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Muldabaev\Desktop\"/>
    </mc:Choice>
  </mc:AlternateContent>
  <xr:revisionPtr revIDLastSave="0" documentId="13_ncr:1_{657545B0-32C5-475A-8A14-AE152532DDD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Анализ по мес" sheetId="20" r:id="rId1"/>
    <sheet name="Анализ Киа" sheetId="19" r:id="rId2"/>
    <sheet name="Киа для аналитики" sheetId="18" r:id="rId3"/>
    <sheet name="Киа" sheetId="1" r:id="rId4"/>
    <sheet name="Лист1" sheetId="13" state="hidden" r:id="rId5"/>
    <sheet name="Анализ Шеви" sheetId="8" r:id="rId6"/>
    <sheet name="Шеви" sheetId="7" r:id="rId7"/>
    <sheet name="Анализ Джак" sheetId="9" r:id="rId8"/>
    <sheet name="Джак" sheetId="3" r:id="rId9"/>
    <sheet name="Анализ Джетур" sheetId="11" r:id="rId10"/>
    <sheet name="Джетур" sheetId="4" r:id="rId11"/>
    <sheet name="Анализ Шкода" sheetId="12" r:id="rId12"/>
    <sheet name="Шкода" sheetId="5" r:id="rId13"/>
    <sheet name="Лист9" sheetId="21" r:id="rId14"/>
    <sheet name="Соуест" sheetId="6" r:id="rId15"/>
  </sheets>
  <definedNames>
    <definedName name="_xlnm._FilterDatabase" localSheetId="8" hidden="1">Джак!$A$1:$AQ$1</definedName>
    <definedName name="_xlnm._FilterDatabase" localSheetId="10" hidden="1">Джетур!$A$1:$AK$344</definedName>
    <definedName name="_xlnm._FilterDatabase" localSheetId="3" hidden="1">Киа!$A$1:$AU$409</definedName>
    <definedName name="_xlnm._FilterDatabase" localSheetId="2" hidden="1">'Киа для аналитики'!$A$1:$AV$409</definedName>
    <definedName name="_xlnm._FilterDatabase" localSheetId="6" hidden="1">Шеви!$A$1:$AE$1789</definedName>
  </definedNames>
  <calcPr calcId="191029"/>
  <pivotCaches>
    <pivotCache cacheId="0" r:id="rId16"/>
    <pivotCache cacheId="1" r:id="rId17"/>
    <pivotCache cacheId="2" r:id="rId18"/>
    <pivotCache cacheId="3" r:id="rId19"/>
    <pivotCache cacheId="82" r:id="rId20"/>
    <pivotCache cacheId="92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5" i="20" l="1"/>
  <c r="H114" i="20"/>
  <c r="G114" i="20"/>
  <c r="D114" i="20"/>
  <c r="F4" i="21"/>
  <c r="E4" i="21"/>
  <c r="H113" i="20"/>
  <c r="H112" i="20"/>
  <c r="D112" i="20"/>
  <c r="H111" i="20"/>
  <c r="D111" i="20"/>
  <c r="H110" i="20"/>
  <c r="H109" i="20"/>
  <c r="D109" i="20"/>
  <c r="E114" i="20"/>
  <c r="E113" i="20"/>
  <c r="D113" i="20"/>
  <c r="C113" i="20"/>
  <c r="F112" i="20"/>
  <c r="E112" i="20"/>
  <c r="C112" i="20"/>
  <c r="F111" i="20"/>
  <c r="E111" i="20"/>
  <c r="C111" i="20"/>
  <c r="F110" i="20"/>
  <c r="E110" i="20"/>
  <c r="D110" i="20"/>
  <c r="C110" i="20"/>
  <c r="F109" i="20"/>
  <c r="E109" i="20"/>
  <c r="C109" i="20"/>
  <c r="C115" i="20" l="1"/>
  <c r="E115" i="20"/>
  <c r="G109" i="20"/>
  <c r="G111" i="20"/>
  <c r="G113" i="20"/>
  <c r="F115" i="20"/>
  <c r="G110" i="20"/>
  <c r="G112" i="20"/>
  <c r="G115" i="20" l="1"/>
  <c r="AB409" i="18"/>
  <c r="AB408" i="18"/>
  <c r="AB407" i="18"/>
  <c r="AB406" i="18"/>
  <c r="AB405" i="18"/>
  <c r="AB404" i="18"/>
  <c r="AB403" i="18"/>
  <c r="AB402" i="18"/>
  <c r="AB401" i="18"/>
  <c r="AB400" i="18"/>
  <c r="AB399" i="18"/>
  <c r="AB398" i="18"/>
  <c r="AB397" i="18"/>
  <c r="AB396" i="18"/>
  <c r="AB395" i="18"/>
  <c r="AB394" i="18"/>
  <c r="AB393" i="18"/>
  <c r="AB392" i="18"/>
  <c r="AB391" i="18"/>
  <c r="AB390" i="18"/>
  <c r="AB389" i="18"/>
  <c r="AB388" i="18"/>
  <c r="AB387" i="18"/>
  <c r="AB386" i="18"/>
  <c r="AB385" i="18"/>
  <c r="AB384" i="18"/>
  <c r="AB383" i="18"/>
  <c r="AB382" i="18"/>
  <c r="AB381" i="18"/>
  <c r="AB380" i="18"/>
  <c r="AB379" i="18"/>
  <c r="AB378" i="18"/>
  <c r="AB377" i="18"/>
  <c r="AB376" i="18"/>
  <c r="AB375" i="18"/>
  <c r="AB374" i="18"/>
  <c r="AB373" i="18"/>
  <c r="AB372" i="18"/>
  <c r="AB371" i="18"/>
  <c r="AB370" i="18"/>
  <c r="AB369" i="18"/>
  <c r="AB368" i="18"/>
  <c r="AB367" i="18"/>
  <c r="AB366" i="18"/>
  <c r="AB365" i="18"/>
  <c r="AB364" i="18"/>
  <c r="AB363" i="18"/>
  <c r="AB362" i="18"/>
  <c r="AB361" i="18"/>
  <c r="AB360" i="18"/>
  <c r="AB359" i="18"/>
  <c r="AB358" i="18"/>
  <c r="AB357" i="18"/>
  <c r="AB356" i="18"/>
  <c r="AB355" i="18"/>
  <c r="AB354" i="18"/>
  <c r="AB353" i="18"/>
  <c r="AB352" i="18"/>
  <c r="AB351" i="18"/>
  <c r="AB350" i="18"/>
  <c r="AB349" i="18"/>
  <c r="AB348" i="18"/>
  <c r="AB347" i="18"/>
  <c r="AB346" i="18"/>
  <c r="AB345" i="18"/>
  <c r="AB344" i="18"/>
  <c r="AB343" i="18"/>
  <c r="AB342" i="18"/>
  <c r="AB341" i="18"/>
  <c r="AB340" i="18"/>
  <c r="AB339" i="18"/>
  <c r="AB338" i="18"/>
  <c r="AB337" i="18"/>
  <c r="AB336" i="18"/>
  <c r="AB335" i="18"/>
  <c r="AB334" i="18"/>
  <c r="AB333" i="18"/>
  <c r="AB332" i="18"/>
  <c r="AB331" i="18"/>
  <c r="AB330" i="18"/>
  <c r="AB329" i="18"/>
  <c r="AB328" i="18"/>
  <c r="AB327" i="18"/>
  <c r="AB326" i="18"/>
  <c r="AB325" i="18"/>
  <c r="AB324" i="18"/>
  <c r="AB323" i="18"/>
  <c r="AB322" i="18"/>
  <c r="AB321" i="18"/>
  <c r="AB320" i="18"/>
  <c r="AB319" i="18"/>
  <c r="AB318" i="18"/>
  <c r="AB317" i="18"/>
  <c r="AB316" i="18"/>
  <c r="AB315" i="18"/>
  <c r="AB314" i="18"/>
  <c r="AB313" i="18"/>
  <c r="AB312" i="18"/>
  <c r="AB311" i="18"/>
  <c r="AB310" i="18"/>
  <c r="AB309" i="18"/>
  <c r="AB308" i="18"/>
  <c r="AB307" i="18"/>
  <c r="AB306" i="18"/>
  <c r="AB305" i="18"/>
  <c r="AB304" i="18"/>
  <c r="AB303" i="18"/>
  <c r="AB302" i="18"/>
  <c r="AB301" i="18"/>
  <c r="AB300" i="18"/>
  <c r="AB299" i="18"/>
  <c r="AB298" i="18"/>
  <c r="AB297" i="18"/>
  <c r="AB296" i="18"/>
  <c r="AB295" i="18"/>
  <c r="AB294" i="18"/>
  <c r="AB293" i="18"/>
  <c r="AB292" i="18"/>
  <c r="AB291" i="18"/>
  <c r="AB290" i="18"/>
  <c r="AB289" i="18"/>
  <c r="AB288" i="18"/>
  <c r="AB287" i="18"/>
  <c r="AB286" i="18"/>
  <c r="AB285" i="18"/>
  <c r="AB284" i="18"/>
  <c r="AB283" i="18"/>
  <c r="AB282" i="18"/>
  <c r="AB281" i="18"/>
  <c r="AB280" i="18"/>
  <c r="AB279" i="18"/>
  <c r="AB278" i="18"/>
  <c r="AB277" i="18"/>
  <c r="AB276" i="18"/>
  <c r="AB275" i="18"/>
  <c r="AB274" i="18"/>
  <c r="AB273" i="18"/>
  <c r="AB272" i="18"/>
  <c r="AB271" i="18"/>
  <c r="AB270" i="18"/>
  <c r="AB269" i="18"/>
  <c r="AB268" i="18"/>
  <c r="AB267" i="18"/>
  <c r="AB266" i="18"/>
  <c r="AB265" i="18"/>
  <c r="AB264" i="18"/>
  <c r="AB263" i="18"/>
  <c r="AB262" i="18"/>
  <c r="AB261" i="18"/>
  <c r="AB260" i="18"/>
  <c r="AB259" i="18"/>
  <c r="AB258" i="18"/>
  <c r="AB257" i="18"/>
  <c r="AB256" i="18"/>
  <c r="AB255" i="18"/>
  <c r="AB254" i="18"/>
  <c r="AB253" i="18"/>
  <c r="AB252" i="18"/>
  <c r="AB251" i="18"/>
  <c r="AB250" i="18"/>
  <c r="AB249" i="18"/>
  <c r="AB248" i="18"/>
  <c r="AB247" i="18"/>
  <c r="AB246" i="18"/>
  <c r="AB245" i="18"/>
  <c r="AB244" i="18"/>
  <c r="AB243" i="18"/>
  <c r="AB242" i="18"/>
  <c r="AB241" i="18"/>
  <c r="AB240" i="18"/>
  <c r="AB239" i="18"/>
  <c r="AB238" i="18"/>
  <c r="AB237" i="18"/>
  <c r="AB236" i="18"/>
  <c r="AB235" i="18"/>
  <c r="AB234" i="18"/>
  <c r="AB233" i="18"/>
  <c r="AB232" i="18"/>
  <c r="AB231" i="18"/>
  <c r="AB230" i="18"/>
  <c r="AB229" i="18"/>
  <c r="AB228" i="18"/>
  <c r="AB227" i="18"/>
  <c r="AB226" i="18"/>
  <c r="AB225" i="18"/>
  <c r="AB224" i="18"/>
  <c r="AB223" i="18"/>
  <c r="AB222" i="18"/>
  <c r="AB221" i="18"/>
  <c r="AB220" i="18"/>
  <c r="AB219" i="18"/>
  <c r="AB218" i="18"/>
  <c r="AB217" i="18"/>
  <c r="AB216" i="18"/>
  <c r="AB215" i="18"/>
  <c r="AB214" i="18"/>
  <c r="AB213" i="18"/>
  <c r="AB212" i="18"/>
  <c r="AB211" i="18"/>
  <c r="AB210" i="18"/>
  <c r="AB209" i="18"/>
  <c r="AB208" i="18"/>
  <c r="AB207" i="18"/>
  <c r="AB206" i="18"/>
  <c r="AB205" i="18"/>
  <c r="AB204" i="18"/>
  <c r="AB203" i="18"/>
  <c r="AB202" i="18"/>
  <c r="AB201" i="18"/>
  <c r="AB200" i="18"/>
  <c r="AB199" i="18"/>
  <c r="AB198" i="18"/>
  <c r="AB197" i="18"/>
  <c r="AB196" i="18"/>
  <c r="AB195" i="18"/>
  <c r="AB194" i="18"/>
  <c r="AB193" i="18"/>
  <c r="AB192" i="18"/>
  <c r="AB191" i="18"/>
  <c r="AB190" i="18"/>
  <c r="AB189" i="18"/>
  <c r="AB188" i="18"/>
  <c r="AB187" i="18"/>
  <c r="AB186" i="18"/>
  <c r="AB185" i="18"/>
  <c r="AB184" i="18"/>
  <c r="AB183" i="18"/>
  <c r="AB182" i="18"/>
  <c r="AB181" i="18"/>
  <c r="AB180" i="18"/>
  <c r="AB179" i="18"/>
  <c r="AB178" i="18"/>
  <c r="AB177" i="18"/>
  <c r="AB176" i="18"/>
  <c r="AB175" i="18"/>
  <c r="AB174" i="18"/>
  <c r="AB173" i="18"/>
  <c r="AB172" i="18"/>
  <c r="AB171" i="18"/>
  <c r="AB170" i="18"/>
  <c r="AB169" i="18"/>
  <c r="AB168" i="18"/>
  <c r="AB167" i="18"/>
  <c r="AB166" i="18"/>
  <c r="AB165" i="18"/>
  <c r="AB164" i="18"/>
  <c r="AB163" i="18"/>
  <c r="AB162" i="18"/>
  <c r="AB161" i="18"/>
  <c r="AB160" i="18"/>
  <c r="AB159" i="18"/>
  <c r="AB158" i="18"/>
  <c r="AB157" i="18"/>
  <c r="AB156" i="18"/>
  <c r="AB155" i="18"/>
  <c r="AB154" i="18"/>
  <c r="AB153" i="18"/>
  <c r="AB152" i="18"/>
  <c r="AB151" i="18"/>
  <c r="AB150" i="18"/>
  <c r="AB149" i="18"/>
  <c r="AB148" i="18"/>
  <c r="AB147" i="18"/>
  <c r="AB146" i="18"/>
  <c r="AB145" i="18"/>
  <c r="AB144" i="18"/>
  <c r="AB143" i="18"/>
  <c r="AB142" i="18"/>
  <c r="AB141" i="18"/>
  <c r="AB140" i="18"/>
  <c r="AB139" i="18"/>
  <c r="AB138" i="18"/>
  <c r="AB137" i="18"/>
  <c r="AB136" i="18"/>
  <c r="AB135" i="18"/>
  <c r="AB134" i="18"/>
  <c r="AB133" i="18"/>
  <c r="AB132" i="18"/>
  <c r="AB131" i="18"/>
  <c r="AB130" i="18"/>
  <c r="AB129" i="18"/>
  <c r="AB128" i="18"/>
  <c r="AB127" i="18"/>
  <c r="AB126" i="18"/>
  <c r="AB125" i="18"/>
  <c r="AB124" i="18"/>
  <c r="AB123" i="18"/>
  <c r="AB122" i="18"/>
  <c r="AB121" i="18"/>
  <c r="AB120" i="18"/>
  <c r="AB119" i="18"/>
  <c r="AB118" i="18"/>
  <c r="AB117" i="18"/>
  <c r="AB116" i="18"/>
  <c r="AB115" i="18"/>
  <c r="AB114" i="18"/>
  <c r="AB113" i="18"/>
  <c r="AB112" i="18"/>
  <c r="AB111" i="18"/>
  <c r="AB110" i="18"/>
  <c r="AB109" i="18"/>
  <c r="AB108" i="18"/>
  <c r="AB107" i="18"/>
  <c r="AB106" i="18"/>
  <c r="AB105" i="18"/>
  <c r="AB104" i="18"/>
  <c r="AB103" i="18"/>
  <c r="AB102" i="18"/>
  <c r="AB101" i="18"/>
  <c r="AB100" i="18"/>
  <c r="AB99" i="18"/>
  <c r="AB98" i="18"/>
  <c r="AB97" i="18"/>
  <c r="AB96" i="18"/>
  <c r="AB95" i="18"/>
  <c r="AB94" i="18"/>
  <c r="AB93" i="18"/>
  <c r="AB92" i="18"/>
  <c r="AB91" i="18"/>
  <c r="AB90" i="18"/>
  <c r="AB89" i="18"/>
  <c r="AB88" i="18"/>
  <c r="AB87" i="18"/>
  <c r="AB86" i="18"/>
  <c r="AB85" i="18"/>
  <c r="AB84" i="18"/>
  <c r="AB83" i="18"/>
  <c r="AB82" i="18"/>
  <c r="AB81" i="18"/>
  <c r="AB80" i="18"/>
  <c r="AB79" i="18"/>
  <c r="AB78" i="18"/>
  <c r="AB77" i="18"/>
  <c r="AB76" i="18"/>
  <c r="AB75" i="18"/>
  <c r="AB74" i="18"/>
  <c r="AB73" i="18"/>
  <c r="AB72" i="18"/>
  <c r="AB71" i="18"/>
  <c r="AB70" i="18"/>
  <c r="AB69" i="18"/>
  <c r="AB68" i="18"/>
  <c r="AB67" i="18"/>
  <c r="AB66" i="18"/>
  <c r="AB65" i="18"/>
  <c r="AB64" i="18"/>
  <c r="AB63" i="18"/>
  <c r="AB62" i="18"/>
  <c r="AB61" i="18"/>
  <c r="AB60" i="18"/>
  <c r="AB59" i="18"/>
  <c r="AB58" i="18"/>
  <c r="AB57" i="18"/>
  <c r="AB56" i="18"/>
  <c r="AB55" i="18"/>
  <c r="AB54" i="18"/>
  <c r="AB53" i="18"/>
  <c r="AB52" i="18"/>
  <c r="AB51" i="18"/>
  <c r="AB50" i="18"/>
  <c r="AB49" i="18"/>
  <c r="AB48" i="18"/>
  <c r="AB47" i="18"/>
  <c r="AB46" i="18"/>
  <c r="AB45" i="18"/>
  <c r="AB44" i="18"/>
  <c r="AB43" i="18"/>
  <c r="AB42" i="18"/>
  <c r="AB41" i="18"/>
  <c r="AB40" i="18"/>
  <c r="AB39" i="18"/>
  <c r="AB38" i="18"/>
  <c r="AB37" i="18"/>
  <c r="AB36" i="18"/>
  <c r="AB35" i="18"/>
  <c r="AB34" i="18"/>
  <c r="AB33" i="18"/>
  <c r="AB32" i="18"/>
  <c r="AB31" i="18"/>
  <c r="AB30" i="18"/>
  <c r="AB29" i="18"/>
  <c r="AB28" i="18"/>
  <c r="AB27" i="18"/>
  <c r="AB26" i="18"/>
  <c r="AB25" i="18"/>
  <c r="AB24" i="18"/>
  <c r="AB23" i="18"/>
  <c r="AB22" i="18"/>
  <c r="AB21" i="18"/>
  <c r="AB20" i="18"/>
  <c r="AB19" i="18"/>
  <c r="AB18" i="18"/>
  <c r="AB17" i="18"/>
  <c r="AB16" i="18"/>
  <c r="AB15" i="18"/>
  <c r="AB14" i="18"/>
  <c r="AB13" i="18"/>
  <c r="AB12" i="18"/>
  <c r="AB11" i="18"/>
  <c r="AB10" i="18"/>
  <c r="AB9" i="18"/>
  <c r="AB8" i="18"/>
  <c r="AB7" i="18"/>
  <c r="AB3" i="18"/>
  <c r="AB4" i="18"/>
  <c r="AB5" i="18"/>
  <c r="AB6" i="18"/>
  <c r="AB2" i="18"/>
  <c r="E32" i="19"/>
  <c r="F32" i="19"/>
  <c r="E20" i="19"/>
  <c r="F20" i="19"/>
  <c r="E21" i="19"/>
  <c r="F21" i="19"/>
  <c r="E22" i="19"/>
  <c r="F22" i="19"/>
  <c r="E23" i="19"/>
  <c r="F23" i="19"/>
  <c r="E24" i="19"/>
  <c r="F24" i="19"/>
  <c r="E25" i="19"/>
  <c r="F25" i="19"/>
  <c r="E26" i="19"/>
  <c r="F26" i="19"/>
  <c r="E27" i="19"/>
  <c r="F27" i="19"/>
  <c r="E28" i="19"/>
  <c r="F28" i="19"/>
  <c r="E29" i="19"/>
  <c r="F29" i="19"/>
  <c r="E30" i="19"/>
  <c r="F30" i="19"/>
  <c r="E31" i="19"/>
  <c r="F31" i="19"/>
  <c r="E19" i="19"/>
  <c r="F19" i="19"/>
  <c r="H12" i="19"/>
  <c r="I12" i="19" s="1"/>
  <c r="H5" i="19"/>
  <c r="I5" i="19" s="1"/>
  <c r="H6" i="19"/>
  <c r="I6" i="19" s="1"/>
  <c r="H7" i="19"/>
  <c r="I7" i="19"/>
  <c r="H8" i="19"/>
  <c r="I8" i="19"/>
  <c r="H9" i="19"/>
  <c r="I9" i="19" s="1"/>
  <c r="H10" i="19"/>
  <c r="I10" i="19" s="1"/>
  <c r="H11" i="19"/>
  <c r="I11" i="19" s="1"/>
  <c r="H4" i="19"/>
  <c r="I4" i="19" s="1"/>
  <c r="AD409" i="18" l="1"/>
  <c r="AE409" i="18" s="1"/>
  <c r="AD408" i="18"/>
  <c r="AE408" i="18" s="1"/>
  <c r="AD407" i="18"/>
  <c r="AE407" i="18" s="1"/>
  <c r="AD406" i="18"/>
  <c r="AE406" i="18" s="1"/>
  <c r="AD405" i="18"/>
  <c r="AE405" i="18" s="1"/>
  <c r="AD404" i="18"/>
  <c r="AE404" i="18" s="1"/>
  <c r="AD403" i="18"/>
  <c r="AE403" i="18" s="1"/>
  <c r="AD402" i="18"/>
  <c r="AE402" i="18" s="1"/>
  <c r="AD401" i="18"/>
  <c r="AE401" i="18" s="1"/>
  <c r="AD400" i="18"/>
  <c r="AE400" i="18" s="1"/>
  <c r="AD399" i="18"/>
  <c r="AE399" i="18" s="1"/>
  <c r="AD398" i="18"/>
  <c r="AE398" i="18" s="1"/>
  <c r="AD397" i="18"/>
  <c r="AE397" i="18" s="1"/>
  <c r="AD396" i="18"/>
  <c r="AE396" i="18" s="1"/>
  <c r="AD395" i="18"/>
  <c r="AE395" i="18" s="1"/>
  <c r="AD394" i="18"/>
  <c r="AE394" i="18" s="1"/>
  <c r="AD393" i="18"/>
  <c r="AE393" i="18" s="1"/>
  <c r="AD392" i="18"/>
  <c r="AE392" i="18" s="1"/>
  <c r="AD391" i="18"/>
  <c r="AE391" i="18" s="1"/>
  <c r="AD390" i="18"/>
  <c r="AE390" i="18" s="1"/>
  <c r="AD389" i="18"/>
  <c r="AE389" i="18" s="1"/>
  <c r="AD388" i="18"/>
  <c r="AE388" i="18" s="1"/>
  <c r="AD387" i="18"/>
  <c r="AE387" i="18" s="1"/>
  <c r="AD386" i="18"/>
  <c r="AE386" i="18" s="1"/>
  <c r="AD385" i="18"/>
  <c r="AE385" i="18" s="1"/>
  <c r="AD384" i="18"/>
  <c r="AE384" i="18" s="1"/>
  <c r="AD383" i="18"/>
  <c r="AE383" i="18" s="1"/>
  <c r="AD382" i="18"/>
  <c r="AE382" i="18" s="1"/>
  <c r="AD381" i="18"/>
  <c r="AE381" i="18" s="1"/>
  <c r="AD380" i="18"/>
  <c r="AE380" i="18" s="1"/>
  <c r="AD379" i="18"/>
  <c r="AE379" i="18" s="1"/>
  <c r="AD378" i="18"/>
  <c r="AE378" i="18" s="1"/>
  <c r="AD377" i="18"/>
  <c r="AE377" i="18" s="1"/>
  <c r="AD376" i="18"/>
  <c r="AE376" i="18" s="1"/>
  <c r="AD375" i="18"/>
  <c r="AE375" i="18" s="1"/>
  <c r="AD374" i="18"/>
  <c r="AE374" i="18" s="1"/>
  <c r="AD373" i="18"/>
  <c r="AE373" i="18" s="1"/>
  <c r="AD372" i="18"/>
  <c r="AE372" i="18" s="1"/>
  <c r="AD371" i="18"/>
  <c r="AE371" i="18" s="1"/>
  <c r="AD370" i="18"/>
  <c r="AE370" i="18" s="1"/>
  <c r="AD369" i="18"/>
  <c r="AE369" i="18" s="1"/>
  <c r="AD368" i="18"/>
  <c r="AE368" i="18" s="1"/>
  <c r="AD367" i="18"/>
  <c r="AE367" i="18" s="1"/>
  <c r="AD366" i="18"/>
  <c r="AE366" i="18" s="1"/>
  <c r="AD365" i="18"/>
  <c r="AE365" i="18" s="1"/>
  <c r="AD364" i="18"/>
  <c r="AE364" i="18" s="1"/>
  <c r="AD363" i="18"/>
  <c r="AE363" i="18" s="1"/>
  <c r="AD362" i="18"/>
  <c r="AE362" i="18" s="1"/>
  <c r="AD361" i="18"/>
  <c r="AE361" i="18" s="1"/>
  <c r="AD360" i="18"/>
  <c r="AE360" i="18" s="1"/>
  <c r="AD359" i="18"/>
  <c r="AE359" i="18" s="1"/>
  <c r="AD358" i="18"/>
  <c r="AE358" i="18" s="1"/>
  <c r="AD357" i="18"/>
  <c r="AE357" i="18" s="1"/>
  <c r="AD356" i="18"/>
  <c r="AE356" i="18" s="1"/>
  <c r="AD355" i="18"/>
  <c r="AE355" i="18" s="1"/>
  <c r="AD354" i="18"/>
  <c r="AE354" i="18" s="1"/>
  <c r="AD353" i="18"/>
  <c r="AE353" i="18" s="1"/>
  <c r="AD352" i="18"/>
  <c r="AE352" i="18" s="1"/>
  <c r="AD351" i="18"/>
  <c r="AE351" i="18" s="1"/>
  <c r="AD350" i="18"/>
  <c r="AE350" i="18" s="1"/>
  <c r="AD349" i="18"/>
  <c r="AE349" i="18" s="1"/>
  <c r="AD348" i="18"/>
  <c r="AE348" i="18" s="1"/>
  <c r="AD347" i="18"/>
  <c r="AE347" i="18" s="1"/>
  <c r="AD346" i="18"/>
  <c r="AE346" i="18" s="1"/>
  <c r="AD345" i="18"/>
  <c r="AE345" i="18" s="1"/>
  <c r="AD344" i="18"/>
  <c r="AE344" i="18" s="1"/>
  <c r="AD343" i="18"/>
  <c r="AE343" i="18" s="1"/>
  <c r="AD342" i="18"/>
  <c r="AE342" i="18" s="1"/>
  <c r="AD341" i="18"/>
  <c r="AE341" i="18" s="1"/>
  <c r="AD340" i="18"/>
  <c r="AE340" i="18" s="1"/>
  <c r="AD339" i="18"/>
  <c r="AE339" i="18" s="1"/>
  <c r="AD338" i="18"/>
  <c r="AE338" i="18" s="1"/>
  <c r="AD337" i="18"/>
  <c r="AE337" i="18" s="1"/>
  <c r="AD336" i="18"/>
  <c r="AE336" i="18" s="1"/>
  <c r="AD335" i="18"/>
  <c r="AE335" i="18" s="1"/>
  <c r="AD334" i="18"/>
  <c r="AE334" i="18" s="1"/>
  <c r="AD333" i="18"/>
  <c r="AE333" i="18" s="1"/>
  <c r="AD332" i="18"/>
  <c r="AE332" i="18" s="1"/>
  <c r="AD331" i="18"/>
  <c r="AE331" i="18" s="1"/>
  <c r="AD330" i="18"/>
  <c r="AE330" i="18" s="1"/>
  <c r="AD329" i="18"/>
  <c r="AE329" i="18" s="1"/>
  <c r="AD328" i="18"/>
  <c r="AE328" i="18" s="1"/>
  <c r="AD327" i="18"/>
  <c r="AE327" i="18" s="1"/>
  <c r="AD326" i="18"/>
  <c r="AE326" i="18" s="1"/>
  <c r="AD325" i="18"/>
  <c r="AE325" i="18" s="1"/>
  <c r="AD324" i="18"/>
  <c r="AE324" i="18" s="1"/>
  <c r="AD323" i="18"/>
  <c r="AE323" i="18" s="1"/>
  <c r="AD322" i="18"/>
  <c r="AE322" i="18" s="1"/>
  <c r="AD321" i="18"/>
  <c r="AE321" i="18" s="1"/>
  <c r="AD320" i="18"/>
  <c r="AE320" i="18" s="1"/>
  <c r="AD319" i="18"/>
  <c r="AE319" i="18" s="1"/>
  <c r="AD318" i="18"/>
  <c r="AE318" i="18" s="1"/>
  <c r="AD317" i="18"/>
  <c r="AE317" i="18" s="1"/>
  <c r="AD316" i="18"/>
  <c r="AE316" i="18" s="1"/>
  <c r="AD315" i="18"/>
  <c r="AE315" i="18" s="1"/>
  <c r="AD314" i="18"/>
  <c r="AE314" i="18" s="1"/>
  <c r="AD313" i="18"/>
  <c r="AE313" i="18" s="1"/>
  <c r="AD312" i="18"/>
  <c r="AE312" i="18" s="1"/>
  <c r="AD311" i="18"/>
  <c r="AE311" i="18" s="1"/>
  <c r="AD310" i="18"/>
  <c r="AE310" i="18" s="1"/>
  <c r="AD309" i="18"/>
  <c r="AE309" i="18" s="1"/>
  <c r="AD308" i="18"/>
  <c r="AE308" i="18" s="1"/>
  <c r="AD307" i="18"/>
  <c r="AE307" i="18" s="1"/>
  <c r="AD306" i="18"/>
  <c r="AE306" i="18" s="1"/>
  <c r="AD305" i="18"/>
  <c r="AE305" i="18" s="1"/>
  <c r="AD304" i="18"/>
  <c r="AE304" i="18" s="1"/>
  <c r="AD303" i="18"/>
  <c r="AE303" i="18" s="1"/>
  <c r="AD302" i="18"/>
  <c r="AE302" i="18" s="1"/>
  <c r="AD301" i="18"/>
  <c r="AE301" i="18" s="1"/>
  <c r="AD300" i="18"/>
  <c r="AE300" i="18" s="1"/>
  <c r="AD299" i="18"/>
  <c r="AE299" i="18" s="1"/>
  <c r="AD298" i="18"/>
  <c r="AE298" i="18" s="1"/>
  <c r="AD297" i="18"/>
  <c r="AE297" i="18" s="1"/>
  <c r="AD296" i="18"/>
  <c r="AE296" i="18" s="1"/>
  <c r="AD295" i="18"/>
  <c r="AE295" i="18" s="1"/>
  <c r="AD294" i="18"/>
  <c r="AE294" i="18" s="1"/>
  <c r="AD293" i="18"/>
  <c r="AE293" i="18" s="1"/>
  <c r="AD292" i="18"/>
  <c r="AE292" i="18" s="1"/>
  <c r="AD291" i="18"/>
  <c r="AE291" i="18" s="1"/>
  <c r="AD290" i="18"/>
  <c r="AE290" i="18" s="1"/>
  <c r="AD289" i="18"/>
  <c r="AE289" i="18" s="1"/>
  <c r="AD288" i="18"/>
  <c r="AE288" i="18" s="1"/>
  <c r="AD287" i="18"/>
  <c r="AE287" i="18" s="1"/>
  <c r="AD286" i="18"/>
  <c r="AE286" i="18" s="1"/>
  <c r="AD285" i="18"/>
  <c r="AE285" i="18" s="1"/>
  <c r="AD284" i="18"/>
  <c r="AE284" i="18" s="1"/>
  <c r="AD283" i="18"/>
  <c r="AE283" i="18" s="1"/>
  <c r="AD282" i="18"/>
  <c r="AE282" i="18" s="1"/>
  <c r="AD281" i="18"/>
  <c r="AE281" i="18" s="1"/>
  <c r="AD280" i="18"/>
  <c r="AE280" i="18" s="1"/>
  <c r="AD279" i="18"/>
  <c r="AE279" i="18" s="1"/>
  <c r="AD278" i="18"/>
  <c r="AE278" i="18" s="1"/>
  <c r="AD277" i="18"/>
  <c r="AE277" i="18" s="1"/>
  <c r="AD276" i="18"/>
  <c r="AE276" i="18" s="1"/>
  <c r="AD275" i="18"/>
  <c r="AE275" i="18" s="1"/>
  <c r="AD274" i="18"/>
  <c r="AE274" i="18" s="1"/>
  <c r="AD273" i="18"/>
  <c r="AE273" i="18" s="1"/>
  <c r="AD272" i="18"/>
  <c r="AE272" i="18" s="1"/>
  <c r="AD271" i="18"/>
  <c r="AE271" i="18" s="1"/>
  <c r="AD270" i="18"/>
  <c r="AE270" i="18" s="1"/>
  <c r="AD269" i="18"/>
  <c r="AE269" i="18" s="1"/>
  <c r="AD268" i="18"/>
  <c r="AE268" i="18" s="1"/>
  <c r="AD267" i="18"/>
  <c r="AE267" i="18" s="1"/>
  <c r="AD266" i="18"/>
  <c r="AE266" i="18" s="1"/>
  <c r="AD265" i="18"/>
  <c r="AE265" i="18" s="1"/>
  <c r="AD264" i="18"/>
  <c r="AE264" i="18" s="1"/>
  <c r="AD263" i="18"/>
  <c r="AE263" i="18" s="1"/>
  <c r="AD262" i="18"/>
  <c r="AE262" i="18" s="1"/>
  <c r="AD261" i="18"/>
  <c r="AE261" i="18" s="1"/>
  <c r="AD260" i="18"/>
  <c r="AE260" i="18" s="1"/>
  <c r="AD259" i="18"/>
  <c r="AE259" i="18" s="1"/>
  <c r="AD258" i="18"/>
  <c r="AE258" i="18" s="1"/>
  <c r="AD257" i="18"/>
  <c r="AE257" i="18" s="1"/>
  <c r="AD256" i="18"/>
  <c r="AE256" i="18" s="1"/>
  <c r="AD255" i="18"/>
  <c r="AE255" i="18" s="1"/>
  <c r="AD254" i="18"/>
  <c r="AE254" i="18" s="1"/>
  <c r="AD253" i="18"/>
  <c r="AE253" i="18" s="1"/>
  <c r="AD252" i="18"/>
  <c r="AE252" i="18" s="1"/>
  <c r="AD251" i="18"/>
  <c r="AE251" i="18" s="1"/>
  <c r="AD250" i="18"/>
  <c r="AE250" i="18" s="1"/>
  <c r="AD249" i="18"/>
  <c r="AE249" i="18" s="1"/>
  <c r="AD248" i="18"/>
  <c r="AE248" i="18" s="1"/>
  <c r="AD247" i="18"/>
  <c r="AE247" i="18" s="1"/>
  <c r="AD246" i="18"/>
  <c r="AE246" i="18" s="1"/>
  <c r="AD245" i="18"/>
  <c r="AE245" i="18" s="1"/>
  <c r="AD244" i="18"/>
  <c r="AE244" i="18" s="1"/>
  <c r="AD243" i="18"/>
  <c r="AE243" i="18" s="1"/>
  <c r="AD242" i="18"/>
  <c r="AE242" i="18" s="1"/>
  <c r="AD241" i="18"/>
  <c r="AE241" i="18" s="1"/>
  <c r="AD240" i="18"/>
  <c r="AE240" i="18" s="1"/>
  <c r="AD239" i="18"/>
  <c r="AE239" i="18" s="1"/>
  <c r="AD238" i="18"/>
  <c r="AE238" i="18" s="1"/>
  <c r="AD237" i="18"/>
  <c r="AE237" i="18" s="1"/>
  <c r="AD236" i="18"/>
  <c r="AE236" i="18" s="1"/>
  <c r="AD235" i="18"/>
  <c r="AE235" i="18" s="1"/>
  <c r="AD234" i="18"/>
  <c r="AE234" i="18" s="1"/>
  <c r="AD233" i="18"/>
  <c r="AE233" i="18" s="1"/>
  <c r="AD232" i="18"/>
  <c r="AE232" i="18" s="1"/>
  <c r="AD231" i="18"/>
  <c r="AE231" i="18" s="1"/>
  <c r="AD230" i="18"/>
  <c r="AE230" i="18" s="1"/>
  <c r="AD229" i="18"/>
  <c r="AE229" i="18" s="1"/>
  <c r="AD228" i="18"/>
  <c r="AE228" i="18" s="1"/>
  <c r="AD227" i="18"/>
  <c r="AE227" i="18" s="1"/>
  <c r="AD226" i="18"/>
  <c r="AE226" i="18" s="1"/>
  <c r="AD225" i="18"/>
  <c r="AE225" i="18" s="1"/>
  <c r="AD224" i="18"/>
  <c r="AE224" i="18" s="1"/>
  <c r="AD223" i="18"/>
  <c r="AE223" i="18" s="1"/>
  <c r="AD222" i="18"/>
  <c r="AE222" i="18" s="1"/>
  <c r="AD221" i="18"/>
  <c r="AE221" i="18" s="1"/>
  <c r="AD220" i="18"/>
  <c r="AE220" i="18" s="1"/>
  <c r="AD219" i="18"/>
  <c r="AE219" i="18" s="1"/>
  <c r="AD218" i="18"/>
  <c r="AE218" i="18" s="1"/>
  <c r="AD217" i="18"/>
  <c r="AE217" i="18" s="1"/>
  <c r="AD216" i="18"/>
  <c r="AE216" i="18" s="1"/>
  <c r="AD215" i="18"/>
  <c r="AE215" i="18" s="1"/>
  <c r="AD214" i="18"/>
  <c r="AE214" i="18" s="1"/>
  <c r="AD213" i="18"/>
  <c r="AE213" i="18" s="1"/>
  <c r="AD212" i="18"/>
  <c r="AE212" i="18" s="1"/>
  <c r="AD211" i="18"/>
  <c r="AE211" i="18" s="1"/>
  <c r="AD210" i="18"/>
  <c r="AE210" i="18" s="1"/>
  <c r="AD209" i="18"/>
  <c r="AE209" i="18" s="1"/>
  <c r="AD208" i="18"/>
  <c r="AE208" i="18" s="1"/>
  <c r="AD207" i="18"/>
  <c r="AE207" i="18" s="1"/>
  <c r="AD206" i="18"/>
  <c r="AE206" i="18" s="1"/>
  <c r="AD205" i="18"/>
  <c r="AE205" i="18" s="1"/>
  <c r="AD204" i="18"/>
  <c r="AE204" i="18" s="1"/>
  <c r="AD203" i="18"/>
  <c r="AE203" i="18" s="1"/>
  <c r="AD202" i="18"/>
  <c r="AE202" i="18" s="1"/>
  <c r="AD201" i="18"/>
  <c r="AE201" i="18" s="1"/>
  <c r="AD200" i="18"/>
  <c r="AE200" i="18" s="1"/>
  <c r="AD199" i="18"/>
  <c r="AE199" i="18" s="1"/>
  <c r="AD198" i="18"/>
  <c r="AE198" i="18" s="1"/>
  <c r="AD197" i="18"/>
  <c r="AE197" i="18" s="1"/>
  <c r="AD196" i="18"/>
  <c r="AE196" i="18" s="1"/>
  <c r="AD195" i="18"/>
  <c r="AE195" i="18" s="1"/>
  <c r="AD194" i="18"/>
  <c r="AE194" i="18" s="1"/>
  <c r="AD193" i="18"/>
  <c r="AE193" i="18" s="1"/>
  <c r="AD192" i="18"/>
  <c r="AE192" i="18" s="1"/>
  <c r="AD191" i="18"/>
  <c r="AE191" i="18" s="1"/>
  <c r="AD190" i="18"/>
  <c r="AE190" i="18" s="1"/>
  <c r="AD189" i="18"/>
  <c r="AE189" i="18" s="1"/>
  <c r="AD188" i="18"/>
  <c r="AE188" i="18" s="1"/>
  <c r="AD187" i="18"/>
  <c r="AE187" i="18" s="1"/>
  <c r="AD186" i="18"/>
  <c r="AE186" i="18" s="1"/>
  <c r="AD185" i="18"/>
  <c r="AE185" i="18" s="1"/>
  <c r="AD184" i="18"/>
  <c r="AE184" i="18" s="1"/>
  <c r="AD183" i="18"/>
  <c r="AE183" i="18" s="1"/>
  <c r="AD182" i="18"/>
  <c r="AE182" i="18" s="1"/>
  <c r="AD181" i="18"/>
  <c r="AE181" i="18" s="1"/>
  <c r="AD180" i="18"/>
  <c r="AE180" i="18" s="1"/>
  <c r="AD179" i="18"/>
  <c r="AE179" i="18" s="1"/>
  <c r="AD178" i="18"/>
  <c r="AE178" i="18" s="1"/>
  <c r="AD177" i="18"/>
  <c r="AE177" i="18" s="1"/>
  <c r="AD176" i="18"/>
  <c r="AE176" i="18" s="1"/>
  <c r="AD175" i="18"/>
  <c r="AE175" i="18" s="1"/>
  <c r="AD174" i="18"/>
  <c r="AE174" i="18" s="1"/>
  <c r="AD173" i="18"/>
  <c r="AE173" i="18" s="1"/>
  <c r="AD172" i="18"/>
  <c r="AE172" i="18" s="1"/>
  <c r="AD171" i="18"/>
  <c r="AE171" i="18" s="1"/>
  <c r="AD170" i="18"/>
  <c r="AE170" i="18" s="1"/>
  <c r="AD169" i="18"/>
  <c r="AE169" i="18" s="1"/>
  <c r="AD168" i="18"/>
  <c r="AE168" i="18" s="1"/>
  <c r="AD167" i="18"/>
  <c r="AE167" i="18" s="1"/>
  <c r="AD166" i="18"/>
  <c r="AE166" i="18" s="1"/>
  <c r="AD165" i="18"/>
  <c r="AE165" i="18" s="1"/>
  <c r="AD164" i="18"/>
  <c r="AE164" i="18" s="1"/>
  <c r="AD163" i="18"/>
  <c r="AE163" i="18" s="1"/>
  <c r="AD162" i="18"/>
  <c r="AE162" i="18" s="1"/>
  <c r="AD161" i="18"/>
  <c r="AE161" i="18" s="1"/>
  <c r="AD160" i="18"/>
  <c r="AE160" i="18" s="1"/>
  <c r="AD159" i="18"/>
  <c r="AE159" i="18" s="1"/>
  <c r="AD158" i="18"/>
  <c r="AE158" i="18" s="1"/>
  <c r="AD157" i="18"/>
  <c r="AE157" i="18" s="1"/>
  <c r="AD156" i="18"/>
  <c r="AE156" i="18" s="1"/>
  <c r="AD155" i="18"/>
  <c r="AE155" i="18" s="1"/>
  <c r="AD154" i="18"/>
  <c r="AE154" i="18" s="1"/>
  <c r="AD153" i="18"/>
  <c r="AE153" i="18" s="1"/>
  <c r="AD152" i="18"/>
  <c r="AE152" i="18" s="1"/>
  <c r="AD151" i="18"/>
  <c r="AE151" i="18" s="1"/>
  <c r="AD150" i="18"/>
  <c r="AE150" i="18" s="1"/>
  <c r="AD149" i="18"/>
  <c r="AE149" i="18" s="1"/>
  <c r="AD148" i="18"/>
  <c r="AE148" i="18" s="1"/>
  <c r="AD147" i="18"/>
  <c r="AE147" i="18" s="1"/>
  <c r="AD146" i="18"/>
  <c r="AE146" i="18" s="1"/>
  <c r="AD145" i="18"/>
  <c r="AE145" i="18" s="1"/>
  <c r="AD144" i="18"/>
  <c r="AE144" i="18" s="1"/>
  <c r="AD143" i="18"/>
  <c r="AE143" i="18" s="1"/>
  <c r="AD142" i="18"/>
  <c r="AE142" i="18" s="1"/>
  <c r="AD141" i="18"/>
  <c r="AE141" i="18" s="1"/>
  <c r="AD140" i="18"/>
  <c r="AE140" i="18" s="1"/>
  <c r="AD139" i="18"/>
  <c r="AE139" i="18" s="1"/>
  <c r="AD138" i="18"/>
  <c r="AE138" i="18" s="1"/>
  <c r="AD137" i="18"/>
  <c r="AE137" i="18" s="1"/>
  <c r="AD136" i="18"/>
  <c r="AE136" i="18" s="1"/>
  <c r="AD135" i="18"/>
  <c r="AE135" i="18" s="1"/>
  <c r="AD134" i="18"/>
  <c r="AE134" i="18" s="1"/>
  <c r="AD133" i="18"/>
  <c r="AE133" i="18" s="1"/>
  <c r="AD132" i="18"/>
  <c r="AE132" i="18" s="1"/>
  <c r="AD131" i="18"/>
  <c r="AE131" i="18" s="1"/>
  <c r="AD130" i="18"/>
  <c r="AE130" i="18" s="1"/>
  <c r="AD129" i="18"/>
  <c r="AE129" i="18" s="1"/>
  <c r="AD128" i="18"/>
  <c r="AE128" i="18" s="1"/>
  <c r="AD127" i="18"/>
  <c r="AE127" i="18" s="1"/>
  <c r="AD126" i="18"/>
  <c r="AE126" i="18" s="1"/>
  <c r="AD125" i="18"/>
  <c r="AE125" i="18" s="1"/>
  <c r="AD124" i="18"/>
  <c r="AE124" i="18" s="1"/>
  <c r="AD123" i="18"/>
  <c r="AE123" i="18" s="1"/>
  <c r="AD122" i="18"/>
  <c r="AE122" i="18" s="1"/>
  <c r="AD121" i="18"/>
  <c r="AE121" i="18" s="1"/>
  <c r="AD120" i="18"/>
  <c r="AE120" i="18" s="1"/>
  <c r="AD119" i="18"/>
  <c r="AE119" i="18" s="1"/>
  <c r="AD118" i="18"/>
  <c r="AE118" i="18" s="1"/>
  <c r="AD117" i="18"/>
  <c r="AE117" i="18" s="1"/>
  <c r="AD116" i="18"/>
  <c r="AE116" i="18" s="1"/>
  <c r="AD115" i="18"/>
  <c r="AE115" i="18" s="1"/>
  <c r="AD114" i="18"/>
  <c r="AE114" i="18" s="1"/>
  <c r="AD113" i="18"/>
  <c r="AE113" i="18" s="1"/>
  <c r="AD112" i="18"/>
  <c r="AE112" i="18" s="1"/>
  <c r="AD111" i="18"/>
  <c r="AE111" i="18" s="1"/>
  <c r="AD110" i="18"/>
  <c r="AE110" i="18" s="1"/>
  <c r="AD109" i="18"/>
  <c r="AE109" i="18" s="1"/>
  <c r="AD108" i="18"/>
  <c r="AE108" i="18" s="1"/>
  <c r="AD107" i="18"/>
  <c r="AE107" i="18" s="1"/>
  <c r="AD106" i="18"/>
  <c r="AE106" i="18" s="1"/>
  <c r="AD105" i="18"/>
  <c r="AE105" i="18" s="1"/>
  <c r="AD104" i="18"/>
  <c r="AE104" i="18" s="1"/>
  <c r="AD103" i="18"/>
  <c r="AE103" i="18" s="1"/>
  <c r="AD102" i="18"/>
  <c r="AE102" i="18" s="1"/>
  <c r="AD101" i="18"/>
  <c r="AE101" i="18" s="1"/>
  <c r="AD100" i="18"/>
  <c r="AE100" i="18" s="1"/>
  <c r="AD99" i="18"/>
  <c r="AE99" i="18" s="1"/>
  <c r="AD98" i="18"/>
  <c r="AE98" i="18" s="1"/>
  <c r="AD97" i="18"/>
  <c r="AE97" i="18" s="1"/>
  <c r="AD96" i="18"/>
  <c r="AE96" i="18" s="1"/>
  <c r="AD95" i="18"/>
  <c r="AE95" i="18" s="1"/>
  <c r="AD94" i="18"/>
  <c r="AE94" i="18" s="1"/>
  <c r="AD93" i="18"/>
  <c r="AE93" i="18" s="1"/>
  <c r="AD92" i="18"/>
  <c r="AE92" i="18" s="1"/>
  <c r="AD91" i="18"/>
  <c r="AE91" i="18" s="1"/>
  <c r="AD90" i="18"/>
  <c r="AE90" i="18" s="1"/>
  <c r="AD89" i="18"/>
  <c r="AE89" i="18" s="1"/>
  <c r="AD88" i="18"/>
  <c r="AE88" i="18" s="1"/>
  <c r="AD87" i="18"/>
  <c r="AE87" i="18" s="1"/>
  <c r="AD86" i="18"/>
  <c r="AE86" i="18" s="1"/>
  <c r="AD85" i="18"/>
  <c r="AE85" i="18" s="1"/>
  <c r="AD84" i="18"/>
  <c r="AE84" i="18" s="1"/>
  <c r="AD83" i="18"/>
  <c r="AE83" i="18" s="1"/>
  <c r="AD82" i="18"/>
  <c r="AE82" i="18" s="1"/>
  <c r="AD81" i="18"/>
  <c r="AE81" i="18" s="1"/>
  <c r="AD80" i="18"/>
  <c r="AE80" i="18" s="1"/>
  <c r="AD79" i="18"/>
  <c r="AE79" i="18" s="1"/>
  <c r="AD78" i="18"/>
  <c r="AE78" i="18" s="1"/>
  <c r="AD77" i="18"/>
  <c r="AE77" i="18" s="1"/>
  <c r="AD76" i="18"/>
  <c r="AE76" i="18" s="1"/>
  <c r="AD75" i="18"/>
  <c r="AE75" i="18" s="1"/>
  <c r="AD74" i="18"/>
  <c r="AE74" i="18" s="1"/>
  <c r="AD73" i="18"/>
  <c r="AE73" i="18" s="1"/>
  <c r="AD72" i="18"/>
  <c r="AE72" i="18" s="1"/>
  <c r="AD71" i="18"/>
  <c r="AE71" i="18" s="1"/>
  <c r="AD70" i="18"/>
  <c r="AE70" i="18" s="1"/>
  <c r="AD69" i="18"/>
  <c r="AE69" i="18" s="1"/>
  <c r="AD68" i="18"/>
  <c r="AE68" i="18" s="1"/>
  <c r="AD67" i="18"/>
  <c r="AE67" i="18" s="1"/>
  <c r="AD66" i="18"/>
  <c r="AE66" i="18" s="1"/>
  <c r="AD65" i="18"/>
  <c r="AE65" i="18" s="1"/>
  <c r="AD64" i="18"/>
  <c r="AE64" i="18" s="1"/>
  <c r="AD63" i="18"/>
  <c r="AE63" i="18" s="1"/>
  <c r="AD62" i="18"/>
  <c r="AE62" i="18" s="1"/>
  <c r="AD61" i="18"/>
  <c r="AE61" i="18" s="1"/>
  <c r="AD60" i="18"/>
  <c r="AE60" i="18" s="1"/>
  <c r="AD59" i="18"/>
  <c r="AE59" i="18" s="1"/>
  <c r="AD58" i="18"/>
  <c r="AE58" i="18" s="1"/>
  <c r="AD57" i="18"/>
  <c r="AE57" i="18" s="1"/>
  <c r="AD56" i="18"/>
  <c r="AE56" i="18" s="1"/>
  <c r="AD55" i="18"/>
  <c r="AE55" i="18" s="1"/>
  <c r="AD54" i="18"/>
  <c r="AE54" i="18" s="1"/>
  <c r="AD53" i="18"/>
  <c r="AE53" i="18" s="1"/>
  <c r="AD52" i="18"/>
  <c r="AE52" i="18" s="1"/>
  <c r="AD51" i="18"/>
  <c r="AE51" i="18" s="1"/>
  <c r="AD50" i="18"/>
  <c r="AE50" i="18" s="1"/>
  <c r="AD49" i="18"/>
  <c r="AE49" i="18" s="1"/>
  <c r="AD48" i="18"/>
  <c r="AE48" i="18" s="1"/>
  <c r="AD47" i="18"/>
  <c r="AE47" i="18" s="1"/>
  <c r="AD46" i="18"/>
  <c r="AE46" i="18" s="1"/>
  <c r="AD45" i="18"/>
  <c r="AE45" i="18" s="1"/>
  <c r="AD44" i="18"/>
  <c r="AE44" i="18" s="1"/>
  <c r="AD43" i="18"/>
  <c r="AE43" i="18" s="1"/>
  <c r="AD42" i="18"/>
  <c r="AE42" i="18" s="1"/>
  <c r="AD41" i="18"/>
  <c r="AE41" i="18" s="1"/>
  <c r="AD40" i="18"/>
  <c r="AE40" i="18" s="1"/>
  <c r="AD39" i="18"/>
  <c r="AE39" i="18" s="1"/>
  <c r="AD38" i="18"/>
  <c r="AE38" i="18" s="1"/>
  <c r="AD37" i="18"/>
  <c r="AE37" i="18" s="1"/>
  <c r="AD36" i="18"/>
  <c r="AE36" i="18" s="1"/>
  <c r="AD35" i="18"/>
  <c r="AE35" i="18" s="1"/>
  <c r="AD34" i="18"/>
  <c r="AE34" i="18" s="1"/>
  <c r="AD33" i="18"/>
  <c r="AE33" i="18" s="1"/>
  <c r="AD32" i="18"/>
  <c r="AE32" i="18" s="1"/>
  <c r="AD31" i="18"/>
  <c r="AE31" i="18" s="1"/>
  <c r="AD30" i="18"/>
  <c r="AE30" i="18" s="1"/>
  <c r="AD29" i="18"/>
  <c r="AE29" i="18" s="1"/>
  <c r="AD28" i="18"/>
  <c r="AE28" i="18" s="1"/>
  <c r="AD27" i="18"/>
  <c r="AE27" i="18" s="1"/>
  <c r="AD26" i="18"/>
  <c r="AE26" i="18" s="1"/>
  <c r="AD25" i="18"/>
  <c r="AE25" i="18" s="1"/>
  <c r="AD24" i="18"/>
  <c r="AE24" i="18" s="1"/>
  <c r="AD23" i="18"/>
  <c r="AE23" i="18" s="1"/>
  <c r="AD22" i="18"/>
  <c r="AE22" i="18" s="1"/>
  <c r="AD21" i="18"/>
  <c r="AE21" i="18" s="1"/>
  <c r="AD20" i="18"/>
  <c r="AE20" i="18" s="1"/>
  <c r="AD19" i="18"/>
  <c r="AE19" i="18" s="1"/>
  <c r="AD18" i="18"/>
  <c r="AE18" i="18" s="1"/>
  <c r="AD17" i="18"/>
  <c r="AE17" i="18" s="1"/>
  <c r="AD16" i="18"/>
  <c r="AE16" i="18" s="1"/>
  <c r="AD15" i="18"/>
  <c r="AE15" i="18" s="1"/>
  <c r="AD14" i="18"/>
  <c r="AE14" i="18" s="1"/>
  <c r="AD13" i="18"/>
  <c r="AE13" i="18" s="1"/>
  <c r="AD12" i="18"/>
  <c r="AE12" i="18" s="1"/>
  <c r="AD11" i="18"/>
  <c r="AE11" i="18" s="1"/>
  <c r="AD10" i="18"/>
  <c r="AE10" i="18" s="1"/>
  <c r="AD9" i="18"/>
  <c r="AE9" i="18" s="1"/>
  <c r="AD8" i="18"/>
  <c r="AE8" i="18" s="1"/>
  <c r="AD7" i="18"/>
  <c r="AE7" i="18" s="1"/>
  <c r="AD6" i="18"/>
  <c r="AE6" i="18" s="1"/>
  <c r="AD5" i="18"/>
  <c r="AE5" i="18" s="1"/>
  <c r="AD4" i="18"/>
  <c r="AE4" i="18" s="1"/>
  <c r="AD3" i="18"/>
  <c r="AE3" i="18" s="1"/>
  <c r="AD2" i="18"/>
  <c r="AE2" i="18" s="1"/>
  <c r="AC406" i="1"/>
  <c r="AD406" i="1" s="1"/>
  <c r="AC379" i="1"/>
  <c r="AD379" i="1" s="1"/>
  <c r="AC378" i="1"/>
  <c r="AD378" i="1" s="1"/>
  <c r="AC377" i="1"/>
  <c r="AD377" i="1" s="1"/>
  <c r="AC352" i="1"/>
  <c r="AD352" i="1" s="1"/>
  <c r="AC350" i="1"/>
  <c r="AD350" i="1" s="1"/>
  <c r="AC349" i="1"/>
  <c r="AD349" i="1" s="1"/>
  <c r="AC348" i="1"/>
  <c r="AD348" i="1" s="1"/>
  <c r="AC315" i="1"/>
  <c r="AD315" i="1" s="1"/>
  <c r="AC314" i="1"/>
  <c r="AD314" i="1" s="1"/>
  <c r="AC313" i="1"/>
  <c r="AD313" i="1" s="1"/>
  <c r="AC311" i="1"/>
  <c r="AD311" i="1" s="1"/>
  <c r="AC309" i="1"/>
  <c r="AD309" i="1" s="1"/>
  <c r="AC254" i="1"/>
  <c r="AD254" i="1" s="1"/>
  <c r="AC243" i="1"/>
  <c r="AD243" i="1" s="1"/>
  <c r="AC242" i="1"/>
  <c r="AD242" i="1" s="1"/>
  <c r="AC241" i="1"/>
  <c r="AD241" i="1" s="1"/>
  <c r="AC240" i="1"/>
  <c r="AD240" i="1" s="1"/>
  <c r="AC239" i="1"/>
  <c r="AD239" i="1" s="1"/>
  <c r="AC238" i="1"/>
  <c r="AD238" i="1" s="1"/>
  <c r="AC237" i="1"/>
  <c r="AD237" i="1" s="1"/>
  <c r="AC236" i="1"/>
  <c r="AD236" i="1" s="1"/>
  <c r="AC235" i="1"/>
  <c r="AD235" i="1" s="1"/>
  <c r="AC234" i="1"/>
  <c r="AD234" i="1" s="1"/>
  <c r="AC233" i="1"/>
  <c r="AD233" i="1" s="1"/>
  <c r="AC220" i="1"/>
  <c r="AD220" i="1" s="1"/>
  <c r="AC216" i="1"/>
  <c r="AD216" i="1" s="1"/>
  <c r="AC215" i="1"/>
  <c r="AD215" i="1" s="1"/>
  <c r="AC213" i="1"/>
  <c r="AD213" i="1" s="1"/>
  <c r="AC212" i="1"/>
  <c r="AD212" i="1" s="1"/>
  <c r="AC190" i="1"/>
  <c r="AD190" i="1" s="1"/>
  <c r="AC186" i="1"/>
  <c r="AD186" i="1" s="1"/>
  <c r="AC128" i="1"/>
  <c r="AD128" i="1" s="1"/>
  <c r="AC124" i="1"/>
  <c r="AD124" i="1" s="1"/>
  <c r="AC123" i="1"/>
  <c r="AD123" i="1" s="1"/>
  <c r="AC119" i="1"/>
  <c r="AD119" i="1" s="1"/>
  <c r="AC104" i="1"/>
  <c r="AD104" i="1" s="1"/>
  <c r="AC409" i="1"/>
  <c r="AD409" i="1" s="1"/>
  <c r="AC408" i="1"/>
  <c r="AD408" i="1" s="1"/>
  <c r="AC405" i="1"/>
  <c r="AD405" i="1" s="1"/>
  <c r="AC404" i="1"/>
  <c r="AD404" i="1" s="1"/>
  <c r="AC403" i="1"/>
  <c r="AD403" i="1" s="1"/>
  <c r="AC402" i="1"/>
  <c r="AD402" i="1" s="1"/>
  <c r="AC401" i="1"/>
  <c r="AD401" i="1" s="1"/>
  <c r="AC400" i="1"/>
  <c r="AD400" i="1" s="1"/>
  <c r="AC399" i="1"/>
  <c r="AD399" i="1" s="1"/>
  <c r="AC396" i="1"/>
  <c r="AD396" i="1" s="1"/>
  <c r="AC395" i="1"/>
  <c r="AD395" i="1" s="1"/>
  <c r="AC394" i="1"/>
  <c r="AD394" i="1" s="1"/>
  <c r="AC389" i="1"/>
  <c r="AD389" i="1" s="1"/>
  <c r="AC384" i="1"/>
  <c r="AD384" i="1" s="1"/>
  <c r="AC383" i="1"/>
  <c r="AD383" i="1" s="1"/>
  <c r="AC382" i="1"/>
  <c r="AD382" i="1" s="1"/>
  <c r="AC381" i="1"/>
  <c r="AD381" i="1" s="1"/>
  <c r="AC380" i="1"/>
  <c r="AD380" i="1" s="1"/>
  <c r="AC376" i="1"/>
  <c r="AD376" i="1" s="1"/>
  <c r="AC375" i="1"/>
  <c r="AD375" i="1" s="1"/>
  <c r="AC374" i="1"/>
  <c r="AD374" i="1" s="1"/>
  <c r="AC372" i="1"/>
  <c r="AD372" i="1" s="1"/>
  <c r="AC371" i="1"/>
  <c r="AD371" i="1" s="1"/>
  <c r="AC367" i="1"/>
  <c r="AD367" i="1" s="1"/>
  <c r="AC363" i="1"/>
  <c r="AD363" i="1" s="1"/>
  <c r="AC362" i="1"/>
  <c r="AD362" i="1" s="1"/>
  <c r="AC361" i="1"/>
  <c r="AD361" i="1" s="1"/>
  <c r="AC358" i="1"/>
  <c r="AD358" i="1" s="1"/>
  <c r="AC356" i="1"/>
  <c r="AD356" i="1" s="1"/>
  <c r="AC354" i="1"/>
  <c r="AD354" i="1" s="1"/>
  <c r="AC353" i="1"/>
  <c r="AD353" i="1" s="1"/>
  <c r="AC347" i="1"/>
  <c r="AD347" i="1" s="1"/>
  <c r="AC346" i="1"/>
  <c r="AD346" i="1" s="1"/>
  <c r="AC345" i="1"/>
  <c r="AD345" i="1" s="1"/>
  <c r="AC344" i="1"/>
  <c r="AD344" i="1" s="1"/>
  <c r="AC343" i="1"/>
  <c r="AD343" i="1" s="1"/>
  <c r="AC342" i="1"/>
  <c r="AD342" i="1" s="1"/>
  <c r="AC341" i="1"/>
  <c r="AD341" i="1" s="1"/>
  <c r="AC340" i="1"/>
  <c r="AD340" i="1" s="1"/>
  <c r="AC339" i="1"/>
  <c r="AD339" i="1" s="1"/>
  <c r="AC338" i="1"/>
  <c r="AD338" i="1" s="1"/>
  <c r="AC337" i="1"/>
  <c r="AD337" i="1" s="1"/>
  <c r="AC334" i="1"/>
  <c r="AD334" i="1" s="1"/>
  <c r="AC333" i="1"/>
  <c r="AD333" i="1" s="1"/>
  <c r="AC331" i="1"/>
  <c r="AD331" i="1" s="1"/>
  <c r="AC325" i="1"/>
  <c r="AD325" i="1" s="1"/>
  <c r="AC324" i="1"/>
  <c r="AD324" i="1" s="1"/>
  <c r="AC323" i="1"/>
  <c r="AD323" i="1" s="1"/>
  <c r="AC322" i="1"/>
  <c r="AD322" i="1" s="1"/>
  <c r="AC317" i="1"/>
  <c r="AD317" i="1" s="1"/>
  <c r="AC316" i="1"/>
  <c r="AD316" i="1" s="1"/>
  <c r="AC312" i="1"/>
  <c r="AD312" i="1" s="1"/>
  <c r="AC310" i="1"/>
  <c r="AD310" i="1" s="1"/>
  <c r="AC308" i="1"/>
  <c r="AD308" i="1" s="1"/>
  <c r="AC307" i="1"/>
  <c r="AD307" i="1" s="1"/>
  <c r="AC305" i="1"/>
  <c r="AD305" i="1" s="1"/>
  <c r="AC304" i="1"/>
  <c r="AD304" i="1" s="1"/>
  <c r="AC303" i="1"/>
  <c r="AD303" i="1" s="1"/>
  <c r="AC302" i="1"/>
  <c r="AD302" i="1" s="1"/>
  <c r="AC301" i="1"/>
  <c r="AD301" i="1" s="1"/>
  <c r="AC300" i="1"/>
  <c r="AD300" i="1" s="1"/>
  <c r="AC293" i="1"/>
  <c r="AD293" i="1" s="1"/>
  <c r="AC292" i="1"/>
  <c r="AD292" i="1" s="1"/>
  <c r="AC291" i="1"/>
  <c r="AD291" i="1" s="1"/>
  <c r="AC290" i="1"/>
  <c r="AD290" i="1" s="1"/>
  <c r="AC289" i="1"/>
  <c r="AD289" i="1" s="1"/>
  <c r="AC286" i="1"/>
  <c r="AD286" i="1" s="1"/>
  <c r="AC283" i="1"/>
  <c r="AD283" i="1" s="1"/>
  <c r="AC282" i="1"/>
  <c r="AD282" i="1" s="1"/>
  <c r="AC281" i="1"/>
  <c r="AD281" i="1" s="1"/>
  <c r="AC280" i="1"/>
  <c r="AD280" i="1" s="1"/>
  <c r="AC275" i="1"/>
  <c r="AD275" i="1" s="1"/>
  <c r="AC270" i="1"/>
  <c r="AD270" i="1" s="1"/>
  <c r="AC269" i="1"/>
  <c r="AD269" i="1" s="1"/>
  <c r="AC257" i="1"/>
  <c r="AD257" i="1" s="1"/>
  <c r="AC256" i="1"/>
  <c r="AD256" i="1" s="1"/>
  <c r="AC255" i="1"/>
  <c r="AD255" i="1" s="1"/>
  <c r="AC231" i="1"/>
  <c r="AD231" i="1" s="1"/>
  <c r="AC230" i="1"/>
  <c r="AD230" i="1" s="1"/>
  <c r="AC229" i="1"/>
  <c r="AD229" i="1" s="1"/>
  <c r="AC228" i="1"/>
  <c r="AD228" i="1" s="1"/>
  <c r="AC227" i="1"/>
  <c r="AD227" i="1" s="1"/>
  <c r="AC226" i="1"/>
  <c r="AD226" i="1" s="1"/>
  <c r="AC225" i="1"/>
  <c r="AD225" i="1" s="1"/>
  <c r="AC223" i="1"/>
  <c r="AD223" i="1" s="1"/>
  <c r="AC222" i="1"/>
  <c r="AD222" i="1" s="1"/>
  <c r="AC219" i="1"/>
  <c r="AD219" i="1" s="1"/>
  <c r="AC217" i="1"/>
  <c r="AD217" i="1" s="1"/>
  <c r="AC214" i="1"/>
  <c r="AD214" i="1" s="1"/>
  <c r="AC207" i="1"/>
  <c r="AD207" i="1" s="1"/>
  <c r="AC206" i="1"/>
  <c r="AD206" i="1" s="1"/>
  <c r="AC205" i="1"/>
  <c r="AD205" i="1" s="1"/>
  <c r="AC204" i="1"/>
  <c r="AD204" i="1" s="1"/>
  <c r="AC201" i="1"/>
  <c r="AD201" i="1" s="1"/>
  <c r="AC195" i="1"/>
  <c r="AD195" i="1" s="1"/>
  <c r="AC194" i="1"/>
  <c r="AD194" i="1" s="1"/>
  <c r="AC189" i="1"/>
  <c r="AD189" i="1" s="1"/>
  <c r="AC185" i="1"/>
  <c r="AD185" i="1" s="1"/>
  <c r="AC184" i="1"/>
  <c r="AD184" i="1" s="1"/>
  <c r="AC183" i="1"/>
  <c r="AD183" i="1" s="1"/>
  <c r="AC181" i="1"/>
  <c r="AD181" i="1" s="1"/>
  <c r="AC177" i="1"/>
  <c r="AD177" i="1" s="1"/>
  <c r="AC176" i="1"/>
  <c r="AD176" i="1" s="1"/>
  <c r="AC175" i="1"/>
  <c r="AD175" i="1" s="1"/>
  <c r="AC172" i="1"/>
  <c r="AD172" i="1" s="1"/>
  <c r="AC169" i="1"/>
  <c r="AD169" i="1" s="1"/>
  <c r="AC167" i="1"/>
  <c r="AD167" i="1" s="1"/>
  <c r="AC166" i="1"/>
  <c r="AD166" i="1" s="1"/>
  <c r="AC165" i="1"/>
  <c r="AD165" i="1" s="1"/>
  <c r="AC164" i="1"/>
  <c r="AD164" i="1" s="1"/>
  <c r="AC160" i="1"/>
  <c r="AD160" i="1" s="1"/>
  <c r="AC159" i="1"/>
  <c r="AD159" i="1" s="1"/>
  <c r="AC158" i="1"/>
  <c r="AD158" i="1" s="1"/>
  <c r="AC157" i="1"/>
  <c r="AD157" i="1" s="1"/>
  <c r="AC153" i="1"/>
  <c r="AD153" i="1" s="1"/>
  <c r="AC152" i="1"/>
  <c r="AD152" i="1" s="1"/>
  <c r="AC151" i="1"/>
  <c r="AD151" i="1" s="1"/>
  <c r="AC147" i="1"/>
  <c r="AD147" i="1" s="1"/>
  <c r="AC146" i="1"/>
  <c r="AD146" i="1" s="1"/>
  <c r="AC143" i="1"/>
  <c r="AD143" i="1" s="1"/>
  <c r="AC141" i="1"/>
  <c r="AD141" i="1" s="1"/>
  <c r="AC140" i="1"/>
  <c r="AD140" i="1" s="1"/>
  <c r="AC139" i="1"/>
  <c r="AD139" i="1" s="1"/>
  <c r="AC135" i="1"/>
  <c r="AD135" i="1" s="1"/>
  <c r="AC133" i="1"/>
  <c r="AD133" i="1" s="1"/>
  <c r="AC127" i="1"/>
  <c r="AD127" i="1" s="1"/>
  <c r="AC126" i="1"/>
  <c r="AD126" i="1" s="1"/>
  <c r="AC125" i="1"/>
  <c r="AD125" i="1" s="1"/>
  <c r="AC118" i="1"/>
  <c r="AD118" i="1" s="1"/>
  <c r="AC116" i="1"/>
  <c r="AD116" i="1" s="1"/>
  <c r="AC115" i="1"/>
  <c r="AD115" i="1" s="1"/>
  <c r="AC113" i="1"/>
  <c r="AD113" i="1" s="1"/>
  <c r="AC112" i="1"/>
  <c r="AD112" i="1" s="1"/>
  <c r="AC107" i="1"/>
  <c r="AD107" i="1" s="1"/>
  <c r="AC106" i="1"/>
  <c r="AD106" i="1" s="1"/>
  <c r="AC105" i="1"/>
  <c r="AD105" i="1" s="1"/>
  <c r="AC103" i="1"/>
  <c r="AD103" i="1" s="1"/>
  <c r="AC102" i="1"/>
  <c r="AD102" i="1" s="1"/>
  <c r="AC101" i="1"/>
  <c r="AD101" i="1" s="1"/>
  <c r="AC99" i="1"/>
  <c r="AD99" i="1" s="1"/>
  <c r="AC98" i="1"/>
  <c r="AD98" i="1" s="1"/>
  <c r="AC94" i="1"/>
  <c r="AD94" i="1" s="1"/>
  <c r="AC93" i="1"/>
  <c r="AD93" i="1" s="1"/>
  <c r="AC90" i="1"/>
  <c r="AD90" i="1" s="1"/>
  <c r="AC89" i="1"/>
  <c r="AD89" i="1" s="1"/>
  <c r="AC88" i="1"/>
  <c r="AD88" i="1" s="1"/>
  <c r="AC86" i="1"/>
  <c r="AD86" i="1" s="1"/>
  <c r="AC85" i="1"/>
  <c r="AD85" i="1" s="1"/>
  <c r="AC84" i="1"/>
  <c r="AD84" i="1" s="1"/>
  <c r="AC83" i="1"/>
  <c r="AD83" i="1" s="1"/>
  <c r="AC80" i="1"/>
  <c r="AD80" i="1" s="1"/>
  <c r="AC79" i="1"/>
  <c r="AD79" i="1" s="1"/>
  <c r="AC78" i="1"/>
  <c r="AD78" i="1" s="1"/>
  <c r="AC77" i="1"/>
  <c r="AD77" i="1" s="1"/>
  <c r="AC74" i="1"/>
  <c r="AD74" i="1" s="1"/>
  <c r="AC71" i="1"/>
  <c r="AD71" i="1" s="1"/>
  <c r="AC70" i="1"/>
  <c r="AD70" i="1" s="1"/>
  <c r="AC68" i="1"/>
  <c r="AD68" i="1" s="1"/>
  <c r="AC67" i="1"/>
  <c r="AD67" i="1" s="1"/>
  <c r="AC66" i="1"/>
  <c r="AD66" i="1" s="1"/>
  <c r="AC64" i="1"/>
  <c r="AD64" i="1" s="1"/>
  <c r="AC63" i="1"/>
  <c r="AD63" i="1" s="1"/>
  <c r="AC62" i="1"/>
  <c r="AD62" i="1" s="1"/>
  <c r="AC61" i="1"/>
  <c r="AD61" i="1" s="1"/>
  <c r="AC60" i="1"/>
  <c r="AD60" i="1" s="1"/>
  <c r="AC59" i="1"/>
  <c r="AD59" i="1" s="1"/>
  <c r="AC58" i="1"/>
  <c r="AD58" i="1" s="1"/>
  <c r="AC57" i="1"/>
  <c r="AD57" i="1" s="1"/>
  <c r="AC55" i="1"/>
  <c r="AD55" i="1" s="1"/>
  <c r="AC54" i="1"/>
  <c r="AD54" i="1" s="1"/>
  <c r="AC51" i="1"/>
  <c r="AD51" i="1" s="1"/>
  <c r="AC50" i="1"/>
  <c r="AD50" i="1" s="1"/>
  <c r="AC46" i="1"/>
  <c r="AD46" i="1" s="1"/>
  <c r="AC44" i="1"/>
  <c r="AD44" i="1" s="1"/>
  <c r="AC43" i="1"/>
  <c r="AD43" i="1" s="1"/>
  <c r="AC42" i="1"/>
  <c r="AD42" i="1" s="1"/>
  <c r="AC41" i="1"/>
  <c r="AD41" i="1" s="1"/>
  <c r="AC39" i="1"/>
  <c r="AD39" i="1" s="1"/>
  <c r="AC38" i="1"/>
  <c r="AD38" i="1" s="1"/>
  <c r="AC37" i="1"/>
  <c r="AD37" i="1" s="1"/>
  <c r="AC36" i="1"/>
  <c r="AD36" i="1" s="1"/>
  <c r="AC34" i="1"/>
  <c r="AD34" i="1" s="1"/>
  <c r="AC33" i="1"/>
  <c r="AD33" i="1" s="1"/>
  <c r="AC32" i="1"/>
  <c r="AD32" i="1" s="1"/>
  <c r="AC31" i="1"/>
  <c r="AD31" i="1" s="1"/>
  <c r="AC27" i="1"/>
  <c r="AD27" i="1" s="1"/>
  <c r="AC24" i="1"/>
  <c r="AD24" i="1" s="1"/>
  <c r="AC23" i="1"/>
  <c r="AD23" i="1" s="1"/>
  <c r="AC22" i="1"/>
  <c r="AD22" i="1" s="1"/>
  <c r="AC19" i="1"/>
  <c r="AD19" i="1" s="1"/>
  <c r="AC18" i="1"/>
  <c r="AD18" i="1" s="1"/>
  <c r="AC17" i="1"/>
  <c r="AD17" i="1" s="1"/>
  <c r="AC15" i="1"/>
  <c r="AD15" i="1" s="1"/>
  <c r="AC14" i="1"/>
  <c r="AD14" i="1" s="1"/>
  <c r="AC11" i="1"/>
  <c r="AD11" i="1" s="1"/>
  <c r="AC10" i="1"/>
  <c r="AD10" i="1" s="1"/>
  <c r="AC9" i="1"/>
  <c r="AD9" i="1" s="1"/>
  <c r="AC7" i="1"/>
  <c r="AD7" i="1" s="1"/>
  <c r="AC6" i="1"/>
  <c r="AD6" i="1" s="1"/>
  <c r="AC5" i="1"/>
  <c r="AD5" i="1" s="1"/>
  <c r="AC4" i="1"/>
  <c r="AD4" i="1" s="1"/>
  <c r="AC3" i="1"/>
  <c r="AD3" i="1" s="1"/>
  <c r="AC2" i="1"/>
  <c r="AD2" i="1" s="1"/>
  <c r="AC407" i="1"/>
  <c r="AD407" i="1" s="1"/>
  <c r="AC398" i="1"/>
  <c r="AD398" i="1" s="1"/>
  <c r="AC397" i="1"/>
  <c r="AD397" i="1" s="1"/>
  <c r="AC393" i="1"/>
  <c r="AD393" i="1" s="1"/>
  <c r="AC392" i="1"/>
  <c r="AD392" i="1" s="1"/>
  <c r="AC391" i="1"/>
  <c r="AD391" i="1" s="1"/>
  <c r="AC390" i="1"/>
  <c r="AD390" i="1" s="1"/>
  <c r="AC388" i="1"/>
  <c r="AD388" i="1" s="1"/>
  <c r="AC387" i="1"/>
  <c r="AD387" i="1" s="1"/>
  <c r="AC386" i="1"/>
  <c r="AD386" i="1" s="1"/>
  <c r="AC385" i="1"/>
  <c r="AD385" i="1" s="1"/>
  <c r="AC373" i="1"/>
  <c r="AD373" i="1" s="1"/>
  <c r="AC370" i="1"/>
  <c r="AD370" i="1" s="1"/>
  <c r="AC369" i="1"/>
  <c r="AD369" i="1" s="1"/>
  <c r="AC368" i="1"/>
  <c r="AD368" i="1" s="1"/>
  <c r="AC366" i="1"/>
  <c r="AD366" i="1" s="1"/>
  <c r="AC365" i="1"/>
  <c r="AD365" i="1" s="1"/>
  <c r="AC364" i="1"/>
  <c r="AD364" i="1" s="1"/>
  <c r="AC360" i="1"/>
  <c r="AD360" i="1" s="1"/>
  <c r="AC359" i="1"/>
  <c r="AD359" i="1" s="1"/>
  <c r="AC357" i="1"/>
  <c r="AD357" i="1" s="1"/>
  <c r="AC355" i="1"/>
  <c r="AD355" i="1" s="1"/>
  <c r="AC351" i="1"/>
  <c r="AD351" i="1" s="1"/>
  <c r="AC336" i="1"/>
  <c r="AD336" i="1" s="1"/>
  <c r="AC335" i="1"/>
  <c r="AD335" i="1" s="1"/>
  <c r="AC332" i="1"/>
  <c r="AD332" i="1" s="1"/>
  <c r="AC330" i="1"/>
  <c r="AD330" i="1" s="1"/>
  <c r="AC329" i="1"/>
  <c r="AD329" i="1" s="1"/>
  <c r="AC328" i="1"/>
  <c r="AD328" i="1" s="1"/>
  <c r="AC327" i="1"/>
  <c r="AD327" i="1" s="1"/>
  <c r="AC326" i="1"/>
  <c r="AD326" i="1" s="1"/>
  <c r="AC321" i="1"/>
  <c r="AD321" i="1" s="1"/>
  <c r="AC320" i="1"/>
  <c r="AD320" i="1" s="1"/>
  <c r="AC319" i="1"/>
  <c r="AD319" i="1" s="1"/>
  <c r="AC318" i="1"/>
  <c r="AD318" i="1" s="1"/>
  <c r="AC306" i="1"/>
  <c r="AD306" i="1" s="1"/>
  <c r="AC299" i="1"/>
  <c r="AD299" i="1" s="1"/>
  <c r="AC298" i="1"/>
  <c r="AD298" i="1" s="1"/>
  <c r="AC297" i="1"/>
  <c r="AD297" i="1" s="1"/>
  <c r="AC296" i="1"/>
  <c r="AD296" i="1" s="1"/>
  <c r="AC295" i="1"/>
  <c r="AD295" i="1" s="1"/>
  <c r="AC294" i="1"/>
  <c r="AD294" i="1" s="1"/>
  <c r="AC288" i="1"/>
  <c r="AD288" i="1" s="1"/>
  <c r="AC287" i="1"/>
  <c r="AD287" i="1" s="1"/>
  <c r="AC285" i="1"/>
  <c r="AD285" i="1" s="1"/>
  <c r="AC284" i="1"/>
  <c r="AD284" i="1" s="1"/>
  <c r="AC279" i="1"/>
  <c r="AD279" i="1" s="1"/>
  <c r="AC278" i="1"/>
  <c r="AD278" i="1" s="1"/>
  <c r="AC277" i="1"/>
  <c r="AD277" i="1" s="1"/>
  <c r="AC276" i="1"/>
  <c r="AD276" i="1" s="1"/>
  <c r="AC274" i="1"/>
  <c r="AD274" i="1" s="1"/>
  <c r="AC273" i="1"/>
  <c r="AD273" i="1" s="1"/>
  <c r="AC272" i="1"/>
  <c r="AD272" i="1" s="1"/>
  <c r="AC271" i="1"/>
  <c r="AD271" i="1" s="1"/>
  <c r="AC268" i="1"/>
  <c r="AD268" i="1" s="1"/>
  <c r="AC267" i="1"/>
  <c r="AD267" i="1" s="1"/>
  <c r="AC266" i="1"/>
  <c r="AD266" i="1" s="1"/>
  <c r="AC265" i="1"/>
  <c r="AD265" i="1" s="1"/>
  <c r="AC264" i="1"/>
  <c r="AD264" i="1" s="1"/>
  <c r="AC263" i="1"/>
  <c r="AD263" i="1" s="1"/>
  <c r="AC262" i="1"/>
  <c r="AD262" i="1" s="1"/>
  <c r="AC261" i="1"/>
  <c r="AD261" i="1" s="1"/>
  <c r="AC260" i="1"/>
  <c r="AD260" i="1" s="1"/>
  <c r="AC259" i="1"/>
  <c r="AD259" i="1" s="1"/>
  <c r="AC258" i="1"/>
  <c r="AD258" i="1" s="1"/>
  <c r="AC253" i="1"/>
  <c r="AD253" i="1" s="1"/>
  <c r="AC252" i="1"/>
  <c r="AD252" i="1" s="1"/>
  <c r="AC251" i="1"/>
  <c r="AD251" i="1" s="1"/>
  <c r="AC250" i="1"/>
  <c r="AD250" i="1" s="1"/>
  <c r="AC249" i="1"/>
  <c r="AD249" i="1" s="1"/>
  <c r="AC248" i="1"/>
  <c r="AD248" i="1" s="1"/>
  <c r="AC247" i="1"/>
  <c r="AD247" i="1" s="1"/>
  <c r="AC246" i="1"/>
  <c r="AD246" i="1" s="1"/>
  <c r="AC245" i="1"/>
  <c r="AD245" i="1" s="1"/>
  <c r="AC244" i="1"/>
  <c r="AD244" i="1" s="1"/>
  <c r="AC232" i="1"/>
  <c r="AD232" i="1" s="1"/>
  <c r="AC224" i="1"/>
  <c r="AD224" i="1" s="1"/>
  <c r="AC221" i="1"/>
  <c r="AD221" i="1" s="1"/>
  <c r="AC218" i="1"/>
  <c r="AD218" i="1" s="1"/>
  <c r="AC211" i="1"/>
  <c r="AD211" i="1" s="1"/>
  <c r="AC210" i="1"/>
  <c r="AD210" i="1" s="1"/>
  <c r="AC209" i="1"/>
  <c r="AD209" i="1" s="1"/>
  <c r="AC208" i="1"/>
  <c r="AD208" i="1" s="1"/>
  <c r="AC203" i="1"/>
  <c r="AD203" i="1" s="1"/>
  <c r="AC202" i="1"/>
  <c r="AD202" i="1" s="1"/>
  <c r="AC200" i="1"/>
  <c r="AD200" i="1" s="1"/>
  <c r="AC199" i="1"/>
  <c r="AD199" i="1" s="1"/>
  <c r="AC198" i="1"/>
  <c r="AD198" i="1" s="1"/>
  <c r="AC197" i="1"/>
  <c r="AD197" i="1" s="1"/>
  <c r="AC196" i="1"/>
  <c r="AD196" i="1" s="1"/>
  <c r="AC193" i="1"/>
  <c r="AD193" i="1" s="1"/>
  <c r="AC192" i="1"/>
  <c r="AD192" i="1" s="1"/>
  <c r="AC191" i="1"/>
  <c r="AD191" i="1" s="1"/>
  <c r="AC188" i="1"/>
  <c r="AD188" i="1" s="1"/>
  <c r="AC187" i="1"/>
  <c r="AD187" i="1" s="1"/>
  <c r="AC182" i="1"/>
  <c r="AD182" i="1" s="1"/>
  <c r="AC180" i="1"/>
  <c r="AD180" i="1" s="1"/>
  <c r="AC179" i="1"/>
  <c r="AD179" i="1" s="1"/>
  <c r="AC178" i="1"/>
  <c r="AD178" i="1" s="1"/>
  <c r="AC174" i="1"/>
  <c r="AD174" i="1" s="1"/>
  <c r="AC173" i="1"/>
  <c r="AD173" i="1" s="1"/>
  <c r="AC171" i="1"/>
  <c r="AD171" i="1" s="1"/>
  <c r="AC170" i="1"/>
  <c r="AD170" i="1" s="1"/>
  <c r="AC168" i="1"/>
  <c r="AD168" i="1" s="1"/>
  <c r="AC163" i="1"/>
  <c r="AD163" i="1" s="1"/>
  <c r="AC162" i="1"/>
  <c r="AD162" i="1" s="1"/>
  <c r="AC161" i="1"/>
  <c r="AD161" i="1" s="1"/>
  <c r="AC156" i="1"/>
  <c r="AD156" i="1" s="1"/>
  <c r="AC155" i="1"/>
  <c r="AD155" i="1" s="1"/>
  <c r="AC154" i="1"/>
  <c r="AD154" i="1" s="1"/>
  <c r="AC150" i="1"/>
  <c r="AD150" i="1" s="1"/>
  <c r="AC149" i="1"/>
  <c r="AD149" i="1" s="1"/>
  <c r="AC148" i="1"/>
  <c r="AD148" i="1" s="1"/>
  <c r="AC145" i="1"/>
  <c r="AD145" i="1" s="1"/>
  <c r="AC144" i="1"/>
  <c r="AD144" i="1" s="1"/>
  <c r="AC142" i="1"/>
  <c r="AD142" i="1" s="1"/>
  <c r="AC138" i="1"/>
  <c r="AD138" i="1" s="1"/>
  <c r="AC137" i="1"/>
  <c r="AD137" i="1" s="1"/>
  <c r="AC136" i="1"/>
  <c r="AD136" i="1" s="1"/>
  <c r="AC134" i="1"/>
  <c r="AD134" i="1" s="1"/>
  <c r="AC132" i="1"/>
  <c r="AD132" i="1" s="1"/>
  <c r="AC131" i="1"/>
  <c r="AD131" i="1" s="1"/>
  <c r="AC130" i="1"/>
  <c r="AD130" i="1" s="1"/>
  <c r="AC129" i="1"/>
  <c r="AD129" i="1" s="1"/>
  <c r="AC122" i="1"/>
  <c r="AD122" i="1" s="1"/>
  <c r="AC121" i="1"/>
  <c r="AD121" i="1" s="1"/>
  <c r="AC120" i="1"/>
  <c r="AD120" i="1" s="1"/>
  <c r="AC117" i="1"/>
  <c r="AD117" i="1" s="1"/>
  <c r="AC114" i="1"/>
  <c r="AD114" i="1" s="1"/>
  <c r="AC111" i="1"/>
  <c r="AD111" i="1" s="1"/>
  <c r="AC110" i="1"/>
  <c r="AD110" i="1" s="1"/>
  <c r="AC109" i="1"/>
  <c r="AD109" i="1" s="1"/>
  <c r="AC108" i="1"/>
  <c r="AD108" i="1" s="1"/>
  <c r="AC100" i="1"/>
  <c r="AD100" i="1" s="1"/>
  <c r="AC97" i="1"/>
  <c r="AD97" i="1" s="1"/>
  <c r="AC96" i="1"/>
  <c r="AD96" i="1" s="1"/>
  <c r="AC95" i="1"/>
  <c r="AD95" i="1" s="1"/>
  <c r="AC92" i="1"/>
  <c r="AD92" i="1" s="1"/>
  <c r="AC91" i="1"/>
  <c r="AD91" i="1" s="1"/>
  <c r="AC87" i="1"/>
  <c r="AD87" i="1" s="1"/>
  <c r="AC82" i="1"/>
  <c r="AD82" i="1" s="1"/>
  <c r="AC81" i="1"/>
  <c r="AD81" i="1" s="1"/>
  <c r="AC76" i="1"/>
  <c r="AD76" i="1" s="1"/>
  <c r="AC75" i="1"/>
  <c r="AD75" i="1" s="1"/>
  <c r="AC73" i="1"/>
  <c r="AD73" i="1" s="1"/>
  <c r="AC72" i="1"/>
  <c r="AD72" i="1" s="1"/>
  <c r="AC69" i="1"/>
  <c r="AD69" i="1" s="1"/>
  <c r="AC65" i="1"/>
  <c r="AD65" i="1" s="1"/>
  <c r="AC56" i="1"/>
  <c r="AD56" i="1" s="1"/>
  <c r="AC53" i="1"/>
  <c r="AD53" i="1" s="1"/>
  <c r="AC52" i="1"/>
  <c r="AD52" i="1" s="1"/>
  <c r="AC49" i="1"/>
  <c r="AD49" i="1" s="1"/>
  <c r="AC48" i="1"/>
  <c r="AD48" i="1" s="1"/>
  <c r="AC47" i="1"/>
  <c r="AD47" i="1" s="1"/>
  <c r="AC45" i="1"/>
  <c r="AD45" i="1" s="1"/>
  <c r="AC40" i="1"/>
  <c r="AD40" i="1" s="1"/>
  <c r="AC35" i="1"/>
  <c r="AD35" i="1" s="1"/>
  <c r="AC30" i="1"/>
  <c r="AD30" i="1" s="1"/>
  <c r="AC29" i="1"/>
  <c r="AD29" i="1" s="1"/>
  <c r="AC28" i="1"/>
  <c r="AD28" i="1" s="1"/>
  <c r="AC26" i="1"/>
  <c r="AD26" i="1" s="1"/>
  <c r="AC25" i="1"/>
  <c r="AD25" i="1" s="1"/>
  <c r="AC21" i="1"/>
  <c r="AD21" i="1" s="1"/>
  <c r="AC20" i="1"/>
  <c r="AD20" i="1" s="1"/>
  <c r="AC16" i="1"/>
  <c r="AD16" i="1" s="1"/>
  <c r="AC13" i="1"/>
  <c r="AD13" i="1" s="1"/>
  <c r="AC12" i="1"/>
  <c r="AD12" i="1" s="1"/>
  <c r="AC8" i="1"/>
  <c r="AD8" i="1" s="1"/>
  <c r="B7" i="13"/>
  <c r="B11" i="13"/>
  <c r="B8" i="13"/>
  <c r="B3" i="13"/>
  <c r="B14" i="13"/>
  <c r="F14" i="13"/>
  <c r="F12" i="13"/>
  <c r="F8" i="13"/>
  <c r="F7" i="13"/>
  <c r="F3" i="13"/>
  <c r="D14" i="13"/>
  <c r="D11" i="13"/>
  <c r="D8" i="13"/>
  <c r="D7" i="13"/>
  <c r="D3" i="13"/>
  <c r="Q1789" i="7" l="1"/>
  <c r="T1789" i="7"/>
  <c r="S1789" i="7"/>
  <c r="U1789" i="7" s="1"/>
  <c r="F6" i="12"/>
  <c r="F5" i="12"/>
  <c r="F4" i="12"/>
  <c r="E6" i="12"/>
  <c r="E5" i="12"/>
  <c r="E4" i="12"/>
  <c r="E12" i="12"/>
  <c r="E11" i="12"/>
  <c r="F15" i="11"/>
  <c r="G15" i="11" s="1"/>
  <c r="F14" i="11"/>
  <c r="G14" i="11" s="1"/>
  <c r="F13" i="11"/>
  <c r="G13" i="11" s="1"/>
  <c r="F12" i="11"/>
  <c r="G12" i="11" s="1"/>
  <c r="F11" i="11"/>
  <c r="G11" i="11" s="1"/>
  <c r="F10" i="11"/>
  <c r="G10" i="11" s="1"/>
  <c r="F9" i="11"/>
  <c r="G9" i="11" s="1"/>
  <c r="F8" i="11"/>
  <c r="G8" i="11" s="1"/>
  <c r="F7" i="11"/>
  <c r="G7" i="11" s="1"/>
  <c r="F6" i="11"/>
  <c r="G6" i="11" s="1"/>
  <c r="F5" i="11"/>
  <c r="G5" i="11" s="1"/>
  <c r="F4" i="11"/>
  <c r="G4" i="11" s="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7" i="8"/>
  <c r="F23" i="8"/>
  <c r="F24" i="8"/>
  <c r="F25" i="8"/>
  <c r="F26" i="8"/>
  <c r="F22" i="8"/>
  <c r="F22" i="9"/>
  <c r="F23" i="9"/>
  <c r="F24" i="9"/>
  <c r="F25" i="9"/>
  <c r="F26" i="9"/>
  <c r="F27" i="9"/>
  <c r="F28" i="9"/>
  <c r="F29" i="9"/>
  <c r="F21" i="9"/>
  <c r="F15" i="9"/>
  <c r="G15" i="9" s="1"/>
  <c r="E22" i="9"/>
  <c r="E23" i="9"/>
  <c r="E24" i="9"/>
  <c r="E25" i="9"/>
  <c r="E26" i="9"/>
  <c r="E27" i="9"/>
  <c r="E28" i="9"/>
  <c r="E29" i="9"/>
  <c r="E21" i="9"/>
  <c r="G5" i="9"/>
  <c r="G6" i="9"/>
  <c r="G11" i="9"/>
  <c r="G12" i="9"/>
  <c r="G4" i="9"/>
  <c r="F5" i="9"/>
  <c r="F6" i="9"/>
  <c r="F7" i="9"/>
  <c r="G7" i="9" s="1"/>
  <c r="F8" i="9"/>
  <c r="G8" i="9" s="1"/>
  <c r="F9" i="9"/>
  <c r="G9" i="9" s="1"/>
  <c r="F10" i="9"/>
  <c r="G10" i="9" s="1"/>
  <c r="F11" i="9"/>
  <c r="F12" i="9"/>
  <c r="F13" i="9"/>
  <c r="G13" i="9" s="1"/>
  <c r="F14" i="9"/>
  <c r="G14" i="9" s="1"/>
  <c r="F4" i="9"/>
  <c r="E27" i="8"/>
  <c r="E23" i="8"/>
  <c r="E24" i="8"/>
  <c r="E25" i="8"/>
  <c r="E26" i="8"/>
  <c r="E22" i="8"/>
  <c r="G6" i="8"/>
  <c r="F5" i="8"/>
  <c r="G5" i="8" s="1"/>
  <c r="F6" i="8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4" i="8"/>
  <c r="G4" i="8" s="1"/>
  <c r="U46" i="3"/>
</calcChain>
</file>

<file path=xl/sharedStrings.xml><?xml version="1.0" encoding="utf-8"?>
<sst xmlns="http://schemas.openxmlformats.org/spreadsheetml/2006/main" count="45038" uniqueCount="8729">
  <si>
    <t>Кол-во</t>
  </si>
  <si>
    <t>Название ДЦ</t>
  </si>
  <si>
    <t>Модель KIA</t>
  </si>
  <si>
    <t>Комплектация KIA</t>
  </si>
  <si>
    <t>Код модели KIA</t>
  </si>
  <si>
    <t>VIN KZ</t>
  </si>
  <si>
    <t>Цвет УС KIA</t>
  </si>
  <si>
    <t>Модификация</t>
  </si>
  <si>
    <t>Привод</t>
  </si>
  <si>
    <t>КПП</t>
  </si>
  <si>
    <t>Объем двигателя, см3</t>
  </si>
  <si>
    <t>Год выпуска</t>
  </si>
  <si>
    <t>Номер договора</t>
  </si>
  <si>
    <t>Дата договора</t>
  </si>
  <si>
    <t>Ответственный</t>
  </si>
  <si>
    <t>ФИО</t>
  </si>
  <si>
    <t>Контакт: ИИН/БИН</t>
  </si>
  <si>
    <t>Компания: Название компании</t>
  </si>
  <si>
    <t>Компания: БИН</t>
  </si>
  <si>
    <t>Цена реализации</t>
  </si>
  <si>
    <t>Рекомендуемая розничная цена</t>
  </si>
  <si>
    <t>Сумма скидки</t>
  </si>
  <si>
    <t>Скидка дистрибуции</t>
  </si>
  <si>
    <t>Стоимость доп. оборудования</t>
  </si>
  <si>
    <t>Максимальное вознаграждение дилера</t>
  </si>
  <si>
    <t>Вознаграждение без скидки</t>
  </si>
  <si>
    <t>Сумма предоплаты, тенге</t>
  </si>
  <si>
    <t>Дата подписания акта п/п</t>
  </si>
  <si>
    <t>Место реализации (город)</t>
  </si>
  <si>
    <t>!Тип продажи а/м</t>
  </si>
  <si>
    <t>Способ приобретения</t>
  </si>
  <si>
    <t>Кредит в банке</t>
  </si>
  <si>
    <t>Срок кредита в месяцах</t>
  </si>
  <si>
    <t>Размер первоначального взноса по кредиту (В процентах)</t>
  </si>
  <si>
    <t>Число попаданий на замечания</t>
  </si>
  <si>
    <t>Название ДЦ. откуда забрали машину</t>
  </si>
  <si>
    <t>Вознаграждение дилера (за перемещённую машину)</t>
  </si>
  <si>
    <t>Компенсация дилера</t>
  </si>
  <si>
    <t>Номер карты Технической поддержки Litro</t>
  </si>
  <si>
    <t>Дополнительная компенсация дилера</t>
  </si>
  <si>
    <t>ID</t>
  </si>
  <si>
    <t>Номер телефона</t>
  </si>
  <si>
    <t>Завод производитель</t>
  </si>
  <si>
    <t>331 Шымкент ТОО «DCG ONTUSTIK» (KIA)</t>
  </si>
  <si>
    <t>Seltos</t>
  </si>
  <si>
    <t>Style</t>
  </si>
  <si>
    <t>THW52G61Q</t>
  </si>
  <si>
    <t>MX1ER81AKRK673769</t>
  </si>
  <si>
    <t>B3A Neptune Blue / Синий</t>
  </si>
  <si>
    <t>G0BQ</t>
  </si>
  <si>
    <t>4WD</t>
  </si>
  <si>
    <t>AT</t>
  </si>
  <si>
    <t>331_292944</t>
  </si>
  <si>
    <t>Ернар Жайдарбек</t>
  </si>
  <si>
    <t>Селифанова Инна Викторовна</t>
  </si>
  <si>
    <t>Шымкент</t>
  </si>
  <si>
    <t>Безналичный расчет</t>
  </si>
  <si>
    <t>Безналичный</t>
  </si>
  <si>
    <t>Без привлечения кредита</t>
  </si>
  <si>
    <t>САП</t>
  </si>
  <si>
    <t>Sportage</t>
  </si>
  <si>
    <t>X-Line+</t>
  </si>
  <si>
    <t>GYWDL9A1K</t>
  </si>
  <si>
    <t>MX1PX81FDRK011802</t>
  </si>
  <si>
    <t>UD Clear White / Белый</t>
  </si>
  <si>
    <t>H0D1</t>
  </si>
  <si>
    <t>331_294098</t>
  </si>
  <si>
    <t>Абдукарим Абдукаим</t>
  </si>
  <si>
    <t>Ройтман Рустам</t>
  </si>
  <si>
    <t>Ceed</t>
  </si>
  <si>
    <t>Luxe</t>
  </si>
  <si>
    <t>J7S6D261F</t>
  </si>
  <si>
    <t>MX1H2516BSK236164</t>
  </si>
  <si>
    <t>H8G Penta Metal / Серый</t>
  </si>
  <si>
    <t>D2U5</t>
  </si>
  <si>
    <t>2WD</t>
  </si>
  <si>
    <t>331_292604</t>
  </si>
  <si>
    <t>Жандаулет Жұмалиев</t>
  </si>
  <si>
    <t>Кредина Юлия Александровна</t>
  </si>
  <si>
    <t>Comfort</t>
  </si>
  <si>
    <t>MX1H1516BSK239964</t>
  </si>
  <si>
    <t>WD Casa White / Белый</t>
  </si>
  <si>
    <t>S10W</t>
  </si>
  <si>
    <t>331_292796</t>
  </si>
  <si>
    <t>Қаныбек Рахманәлі</t>
  </si>
  <si>
    <t>Утегенова Кулзат Шаймовна</t>
  </si>
  <si>
    <t xml:space="preserve">2 590 000.00 </t>
  </si>
  <si>
    <t>Кредит</t>
  </si>
  <si>
    <t>Льготное кредитование</t>
  </si>
  <si>
    <t>Halyk Bank</t>
  </si>
  <si>
    <t>84 месяца</t>
  </si>
  <si>
    <t>THW52G61V</t>
  </si>
  <si>
    <t>MX1ER81AESK765870</t>
  </si>
  <si>
    <t>KLG Steel Gray / Стальной</t>
  </si>
  <si>
    <t>G0BM</t>
  </si>
  <si>
    <t>331_293611</t>
  </si>
  <si>
    <t>Абылайхан Нагибек</t>
  </si>
  <si>
    <t>Файзиев Елнур Хамзаевич</t>
  </si>
  <si>
    <t>863 Павлодар ТОО «DCG ERTIS» (KIA)</t>
  </si>
  <si>
    <t>MX1H2516BSK247884</t>
  </si>
  <si>
    <t>863_293026</t>
  </si>
  <si>
    <t>ЕРЖАН КАРАМЕНДИНОВ</t>
  </si>
  <si>
    <t>Толеу Олжас Жантасулы</t>
  </si>
  <si>
    <t xml:space="preserve">10 690 000.00 </t>
  </si>
  <si>
    <t>Павлодар</t>
  </si>
  <si>
    <t>Наличный расчет</t>
  </si>
  <si>
    <t>363 Алматы ТОО «DCG ALMATY» (KIA)</t>
  </si>
  <si>
    <t>Ceed SW</t>
  </si>
  <si>
    <t>J7W5D261F</t>
  </si>
  <si>
    <t>MX1H4816BSK239650</t>
  </si>
  <si>
    <t>HW2 Deluxe White / Белый перламутр</t>
  </si>
  <si>
    <t>K0OP</t>
  </si>
  <si>
    <t>363_292472</t>
  </si>
  <si>
    <t>Бахытжан Смагулов</t>
  </si>
  <si>
    <t>Нурмухамет Ербол</t>
  </si>
  <si>
    <t xml:space="preserve">10 990 000.00 </t>
  </si>
  <si>
    <t>Алматы</t>
  </si>
  <si>
    <t>MX1EP81AESK776725</t>
  </si>
  <si>
    <t>KDG Gravity Gray / Серый</t>
  </si>
  <si>
    <t>D395</t>
  </si>
  <si>
    <t>331_294107</t>
  </si>
  <si>
    <t>Арман Сабыров</t>
  </si>
  <si>
    <t>Рахимжанов Булат Мырзахметович</t>
  </si>
  <si>
    <t xml:space="preserve">2 198 000.00 </t>
  </si>
  <si>
    <t>Стандартное кредитование</t>
  </si>
  <si>
    <t>215 Шымкент TOO «NOMAD MOTORS SHYM» (KIA)</t>
  </si>
  <si>
    <t>GZW5L961G</t>
  </si>
  <si>
    <t>MX1RH81DDSK343433</t>
  </si>
  <si>
    <t>AGT Graphite Gray / Серый</t>
  </si>
  <si>
    <t>G2IF</t>
  </si>
  <si>
    <t>331_292593</t>
  </si>
  <si>
    <t>Нұрсұлтан Көкежан</t>
  </si>
  <si>
    <t>Сахыбекова Айнур Жаксылыковна</t>
  </si>
  <si>
    <t xml:space="preserve">3 000 000.00 </t>
  </si>
  <si>
    <t>Банк ЦентрКредит</t>
  </si>
  <si>
    <t>365 Тараз ТОО «DCGTARAZ» (KIA)</t>
  </si>
  <si>
    <t>Cerato</t>
  </si>
  <si>
    <t>DJS4D261F</t>
  </si>
  <si>
    <t>MX1F3416BSK003073</t>
  </si>
  <si>
    <t>D0A6</t>
  </si>
  <si>
    <t>331_292471</t>
  </si>
  <si>
    <t>Жонеуов Канатбек Жаксылыкбаевич</t>
  </si>
  <si>
    <t xml:space="preserve">1 031 000.00 </t>
  </si>
  <si>
    <t>735 Усть-Каменогорск ТОО «DCG VOSTOK» (KIA)</t>
  </si>
  <si>
    <t>K5</t>
  </si>
  <si>
    <t>Prestige</t>
  </si>
  <si>
    <t>EUS42JG1J</t>
  </si>
  <si>
    <t>MX16A414BSK044694</t>
  </si>
  <si>
    <t>SWP Snow White Pearl / Белый перламутр</t>
  </si>
  <si>
    <t>G156</t>
  </si>
  <si>
    <t>735_293367</t>
  </si>
  <si>
    <t>Дарын Әмірбеков</t>
  </si>
  <si>
    <t>Болатов Алмас Болатұлы</t>
  </si>
  <si>
    <t xml:space="preserve">2 848 000.00 </t>
  </si>
  <si>
    <t>Усть-Каменогорск</t>
  </si>
  <si>
    <t>MX1H1516BSK253995</t>
  </si>
  <si>
    <t>365_292181</t>
  </si>
  <si>
    <t>Тұрар Жеңіс</t>
  </si>
  <si>
    <t>Сарбаев Ескендір Жұмабайұлы</t>
  </si>
  <si>
    <t xml:space="preserve">3 500 000.00 </t>
  </si>
  <si>
    <t>Тараз</t>
  </si>
  <si>
    <t>Евразийский банк</t>
  </si>
  <si>
    <t>MX1ER81AESK791864</t>
  </si>
  <si>
    <t>863_293237</t>
  </si>
  <si>
    <t>Алишер Сериков</t>
  </si>
  <si>
    <t>Сон Виталий Валерьевич</t>
  </si>
  <si>
    <t xml:space="preserve">2 398 000.00 </t>
  </si>
  <si>
    <t>1151 Алматы ТОО «DCG Qulja» (KIA)</t>
  </si>
  <si>
    <t>MX1ER81AESK792400</t>
  </si>
  <si>
    <t>1151_293792</t>
  </si>
  <si>
    <t>Мади Мынбаев</t>
  </si>
  <si>
    <t>БЕРДЫБАЕВ МУРАТ ЕГИЗБАЕВИЧ</t>
  </si>
  <si>
    <t>MX1ER81AESK790601</t>
  </si>
  <si>
    <t>FSB Modern Black / Черный</t>
  </si>
  <si>
    <t>365_293027</t>
  </si>
  <si>
    <t>Сұлтан Пойызбаев</t>
  </si>
  <si>
    <t>Мамышева Бекзат Бауржановна</t>
  </si>
  <si>
    <t>MX16A414BSK045226</t>
  </si>
  <si>
    <t>AG2 Graphite Gray / Серый</t>
  </si>
  <si>
    <t>1151_292671</t>
  </si>
  <si>
    <t>НУРСУЛТАН КУРПЕТАЕВ</t>
  </si>
  <si>
    <t>Елюбаев Асхат Болатович</t>
  </si>
  <si>
    <t xml:space="preserve">1 439 000.00 </t>
  </si>
  <si>
    <t>343 Талдыкорган ТОО «Taldykorgan Auto Group» (KIA)</t>
  </si>
  <si>
    <t>MX16A414BSK045214</t>
  </si>
  <si>
    <t>863_293722</t>
  </si>
  <si>
    <t>КАНАТ АЛЬЖАНОВ</t>
  </si>
  <si>
    <t>Сатвалдинов Айтуган Закирьянович</t>
  </si>
  <si>
    <t xml:space="preserve">11 000 000.00 </t>
  </si>
  <si>
    <t>36 месяцев</t>
  </si>
  <si>
    <t>GYWD2J61G</t>
  </si>
  <si>
    <t>MX1PV81DDSK016882</t>
  </si>
  <si>
    <t>G0P1</t>
  </si>
  <si>
    <t>1151_293318</t>
  </si>
  <si>
    <t>Дайана Калиаскар</t>
  </si>
  <si>
    <t>ЕРБОЛАТОВА ДАНА РИШАДОВНА</t>
  </si>
  <si>
    <t xml:space="preserve">2 690 000.00 </t>
  </si>
  <si>
    <t>Льготный кредит</t>
  </si>
  <si>
    <t>371 Астана ТОО «DCG ASTANA» (KIA)</t>
  </si>
  <si>
    <t>MX16A414BSK045168</t>
  </si>
  <si>
    <t>ABP Aurora Black Pearl / Чёрный перламутр</t>
  </si>
  <si>
    <t>371_292248</t>
  </si>
  <si>
    <t>Даурен Манкулов</t>
  </si>
  <si>
    <t>Музафаров Дархан Шарафиденович</t>
  </si>
  <si>
    <t xml:space="preserve">7 000 000.00 </t>
  </si>
  <si>
    <t>Астана</t>
  </si>
  <si>
    <t>Береке Банк</t>
  </si>
  <si>
    <t>Luxe+</t>
  </si>
  <si>
    <t>MX1F4416BSK003629</t>
  </si>
  <si>
    <t>G02O</t>
  </si>
  <si>
    <t>371_292337</t>
  </si>
  <si>
    <t>Жансерик Туркменов</t>
  </si>
  <si>
    <t>Негделхан Макпал</t>
  </si>
  <si>
    <t xml:space="preserve">7 394 228.00 </t>
  </si>
  <si>
    <t>MX1F3416BSK003954</t>
  </si>
  <si>
    <t>331_291802</t>
  </si>
  <si>
    <t>Усманов Максат Заркинович</t>
  </si>
  <si>
    <t xml:space="preserve">2 000 000.00 </t>
  </si>
  <si>
    <t>МФО Sapa Digital Finance</t>
  </si>
  <si>
    <t>MX16A414BSK045429</t>
  </si>
  <si>
    <t>863_293012</t>
  </si>
  <si>
    <t>Шаймырза Мадияр Нуржанулы</t>
  </si>
  <si>
    <t xml:space="preserve">6 000 000.00 </t>
  </si>
  <si>
    <t>Altyn Bank</t>
  </si>
  <si>
    <t>MX16A414BSK045492</t>
  </si>
  <si>
    <t>331_292523</t>
  </si>
  <si>
    <t>Аширова Гулмира Барзуовна</t>
  </si>
  <si>
    <t>MX1F4416BSK004210</t>
  </si>
  <si>
    <t>371_293244</t>
  </si>
  <si>
    <t>Артур Пак</t>
  </si>
  <si>
    <t>Жунусов Алихан Жасуланович</t>
  </si>
  <si>
    <t xml:space="preserve">5 250 000.00 </t>
  </si>
  <si>
    <t>MX16A414BSK045131</t>
  </si>
  <si>
    <t>G155</t>
  </si>
  <si>
    <t>735_293887</t>
  </si>
  <si>
    <t>Максим Косихин</t>
  </si>
  <si>
    <t>Мендыбаева Салтанат Сайлаугазовна</t>
  </si>
  <si>
    <t xml:space="preserve">12 690 000.00 </t>
  </si>
  <si>
    <t>381 Allur Auto Group KIA</t>
  </si>
  <si>
    <t>MX1H1516BSK257863</t>
  </si>
  <si>
    <t>331_292503</t>
  </si>
  <si>
    <t>Онласбеков Алмас Атирханович</t>
  </si>
  <si>
    <t>MX1H4816BSK253924</t>
  </si>
  <si>
    <t>735_293260</t>
  </si>
  <si>
    <t>Азамат Тоқтарбеков</t>
  </si>
  <si>
    <t>Әбиев Расул Қырықбайұлы</t>
  </si>
  <si>
    <t xml:space="preserve">1 273 135.00 </t>
  </si>
  <si>
    <t>MX1H5816BSK253985</t>
  </si>
  <si>
    <t>1K Black Pearl / Чёрный перламутр</t>
  </si>
  <si>
    <t>H33I</t>
  </si>
  <si>
    <t>371_292608</t>
  </si>
  <si>
    <t>Усенбаев Нуршат Ергешович</t>
  </si>
  <si>
    <t xml:space="preserve">11 490 000.00 </t>
  </si>
  <si>
    <t>MX1H5816BSK253620</t>
  </si>
  <si>
    <t>USG Yuca Steel Gray/Стальной</t>
  </si>
  <si>
    <t>371_293137</t>
  </si>
  <si>
    <t>Виктория Чубинец</t>
  </si>
  <si>
    <t>Жаканов Есбол Еркингалиевич</t>
  </si>
  <si>
    <t xml:space="preserve">2 298 000.00 </t>
  </si>
  <si>
    <t>Tulpar</t>
  </si>
  <si>
    <t>MX16A414BSK045972</t>
  </si>
  <si>
    <t>G174</t>
  </si>
  <si>
    <t>331_292850</t>
  </si>
  <si>
    <t>Жайлымыс Гулвира Қаныбекқызы</t>
  </si>
  <si>
    <t>MX16A414BSK045862</t>
  </si>
  <si>
    <t>331_293905</t>
  </si>
  <si>
    <t>Алашбаев Барат Мамаханович</t>
  </si>
  <si>
    <t xml:space="preserve">3 990 000.00 </t>
  </si>
  <si>
    <t>MX16A414BSK046190</t>
  </si>
  <si>
    <t>863_292937</t>
  </si>
  <si>
    <t>Мусабеков Ринат Серикказыевич</t>
  </si>
  <si>
    <t xml:space="preserve">6 345 000.00 </t>
  </si>
  <si>
    <t>MX16A414BSK046128</t>
  </si>
  <si>
    <t>G176</t>
  </si>
  <si>
    <t>1151_292374</t>
  </si>
  <si>
    <t>Магилан Махамет</t>
  </si>
  <si>
    <t>АХИЛЬГОВ ИЛЬЯС СУЛТАНОВИЧ</t>
  </si>
  <si>
    <t xml:space="preserve">100 000.00 </t>
  </si>
  <si>
    <t>MX16A414BSK045967</t>
  </si>
  <si>
    <t>735_292362</t>
  </si>
  <si>
    <t>Бектибаев Саяхат Аитмухаметулы</t>
  </si>
  <si>
    <t xml:space="preserve">2 728 000.00 </t>
  </si>
  <si>
    <t>1069 Актау TOO «DCG Aktau» (KIA)</t>
  </si>
  <si>
    <t>GZW7L961G</t>
  </si>
  <si>
    <t>MX1RH81DDSK366026</t>
  </si>
  <si>
    <t>BN4 New Gray / Серый</t>
  </si>
  <si>
    <t>G2YU</t>
  </si>
  <si>
    <t>1069_293640</t>
  </si>
  <si>
    <t>Нурали Садыбаев</t>
  </si>
  <si>
    <t>Хайрмеденов Кайрбек Ушкишбекович</t>
  </si>
  <si>
    <t xml:space="preserve">9 500 000.00 </t>
  </si>
  <si>
    <t>Актау</t>
  </si>
  <si>
    <t>MX1F4416BSK005443</t>
  </si>
  <si>
    <t>1069_293140</t>
  </si>
  <si>
    <t>Тимур Нурибаев</t>
  </si>
  <si>
    <t>Сматов Исатай Маратұлы</t>
  </si>
  <si>
    <t xml:space="preserve">2 098 000.00 </t>
  </si>
  <si>
    <t>Soul</t>
  </si>
  <si>
    <t>SKW52G61V</t>
  </si>
  <si>
    <t>MX1J381UESK272812</t>
  </si>
  <si>
    <t>AH1 Clear White / Inferno Red / Белый с красной крышей</t>
  </si>
  <si>
    <t>G906</t>
  </si>
  <si>
    <t>331_292740</t>
  </si>
  <si>
    <t>Тулеумбетов Нурсултан Махмутович</t>
  </si>
  <si>
    <t xml:space="preserve">2 990 000.00 </t>
  </si>
  <si>
    <t>MX1RH81DDSK370432</t>
  </si>
  <si>
    <t>1069_293047</t>
  </si>
  <si>
    <t>Конусова Гулшат Жайылгановна</t>
  </si>
  <si>
    <t xml:space="preserve">18 990 000.00 </t>
  </si>
  <si>
    <t>MX1ER81AKTK833516</t>
  </si>
  <si>
    <t>G0DK</t>
  </si>
  <si>
    <t>CVT</t>
  </si>
  <si>
    <t>363_294076</t>
  </si>
  <si>
    <t>Даур Құттыбай</t>
  </si>
  <si>
    <t>Максимова Ақбота Максимқызы</t>
  </si>
  <si>
    <t xml:space="preserve">3 304 000.00 </t>
  </si>
  <si>
    <t>MX16A414BSK045307</t>
  </si>
  <si>
    <t>331_292561</t>
  </si>
  <si>
    <t>Спатаев Аскарбек Рустембекович</t>
  </si>
  <si>
    <t xml:space="preserve">3 690 000.00 </t>
  </si>
  <si>
    <t>K8</t>
  </si>
  <si>
    <t>GGS4J9A1K</t>
  </si>
  <si>
    <t>MX1M441DDSK085835</t>
  </si>
  <si>
    <t>ISG / Ivory Silver/Серебро слоновой кости / Серый</t>
  </si>
  <si>
    <t>K20I</t>
  </si>
  <si>
    <t>331_292575</t>
  </si>
  <si>
    <t>Ерболат Балабас</t>
  </si>
  <si>
    <t>Калгинбаева Айгерим Талгатовна</t>
  </si>
  <si>
    <t xml:space="preserve">13 995 000.00 </t>
  </si>
  <si>
    <t>MX1F4416BSK005554</t>
  </si>
  <si>
    <t>331_293491</t>
  </si>
  <si>
    <t>Жапан Данияр Сәрсенбайұлы</t>
  </si>
  <si>
    <t>GZW7J961K</t>
  </si>
  <si>
    <t>MX1RH81EDSK372506</t>
  </si>
  <si>
    <t>1151_291223</t>
  </si>
  <si>
    <t>Советбек Нұрғали Нұрланұлы</t>
  </si>
  <si>
    <t xml:space="preserve">1 500 000.00 </t>
  </si>
  <si>
    <t>1089 Костанай TOO «Allur Auto Qostanay» (KIA)</t>
  </si>
  <si>
    <t>MX1RH81DDSK377025</t>
  </si>
  <si>
    <t>G2IJ</t>
  </si>
  <si>
    <t>735_292297</t>
  </si>
  <si>
    <t>Кәдірбекова Арай Талғатқызы</t>
  </si>
  <si>
    <t>MX1H5816BSK253703</t>
  </si>
  <si>
    <t>CSS Lunar Silver / Стальной</t>
  </si>
  <si>
    <t>H33J</t>
  </si>
  <si>
    <t>1069_293443</t>
  </si>
  <si>
    <t>Бисенов Абай Базартаевич</t>
  </si>
  <si>
    <t xml:space="preserve">12 490 000.00 </t>
  </si>
  <si>
    <t>MX1H4816BSK253707</t>
  </si>
  <si>
    <t>735_293366</t>
  </si>
  <si>
    <t>Денебаева Адемы Ержановна</t>
  </si>
  <si>
    <t xml:space="preserve">1 100 000.00 </t>
  </si>
  <si>
    <t>MX1H5816BSK253777</t>
  </si>
  <si>
    <t>371_292860</t>
  </si>
  <si>
    <t>Александр Кочетков</t>
  </si>
  <si>
    <t>Исаберген Мейіржан Бауыржанұлы</t>
  </si>
  <si>
    <t xml:space="preserve">2 318 000.00 </t>
  </si>
  <si>
    <t>MX1H5816BSK253927</t>
  </si>
  <si>
    <t>371_292759</t>
  </si>
  <si>
    <t>Владимир Ульянов</t>
  </si>
  <si>
    <t>Абильмажинов Айдархан Муратович</t>
  </si>
  <si>
    <t xml:space="preserve">1 199 000.00 </t>
  </si>
  <si>
    <t>MX1F4416BSK005574</t>
  </si>
  <si>
    <t>331_293135</t>
  </si>
  <si>
    <t>Серик Адильбеков</t>
  </si>
  <si>
    <t>Карабекова Асемгул Онгарбековна</t>
  </si>
  <si>
    <t xml:space="preserve">1 075 000.00 </t>
  </si>
  <si>
    <t>MX1H2516BSK257902</t>
  </si>
  <si>
    <t>1151_291952</t>
  </si>
  <si>
    <t>ТОО "Микрофинансовая организация"Тойота Файнаншл Сервисез Казахстан"</t>
  </si>
  <si>
    <t xml:space="preserve">10 390 000.00 </t>
  </si>
  <si>
    <t>MX1H4816BSK253788</t>
  </si>
  <si>
    <t>735_292760</t>
  </si>
  <si>
    <t>Касымханов Мурат Токтаулович</t>
  </si>
  <si>
    <t xml:space="preserve">1 200 000.00 </t>
  </si>
  <si>
    <t>MX1H5816BSK253881</t>
  </si>
  <si>
    <t>735_293044</t>
  </si>
  <si>
    <t>Ворошилов Василий Николаевич</t>
  </si>
  <si>
    <t>1190 Шымкент ТОО «DCG ONTUSTIK» (KIA) AMQ</t>
  </si>
  <si>
    <t>MXRRH81DDTY000175</t>
  </si>
  <si>
    <t>AUTOT/M</t>
  </si>
  <si>
    <t>1190_293592</t>
  </si>
  <si>
    <t>Нурмагамбетова Гульнур Айбековна</t>
  </si>
  <si>
    <t>1191 Шымкент TOO «NOMAD MOTORS SHYM» (KIA) AMQ</t>
  </si>
  <si>
    <t>KKZ</t>
  </si>
  <si>
    <t>1184 Актау ТОО «DCG Aktau» (KIA) AMQ</t>
  </si>
  <si>
    <t>MXRRH81DDTY000180</t>
  </si>
  <si>
    <t>1184_293736</t>
  </si>
  <si>
    <t>Қалдыбаев Серік Жолдыбайұлы</t>
  </si>
  <si>
    <t xml:space="preserve">8 000 000.00 </t>
  </si>
  <si>
    <t>48 месяцев</t>
  </si>
  <si>
    <t>1181 Усть-Каменогорск ТОО «DCG VOSTOK» (KIA) AMQ</t>
  </si>
  <si>
    <t>MXRRH81DDTY000167</t>
  </si>
  <si>
    <t>1181_292815</t>
  </si>
  <si>
    <t>Айтказин Оралбек Айтказыулы</t>
  </si>
  <si>
    <t>MX1PV81FDSK020847</t>
  </si>
  <si>
    <t>G0P2</t>
  </si>
  <si>
    <t>1069_293563</t>
  </si>
  <si>
    <t>Аманьязов Ерлан Муратович</t>
  </si>
  <si>
    <t xml:space="preserve">4 530 000.00 </t>
  </si>
  <si>
    <t>Шинхань Банк</t>
  </si>
  <si>
    <t>60 месяцев</t>
  </si>
  <si>
    <t>1192 Павлодар ТОО «DCG ERTIS» (KIA) AMQ</t>
  </si>
  <si>
    <t>MXR6AA248TY900203</t>
  </si>
  <si>
    <t>1192_292673</t>
  </si>
  <si>
    <t>Бессинбенова Асель Джамбуловна</t>
  </si>
  <si>
    <t xml:space="preserve">3 933 900.00 </t>
  </si>
  <si>
    <t>MXRRH81DDTY000263</t>
  </si>
  <si>
    <t>G2Z2</t>
  </si>
  <si>
    <t>1190_292517</t>
  </si>
  <si>
    <t>Тультаев Берик Асильханович</t>
  </si>
  <si>
    <t>1173 Алматы ТОО «DCG Qulja» (KIA) AMQ</t>
  </si>
  <si>
    <t>MXRRH81DDTY000151</t>
  </si>
  <si>
    <t>1173_293631</t>
  </si>
  <si>
    <t>ОСПАНОВ АСЕТ МУХАМЕТХАНОВИЧ</t>
  </si>
  <si>
    <t xml:space="preserve">10 000 000.00 </t>
  </si>
  <si>
    <t>MXRRH81DDTY000146</t>
  </si>
  <si>
    <t>1190_292775</t>
  </si>
  <si>
    <t>Керимбекова Айман Богенбаевна</t>
  </si>
  <si>
    <t>1169 Алматы ТОО «DCG ALMATY» (KIA) AMQ</t>
  </si>
  <si>
    <t>MX16A414BTK047173</t>
  </si>
  <si>
    <t>331_292232</t>
  </si>
  <si>
    <t>Қалдыбек Аружан Ғалымжанқызы</t>
  </si>
  <si>
    <t xml:space="preserve">1 450 000.00 </t>
  </si>
  <si>
    <t>MX16A414BTK047176</t>
  </si>
  <si>
    <t>331_292704</t>
  </si>
  <si>
    <t>Жамелов Баглан Алтаевич</t>
  </si>
  <si>
    <t>MX16A414BTK047315</t>
  </si>
  <si>
    <t>863_293148</t>
  </si>
  <si>
    <t>Раздыков Руслан Алексеевич</t>
  </si>
  <si>
    <t xml:space="preserve">4 500 000.00 </t>
  </si>
  <si>
    <t>MX1RH81DDTK379210</t>
  </si>
  <si>
    <t>365_293312</t>
  </si>
  <si>
    <t>Даниял Мурат</t>
  </si>
  <si>
    <t>Сыздыков Бахытбек Умирбекович</t>
  </si>
  <si>
    <t>MX16A414BTK047175</t>
  </si>
  <si>
    <t>1151_293331</t>
  </si>
  <si>
    <t>Ерик Серкешбаев</t>
  </si>
  <si>
    <t>Дикомбаева Гульмира Аргымбаевна</t>
  </si>
  <si>
    <t xml:space="preserve">1 300 000.00 </t>
  </si>
  <si>
    <t>MX1RH81DDTK379731</t>
  </si>
  <si>
    <t>1069_292640</t>
  </si>
  <si>
    <t>Булекенов Гани Газизович</t>
  </si>
  <si>
    <t>MX1RH81DDTK378664</t>
  </si>
  <si>
    <t>331_293004</t>
  </si>
  <si>
    <t>Атенов Абзал Абидилаевич</t>
  </si>
  <si>
    <t xml:space="preserve">1 700 000.00 </t>
  </si>
  <si>
    <t>MX1EP81AKTK844000</t>
  </si>
  <si>
    <t>D420</t>
  </si>
  <si>
    <t>363_292466</t>
  </si>
  <si>
    <t>Пак Екатерина Андреевна</t>
  </si>
  <si>
    <t xml:space="preserve">11 590 000.00 </t>
  </si>
  <si>
    <t>MX1ER81AETK843552</t>
  </si>
  <si>
    <t>F1A Pluton Blue / Fusion Black / Голубой с чёрной крышей</t>
  </si>
  <si>
    <t>G0DG</t>
  </si>
  <si>
    <t>1151_293032</t>
  </si>
  <si>
    <t>Рахима Габдуллина</t>
  </si>
  <si>
    <t>МИМИКЕНОВ ИРАНГАИП ДУНЕНБАЕВИЧ</t>
  </si>
  <si>
    <t xml:space="preserve">11 990 000.00 </t>
  </si>
  <si>
    <t>MX1ER81AETK829970</t>
  </si>
  <si>
    <t>331_292798</t>
  </si>
  <si>
    <t>Камалова Әсем Тоғызбайқызы</t>
  </si>
  <si>
    <t xml:space="preserve">2 490 000.00 </t>
  </si>
  <si>
    <t>MX1EP81AKTK843834</t>
  </si>
  <si>
    <t>363_292722</t>
  </si>
  <si>
    <t>Ким Людмила Леонидовна</t>
  </si>
  <si>
    <t>1219 Алматы ТОО «ASTER Автомобили» (KIA)</t>
  </si>
  <si>
    <t>MXREP81AKTY900617</t>
  </si>
  <si>
    <t>1169_292806</t>
  </si>
  <si>
    <t>Ким Светлана Леонидовна</t>
  </si>
  <si>
    <t>1174 Тараз ТОО «DCGTARAZ» (KIA) AMQ</t>
  </si>
  <si>
    <t>MXRER81AKTY900552</t>
  </si>
  <si>
    <t>G0EZ</t>
  </si>
  <si>
    <t>1173_293754</t>
  </si>
  <si>
    <t>ШИРБЕКОВА ЕЛИНУР ХАМИТОВНА</t>
  </si>
  <si>
    <t>MXRER81AKTY900167</t>
  </si>
  <si>
    <t>G0DI</t>
  </si>
  <si>
    <t>1181_292514</t>
  </si>
  <si>
    <t>Әбілқайыров Абай Ержанұлы</t>
  </si>
  <si>
    <t>MXRER81AETY900130</t>
  </si>
  <si>
    <t>F1D Clear White / Fusion Black</t>
  </si>
  <si>
    <t>1174_292777</t>
  </si>
  <si>
    <t>Сауранбаева Гульнур Сатыбалдиевна</t>
  </si>
  <si>
    <t xml:space="preserve">7 500 000.00 </t>
  </si>
  <si>
    <t>MXRER81AKTY900169</t>
  </si>
  <si>
    <t>1190_293610</t>
  </si>
  <si>
    <t>Файзиева Айгуль Кожановна</t>
  </si>
  <si>
    <t>MXRER81AKTY900585</t>
  </si>
  <si>
    <t>1190_294170</t>
  </si>
  <si>
    <t>Сарсенбаева Равия Кудайбергеновна</t>
  </si>
  <si>
    <t>MXREP81AKTY900616</t>
  </si>
  <si>
    <t>1190_293007</t>
  </si>
  <si>
    <t>Мухтарханова Наргиза Абдирасуловна</t>
  </si>
  <si>
    <t xml:space="preserve">2 368 000.00 </t>
  </si>
  <si>
    <t>Soluto</t>
  </si>
  <si>
    <t>H7S4K461B</t>
  </si>
  <si>
    <t>MXR0AA29XTY901076</t>
  </si>
  <si>
    <t>GY1 / Distinct Yellow / желтый</t>
  </si>
  <si>
    <t>G623</t>
  </si>
  <si>
    <t>1190_292230</t>
  </si>
  <si>
    <t>ИП "Keruen"</t>
  </si>
  <si>
    <t>Carnival</t>
  </si>
  <si>
    <t>HSB8J961J</t>
  </si>
  <si>
    <t>MX1NB814BTK591313</t>
  </si>
  <si>
    <t>D324</t>
  </si>
  <si>
    <t>363_292868</t>
  </si>
  <si>
    <t>Адема Алибекова</t>
  </si>
  <si>
    <t>Бабахунов Ришад Сыдыкович</t>
  </si>
  <si>
    <t xml:space="preserve">6 800 000.00 </t>
  </si>
  <si>
    <t>MX1RH81DDTK379413</t>
  </si>
  <si>
    <t>735_293652</t>
  </si>
  <si>
    <t>Айтамбаев Нурбол Нурбекович</t>
  </si>
  <si>
    <t>MX1RH81DDTK374746</t>
  </si>
  <si>
    <t>1151_292768</t>
  </si>
  <si>
    <t>Байтенов Ерболат Абдикалиевич</t>
  </si>
  <si>
    <t>MX1RH81DDTK376595</t>
  </si>
  <si>
    <t>1151_293171</t>
  </si>
  <si>
    <t>КУАНДЫКОВ МУХТАР АБДУАЛЫУЛЫ</t>
  </si>
  <si>
    <t xml:space="preserve">12 000 000.00 </t>
  </si>
  <si>
    <t>EUS4D6G1U</t>
  </si>
  <si>
    <t>MXR6AA2D5TY900296</t>
  </si>
  <si>
    <t>D055</t>
  </si>
  <si>
    <t>DCT</t>
  </si>
  <si>
    <t>1192_294036</t>
  </si>
  <si>
    <t>Якименко Оксана Сергеевна</t>
  </si>
  <si>
    <t>1236 Астана Филиал ТОО «ASTER Автомобили» (KIA) AMQ</t>
  </si>
  <si>
    <t>MXR6AA24XTY900209</t>
  </si>
  <si>
    <t>1192_292540</t>
  </si>
  <si>
    <t>Баймурунова Гульнара Сабировна</t>
  </si>
  <si>
    <t xml:space="preserve">1 903 500.00 </t>
  </si>
  <si>
    <t>MXR6AA242TY900238</t>
  </si>
  <si>
    <t>1169_292303</t>
  </si>
  <si>
    <t>Азамат Жұмахметов</t>
  </si>
  <si>
    <t>Болебаев Азат Жумагазыевич</t>
  </si>
  <si>
    <t>MXR6AA244TY900208</t>
  </si>
  <si>
    <t>1173_292945</t>
  </si>
  <si>
    <t>Тапаев Жаксылык Кенесович</t>
  </si>
  <si>
    <t>MX1PV81FDTK021857</t>
  </si>
  <si>
    <t>1069_293210</t>
  </si>
  <si>
    <t>Асанова Светлана Шукирбаевна</t>
  </si>
  <si>
    <t xml:space="preserve">13 990 000.00 </t>
  </si>
  <si>
    <t>SKW5D261F</t>
  </si>
  <si>
    <t>MX1J381EBSK274621</t>
  </si>
  <si>
    <t>G904</t>
  </si>
  <si>
    <t>331_293913</t>
  </si>
  <si>
    <t>Кучкарова Меруерт Барысбековна</t>
  </si>
  <si>
    <t>MX1J381EBSK273139</t>
  </si>
  <si>
    <t>371_293468</t>
  </si>
  <si>
    <t>Галиева Динара Бауыржановна</t>
  </si>
  <si>
    <t>MX1PV81DDTK021235</t>
  </si>
  <si>
    <t>363_292933</t>
  </si>
  <si>
    <t>Султамуратова Әсия Қанатқызы</t>
  </si>
  <si>
    <t xml:space="preserve">1 349 000.00 </t>
  </si>
  <si>
    <t>MX1J381EBTK274171</t>
  </si>
  <si>
    <t>1151_292967</t>
  </si>
  <si>
    <t>Амир Мамедов</t>
  </si>
  <si>
    <t>АТАНБЕКОВА ЛАУРА ДАРУБАЙҚЫЗЫ</t>
  </si>
  <si>
    <t>24 месяца</t>
  </si>
  <si>
    <t>DJS42G61F</t>
  </si>
  <si>
    <t>MX1F441CBTK006485</t>
  </si>
  <si>
    <t>1151_294044</t>
  </si>
  <si>
    <t>Уәтаев Елнұр Ғизатұлы</t>
  </si>
  <si>
    <t>MX1PV81FDTK021834</t>
  </si>
  <si>
    <t>363_293276</t>
  </si>
  <si>
    <t>Алданова Гулбиби Оразхановна</t>
  </si>
  <si>
    <t xml:space="preserve">2 798 000.00 </t>
  </si>
  <si>
    <t>Fortebank</t>
  </si>
  <si>
    <t>MX1PV81FDTK021828</t>
  </si>
  <si>
    <t>363_293019</t>
  </si>
  <si>
    <t>Жолмурзаев Адилет Нуртасович</t>
  </si>
  <si>
    <t xml:space="preserve">6 500 000.00 </t>
  </si>
  <si>
    <t>MX1F3416BTK006548</t>
  </si>
  <si>
    <t>363_292459</t>
  </si>
  <si>
    <t>Абылай Куттыбай</t>
  </si>
  <si>
    <t>Зайитов Мухлис Мундашович</t>
  </si>
  <si>
    <t xml:space="preserve">9 990 000.00 </t>
  </si>
  <si>
    <t>MX1PV81FDTK021897</t>
  </si>
  <si>
    <t>1151_293213</t>
  </si>
  <si>
    <t>Турдиева Асемгул Кайнелденовна</t>
  </si>
  <si>
    <t>MX1PV81FDTK021898</t>
  </si>
  <si>
    <t>1151_293530</t>
  </si>
  <si>
    <t>Айдосқызы Айша</t>
  </si>
  <si>
    <t xml:space="preserve">1 400 000.00 </t>
  </si>
  <si>
    <t>MX1F441CBSK003698</t>
  </si>
  <si>
    <t>363_293689</t>
  </si>
  <si>
    <t>Тұрғанбаев Мерей Мейрамханұлы</t>
  </si>
  <si>
    <t xml:space="preserve">1 130 000.00 </t>
  </si>
  <si>
    <t>Limousine+</t>
  </si>
  <si>
    <t>HSB7J961J</t>
  </si>
  <si>
    <t>MX1NE814BTK584694</t>
  </si>
  <si>
    <t>H434</t>
  </si>
  <si>
    <t>331_292216</t>
  </si>
  <si>
    <t>Хажиметов Камилжан Ирисматович</t>
  </si>
  <si>
    <t xml:space="preserve">24 000 000.00 </t>
  </si>
  <si>
    <t>MX1F441CBRK000502</t>
  </si>
  <si>
    <t>G942</t>
  </si>
  <si>
    <t>1151_292279</t>
  </si>
  <si>
    <t>Данияр Мейрбеков</t>
  </si>
  <si>
    <t>ДЖУСАНБАЕВ АСЫЛБЕК ТАЗАБЕКОВИЧ</t>
  </si>
  <si>
    <t>MX1PV81FDTK022707</t>
  </si>
  <si>
    <t>1151_293647</t>
  </si>
  <si>
    <t>Мизанов Жасулан Жумабекович</t>
  </si>
  <si>
    <t xml:space="preserve">1 399 000.00 </t>
  </si>
  <si>
    <t>1177 Астана ТОО «DCG ASTANA» (KIA) AMQ</t>
  </si>
  <si>
    <t>MXR0AA297TY902408</t>
  </si>
  <si>
    <t>1177_292417</t>
  </si>
  <si>
    <t>Ахметов Адильбек Хамзаевич</t>
  </si>
  <si>
    <t>MXRPV81FDTY900090</t>
  </si>
  <si>
    <t>G0TO</t>
  </si>
  <si>
    <t>1192_293757</t>
  </si>
  <si>
    <t>Алинов Толеген Баянович</t>
  </si>
  <si>
    <t>MXRPX81FDTY900078</t>
  </si>
  <si>
    <t>H0NT</t>
  </si>
  <si>
    <t>1192_292395</t>
  </si>
  <si>
    <t>Максимов Юрий Геннадьевич</t>
  </si>
  <si>
    <t xml:space="preserve">18 590 000.00 </t>
  </si>
  <si>
    <t>GYWD2J61F</t>
  </si>
  <si>
    <t>MXRPV81DBTY900351</t>
  </si>
  <si>
    <t>JUG Jungle Wood Green / Зелёный Хаки</t>
  </si>
  <si>
    <t>G0S4</t>
  </si>
  <si>
    <t>1192_292416</t>
  </si>
  <si>
    <t>Ибраев Жанат Кабдулуахитович</t>
  </si>
  <si>
    <t>MXRPV81DBTY900010</t>
  </si>
  <si>
    <t>C7A / Wolf Gray/светло-серый / Серый</t>
  </si>
  <si>
    <t>1177_293670</t>
  </si>
  <si>
    <t>Токкожаева Салтанат Сергазиевна</t>
  </si>
  <si>
    <t xml:space="preserve">1 474 000.00 </t>
  </si>
  <si>
    <t>MXRPX81FDTY900493</t>
  </si>
  <si>
    <t>1177_292271</t>
  </si>
  <si>
    <t>Евгений Богданов</t>
  </si>
  <si>
    <t>Қапсаттаров Әлімжаппар Айдынұлы</t>
  </si>
  <si>
    <t>MXRPV81DDTY901575</t>
  </si>
  <si>
    <t>HRB / Heritage Blue / синий</t>
  </si>
  <si>
    <t>G0W8</t>
  </si>
  <si>
    <t>1177_292813</t>
  </si>
  <si>
    <t>Кенжегарина Самал Беккалиевна</t>
  </si>
  <si>
    <t xml:space="preserve">16 590 000.00 </t>
  </si>
  <si>
    <t>MXRPV81DDTY901535</t>
  </si>
  <si>
    <t>1177_293665</t>
  </si>
  <si>
    <t>Дюсенгалиева Салтанат Наурзбаевна</t>
  </si>
  <si>
    <t>MXRPV81DBTY900461</t>
  </si>
  <si>
    <t>1190_293065</t>
  </si>
  <si>
    <t>Турсуметова Мавжуда Сайдакбаровна</t>
  </si>
  <si>
    <t>MXRPV81DBTY900352</t>
  </si>
  <si>
    <t>1190_293995</t>
  </si>
  <si>
    <t>Нурова Анар Кайратовна</t>
  </si>
  <si>
    <t xml:space="preserve">5 000 000.00 </t>
  </si>
  <si>
    <t>MXRPV81FDTY900092</t>
  </si>
  <si>
    <t>1174_293815</t>
  </si>
  <si>
    <t>Алтаев Несіпбек Сұлтанбекұлы</t>
  </si>
  <si>
    <t xml:space="preserve">12 700 000.00 </t>
  </si>
  <si>
    <t>MXRPV81FDTY900422</t>
  </si>
  <si>
    <t>1173_292301</t>
  </si>
  <si>
    <t>КУТТЫБАЕВ КАЙРАТ ЖАНДОСОВИЧ</t>
  </si>
  <si>
    <t xml:space="preserve">17 290 000.00 </t>
  </si>
  <si>
    <t>MXRPV81DDTY900411</t>
  </si>
  <si>
    <t>1173_292983</t>
  </si>
  <si>
    <t>Гарипов Вильмир Фаимович</t>
  </si>
  <si>
    <t>MXRPV81DBTY900009</t>
  </si>
  <si>
    <t>1169_293368</t>
  </si>
  <si>
    <t>Оспанов Бекмурат Даримбекович</t>
  </si>
  <si>
    <t xml:space="preserve">7 595 000.00 </t>
  </si>
  <si>
    <t>MXRPV81DBTY900347</t>
  </si>
  <si>
    <t>1173_292825</t>
  </si>
  <si>
    <t>ЕКПІН Ерзат</t>
  </si>
  <si>
    <t>MXR0AA294TY902492</t>
  </si>
  <si>
    <t>1190_292308</t>
  </si>
  <si>
    <t>Бейсенова Аякөз Ордабайқызы</t>
  </si>
  <si>
    <t>MXRPV81DBTY900358</t>
  </si>
  <si>
    <t>1181_293082</t>
  </si>
  <si>
    <t>Рахматуллина Зарина Романовна</t>
  </si>
  <si>
    <t>MXR6AA244TY900342</t>
  </si>
  <si>
    <t>1177_293549</t>
  </si>
  <si>
    <t>Сыздыков Ерболат Бакытбекович</t>
  </si>
  <si>
    <t>MXRPV81DDTY901340</t>
  </si>
  <si>
    <t>1177_292816</t>
  </si>
  <si>
    <t>Примашева Самал Нурсапакызы</t>
  </si>
  <si>
    <t>MXR0AA299TY902416</t>
  </si>
  <si>
    <t>1169_292404</t>
  </si>
  <si>
    <t>Нурмухаммед Хахназар</t>
  </si>
  <si>
    <t>Ергалиева Меруерт Еркеновна</t>
  </si>
  <si>
    <t xml:space="preserve">790 000.00 </t>
  </si>
  <si>
    <t>MXR0AA292TY902432</t>
  </si>
  <si>
    <t>1190_292194</t>
  </si>
  <si>
    <t>Шиндалиев Ерали Кенесбаевич</t>
  </si>
  <si>
    <t xml:space="preserve">815 000.00 </t>
  </si>
  <si>
    <t>MXR6AA245TY900343</t>
  </si>
  <si>
    <t>1190_292707</t>
  </si>
  <si>
    <t>Туримбетов Бахтёр Серикбойевич</t>
  </si>
  <si>
    <t>MXRPV81DDTY900482</t>
  </si>
  <si>
    <t>1190_292827</t>
  </si>
  <si>
    <t>Курбанбекова Валида Ирсалиевна</t>
  </si>
  <si>
    <t>MXR6AA241TY900762</t>
  </si>
  <si>
    <t>1190_292680</t>
  </si>
  <si>
    <t>Ибраев Асет Серикович</t>
  </si>
  <si>
    <t>MXR0AA292TY902133</t>
  </si>
  <si>
    <t>IM / Titanium Silver / серый</t>
  </si>
  <si>
    <t>1177_292854</t>
  </si>
  <si>
    <t>Бекбаев Жарас Жолдаскалиевич</t>
  </si>
  <si>
    <t xml:space="preserve">4 000 000.00 </t>
  </si>
  <si>
    <t>MXRPX81FDTY901635</t>
  </si>
  <si>
    <t>1177_292842</t>
  </si>
  <si>
    <t>Бейсембина Бахытжан Болатовна</t>
  </si>
  <si>
    <t xml:space="preserve">5 500 000.00 </t>
  </si>
  <si>
    <t>MXRPX81FDTY901663</t>
  </si>
  <si>
    <t>1177_292510</t>
  </si>
  <si>
    <t>Гайнулина Зульфия Мударисовна</t>
  </si>
  <si>
    <t>MXRPV81DBTY901365</t>
  </si>
  <si>
    <t>1177_292811</t>
  </si>
  <si>
    <t>Шодыбаев Ержан Тулегенович</t>
  </si>
  <si>
    <t>MX1F3416BSK003573</t>
  </si>
  <si>
    <t>363_292512</t>
  </si>
  <si>
    <t>MXRPX81FDTY900488</t>
  </si>
  <si>
    <t>1192_292858</t>
  </si>
  <si>
    <t>Корабаева Салтанат Койшибаевна</t>
  </si>
  <si>
    <t>MXRPV81DBTY900365</t>
  </si>
  <si>
    <t>1169_293326</t>
  </si>
  <si>
    <t>Тельпенова Баян Бахытжановна</t>
  </si>
  <si>
    <t xml:space="preserve">3 038 000.00 </t>
  </si>
  <si>
    <t>MXRPV81DBTY900011</t>
  </si>
  <si>
    <t>1173_292891</t>
  </si>
  <si>
    <t>АКПАРОВА АИДА БАТЫРХАНОВНА</t>
  </si>
  <si>
    <t xml:space="preserve">4 900 000.00 </t>
  </si>
  <si>
    <t>MXRPV81DBTY901368</t>
  </si>
  <si>
    <t>1177_293554</t>
  </si>
  <si>
    <t>Габдулхамит Асан Сакенулы</t>
  </si>
  <si>
    <t>MXRPV81DBTY901369</t>
  </si>
  <si>
    <t>1177_293456</t>
  </si>
  <si>
    <t>Токтанова Куралай Керимовна</t>
  </si>
  <si>
    <t xml:space="preserve">1 514 000.00 </t>
  </si>
  <si>
    <t>MXR6AA249TY900767</t>
  </si>
  <si>
    <t>1174_292370</t>
  </si>
  <si>
    <t>Шарипов Хаят Рахматуллаевич</t>
  </si>
  <si>
    <t>MXRPV81DDTY900030</t>
  </si>
  <si>
    <t>1192_292964</t>
  </si>
  <si>
    <t>Майжанова Айнаш Сеилхановна</t>
  </si>
  <si>
    <t xml:space="preserve">15 590 000.00 </t>
  </si>
  <si>
    <t>MX1PV81FDTK022543</t>
  </si>
  <si>
    <t>1069_293646</t>
  </si>
  <si>
    <t>Тулемисов Ерлан Гайсиевич</t>
  </si>
  <si>
    <t>MXR6AA248TY900640</t>
  </si>
  <si>
    <t>1190_293209</t>
  </si>
  <si>
    <t>Жұман Таңшолпан Сәбитқызы</t>
  </si>
  <si>
    <t xml:space="preserve">2 136 000.00 </t>
  </si>
  <si>
    <t>MXR6AA24XTY900770</t>
  </si>
  <si>
    <t>1177_292713</t>
  </si>
  <si>
    <t>Смагулова Динара Асетовна</t>
  </si>
  <si>
    <t xml:space="preserve">5 100 000.00 </t>
  </si>
  <si>
    <t>MX1PV81DDSK020627</t>
  </si>
  <si>
    <t>331_292019</t>
  </si>
  <si>
    <t>Монголин Сергей Сергеевич</t>
  </si>
  <si>
    <t xml:space="preserve">3 490 000.00 </t>
  </si>
  <si>
    <t>MXR6AA249TY900624</t>
  </si>
  <si>
    <t>1174_292800</t>
  </si>
  <si>
    <t>Примбетова Галия Шимирбаевна</t>
  </si>
  <si>
    <t>MXRPV81DBTY901383</t>
  </si>
  <si>
    <t>1169_292505</t>
  </si>
  <si>
    <t>Масимбаев Беген Аукенович</t>
  </si>
  <si>
    <t>1180 Талдыкорган ТОО «Taldykorgan Auto Group» (KIA) AMQ</t>
  </si>
  <si>
    <t>MXRPV81DBTY900362</t>
  </si>
  <si>
    <t>1192_294050</t>
  </si>
  <si>
    <t>Темирханов Бахытбек Жумабаевич</t>
  </si>
  <si>
    <t xml:space="preserve">14 490 000.00 </t>
  </si>
  <si>
    <t>MXR6AA246TY900644</t>
  </si>
  <si>
    <t>1192_293712</t>
  </si>
  <si>
    <t>Қасен Бикеш Қасенқызы</t>
  </si>
  <si>
    <t xml:space="preserve">2 800 000.00 </t>
  </si>
  <si>
    <t>70 месяцев</t>
  </si>
  <si>
    <t>MXR6AA246TY900646</t>
  </si>
  <si>
    <t>1174_292657</t>
  </si>
  <si>
    <t>Казмаханов Анатай Бахтыгулович</t>
  </si>
  <si>
    <t>MXRPV81DDTY901298</t>
  </si>
  <si>
    <t>1174_293404</t>
  </si>
  <si>
    <t>Сейдуалиев Алпысхан</t>
  </si>
  <si>
    <t xml:space="preserve">11 500 000.00 </t>
  </si>
  <si>
    <t>MXR6AA24XTY900757</t>
  </si>
  <si>
    <t>1181_293762</t>
  </si>
  <si>
    <t>Ерқанов Кұрмет Ерқанұлы</t>
  </si>
  <si>
    <t xml:space="preserve">1 294 000.00 </t>
  </si>
  <si>
    <t>MXRPV81DDTY901590</t>
  </si>
  <si>
    <t>1190_292992</t>
  </si>
  <si>
    <t>Нишанов Аскар Альжанович</t>
  </si>
  <si>
    <t>MXRPV81DDTY901592</t>
  </si>
  <si>
    <t>1190_292885</t>
  </si>
  <si>
    <t>Бибалаев Ералхан Алмасханулы</t>
  </si>
  <si>
    <t>MX1PV81DDSK020614</t>
  </si>
  <si>
    <t>331_292214</t>
  </si>
  <si>
    <t>Сеитов Болат Джамбулович</t>
  </si>
  <si>
    <t>MXR6AA249TY900739</t>
  </si>
  <si>
    <t>1177_292454</t>
  </si>
  <si>
    <t>Абильмажинов Арман Муратович</t>
  </si>
  <si>
    <t>MXRPX81FDTY900500</t>
  </si>
  <si>
    <t>1177_293966</t>
  </si>
  <si>
    <t>Ауелбеков Алибек Жанбулатович</t>
  </si>
  <si>
    <t>MXR6AA248TY900741</t>
  </si>
  <si>
    <t>1177_292426</t>
  </si>
  <si>
    <t>Сапаров Булатбек Еркинович</t>
  </si>
  <si>
    <t xml:space="preserve">1 269 000.00 </t>
  </si>
  <si>
    <t>MXRPV81DBTY900359</t>
  </si>
  <si>
    <t>1173_292991</t>
  </si>
  <si>
    <t>ОРАЛБЕК ҚАБЫЛ</t>
  </si>
  <si>
    <t xml:space="preserve">14 890 000.00 </t>
  </si>
  <si>
    <t>MXRPV81FDTY901567</t>
  </si>
  <si>
    <t>1173_293268</t>
  </si>
  <si>
    <t>ТАЛАШ АНАСТАСИЯ ПАВЛОВНА</t>
  </si>
  <si>
    <t>MXRPV81DDTY901502</t>
  </si>
  <si>
    <t>1173_294082</t>
  </si>
  <si>
    <t>ТУМАРБАЕВ ИЛЬЯС МЕРГАЛИМУЛЫ</t>
  </si>
  <si>
    <t xml:space="preserve">2 500 000.00 </t>
  </si>
  <si>
    <t>25 месяцев</t>
  </si>
  <si>
    <t>MXRPV81DDTY900417</t>
  </si>
  <si>
    <t>1190_292596</t>
  </si>
  <si>
    <t>Көлбай Әсем Нурланқызы</t>
  </si>
  <si>
    <t xml:space="preserve">1 600 000.00 </t>
  </si>
  <si>
    <t>MXRPV81FDTY900423</t>
  </si>
  <si>
    <t>1174_294058</t>
  </si>
  <si>
    <t>Оразбаева Нурай Ерлановна</t>
  </si>
  <si>
    <t>MXRPV81DBTY900363</t>
  </si>
  <si>
    <t>1169_293723</t>
  </si>
  <si>
    <t>Нұржан Серикулы</t>
  </si>
  <si>
    <t>Кайпанова София Пердебаевна</t>
  </si>
  <si>
    <t>MXRPV81FDTY901595</t>
  </si>
  <si>
    <t>1169_293870</t>
  </si>
  <si>
    <t>Шалданбаев Саттар Аскарович</t>
  </si>
  <si>
    <t>MXRPX81FDTY901346</t>
  </si>
  <si>
    <t>1184_293724</t>
  </si>
  <si>
    <t>Сергеенко Алексей Валентинович</t>
  </si>
  <si>
    <t>MXRPV81DDTY901506</t>
  </si>
  <si>
    <t>1173_294088</t>
  </si>
  <si>
    <t>ИМАНБЕКОВ ЧИНГИЗ НУРЛАНОВИЧ</t>
  </si>
  <si>
    <t>MXRPV81DBTY901384</t>
  </si>
  <si>
    <t>1173_292975</t>
  </si>
  <si>
    <t>МУҚАЙЕВ МҰРАТ ДАУРҰЛЫ</t>
  </si>
  <si>
    <t>MXRPV81FDTY901550</t>
  </si>
  <si>
    <t>1173_292966</t>
  </si>
  <si>
    <t>ДОБРОВОЛЬСКАЯ НИНА ВАЛЕРЬЕВНА</t>
  </si>
  <si>
    <t>MXR6AA247TY900719</t>
  </si>
  <si>
    <t>1169_293165</t>
  </si>
  <si>
    <t>Мухамедьяров Тимур Амирович</t>
  </si>
  <si>
    <t>MXR6AA247TY900710</t>
  </si>
  <si>
    <t>1173_292623</t>
  </si>
  <si>
    <t>КАДИРОВА ЗАКИРА АУЕСХАНОВНА</t>
  </si>
  <si>
    <t>MXRPV81DDTY000125</t>
  </si>
  <si>
    <t>1181_293258</t>
  </si>
  <si>
    <t>Культенко Виктор Владимирович</t>
  </si>
  <si>
    <t>MXRPV81DDTY000096</t>
  </si>
  <si>
    <t>1181_292884</t>
  </si>
  <si>
    <t>Тютеньков Петр Николаевич</t>
  </si>
  <si>
    <t>MXRPU81DBTY000336</t>
  </si>
  <si>
    <t>D675</t>
  </si>
  <si>
    <t>1190_288712</t>
  </si>
  <si>
    <t>Аширбеков Исагали Абдисалимович</t>
  </si>
  <si>
    <t>MXRPX81FDTY901818</t>
  </si>
  <si>
    <t>1177_292381</t>
  </si>
  <si>
    <t>Байжиенова Аида Жомартовна</t>
  </si>
  <si>
    <t xml:space="preserve">9 000 000.00 </t>
  </si>
  <si>
    <t>MXRPV81DDTY000167</t>
  </si>
  <si>
    <t>1169_293589</t>
  </si>
  <si>
    <t>Сейтимбетов Тимур Махсетович</t>
  </si>
  <si>
    <t>MXRPV81DDTY000172</t>
  </si>
  <si>
    <t>1173_292508</t>
  </si>
  <si>
    <t>ЕРМУХАМБЕТОВА САЛТАНАТ АДИЛКАСЫМОВНА</t>
  </si>
  <si>
    <t>MXRPX81FDTY000228</t>
  </si>
  <si>
    <t>H0NU</t>
  </si>
  <si>
    <t>1190_292595</t>
  </si>
  <si>
    <t>Бегманова Әйгерім Оразбекқызы</t>
  </si>
  <si>
    <t>MXRPV81DDTY000169</t>
  </si>
  <si>
    <t>1173_292513</t>
  </si>
  <si>
    <t>Дауленбаев Мухтар Турганбекович</t>
  </si>
  <si>
    <t>MXRPV81DDTY000085</t>
  </si>
  <si>
    <t>1177_293279</t>
  </si>
  <si>
    <t>Бекмұрат Қайымғазы</t>
  </si>
  <si>
    <t>MXRPV81DDTY000091</t>
  </si>
  <si>
    <t>1177_292669</t>
  </si>
  <si>
    <t>Сим Фаина Владимировна</t>
  </si>
  <si>
    <t xml:space="preserve">1 584 000.00 </t>
  </si>
  <si>
    <t>MXRPX81FDTY000192</t>
  </si>
  <si>
    <t>1177_293020</t>
  </si>
  <si>
    <t>Омралинова Асем Асхатовна</t>
  </si>
  <si>
    <t xml:space="preserve">14 000 000.00 </t>
  </si>
  <si>
    <t>MXRPV81DDTY000135</t>
  </si>
  <si>
    <t>1190_292838</t>
  </si>
  <si>
    <t>Лес Фариза Кенжебекқызы</t>
  </si>
  <si>
    <t>MXRPX81FDTY000247</t>
  </si>
  <si>
    <t>1169_291515</t>
  </si>
  <si>
    <t>Ерасыл Пернебек</t>
  </si>
  <si>
    <t>Джазылбекова Асель Нургалиевна</t>
  </si>
  <si>
    <t xml:space="preserve">19 590 000.00 </t>
  </si>
  <si>
    <t>MXRPV81DDTY000154</t>
  </si>
  <si>
    <t>1190_293315</t>
  </si>
  <si>
    <t>Тлеубаев Жомарт Акимбаевич</t>
  </si>
  <si>
    <t>MXRPV81DDTY000163</t>
  </si>
  <si>
    <t>1190_293698</t>
  </si>
  <si>
    <t>Дзех Юрий Мифодиевич</t>
  </si>
  <si>
    <t>MXRPX81FDTY000245</t>
  </si>
  <si>
    <t>1190_292449</t>
  </si>
  <si>
    <t>Абрамова Луиза Ташкенбаевна</t>
  </si>
  <si>
    <t>MXR0AA295TY902862</t>
  </si>
  <si>
    <t>G622</t>
  </si>
  <si>
    <t>1177_289919</t>
  </si>
  <si>
    <t>Кушимов Серикбай Касанаевич</t>
  </si>
  <si>
    <t xml:space="preserve">729 000.00 </t>
  </si>
  <si>
    <t>44 месяца</t>
  </si>
  <si>
    <t>MXRPV81DBTY901379</t>
  </si>
  <si>
    <t>1169_293061</t>
  </si>
  <si>
    <t>Кудышева Малика Толегеновна</t>
  </si>
  <si>
    <t xml:space="preserve">1 520 000.00 </t>
  </si>
  <si>
    <t>MXRPV81DDTY000159</t>
  </si>
  <si>
    <t>1169_293597</t>
  </si>
  <si>
    <t>Тулеуова Айнаш Калдановна</t>
  </si>
  <si>
    <t xml:space="preserve">1 530 000.00 </t>
  </si>
  <si>
    <t>MXRPV81DBTY901387</t>
  </si>
  <si>
    <t>1184_293983</t>
  </si>
  <si>
    <t>Бисембиев Ермек Аманжолұлы</t>
  </si>
  <si>
    <t>MXR0AA298TY902417</t>
  </si>
  <si>
    <t>1184_293014</t>
  </si>
  <si>
    <t>Муратов Рашид Идрейсович</t>
  </si>
  <si>
    <t xml:space="preserve">425 125.00 </t>
  </si>
  <si>
    <t>MXRPV81DDTY901526</t>
  </si>
  <si>
    <t>1177_293069</t>
  </si>
  <si>
    <t>Шакирянова Лола Ильдаровна</t>
  </si>
  <si>
    <t xml:space="preserve">6 636 000.00 </t>
  </si>
  <si>
    <t>MX1PX81FDTK022355</t>
  </si>
  <si>
    <t>H0KA</t>
  </si>
  <si>
    <t>735_292144</t>
  </si>
  <si>
    <t>Соколов Андрей Дмитриевич</t>
  </si>
  <si>
    <t>MX1F3416BTK006610</t>
  </si>
  <si>
    <t>735_292413</t>
  </si>
  <si>
    <t>Мухамедова Раушан Оразгалиевна</t>
  </si>
  <si>
    <t xml:space="preserve">2 100 000.00 </t>
  </si>
  <si>
    <t>MXR6AA2D5TY902334</t>
  </si>
  <si>
    <t>D068</t>
  </si>
  <si>
    <t>1173_293131</t>
  </si>
  <si>
    <t>ТОО "Mobilica"</t>
  </si>
  <si>
    <t xml:space="preserve">34 770 000.00 </t>
  </si>
  <si>
    <t>MX1F3416BTK006623</t>
  </si>
  <si>
    <t>1151_293906</t>
  </si>
  <si>
    <t>ДАУРЕНБЕКОВ ЮСУФ ШЕРБАЕВИЧ</t>
  </si>
  <si>
    <t>MX1F3416BTK006628</t>
  </si>
  <si>
    <t>363_292730</t>
  </si>
  <si>
    <t>MXR6AA2D5TY902323</t>
  </si>
  <si>
    <t>1177_292555</t>
  </si>
  <si>
    <t>Байкалганов Талгатбек Даймбекович</t>
  </si>
  <si>
    <t>MXR6AA2D6TY902326</t>
  </si>
  <si>
    <t>1177_293034</t>
  </si>
  <si>
    <t>Канатова Гулнар Кадрбековна</t>
  </si>
  <si>
    <t xml:space="preserve">1 159 000.00 </t>
  </si>
  <si>
    <t>MXR6AA2D3TY902341</t>
  </si>
  <si>
    <t>1177_292896</t>
  </si>
  <si>
    <t>Ералинов Ербол Курмангалиулы</t>
  </si>
  <si>
    <t xml:space="preserve">4 325 900.00 </t>
  </si>
  <si>
    <t>MX1F3416BTK006611</t>
  </si>
  <si>
    <t>365_292165</t>
  </si>
  <si>
    <t>Нұрмахан Ерасыл Медетұлы</t>
  </si>
  <si>
    <t>MXRPV81DBTY000462</t>
  </si>
  <si>
    <t>1184_293565</t>
  </si>
  <si>
    <t>Табылганов Максат Токсанович</t>
  </si>
  <si>
    <t xml:space="preserve">2 998 000.00 </t>
  </si>
  <si>
    <t>MXR6AA2D7TY902332</t>
  </si>
  <si>
    <t>1169_292444</t>
  </si>
  <si>
    <t>Мұрат Әлішер Абылайұлы</t>
  </si>
  <si>
    <t>MXR6AA2D7TY902324</t>
  </si>
  <si>
    <t>1169_293028</t>
  </si>
  <si>
    <t>Ержан Елдос Жомартұлы</t>
  </si>
  <si>
    <t>MXRPV81DDTY000569</t>
  </si>
  <si>
    <t>1190_292161</t>
  </si>
  <si>
    <t>Абдрахман Бағжан Мұқанқызы</t>
  </si>
  <si>
    <t>MXR6AA2D0TY902662</t>
  </si>
  <si>
    <t>1190_292705</t>
  </si>
  <si>
    <t>Абибуллаева Динара Серікқызы</t>
  </si>
  <si>
    <t xml:space="preserve">1 215 000.00 </t>
  </si>
  <si>
    <t>MXR6AA2D2TY902336</t>
  </si>
  <si>
    <t>MXR6AA2D1TY902650</t>
  </si>
  <si>
    <t>MXRPV81DDTY000088</t>
  </si>
  <si>
    <t>1177_292461</t>
  </si>
  <si>
    <t>Дәрменов Нұрлан Дәрменұлы</t>
  </si>
  <si>
    <t xml:space="preserve">15 300 000.00 </t>
  </si>
  <si>
    <t>MXRPV81DBTY000049</t>
  </si>
  <si>
    <t>1177_292685</t>
  </si>
  <si>
    <t>ТОО «Зелёное-1»</t>
  </si>
  <si>
    <t>MXR6AA2D4TY902327</t>
  </si>
  <si>
    <t>1177_293454</t>
  </si>
  <si>
    <t>Аментаева Эльмира Сембаевна</t>
  </si>
  <si>
    <t>MX1F3416BTK006621</t>
  </si>
  <si>
    <t>735_293650</t>
  </si>
  <si>
    <t>Снегирёв Иван Иванович</t>
  </si>
  <si>
    <t>MXR0AA294TY903068</t>
  </si>
  <si>
    <t>1181_292171</t>
  </si>
  <si>
    <t>Иван Архипов</t>
  </si>
  <si>
    <t>Молыкпаева Аида Каиролдиновна</t>
  </si>
  <si>
    <t xml:space="preserve">3 400 000.00 </t>
  </si>
  <si>
    <t>MXR0AA293TY903082</t>
  </si>
  <si>
    <t>1169_293241</t>
  </si>
  <si>
    <t>Куптлеуов Каппар Танирбергенович</t>
  </si>
  <si>
    <t xml:space="preserve">7 550 000.00 </t>
  </si>
  <si>
    <t>MXR6AA240TY902298</t>
  </si>
  <si>
    <t>1184_292357</t>
  </si>
  <si>
    <t>Жұмабаев Нұрдаулет Мұхтарұлы</t>
  </si>
  <si>
    <t>MXR0AA299TY903087</t>
  </si>
  <si>
    <t>1184_292152</t>
  </si>
  <si>
    <t>Исгалди Айназ Далехбай</t>
  </si>
  <si>
    <t xml:space="preserve">804 000.00 </t>
  </si>
  <si>
    <t>MXR0AA296TY903071</t>
  </si>
  <si>
    <t>1190_293634</t>
  </si>
  <si>
    <t>Балтабаев Фархат Муратович</t>
  </si>
  <si>
    <t xml:space="preserve">1 568 000.00 </t>
  </si>
  <si>
    <t>MXR6AA248TY902282</t>
  </si>
  <si>
    <t>1173_292910</t>
  </si>
  <si>
    <t>Карим Карлинов</t>
  </si>
  <si>
    <t>АЙСА ДОСЫМХАН ҚУАНДЫҚҰЛЫ</t>
  </si>
  <si>
    <t xml:space="preserve">3 856 250.00 </t>
  </si>
  <si>
    <t>72 месяца</t>
  </si>
  <si>
    <t>MXRER81AKTY901927</t>
  </si>
  <si>
    <t>1169_293628</t>
  </si>
  <si>
    <t>Қасым Динара Нұрманқызы</t>
  </si>
  <si>
    <t xml:space="preserve">1 380 000.00 </t>
  </si>
  <si>
    <t>MXRER81AKTY901918</t>
  </si>
  <si>
    <t>1173_292934</t>
  </si>
  <si>
    <t>Мынжанова Назкеди Шафкатовна</t>
  </si>
  <si>
    <t xml:space="preserve">13 490 000.00 </t>
  </si>
  <si>
    <t>MXR0AA291TY903063</t>
  </si>
  <si>
    <t>1174_292096</t>
  </si>
  <si>
    <t>Теленчиева Сара Мухтаркызы</t>
  </si>
  <si>
    <t xml:space="preserve">760 000.00 </t>
  </si>
  <si>
    <t>MXR6AA248TY902284</t>
  </si>
  <si>
    <t>1174_292769</t>
  </si>
  <si>
    <t>Ергешбай Бауыржан Батырбекұлы</t>
  </si>
  <si>
    <t>MXRER81AKTY901936</t>
  </si>
  <si>
    <t>1190_292372</t>
  </si>
  <si>
    <t>Мұратов Махсұт Әділханұлы</t>
  </si>
  <si>
    <t xml:space="preserve">3 404 700.00 </t>
  </si>
  <si>
    <t>MXRER81AKTY902624</t>
  </si>
  <si>
    <t>1190_293526</t>
  </si>
  <si>
    <t>Ахметов Дәурен Райымбекұлы</t>
  </si>
  <si>
    <t>MX1F4416BTK006688</t>
  </si>
  <si>
    <t>371_293068</t>
  </si>
  <si>
    <t>Калиев Руслан Серикович</t>
  </si>
  <si>
    <t>MX1F4416BTK006654</t>
  </si>
  <si>
    <t>331_293808</t>
  </si>
  <si>
    <t>Турумбетов Айдарбек Дилдабекович</t>
  </si>
  <si>
    <t xml:space="preserve">5 520 000.00 </t>
  </si>
  <si>
    <t>1216 Туркестан ТОО «Alem Auto Asia Trade» (KIA)</t>
  </si>
  <si>
    <t>MXRPV81DBTY000993</t>
  </si>
  <si>
    <t>1190_293719</t>
  </si>
  <si>
    <t>Альхайрова Айгерим Амангельдиевна</t>
  </si>
  <si>
    <t>MXR6AA249TY902233</t>
  </si>
  <si>
    <t>1190_292432</t>
  </si>
  <si>
    <t>Турлыбекова Жадыра Сапаралиевна</t>
  </si>
  <si>
    <t>MXR6AA24XTY902291</t>
  </si>
  <si>
    <t>1190_293568</t>
  </si>
  <si>
    <t>Абдисаматова Маржанкул Ертаевна</t>
  </si>
  <si>
    <t>MXR6AA249TY902261</t>
  </si>
  <si>
    <t>1190_293579</t>
  </si>
  <si>
    <t>Қалдаров Азамат Сапарбайұлы</t>
  </si>
  <si>
    <t xml:space="preserve">2 106 000.00 </t>
  </si>
  <si>
    <t>MXR6AA249TY902259</t>
  </si>
  <si>
    <t>1190_293433</t>
  </si>
  <si>
    <t>Сапарбекова Рабига Жапаш кызы</t>
  </si>
  <si>
    <t xml:space="preserve">1 374 000.00 </t>
  </si>
  <si>
    <t>MXR6AA24XTY902312</t>
  </si>
  <si>
    <t>1190_293503</t>
  </si>
  <si>
    <t>Шахрух Расулметов</t>
  </si>
  <si>
    <t>Орманова Окила Абдулложановна</t>
  </si>
  <si>
    <t>MX1F4416BTK006663</t>
  </si>
  <si>
    <t>371_293265</t>
  </si>
  <si>
    <t>Жакупбеков Дидар Шегенович</t>
  </si>
  <si>
    <t xml:space="preserve">3 180 633.00 </t>
  </si>
  <si>
    <t>MXR0AA299TY903500</t>
  </si>
  <si>
    <t>1173_294006</t>
  </si>
  <si>
    <t>Агжолов Ерик Маратович</t>
  </si>
  <si>
    <t xml:space="preserve">724 000.00 </t>
  </si>
  <si>
    <t>MXR0AA298TY903498</t>
  </si>
  <si>
    <t>1173_292922</t>
  </si>
  <si>
    <t>Мирзалиева Райхан Махаметсалиевна</t>
  </si>
  <si>
    <t xml:space="preserve">6 990 000.00 </t>
  </si>
  <si>
    <t>MXR0AA294TY903497</t>
  </si>
  <si>
    <t>1173_293419</t>
  </si>
  <si>
    <t>НҮПБАЙ ӘМИНА АСҚАРҚЫЗЫ</t>
  </si>
  <si>
    <t>MXR0AA297TY903496</t>
  </si>
  <si>
    <t>1181_292281</t>
  </si>
  <si>
    <t>Оралханов Рустем Оралханулы</t>
  </si>
  <si>
    <t xml:space="preserve">392 505.00 </t>
  </si>
  <si>
    <t>MXR0AA294TY903491</t>
  </si>
  <si>
    <t>1181_293101</t>
  </si>
  <si>
    <t>Зайнулдина Сауле Зинабековна</t>
  </si>
  <si>
    <t>MXR0AA293TY903423</t>
  </si>
  <si>
    <t>1190_293261</t>
  </si>
  <si>
    <t>Исаков Сайлаухан</t>
  </si>
  <si>
    <t>MXR0AA298TY903417</t>
  </si>
  <si>
    <t>1190_293442</t>
  </si>
  <si>
    <t>Москвина Ольга Сергеевна</t>
  </si>
  <si>
    <t>MXR0AA291TY903436</t>
  </si>
  <si>
    <t>1190_294028</t>
  </si>
  <si>
    <t>Казихан Даурен Маратұлы</t>
  </si>
  <si>
    <t>53 месяца</t>
  </si>
  <si>
    <t>MXR0AA294TY903434</t>
  </si>
  <si>
    <t>1190_292927</t>
  </si>
  <si>
    <t>Керимбекова Алтын Досановна</t>
  </si>
  <si>
    <t>MXR0AA29XTY903429</t>
  </si>
  <si>
    <t>1190_293251</t>
  </si>
  <si>
    <t>Чакамбетов Кайрат Серикбаевич</t>
  </si>
  <si>
    <t>MXR0AA299TY903430</t>
  </si>
  <si>
    <t>1190_293255</t>
  </si>
  <si>
    <t>Ибрагимова Махсуда Айтметовна</t>
  </si>
  <si>
    <t xml:space="preserve">1 448 000.00 </t>
  </si>
  <si>
    <t>MXR6AA2D4TY902666</t>
  </si>
  <si>
    <t>1177_292912</t>
  </si>
  <si>
    <t>Тынысбаев Ануар Маратұлы</t>
  </si>
  <si>
    <t>MXR6AA242TY902757</t>
  </si>
  <si>
    <t>1177_292531</t>
  </si>
  <si>
    <t>Байсан Бекзатхан Мусаханұлы</t>
  </si>
  <si>
    <t>MXR6AA244TY902792</t>
  </si>
  <si>
    <t>1177_292857</t>
  </si>
  <si>
    <t>Аманбаева Сауле Хаккашаевна</t>
  </si>
  <si>
    <t>MXREP81AKTY902544</t>
  </si>
  <si>
    <t>1181_291473</t>
  </si>
  <si>
    <t>Семенякин Павел Юрьевич</t>
  </si>
  <si>
    <t xml:space="preserve">1 234 000.00 </t>
  </si>
  <si>
    <t>MXR6AA24XTY902237</t>
  </si>
  <si>
    <t>1169_292675</t>
  </si>
  <si>
    <t>Бикадамова Эльвира Жанболатовна</t>
  </si>
  <si>
    <t>MXR6AA24XTY902275</t>
  </si>
  <si>
    <t>1169_293340</t>
  </si>
  <si>
    <t>Абрамович Евгений Алексеевич</t>
  </si>
  <si>
    <t>MXR6AA249TY902294</t>
  </si>
  <si>
    <t>1169_293733</t>
  </si>
  <si>
    <t>Нургалиева Акерке Рымовна</t>
  </si>
  <si>
    <t>MXR6AA2D2TY902652</t>
  </si>
  <si>
    <t>1177_294037</t>
  </si>
  <si>
    <t>Шаймерденов Болат Ахатович</t>
  </si>
  <si>
    <t>MXR6AA240TY902756</t>
  </si>
  <si>
    <t>1169_292621</t>
  </si>
  <si>
    <t>Бақытжанқызы Айжан</t>
  </si>
  <si>
    <t>MXR6AA240TY902759</t>
  </si>
  <si>
    <t>1169_292940</t>
  </si>
  <si>
    <t>Исалиев Ақжол Аскерұлы</t>
  </si>
  <si>
    <t>MXR0AA290TY903448</t>
  </si>
  <si>
    <t>1190_292614</t>
  </si>
  <si>
    <t>Әлмұханбет Шолпан Бақытжанқызы</t>
  </si>
  <si>
    <t>MXR6AA240TY902804</t>
  </si>
  <si>
    <t>1190_293832</t>
  </si>
  <si>
    <t>Усенова Айнур Абжаловна</t>
  </si>
  <si>
    <t>MXRRH81DDTY000394</t>
  </si>
  <si>
    <t>1190_292353</t>
  </si>
  <si>
    <t>Оразбекұлы Әшім</t>
  </si>
  <si>
    <t>MXRRH81DDTY000393</t>
  </si>
  <si>
    <t>1190_292399</t>
  </si>
  <si>
    <t>Арыстанханов Асхат Максатович</t>
  </si>
  <si>
    <t xml:space="preserve">1 755 000.00 </t>
  </si>
  <si>
    <t>MXRRH81DDTY000367</t>
  </si>
  <si>
    <t>1169_292999</t>
  </si>
  <si>
    <t>Мусулманкулов Шалхарбек Кадырбекулы</t>
  </si>
  <si>
    <t xml:space="preserve">16 990 000.00 </t>
  </si>
  <si>
    <t>MXREP81AKTY902539</t>
  </si>
  <si>
    <t>1174_293756</t>
  </si>
  <si>
    <t>Момынова Айгерим Набиевна</t>
  </si>
  <si>
    <t xml:space="preserve">12 090 000.00 </t>
  </si>
  <si>
    <t>MXRER81AKTY902514</t>
  </si>
  <si>
    <t>1181_292403</t>
  </si>
  <si>
    <t>Скворцов Василий Николаевич</t>
  </si>
  <si>
    <t>MXRPV81DBTY000996</t>
  </si>
  <si>
    <t>1174_293685</t>
  </si>
  <si>
    <t>Ибраев Марат Турмаханович</t>
  </si>
  <si>
    <t xml:space="preserve">14 990 000.00 </t>
  </si>
  <si>
    <t>MX1F441CBSK006038</t>
  </si>
  <si>
    <t>363_292246</t>
  </si>
  <si>
    <t>Тілеухан Ақжол Алғабасұлы</t>
  </si>
  <si>
    <t>MXRRH81DDTY000365</t>
  </si>
  <si>
    <t>1177_293294</t>
  </si>
  <si>
    <t>Рашатов Турсын Узакбаевич</t>
  </si>
  <si>
    <t>MXRRH81DDTY000371</t>
  </si>
  <si>
    <t>1177_292236</t>
  </si>
  <si>
    <t>Омарова Дана Дауылбаевна</t>
  </si>
  <si>
    <t xml:space="preserve">4 040 000.00 </t>
  </si>
  <si>
    <t>MX1F3416BTK006544</t>
  </si>
  <si>
    <t>371_292234</t>
  </si>
  <si>
    <t>Бирманов Хамит Исмаилович</t>
  </si>
  <si>
    <t xml:space="preserve">524 500.00 </t>
  </si>
  <si>
    <t>43 месяца</t>
  </si>
  <si>
    <t>MXRRH81DDTY000474</t>
  </si>
  <si>
    <t>1177_292489</t>
  </si>
  <si>
    <t>Жұманбай Шынар Рустемовна</t>
  </si>
  <si>
    <t xml:space="preserve">18 390 000.00 </t>
  </si>
  <si>
    <t>MXRRH81DDTY000513</t>
  </si>
  <si>
    <t>1177_292963</t>
  </si>
  <si>
    <t>Убигалиев Сарсенбай Амангелдиевич</t>
  </si>
  <si>
    <t>MXRRH81DDTY000490</t>
  </si>
  <si>
    <t>1177_292753</t>
  </si>
  <si>
    <t>Нұриддинова Ләззат Қалдыбайқызы</t>
  </si>
  <si>
    <t>MXRRH81DDTY000349</t>
  </si>
  <si>
    <t>G2IG</t>
  </si>
  <si>
    <t>1190_292119</t>
  </si>
  <si>
    <t>Валиева Дильбар Сейфатовна</t>
  </si>
  <si>
    <t xml:space="preserve">8 037 110.00 </t>
  </si>
  <si>
    <t>MXRRH81DDTY000399</t>
  </si>
  <si>
    <t>1190_292440</t>
  </si>
  <si>
    <t>Исабекова Кымбат Базаралиевна</t>
  </si>
  <si>
    <t xml:space="preserve">3 398 000.00 </t>
  </si>
  <si>
    <t>Premium</t>
  </si>
  <si>
    <t>MXR6AA248TY902674</t>
  </si>
  <si>
    <t>H064</t>
  </si>
  <si>
    <t>1177_292978</t>
  </si>
  <si>
    <t>Алдабергенова Жанна Оспановна</t>
  </si>
  <si>
    <t xml:space="preserve">8 500 000.00 </t>
  </si>
  <si>
    <t>MX1F3416BTK006558</t>
  </si>
  <si>
    <t>363_292452</t>
  </si>
  <si>
    <t>MXR6AA244TY902677</t>
  </si>
  <si>
    <t>1174_293987</t>
  </si>
  <si>
    <t>Нурмаханова Камила Естаевна</t>
  </si>
  <si>
    <t>MXRRH81DDTY000708</t>
  </si>
  <si>
    <t>1169_293872</t>
  </si>
  <si>
    <t>Байбадилова Айнура Отарбаевна</t>
  </si>
  <si>
    <t xml:space="preserve">10 145 000.00 </t>
  </si>
  <si>
    <t>MXRRH81DDTY000505</t>
  </si>
  <si>
    <t>1190_292467</t>
  </si>
  <si>
    <t>Сеитова Газиза Алайдаровна</t>
  </si>
  <si>
    <t>MXRRH81DDTY000456</t>
  </si>
  <si>
    <t>1169_292516</t>
  </si>
  <si>
    <t>Андабаева Назгуль Толеубековна</t>
  </si>
  <si>
    <t>MXRRH81DDTY000517</t>
  </si>
  <si>
    <t>1169_293483</t>
  </si>
  <si>
    <t>Султан Смагулов</t>
  </si>
  <si>
    <t>Макенбаев Балкен Асыгатович</t>
  </si>
  <si>
    <t>MXRRH81DDTY000493</t>
  </si>
  <si>
    <t>1169_293630</t>
  </si>
  <si>
    <t>Шалабаев Сапар Катаевич</t>
  </si>
  <si>
    <t>MXRRH81DDTY000576</t>
  </si>
  <si>
    <t>1169_293998</t>
  </si>
  <si>
    <t>Дюсенов Асет Назарович</t>
  </si>
  <si>
    <t xml:space="preserve">17 990 000.00 </t>
  </si>
  <si>
    <t>MXRRH81DDTY000475</t>
  </si>
  <si>
    <t>1192_293116</t>
  </si>
  <si>
    <t>Кабаев Масгут Ахметович</t>
  </si>
  <si>
    <t xml:space="preserve">1 839 000.00 </t>
  </si>
  <si>
    <t>MXRRH81DDTY000520</t>
  </si>
  <si>
    <t>1192_292721</t>
  </si>
  <si>
    <t>Куликов Владимир Леонидович</t>
  </si>
  <si>
    <t xml:space="preserve">20 390 000.00 </t>
  </si>
  <si>
    <t>MXR6AA24XTY902199</t>
  </si>
  <si>
    <t>1190_294019</t>
  </si>
  <si>
    <t>Дуйсебаев Нургали Жазыкбаевич</t>
  </si>
  <si>
    <t>MXRRH81DDTY000706</t>
  </si>
  <si>
    <t>1190_292491</t>
  </si>
  <si>
    <t>Кенжебеков Сапаргали Кенжебекович</t>
  </si>
  <si>
    <t>MXRRH81DDTY000418</t>
  </si>
  <si>
    <t>1177_293106</t>
  </si>
  <si>
    <t>Чжао Вячеслав Цзяньхуа</t>
  </si>
  <si>
    <t xml:space="preserve">19 690 000.00 </t>
  </si>
  <si>
    <t>MXRRH81DDTY000565</t>
  </si>
  <si>
    <t>1177_293072</t>
  </si>
  <si>
    <t>Курмангазина Замира Кайратовна</t>
  </si>
  <si>
    <t>MXR6AA247TY902221</t>
  </si>
  <si>
    <t>1173_292382</t>
  </si>
  <si>
    <t>Бекбаева Ардақ Асқарқызы</t>
  </si>
  <si>
    <t xml:space="preserve">15 790 000.00 </t>
  </si>
  <si>
    <t>MXRER81AKTY902600</t>
  </si>
  <si>
    <t>1174_294000</t>
  </si>
  <si>
    <t>Кадцина Марина Григорьевна</t>
  </si>
  <si>
    <t>MX1F4416BTK006682</t>
  </si>
  <si>
    <t>365_293943</t>
  </si>
  <si>
    <t>Куатбеков Нурбол Ануарович</t>
  </si>
  <si>
    <t xml:space="preserve">2 214 936.00 </t>
  </si>
  <si>
    <t>MXRRH81DDTY000573</t>
  </si>
  <si>
    <t>1190_292350</t>
  </si>
  <si>
    <t>Досболов Мухит Алимжанович</t>
  </si>
  <si>
    <t>MXRRH81DDTY000580</t>
  </si>
  <si>
    <t>1173_292589</t>
  </si>
  <si>
    <t>Станислав Шкуратов</t>
  </si>
  <si>
    <t>ЗАИТОВ АБЛИМИТ АБЛИКИМОВИЧ</t>
  </si>
  <si>
    <t>MXRRH81DDTY000488</t>
  </si>
  <si>
    <t>1173_292846</t>
  </si>
  <si>
    <t>Мұратқызы Жібек</t>
  </si>
  <si>
    <t>MXRRH81DDTY000487</t>
  </si>
  <si>
    <t>1173_293734</t>
  </si>
  <si>
    <t>САЙДАЛИНА АЙЯ МЕРЕКЕЕВНА</t>
  </si>
  <si>
    <t xml:space="preserve">14 952 000.00 </t>
  </si>
  <si>
    <t>MXRRH81DDTY000509</t>
  </si>
  <si>
    <t>1173_292586</t>
  </si>
  <si>
    <t>Байзакова Карлыгаш Куралбековна</t>
  </si>
  <si>
    <t>MX1NB814BTK574129</t>
  </si>
  <si>
    <t>365_292201</t>
  </si>
  <si>
    <t>ТОО "Максимум 2004"</t>
  </si>
  <si>
    <t xml:space="preserve">21 390 000.00 </t>
  </si>
  <si>
    <t>881 Астана TOO «ALLUR AUTO TURAN» (KIA)</t>
  </si>
  <si>
    <t>MXR6AA243TY904073</t>
  </si>
  <si>
    <t>1177_294049</t>
  </si>
  <si>
    <t>ТОО «DSCA INVESTMENTS»</t>
  </si>
  <si>
    <t>MXR6AA249TY904025</t>
  </si>
  <si>
    <t>1169_293902</t>
  </si>
  <si>
    <t>Ғалымұлы Нұрдәулет</t>
  </si>
  <si>
    <t>MXR6AA242TY902212</t>
  </si>
  <si>
    <t>1169_292639</t>
  </si>
  <si>
    <t>Ерғалиев Елдар Қайратұлы</t>
  </si>
  <si>
    <t>MXRRH81DDTY000564</t>
  </si>
  <si>
    <t>1169_292997</t>
  </si>
  <si>
    <t>Бахтибаева Умитгуль Сапарбаевна</t>
  </si>
  <si>
    <t>MXR6AA241TY902678</t>
  </si>
  <si>
    <t>1169_294162</t>
  </si>
  <si>
    <t>Алимкулов Ербол Пешенович</t>
  </si>
  <si>
    <t xml:space="preserve">15 490 000.00 </t>
  </si>
  <si>
    <t>MX1F4416BTK006714</t>
  </si>
  <si>
    <t>1151_292228</t>
  </si>
  <si>
    <t>АЖИМАНОВ ИЛЬЯС АЛИМХАНОВИЧ</t>
  </si>
  <si>
    <t>MX1F441CBTK006750</t>
  </si>
  <si>
    <t>331_293280</t>
  </si>
  <si>
    <t>Абильдаева Камиля Жексенгазиевна</t>
  </si>
  <si>
    <t>MXR6AA249TY904033</t>
  </si>
  <si>
    <t>1190_293001</t>
  </si>
  <si>
    <t>Жолдыкараева Роза Мырзажановна</t>
  </si>
  <si>
    <t xml:space="preserve">1 610 000.00 </t>
  </si>
  <si>
    <t>MXR6AA248TY904045</t>
  </si>
  <si>
    <t>1190_293909</t>
  </si>
  <si>
    <t>Ирсинбетова Диана Мирзабековна</t>
  </si>
  <si>
    <t>MX1F441CBTK006785</t>
  </si>
  <si>
    <t>863_292352</t>
  </si>
  <si>
    <t>Некрытов Алексей Юрьевич</t>
  </si>
  <si>
    <t>MXR6AA249TY904133</t>
  </si>
  <si>
    <t>1173_294133</t>
  </si>
  <si>
    <t>Мырзанов Диас Мейрамович</t>
  </si>
  <si>
    <t>MXR6AA244TY904116</t>
  </si>
  <si>
    <t>H3R Vivid Red/Красный</t>
  </si>
  <si>
    <t>1177_293203</t>
  </si>
  <si>
    <t>Турлыбекова Жанар Сейдгалимовна</t>
  </si>
  <si>
    <t xml:space="preserve">2 700 000.00 </t>
  </si>
  <si>
    <t>MXRRH81DDTY000842</t>
  </si>
  <si>
    <t>1192_293233</t>
  </si>
  <si>
    <t>Иванов Николай Васильевич</t>
  </si>
  <si>
    <t>MXR6AA24XTY904049</t>
  </si>
  <si>
    <t>1192_293786</t>
  </si>
  <si>
    <t>Подмовский Андрей Владимирович</t>
  </si>
  <si>
    <t>MXR0AA295TY903797</t>
  </si>
  <si>
    <t>1169_293025</t>
  </si>
  <si>
    <t>Даулеталиев Рустем Мухтарович</t>
  </si>
  <si>
    <t xml:space="preserve">7 590 000.00 </t>
  </si>
  <si>
    <t>MXR6AA244TY904040</t>
  </si>
  <si>
    <t>1184_293915</t>
  </si>
  <si>
    <t>Гнатюк Владимир Анатольевич</t>
  </si>
  <si>
    <t>MXR0AA296TY903192</t>
  </si>
  <si>
    <t>1192_293298</t>
  </si>
  <si>
    <t>Искакова Толеутай</t>
  </si>
  <si>
    <t>MXRRH81DDTY000915</t>
  </si>
  <si>
    <t>1190_292506</t>
  </si>
  <si>
    <t>Бекболатов Есенали Омирзакович</t>
  </si>
  <si>
    <t xml:space="preserve">10 280 530.00 </t>
  </si>
  <si>
    <t>MXR0AA295TY903182</t>
  </si>
  <si>
    <t>1190_292462</t>
  </si>
  <si>
    <t>Ашимов Бауыржан Ергалиевич</t>
  </si>
  <si>
    <t xml:space="preserve">1 330 000.00 </t>
  </si>
  <si>
    <t>MXR0AA297TY903263</t>
  </si>
  <si>
    <t>1190_293890</t>
  </si>
  <si>
    <t>Юлдашев Данияр Бахтиярович</t>
  </si>
  <si>
    <t>MXR0AA296TY903266</t>
  </si>
  <si>
    <t>1190_292651</t>
  </si>
  <si>
    <t>Хасантаев Кодиржон Гафуржанович</t>
  </si>
  <si>
    <t>MXR6AA245TY904093</t>
  </si>
  <si>
    <t>1190_293929</t>
  </si>
  <si>
    <t>Әбілхасымова Маржанкүл Орынбайқызы</t>
  </si>
  <si>
    <t xml:space="preserve">1 404 000.00 </t>
  </si>
  <si>
    <t>MXR6AA24XTY904146</t>
  </si>
  <si>
    <t>1190_294080</t>
  </si>
  <si>
    <t>Адайбеков Шохан Жолдасович</t>
  </si>
  <si>
    <t>MX1F441CBTK006756</t>
  </si>
  <si>
    <t>371_292423</t>
  </si>
  <si>
    <t>Шалбарбаев Мукажан Кабылжанович</t>
  </si>
  <si>
    <t>MXRRH81DDTY000664</t>
  </si>
  <si>
    <t>G2M3</t>
  </si>
  <si>
    <t>1177_292533</t>
  </si>
  <si>
    <t>Олжатаева Аида Жаннатовна</t>
  </si>
  <si>
    <t>MX1F441CBTK006784</t>
  </si>
  <si>
    <t>365_292810</t>
  </si>
  <si>
    <t>Жайлаубай Ергали Кенесбекұлы</t>
  </si>
  <si>
    <t>MXRRH81DDTY000630</t>
  </si>
  <si>
    <t>1174_293635</t>
  </si>
  <si>
    <t>Джамбулов Аят Байбосынович</t>
  </si>
  <si>
    <t xml:space="preserve">2 059 000.00 </t>
  </si>
  <si>
    <t>MXRRH81DDTY000268</t>
  </si>
  <si>
    <t>1190_293993</t>
  </si>
  <si>
    <t>Кошкарбаев Сейтмухаммед Сапарханович</t>
  </si>
  <si>
    <t>MXRRH81DDTY000673</t>
  </si>
  <si>
    <t>1190_293000</t>
  </si>
  <si>
    <t>Астанкулова Лобар Бахадировна</t>
  </si>
  <si>
    <t>MXRPX81FDTY001426</t>
  </si>
  <si>
    <t>1190_292733</t>
  </si>
  <si>
    <t>Алиев Ильхами Илимдарович</t>
  </si>
  <si>
    <t>MX1F3416BTK006850</t>
  </si>
  <si>
    <t>331_292929</t>
  </si>
  <si>
    <t>Жусупова Асель Мирмановна</t>
  </si>
  <si>
    <t>MX1F441CBTK006764</t>
  </si>
  <si>
    <t>363_293737</t>
  </si>
  <si>
    <t>Скрипова Татьяна Андреевна</t>
  </si>
  <si>
    <t>MX1F3416BTK007009</t>
  </si>
  <si>
    <t>363_292465</t>
  </si>
  <si>
    <t>MXRPV81DDTY001751</t>
  </si>
  <si>
    <t>1181_294016</t>
  </si>
  <si>
    <t>Мысыкбаев Жанболат</t>
  </si>
  <si>
    <t>MXRPV81DDTY001646</t>
  </si>
  <si>
    <t>1181_293934</t>
  </si>
  <si>
    <t>Канапина Райхан Уазирхановна</t>
  </si>
  <si>
    <t>MXRPV81DDTY001725</t>
  </si>
  <si>
    <t>1181_293962</t>
  </si>
  <si>
    <t>Ахметова Айман Кадылбековна</t>
  </si>
  <si>
    <t>MXR6AA245TY903674</t>
  </si>
  <si>
    <t>1173_292663</t>
  </si>
  <si>
    <t>ЖАКУПОВА МАРЖАН ХАЛЫКОВНА</t>
  </si>
  <si>
    <t xml:space="preserve">1 510 000.00 </t>
  </si>
  <si>
    <t>MXRPX81FDTY001453</t>
  </si>
  <si>
    <t>1177_293703</t>
  </si>
  <si>
    <t>Каирова Жанар Есимсеровна</t>
  </si>
  <si>
    <t xml:space="preserve">14 500 000.00 </t>
  </si>
  <si>
    <t>MXRRH81DDTY000265</t>
  </si>
  <si>
    <t>1173_293099</t>
  </si>
  <si>
    <t>Абдраимов Уркен Ондирисович</t>
  </si>
  <si>
    <t xml:space="preserve">19 900 000.00 </t>
  </si>
  <si>
    <t>MXRRH81DDTY000322</t>
  </si>
  <si>
    <t>1173_293435</t>
  </si>
  <si>
    <t>КЕРИМКУЛОВ РУСЛАН КУСАЙЫНОВИЧ</t>
  </si>
  <si>
    <t>MXRRH81DDTY000270</t>
  </si>
  <si>
    <t>1181_294135</t>
  </si>
  <si>
    <t>Калиев Саркытбек Кусманович</t>
  </si>
  <si>
    <t xml:space="preserve">19 990 000.00 </t>
  </si>
  <si>
    <t>MXRRH81DDTY000677</t>
  </si>
  <si>
    <t>1181_292794</t>
  </si>
  <si>
    <t>Ошабаев Аслан Алмабекович</t>
  </si>
  <si>
    <t xml:space="preserve">10 995 000.00 </t>
  </si>
  <si>
    <t>MXRPV81DDTY001667</t>
  </si>
  <si>
    <t>1190_294052</t>
  </si>
  <si>
    <t>Каратаева Болдыгиз Тлебалдыкызы</t>
  </si>
  <si>
    <t>MXRRH81DDTY000788</t>
  </si>
  <si>
    <t>ARK / Magma Red/красный / красный</t>
  </si>
  <si>
    <t>1190_294073</t>
  </si>
  <si>
    <t>Жакашова Катира Фазыловна</t>
  </si>
  <si>
    <t>MXRRH81DDTY000795</t>
  </si>
  <si>
    <t>DM4 / Morning Haze / зеленый</t>
  </si>
  <si>
    <t>1190_292648</t>
  </si>
  <si>
    <t>Қалы Бегімқұл Ноғайбайұлы</t>
  </si>
  <si>
    <t>MX1F3416BTK006876</t>
  </si>
  <si>
    <t>331_293658</t>
  </si>
  <si>
    <t>Абдраманов Даулет Кыдырбаевич</t>
  </si>
  <si>
    <t>MX1F3416BTK007028</t>
  </si>
  <si>
    <t>331_292674</t>
  </si>
  <si>
    <t>Урманов Давранбек Махаматбекович</t>
  </si>
  <si>
    <t xml:space="preserve">1 074 000.00 </t>
  </si>
  <si>
    <t>MXRPV81DDTY001648</t>
  </si>
  <si>
    <t>1190_293837</t>
  </si>
  <si>
    <t>Турашбекова Асель Рахымжанкызы</t>
  </si>
  <si>
    <t xml:space="preserve">3 328 000.00 </t>
  </si>
  <si>
    <t>MX1F3416BTK006869</t>
  </si>
  <si>
    <t>331_292998</t>
  </si>
  <si>
    <t>Муталиева Сауле Сапаралиевна</t>
  </si>
  <si>
    <t xml:space="preserve">1 998 000.00 </t>
  </si>
  <si>
    <t>MX1F441CBTK006729</t>
  </si>
  <si>
    <t>331_293051</t>
  </si>
  <si>
    <t>Алтынбек Алмас Айдарұлы</t>
  </si>
  <si>
    <t>MXRRH81DDTY000317</t>
  </si>
  <si>
    <t>1190_292628</t>
  </si>
  <si>
    <t>Аширбеков Ақан Сағитұлы</t>
  </si>
  <si>
    <t>MXRRH81DDTY000622</t>
  </si>
  <si>
    <t>1190_292729</t>
  </si>
  <si>
    <t>Омаров Шахдат Шапалович</t>
  </si>
  <si>
    <t>MXRPX81FDTY001430</t>
  </si>
  <si>
    <t>1190_292546</t>
  </si>
  <si>
    <t>Мақсұтова Гаухар Айдарханқызы</t>
  </si>
  <si>
    <t xml:space="preserve">2 983 500.00 </t>
  </si>
  <si>
    <t>MXR0AA290TY903934</t>
  </si>
  <si>
    <t>1181_294142</t>
  </si>
  <si>
    <t>Садвакасова Назерке Сағынғанқызы</t>
  </si>
  <si>
    <t xml:space="preserve">784 000.00 </t>
  </si>
  <si>
    <t>MXR0AA294TY903817</t>
  </si>
  <si>
    <t>1181_292723</t>
  </si>
  <si>
    <t>Әбіш Салауат</t>
  </si>
  <si>
    <t xml:space="preserve">422 205.00 </t>
  </si>
  <si>
    <t>MXR0AA295TY903823</t>
  </si>
  <si>
    <t>1181_293731</t>
  </si>
  <si>
    <t>Рахимжанов Марзакан Батунович</t>
  </si>
  <si>
    <t>MX1F441CBTK006745</t>
  </si>
  <si>
    <t>735_293175</t>
  </si>
  <si>
    <t>Омирбекова Алия Сагимбекова</t>
  </si>
  <si>
    <t xml:space="preserve">1 800 000.00 </t>
  </si>
  <si>
    <t>MXR0AA292TY903894</t>
  </si>
  <si>
    <t>1184_294034</t>
  </si>
  <si>
    <t>Жарманов Нуртай Куандыкович</t>
  </si>
  <si>
    <t xml:space="preserve">3 800 000.00 </t>
  </si>
  <si>
    <t>MXR6AA247TY904262</t>
  </si>
  <si>
    <t>1190_293122</t>
  </si>
  <si>
    <t>Кадралиева Томирис Анварқызы</t>
  </si>
  <si>
    <t>MXR6AA244TY904273</t>
  </si>
  <si>
    <t>1190_292849</t>
  </si>
  <si>
    <t>Балгабаев Арман Оспанович</t>
  </si>
  <si>
    <t>MXR6AA244TY904202</t>
  </si>
  <si>
    <t>1181_293952</t>
  </si>
  <si>
    <t>Татаев Резван Рамзанович</t>
  </si>
  <si>
    <t xml:space="preserve">4 800 000.00 </t>
  </si>
  <si>
    <t>1189 Костанай ТОО «Дилерский центр Тарлан» (KIA) AMQ</t>
  </si>
  <si>
    <t>MXRRH81DDTY000438</t>
  </si>
  <si>
    <t>1173_292848</t>
  </si>
  <si>
    <t>КУЛЬБАЕВА АЙГЕРИМ ЖУМАГУЛОВНА</t>
  </si>
  <si>
    <t>MXR6AA249TY904318</t>
  </si>
  <si>
    <t>1177_293103</t>
  </si>
  <si>
    <t>Аятбекова Жадыра Әділбекқызы</t>
  </si>
  <si>
    <t>MXR6AA243TY904250</t>
  </si>
  <si>
    <t>1192_293784</t>
  </si>
  <si>
    <t>Кусаинова Саяжан Сериковна</t>
  </si>
  <si>
    <t>MXRRH81DDTY000328</t>
  </si>
  <si>
    <t>1181_293208</t>
  </si>
  <si>
    <t>Жунусова Айгуль Болатбековна</t>
  </si>
  <si>
    <t>MXR6AA247TY904305</t>
  </si>
  <si>
    <t>1174_293788</t>
  </si>
  <si>
    <t>Хамрабаева Лобар Шариббаевна</t>
  </si>
  <si>
    <t>MXRRH81DDTY000632</t>
  </si>
  <si>
    <t>1190_292893</t>
  </si>
  <si>
    <t>Аязбеков Ардак Керимханович</t>
  </si>
  <si>
    <t>MXRRH81DDTY000636</t>
  </si>
  <si>
    <t>1190_292901</t>
  </si>
  <si>
    <t>Домбаева Дамира Маратқызы</t>
  </si>
  <si>
    <t xml:space="preserve">2 024 000.00 </t>
  </si>
  <si>
    <t>MX1F4416BTK006990</t>
  </si>
  <si>
    <t>863_294160</t>
  </si>
  <si>
    <t>Слывоцкий Александр Васильевич</t>
  </si>
  <si>
    <t xml:space="preserve">10 490 000.00 </t>
  </si>
  <si>
    <t>MX1F4416BTK006840</t>
  </si>
  <si>
    <t>363_293124</t>
  </si>
  <si>
    <t xml:space="preserve">50 352 000.00 </t>
  </si>
  <si>
    <t>MX1F4416BTK006839</t>
  </si>
  <si>
    <t>MX1F4416BTK006838</t>
  </si>
  <si>
    <t>MXRRH81DDTY000769</t>
  </si>
  <si>
    <t>1173_293134</t>
  </si>
  <si>
    <t>Бекебаев Ашимбай Шинибаевич</t>
  </si>
  <si>
    <t>MX1F4416BTK006991</t>
  </si>
  <si>
    <t>MXRRH81DDTY000660</t>
  </si>
  <si>
    <t>1169_293725</t>
  </si>
  <si>
    <t>Жайлаубаев Ернар Хабдул- Маликович</t>
  </si>
  <si>
    <t xml:space="preserve">21 990 000.00 </t>
  </si>
  <si>
    <t>MXRRH81EDTY000818</t>
  </si>
  <si>
    <t>1169_293502</t>
  </si>
  <si>
    <t>Ушаков Андрей Анатольевич</t>
  </si>
  <si>
    <t xml:space="preserve">25 490 000.00 </t>
  </si>
  <si>
    <t>MX1F4416BTK006963</t>
  </si>
  <si>
    <t>331_293248</t>
  </si>
  <si>
    <t>Райнбек Бағила Нұрсұлтанқызы</t>
  </si>
  <si>
    <t>MX1F4416BTK006962</t>
  </si>
  <si>
    <t>331_293104</t>
  </si>
  <si>
    <t>Мырзабеков Гани Бахтиярович</t>
  </si>
  <si>
    <t xml:space="preserve">1 698 000.00 </t>
  </si>
  <si>
    <t>MX1F4416BTK006961</t>
  </si>
  <si>
    <t>MXRRH81DDTY000646</t>
  </si>
  <si>
    <t>1190_293470</t>
  </si>
  <si>
    <t>Ахметов Бекзат Бекбиұлы</t>
  </si>
  <si>
    <t>MXRRH81DDTY000627</t>
  </si>
  <si>
    <t>1190_293222</t>
  </si>
  <si>
    <t>Тулкибаев Кайрат Мантибаевич</t>
  </si>
  <si>
    <t xml:space="preserve">15 000 000.00 </t>
  </si>
  <si>
    <t>MXRRH81DDTY000624</t>
  </si>
  <si>
    <t>1190_293355</t>
  </si>
  <si>
    <t>Стамкулова Гульмира Улыкбековна</t>
  </si>
  <si>
    <t>MXR0AA299TY903842</t>
  </si>
  <si>
    <t>1190_294033</t>
  </si>
  <si>
    <t>Расул Диана Батырбекқызы</t>
  </si>
  <si>
    <t xml:space="preserve">1 176 000.00 </t>
  </si>
  <si>
    <t>MXR0AA298TY903999</t>
  </si>
  <si>
    <t>1190_293795</t>
  </si>
  <si>
    <t>Тулепбергенова Гульжан Абдикалыковна</t>
  </si>
  <si>
    <t xml:space="preserve">5 590 000.00 </t>
  </si>
  <si>
    <t>MXR0AA29XTY903996</t>
  </si>
  <si>
    <t>1190_293651</t>
  </si>
  <si>
    <t>Хамдемов Галимжан Закиртаевич</t>
  </si>
  <si>
    <t xml:space="preserve">1 628 000.00 </t>
  </si>
  <si>
    <t>MXRRH81DDTY000764</t>
  </si>
  <si>
    <t>1190_293718</t>
  </si>
  <si>
    <t>Нажибов Нажиб Азалович</t>
  </si>
  <si>
    <t>MX1F4416BTK006965</t>
  </si>
  <si>
    <t>331_293281</t>
  </si>
  <si>
    <t>Жолдасбеков Гани Амангельдиевич</t>
  </si>
  <si>
    <t>MX1F4416BTK006964</t>
  </si>
  <si>
    <t>331_293191</t>
  </si>
  <si>
    <t>Рыбаков Евгений Васильевич</t>
  </si>
  <si>
    <t>MXR6AA242TY904254</t>
  </si>
  <si>
    <t>1190_294122</t>
  </si>
  <si>
    <t>TOO "Kitchen Technology"</t>
  </si>
  <si>
    <t>MXRPX81FDTY002057</t>
  </si>
  <si>
    <t>1190_294113</t>
  </si>
  <si>
    <t>Шәріп Гүлден Бақытбекқызы</t>
  </si>
  <si>
    <t>MXR6AA247TY904225</t>
  </si>
  <si>
    <t>1177_293992</t>
  </si>
  <si>
    <t>Тасмагамбетов Гусман Досымович</t>
  </si>
  <si>
    <t>MXRRH81DDTY000338</t>
  </si>
  <si>
    <t>1177_293911</t>
  </si>
  <si>
    <t>Самеков Багжан Габиденович</t>
  </si>
  <si>
    <t>MXRRH81DDTY000633</t>
  </si>
  <si>
    <t>1177_293467</t>
  </si>
  <si>
    <t>ТОО «QYRAN ИНКАСС»</t>
  </si>
  <si>
    <t>MXR6AA247TY904237</t>
  </si>
  <si>
    <t>1169_293990</t>
  </si>
  <si>
    <t>Мыңжасарұлы Еркебұлан</t>
  </si>
  <si>
    <t>MXR6AA242TY904186</t>
  </si>
  <si>
    <t>1173_293811</t>
  </si>
  <si>
    <t>ЕРГАЛИЕВА ЭЛЬВИРА РАПИХОВНА</t>
  </si>
  <si>
    <t>MX1F4416BTK006807</t>
  </si>
  <si>
    <t>371_293967</t>
  </si>
  <si>
    <t>Арзакулова Айгул Сериковна</t>
  </si>
  <si>
    <t>MXRPU81DBTY002609</t>
  </si>
  <si>
    <t>1177_293649</t>
  </si>
  <si>
    <t>Кендирбаева Мира Адильхановна</t>
  </si>
  <si>
    <t>MXRPU81DBTY002653</t>
  </si>
  <si>
    <t>1177_293599</t>
  </si>
  <si>
    <t>Токжуманова Айкумыс Сериковна</t>
  </si>
  <si>
    <t xml:space="preserve">12 790 000.00 </t>
  </si>
  <si>
    <t>MXRPU81DBTY002692</t>
  </si>
  <si>
    <t>1177_293678</t>
  </si>
  <si>
    <t>Аширов Жанибек Заидинович</t>
  </si>
  <si>
    <t xml:space="preserve">6 520 000.00 </t>
  </si>
  <si>
    <t>MXRPU81DBTY002620</t>
  </si>
  <si>
    <t>1173_293540</t>
  </si>
  <si>
    <t>АБДУЛЛАЕВ АСКАР ТУМАГАЛИЕВИЧ</t>
  </si>
  <si>
    <t>MXRPU81DBTY002669</t>
  </si>
  <si>
    <t>1173_293979</t>
  </si>
  <si>
    <t>ХИЗИРОВА ЗУХРА БАГИЕВНА</t>
  </si>
  <si>
    <t>MXRRH81EDTY000823</t>
  </si>
  <si>
    <t>1173_292847</t>
  </si>
  <si>
    <t>ДОСУМОВ МУРАГЕР САИНОВИЧ</t>
  </si>
  <si>
    <t>MXRPU81DBTY002606</t>
  </si>
  <si>
    <t>1169_293735</t>
  </si>
  <si>
    <t>Калиева Лариса Социаловна</t>
  </si>
  <si>
    <t>MXRPU81DBTY002655</t>
  </si>
  <si>
    <t>1169_293907</t>
  </si>
  <si>
    <t>Аленов Саят Серикович</t>
  </si>
  <si>
    <t>MXRPU81DBTY002607</t>
  </si>
  <si>
    <t>1184_294166</t>
  </si>
  <si>
    <t>Косаяков Ардак Таргинович</t>
  </si>
  <si>
    <t>MXRPU81DBTY002634</t>
  </si>
  <si>
    <t>1192_294182</t>
  </si>
  <si>
    <t>Исмурзинова Дария Аманкуловна</t>
  </si>
  <si>
    <t>MXRPU81DBTY002612</t>
  </si>
  <si>
    <t>1190_293622</t>
  </si>
  <si>
    <t>Есенбеков Санжар Абдиашимович</t>
  </si>
  <si>
    <t>MXRPU81DBTY002651</t>
  </si>
  <si>
    <t>1190_293447</t>
  </si>
  <si>
    <t>Еркеев Женис Бахытулы</t>
  </si>
  <si>
    <t>MXRPU81DBTY002628</t>
  </si>
  <si>
    <t>1190_293704</t>
  </si>
  <si>
    <t>Орынбасаров Женис Жуматаевич</t>
  </si>
  <si>
    <t xml:space="preserve">5 033 134.00 </t>
  </si>
  <si>
    <t>MXRPU81DBTY002666</t>
  </si>
  <si>
    <t>1190_293930</t>
  </si>
  <si>
    <t>Сейтаева Рабиға Жорақызы</t>
  </si>
  <si>
    <t>MXRPU81DBTY002599</t>
  </si>
  <si>
    <t>1190_293780</t>
  </si>
  <si>
    <t>Үсенбек Байкен Полатбекұлы</t>
  </si>
  <si>
    <t>MXR0AA294TY904465</t>
  </si>
  <si>
    <t>1192_293939</t>
  </si>
  <si>
    <t>Гринчук Степан Юрьевич</t>
  </si>
  <si>
    <t>MXRPU81DBTY002608</t>
  </si>
  <si>
    <t>1174_294165</t>
  </si>
  <si>
    <t>Матайбаев Нұрлан Ержанұлы</t>
  </si>
  <si>
    <t>MXRPV81DBTY002521</t>
  </si>
  <si>
    <t>1192_293928</t>
  </si>
  <si>
    <t>Михайленко Марина Вячеславовна</t>
  </si>
  <si>
    <t>MXRPV81DDTY002795</t>
  </si>
  <si>
    <t>1190_294172</t>
  </si>
  <si>
    <t>Әшімханова Әсел Әділханқызы</t>
  </si>
  <si>
    <t>Нет</t>
  </si>
  <si>
    <t>А/М ВЫДАН</t>
  </si>
  <si>
    <t>Рахымжан Сайлаубек</t>
  </si>
  <si>
    <t>Город, Шымкент. микрорайон Туркестан, улица Іргелес, дом 331а.</t>
  </si>
  <si>
    <t>Бидосов Ерлан Русланович</t>
  </si>
  <si>
    <t>1057_266027</t>
  </si>
  <si>
    <t>26JAC-C0204KZ01</t>
  </si>
  <si>
    <t>U228G</t>
  </si>
  <si>
    <t>MX12EKR2XTK013092</t>
  </si>
  <si>
    <t>Черный</t>
  </si>
  <si>
    <t>Intelligent 1.6VVT CVT</t>
  </si>
  <si>
    <t>S3 Pro</t>
  </si>
  <si>
    <t>1057 Шымкент ТОО «DCG Baidybek» (JAC)</t>
  </si>
  <si>
    <t>Бекжан Арысбай</t>
  </si>
  <si>
    <t>Город Шымкент, микрорайон Бозарык, улица Атажурт, дом 20.</t>
  </si>
  <si>
    <t>Турлыбекова Эльмира Жапарбековна</t>
  </si>
  <si>
    <t>1057_265939</t>
  </si>
  <si>
    <t>26JAC-C0124KZ01</t>
  </si>
  <si>
    <t>MX12EKR2XTK012683</t>
  </si>
  <si>
    <t>Серый</t>
  </si>
  <si>
    <t>Кызылорда</t>
  </si>
  <si>
    <t>Сергей Омаров</t>
  </si>
  <si>
    <t>г.Кызылорда ул.Саяхат 18 д. 3А</t>
  </si>
  <si>
    <t>Шакиева Гүлбану Берекетқызы</t>
  </si>
  <si>
    <t>951_265802</t>
  </si>
  <si>
    <t>26JAC-C0125KZ01</t>
  </si>
  <si>
    <t>MX12EKR2XTK012892</t>
  </si>
  <si>
    <t>951 Кызылорда ТОО «DCG Orda» (JAC)</t>
  </si>
  <si>
    <t>Уральск</t>
  </si>
  <si>
    <t>Бекарыс Мұстақапов</t>
  </si>
  <si>
    <t>г. Уральск ул. Жумабаева 41/1</t>
  </si>
  <si>
    <t>Сулейменов Алмаз Ерликович</t>
  </si>
  <si>
    <t>952_265744</t>
  </si>
  <si>
    <t>MX12EKR2XTK012665</t>
  </si>
  <si>
    <t>Белый</t>
  </si>
  <si>
    <t>952 Уральск ТОО «DCG Oral» (JAC)</t>
  </si>
  <si>
    <t>Шыңғыс Аманжолов</t>
  </si>
  <si>
    <t>ВКО, г Усть-Каменогорск, ул Серикбаева, д 1/1, кв 25</t>
  </si>
  <si>
    <t>Новокшонова Ирина Николаевна</t>
  </si>
  <si>
    <t>747_265928</t>
  </si>
  <si>
    <t>MX12EKR2XTK012880</t>
  </si>
  <si>
    <t>747 Усть-Каменогорск ТОО «DCG VOSTOK» (JAC)</t>
  </si>
  <si>
    <t>Данат Нугманов</t>
  </si>
  <si>
    <t>город Павлодар, улица Камзина 72, квартира 30</t>
  </si>
  <si>
    <t>Алиппеков Ерлан Толегенулы</t>
  </si>
  <si>
    <t>860_265847</t>
  </si>
  <si>
    <t>MX12EKR2XTK012742</t>
  </si>
  <si>
    <t>860 Павлодар ТОО «DCG ERTIS» (JAC)</t>
  </si>
  <si>
    <t>Алтынбек Балыков</t>
  </si>
  <si>
    <t>ЗКО Теректинский р-он п. Талпын ул. Утемисова 51</t>
  </si>
  <si>
    <t>Апанаева Фариза Габдрахимовна</t>
  </si>
  <si>
    <t>952_265630</t>
  </si>
  <si>
    <t>LID25-93107SAP</t>
  </si>
  <si>
    <t>MX12EKR2XTK012448</t>
  </si>
  <si>
    <t>Бақытжан Серікбай</t>
  </si>
  <si>
    <t>Т-О, Толебийский район, с.Каскасу, ул.Сарыбулак, д.34</t>
  </si>
  <si>
    <t>Шамурат Біржан Икрамұлы</t>
  </si>
  <si>
    <t>327_265778</t>
  </si>
  <si>
    <t>LID25-93106SAP</t>
  </si>
  <si>
    <t>MX12EKR2XTK012284</t>
  </si>
  <si>
    <t>327 Шымкент ТОО «AUTOCENTER ONTUSTIK» (JAC)</t>
  </si>
  <si>
    <t>Атырау</t>
  </si>
  <si>
    <t>Ахметжан Темірханов</t>
  </si>
  <si>
    <t>ТОО Форма и Стиль</t>
  </si>
  <si>
    <t>1123_265712</t>
  </si>
  <si>
    <t>MX12EKR2XTK012436</t>
  </si>
  <si>
    <t>1123 Атырау ТОО «DCG Atyrau» (JAC)</t>
  </si>
  <si>
    <t>ВКО , Курчумский р-н , с.Курчум , ул.Бірлік , д.8/2</t>
  </si>
  <si>
    <t>Кайшинтаев Канатбек Серикканович</t>
  </si>
  <si>
    <t>747_265976</t>
  </si>
  <si>
    <t>MX12EKR2XTK012251</t>
  </si>
  <si>
    <t>Казантаев 77</t>
  </si>
  <si>
    <t>Абдикасова Гүлжазира</t>
  </si>
  <si>
    <t>951_265584</t>
  </si>
  <si>
    <t>MX12EKR2XTK012290</t>
  </si>
  <si>
    <t>г.Кызылорда ул.Жетикол 32а</t>
  </si>
  <si>
    <t>Бахбергенов Канат Серикович</t>
  </si>
  <si>
    <t>951_265511</t>
  </si>
  <si>
    <t>MX12EKR2XTK012427</t>
  </si>
  <si>
    <t>Бекзат Сақыбек</t>
  </si>
  <si>
    <t>г. Шымкент, ул.Рыскулбекова, д.50/12</t>
  </si>
  <si>
    <t>Махсутова Камшат Бакытовна</t>
  </si>
  <si>
    <t>327_265797</t>
  </si>
  <si>
    <t>MX12EKR2XTK012376</t>
  </si>
  <si>
    <t>Город Шымкент, микрорайон Нурсат, дом 219, квартира 37.</t>
  </si>
  <si>
    <t>Естаева Улбосын Канатбековна</t>
  </si>
  <si>
    <t>1057_265896</t>
  </si>
  <si>
    <t>MX12EKR2XTK012257</t>
  </si>
  <si>
    <t>город. Туркестан, улица. 15, квартира. 51</t>
  </si>
  <si>
    <t>Хабидуллақызы Айгуль</t>
  </si>
  <si>
    <t>1057_265845</t>
  </si>
  <si>
    <t>MX12EKR2XTK012223</t>
  </si>
  <si>
    <t>город. Шымкент, микрорайон. Абай, улица. Айтымбетулы, дом. 21</t>
  </si>
  <si>
    <t>Шырымбекова Ғалия Тұрматқызы</t>
  </si>
  <si>
    <t>1057_265671</t>
  </si>
  <si>
    <t>MX12EKR2XTK012261</t>
  </si>
  <si>
    <t>Т-О, Толебийский район, с. Мадани, ул. Акдала, д. 11.</t>
  </si>
  <si>
    <t>Жакипов Алиби Сейтжапбарович</t>
  </si>
  <si>
    <t>327_265879</t>
  </si>
  <si>
    <t>MX12EKR2XTK012232</t>
  </si>
  <si>
    <t>г. Шымкент, мкр. Таскен, ул. Самархан, д. 107.</t>
  </si>
  <si>
    <t>Калибекова Бактыгуль Абдуалиевна</t>
  </si>
  <si>
    <t>327_265605</t>
  </si>
  <si>
    <t>MX12EKR2XTK012217</t>
  </si>
  <si>
    <t>Еламан Жумагалиев</t>
  </si>
  <si>
    <t>ЗКО, г. Уральск. ул. Н. Назарбаева 244/1 кв. 35</t>
  </si>
  <si>
    <t>Жумабекова Сания Абугалиевна</t>
  </si>
  <si>
    <t>952_265467</t>
  </si>
  <si>
    <t>MX12EKR2XTK012224</t>
  </si>
  <si>
    <t>Бақдәулет Әлжан</t>
  </si>
  <si>
    <t>Туркестанская область, село. Шолаккорган, улица. Терискей, дом.27</t>
  </si>
  <si>
    <t>Кеңесова Айдана Жуасқызы</t>
  </si>
  <si>
    <t>1057_265818</t>
  </si>
  <si>
    <t>25JAC-C1102KZ01</t>
  </si>
  <si>
    <t>MX12EKR2XTK012160</t>
  </si>
  <si>
    <t>обл.Қызылорда Қазалы ауданы</t>
  </si>
  <si>
    <t>Жумахметова Жулдыз Марсовна</t>
  </si>
  <si>
    <t>951_265861</t>
  </si>
  <si>
    <t>MX12EKR2XTK012014</t>
  </si>
  <si>
    <t>г. Шымкент, Каратауский район, мкр.Таскен, ул.Бабашулы, д.82</t>
  </si>
  <si>
    <t>Ахатова Кульпан Кенжибаевна</t>
  </si>
  <si>
    <t>327_265714</t>
  </si>
  <si>
    <t>MX12EKR2XTK012102</t>
  </si>
  <si>
    <t>г. Атырау, м-н Алмагуль, д. 22, кв. 78</t>
  </si>
  <si>
    <t>Жұмажан Даниал Русланұлы</t>
  </si>
  <si>
    <t>1123_265555</t>
  </si>
  <si>
    <t>LID25-9596SAP</t>
  </si>
  <si>
    <t>MX12EKR2XTK011599</t>
  </si>
  <si>
    <t>Бейбит Дюсенов</t>
  </si>
  <si>
    <t>ТОО «Ертис гидрометаллургический комбинат»</t>
  </si>
  <si>
    <t>824_264799</t>
  </si>
  <si>
    <t>25L8703(2818)0076</t>
  </si>
  <si>
    <t>P33Z3</t>
  </si>
  <si>
    <t>MXC3PAB80TK054836</t>
  </si>
  <si>
    <t>Luxury 2.0T AT 4x4</t>
  </si>
  <si>
    <t>T9</t>
  </si>
  <si>
    <t>824 Астана ТОО "DCG Astana" (JAC)</t>
  </si>
  <si>
    <t>Мұқағали Полат</t>
  </si>
  <si>
    <t>г. Кызылорда, ул. Байтерек, д. 15.</t>
  </si>
  <si>
    <t>Мұратбекұлы Рүстем</t>
  </si>
  <si>
    <t>762_265690</t>
  </si>
  <si>
    <t>25JAC-C0743KZ02</t>
  </si>
  <si>
    <t>MX12EKR2XTK011676</t>
  </si>
  <si>
    <t>762 Шымкент ТОО «AUTOCENTER ONTUSTIK» (JAC) Темирлановское шоссе</t>
  </si>
  <si>
    <t>Алтынбек Сәрсенбек</t>
  </si>
  <si>
    <t>г. Астана, ул. Тауелсиздик 34/10, кв. 154.</t>
  </si>
  <si>
    <t>Габдуллина Зауреш Айдыновна</t>
  </si>
  <si>
    <t>824_265552</t>
  </si>
  <si>
    <t>MX12EKR2XTK011537</t>
  </si>
  <si>
    <t>г.Петропавловск, пер, пр. Мехейова 22</t>
  </si>
  <si>
    <t>Акижанов Джамбул Алибаевич</t>
  </si>
  <si>
    <t>824_265519</t>
  </si>
  <si>
    <t>MX12EKR2XTK011497</t>
  </si>
  <si>
    <t>Да</t>
  </si>
  <si>
    <t>Субсидия</t>
  </si>
  <si>
    <t>Рахат Райханов</t>
  </si>
  <si>
    <t>Город Павлодар, улица Бухар Жирау 15, квартира 10</t>
  </si>
  <si>
    <t>Цуканов Аким Сергеевич</t>
  </si>
  <si>
    <t>860_265734</t>
  </si>
  <si>
    <t>25L8703 (2818)0077</t>
  </si>
  <si>
    <t>MXC3PAB80SK055050</t>
  </si>
  <si>
    <t>Серебристый</t>
  </si>
  <si>
    <t>ЗКО. г. Аксай, ул. Деповская, д. 90/1</t>
  </si>
  <si>
    <t>Тулегенов Ерген Улыкпанович</t>
  </si>
  <si>
    <t>952_265788</t>
  </si>
  <si>
    <t>LID25-93004SAP</t>
  </si>
  <si>
    <t>U735S</t>
  </si>
  <si>
    <t>MX1J7BGGXSK020650</t>
  </si>
  <si>
    <t>Comfort Plus 1.5T</t>
  </si>
  <si>
    <t>J7</t>
  </si>
  <si>
    <t>КХ "ТАИМ"</t>
  </si>
  <si>
    <t>747_265489</t>
  </si>
  <si>
    <t>MXC3PAB80TK054852</t>
  </si>
  <si>
    <t>Павлодарская обл, Иртышский р, с. Иртышск, ул. Богенбай Батыра 109</t>
  </si>
  <si>
    <t>Талапкеров Ернар Аспандиярович</t>
  </si>
  <si>
    <t>860_265875</t>
  </si>
  <si>
    <t>MXC3PAB80TK054888</t>
  </si>
  <si>
    <t>Лесная поляна 14/2</t>
  </si>
  <si>
    <t>Ташмаганбет Азат Абдоллаұлы</t>
  </si>
  <si>
    <t>824_265585</t>
  </si>
  <si>
    <t>MX12EKR2XTK011697</t>
  </si>
  <si>
    <t>Т-О, Сайрамский район, с.Арыс, ул.Атамекен, д.7/2</t>
  </si>
  <si>
    <t>Усманов Зулфикар Келесович</t>
  </si>
  <si>
    <t>327_265803</t>
  </si>
  <si>
    <t>25JAC-C1005KZ02X02</t>
  </si>
  <si>
    <t>S55NQ</t>
  </si>
  <si>
    <t>MX1JSAGBXTK021578</t>
  </si>
  <si>
    <t>Luxury 1.5TGDI 7DCT 7-seats JL</t>
  </si>
  <si>
    <t>JS8</t>
  </si>
  <si>
    <t>г. Павлодар, ул. Гагарина 78/1, кв. 52</t>
  </si>
  <si>
    <t>Денисенко Анжелика Владимировна</t>
  </si>
  <si>
    <t>860_265550</t>
  </si>
  <si>
    <t>MX12EKR2XTK011691</t>
  </si>
  <si>
    <t>Павлодарская облость, Железинский район, ул. переулок зеленый 2, кв. 1</t>
  </si>
  <si>
    <t>Левицкий Александр Геннадиевич</t>
  </si>
  <si>
    <t>860_265638</t>
  </si>
  <si>
    <t>MX12EKR2XTK011629</t>
  </si>
  <si>
    <t>Адлет Тулеген</t>
  </si>
  <si>
    <t>Павлодарская обл, р. Актогай, с. Жанабет, ул. Ертыс 8</t>
  </si>
  <si>
    <t>Альжанов Талгат Бастемиевич</t>
  </si>
  <si>
    <t>860_265930</t>
  </si>
  <si>
    <t>MX12EKR2XTK011693</t>
  </si>
  <si>
    <t>Санжар Уразалинов</t>
  </si>
  <si>
    <t>ВКО , Курчумский р-н , с. Маралды , ул.Тохтарова д.43</t>
  </si>
  <si>
    <t>Оспанов Канат Зайнелькабденович</t>
  </si>
  <si>
    <t>747_265363</t>
  </si>
  <si>
    <t>25JAC-C1003KZ0101</t>
  </si>
  <si>
    <t>MX1J7BGGXTK021819</t>
  </si>
  <si>
    <t>Айтжан Қадыр</t>
  </si>
  <si>
    <t>г. Шымкент, ж/м.Абдилабад, ул.Озган ата, д.43</t>
  </si>
  <si>
    <t>Жасиузакова Еркинай Мараткызы</t>
  </si>
  <si>
    <t>327_265894</t>
  </si>
  <si>
    <t>MX1JSAGBXTK021636</t>
  </si>
  <si>
    <t>Город Павлодар, улица Ладожская 5, кв. 107</t>
  </si>
  <si>
    <t>Адамова Кымбат Ибраимовна</t>
  </si>
  <si>
    <t>860_265595</t>
  </si>
  <si>
    <t>MX12EKR2XTK011706</t>
  </si>
  <si>
    <t>ВКО, г Усть-Каменогорск, ул Нургалиева, д 96</t>
  </si>
  <si>
    <t>Бекпаев Рауан Жанболатович</t>
  </si>
  <si>
    <t>747_265814</t>
  </si>
  <si>
    <t>MX1J7BGGXTK021806</t>
  </si>
  <si>
    <t>ВКО , г.Усть-Каменогорск , пос.Меновное, ул.Юбилейная , д.32/1</t>
  </si>
  <si>
    <t>Қаныбекұлы Қуандық</t>
  </si>
  <si>
    <t>747_265623</t>
  </si>
  <si>
    <t>MX1J7BGGXTK021752</t>
  </si>
  <si>
    <t>824_264802</t>
  </si>
  <si>
    <t>25L8703 (2818)0072</t>
  </si>
  <si>
    <t>P314A</t>
  </si>
  <si>
    <t>MXC1PAB80SK053694</t>
  </si>
  <si>
    <t>Luxury 2.0 Ti 4x4</t>
  </si>
  <si>
    <t>T6</t>
  </si>
  <si>
    <t>Әлмұхаммеддин Қадырұлы</t>
  </si>
  <si>
    <t>г.Шымкент,м-в.Асылбак,д.32</t>
  </si>
  <si>
    <t>Абдраимова Сауле Усеновна</t>
  </si>
  <si>
    <t>1070_265704</t>
  </si>
  <si>
    <t>LID25-9595SAP</t>
  </si>
  <si>
    <t>MX1JSAGBXSK020144</t>
  </si>
  <si>
    <t>1070 Тараз ТОО «DCG TARAZ» (JAC)</t>
  </si>
  <si>
    <t>ТОО "Тархан Групп"</t>
  </si>
  <si>
    <t>1123_265628</t>
  </si>
  <si>
    <t>LID25-9520SAP</t>
  </si>
  <si>
    <t>MXC1PAB80SK055400</t>
  </si>
  <si>
    <t>г.Астана, ул. Шубина 9.</t>
  </si>
  <si>
    <t>Сулейменов Елдос Курмангазинович</t>
  </si>
  <si>
    <t>824_265616</t>
  </si>
  <si>
    <t>LID25-9587SAP</t>
  </si>
  <si>
    <t>MX12EKR2XTK011257</t>
  </si>
  <si>
    <t>г.Астана, ул. Туркестан, Коркем-3, кв-1111</t>
  </si>
  <si>
    <t>Айтжанова Мирамгуль Кайпановна</t>
  </si>
  <si>
    <t>824_265779</t>
  </si>
  <si>
    <t>MX12EKR2XTK011243</t>
  </si>
  <si>
    <t>Нарембай Бегендік</t>
  </si>
  <si>
    <t>Mangystau Sepmem Energy LTD</t>
  </si>
  <si>
    <t>1083_265821</t>
  </si>
  <si>
    <t>MXC3PAB80TK054926</t>
  </si>
  <si>
    <t>1083 Актау TOO «DCG Aktau» (JAC)</t>
  </si>
  <si>
    <t>Әділет Сейтімбет</t>
  </si>
  <si>
    <t>Туркестанская область, район. Арысь, село. Дермене, улица. Оркендеу, дом. 8</t>
  </si>
  <si>
    <t>Баскараев Султанбек Тухтабаевич</t>
  </si>
  <si>
    <t>1057_265822</t>
  </si>
  <si>
    <t>MXC3PAB80TK054845</t>
  </si>
  <si>
    <t>ЗКО. г. Уральск. ул. Чингирлауский, д. 39/1</t>
  </si>
  <si>
    <t>Утеев Руслан Есболатович</t>
  </si>
  <si>
    <t>952_265539</t>
  </si>
  <si>
    <t>25JAC-C1004KZ01</t>
  </si>
  <si>
    <t>U345L-BR</t>
  </si>
  <si>
    <t>MX1X4BEHXTK713587</t>
  </si>
  <si>
    <t>Intelligent 1.5T CVT BR</t>
  </si>
  <si>
    <t>JS4</t>
  </si>
  <si>
    <t>г. Актобе, разъезд 41, Разъезд Курсантское шоссе, строение №1</t>
  </si>
  <si>
    <t>Кушенов Айсат Маратович</t>
  </si>
  <si>
    <t>860_265455</t>
  </si>
  <si>
    <t>MX12EKR2XTK011166</t>
  </si>
  <si>
    <t>747_265490</t>
  </si>
  <si>
    <t>MXC1PAB80SK055475</t>
  </si>
  <si>
    <t>г.Астана, ул. Асфендиярова-4 ,кв-469</t>
  </si>
  <si>
    <t>Мухамеджанова Газиза Крикбаевна</t>
  </si>
  <si>
    <t>824_265780</t>
  </si>
  <si>
    <t>MX1J7BGG1SK020737</t>
  </si>
  <si>
    <t>ВКО, г Усть-Каменогорск, ул Каспийская, д 46</t>
  </si>
  <si>
    <t>Резник Роман Александрович</t>
  </si>
  <si>
    <t>747_265428</t>
  </si>
  <si>
    <t>25JAC-C0741KZ01</t>
  </si>
  <si>
    <t>MX12EKR2XSK011056</t>
  </si>
  <si>
    <t>село. Шауилдир, улица. Н. Сарсенбаев, дом. 180</t>
  </si>
  <si>
    <t>Орынбай Жадыра Елтайқызы</t>
  </si>
  <si>
    <t>1057_265652</t>
  </si>
  <si>
    <t>MX1JSAGBXSK020549</t>
  </si>
  <si>
    <t>Павлодарская обл, р. Аккулы, с. Шарбакты, ул. Айманова 9</t>
  </si>
  <si>
    <t>Тұрғанбек Сағат Олжабекұлы</t>
  </si>
  <si>
    <t>860_265883</t>
  </si>
  <si>
    <t>MX1JSAGBXSK020499</t>
  </si>
  <si>
    <t>1146 Туркестан ТОО «Alem Auto Asia Trade» (JAC)</t>
  </si>
  <si>
    <t>г. Туркестан ,ул, Тауке хан дом 315</t>
  </si>
  <si>
    <t>Аллабергенов Абдулазиз Закирұлы</t>
  </si>
  <si>
    <t>762_265702</t>
  </si>
  <si>
    <t>25JAC-C0742KZ01</t>
  </si>
  <si>
    <t>MX12EKR2XSK010883</t>
  </si>
  <si>
    <t>пос. Ыбрай Алтынсарина, ул. Казыбек Би-9</t>
  </si>
  <si>
    <t>Аскерова Молдир Меллатовна</t>
  </si>
  <si>
    <t>824_265760</t>
  </si>
  <si>
    <t>25JAC-C0706KZ01</t>
  </si>
  <si>
    <t>MX12EKR2XSK010680</t>
  </si>
  <si>
    <t>г.Астана, ул. Петрова 10/1, кв-10</t>
  </si>
  <si>
    <t>Мукушева Махабат Торехановна</t>
  </si>
  <si>
    <t>824_265725</t>
  </si>
  <si>
    <t>MX12EKR2XSK010671</t>
  </si>
  <si>
    <t>область. Жамбыл, город. Каратау, улица. Алия Молдагулова, дом. 61</t>
  </si>
  <si>
    <t>Жолдыбаева Айдана Усербаевна</t>
  </si>
  <si>
    <t>1057_265612</t>
  </si>
  <si>
    <t>LID25-9588SAP</t>
  </si>
  <si>
    <t>U735F-JL</t>
  </si>
  <si>
    <t>MX1J7BGGXSK019302</t>
  </si>
  <si>
    <t>Luxury 1.5T CVT NEW JL</t>
  </si>
  <si>
    <t>г.Актау 30-168-50</t>
  </si>
  <si>
    <t>Гейдаров Вусал Рауф оглы</t>
  </si>
  <si>
    <t>1083_265538</t>
  </si>
  <si>
    <t>MX1J7BGGXSK019455</t>
  </si>
  <si>
    <t>г. Шымкент, ул. Аубакирова, д. 6.</t>
  </si>
  <si>
    <t>Жанбосынов Жанибек Жанзакович</t>
  </si>
  <si>
    <t>762_265543</t>
  </si>
  <si>
    <t>LID25-9594SAP</t>
  </si>
  <si>
    <t>MX1X4BEHXSK713276</t>
  </si>
  <si>
    <t>г. Шымкент, мкр.Терискей, д.68, кв.29</t>
  </si>
  <si>
    <t>Байымбет Мөлдір Батырханқызы</t>
  </si>
  <si>
    <t>327_265661</t>
  </si>
  <si>
    <t>MX1X4BEHXSK713245</t>
  </si>
  <si>
    <t>ВКО, Алтайский р-н, г Алтай, ул Токтарова, д 19, кв 24</t>
  </si>
  <si>
    <t>Әдылбеков Сафар Әдылбекұлы</t>
  </si>
  <si>
    <t>747_265820</t>
  </si>
  <si>
    <t>MX1X4BEHXSK713241</t>
  </si>
  <si>
    <t>город. Шымкент, микрорайон. Аль Фараби, дом. 22, квартира. 9</t>
  </si>
  <si>
    <t>Нурумов Бакытжан Пиримбетович</t>
  </si>
  <si>
    <t>1057_265515</t>
  </si>
  <si>
    <t>MXC3PAB80SK054966</t>
  </si>
  <si>
    <t>MXC3PAB80SK054982</t>
  </si>
  <si>
    <t>г.Астана, мкр Уркер, Улкили Ыбырай 4</t>
  </si>
  <si>
    <t>Айтжан Алина Михайловна</t>
  </si>
  <si>
    <t>824_265540</t>
  </si>
  <si>
    <t>LID25-9518SAP</t>
  </si>
  <si>
    <t>MX12EKR2XSK010296</t>
  </si>
  <si>
    <t>ВКО, г Усть-Каменогорск, ул Казыбек би, д 5/3, кв 56</t>
  </si>
  <si>
    <t>Шаріпханова Амангүл Айдарқызы</t>
  </si>
  <si>
    <t>747_265998</t>
  </si>
  <si>
    <t>25JAC-C0737KZ0102</t>
  </si>
  <si>
    <t>MX1J7BGGXSK020409</t>
  </si>
  <si>
    <t>С-О, г. Абай, ул. Ыстанбекова, д. 23.</t>
  </si>
  <si>
    <t>Кункаев Данабек Бердибекович</t>
  </si>
  <si>
    <t>762_265981</t>
  </si>
  <si>
    <t>25JAC-C0711KZ0102</t>
  </si>
  <si>
    <t>MX1J7BGGXSK018888</t>
  </si>
  <si>
    <t>Город Астана, район Нура, улица Кайым Мухамедханов, дом 28А, квартира 100.</t>
  </si>
  <si>
    <t>Сейсенбек Еркінбек Ғаниұлы</t>
  </si>
  <si>
    <t>1057_265922</t>
  </si>
  <si>
    <t>25JAC-C0711KZ0101</t>
  </si>
  <si>
    <t>MX1J7BGGXSK018858</t>
  </si>
  <si>
    <t>район. Мактаралы, село. Азамат, улица. Достык, дом. 24</t>
  </si>
  <si>
    <t>Даникулов Санжарбек Шухратулы</t>
  </si>
  <si>
    <t>1057_265503</t>
  </si>
  <si>
    <t>25JAC-C0734KZ0101</t>
  </si>
  <si>
    <t>MX1J7BGGXSK019492</t>
  </si>
  <si>
    <t>г. Шымкент, ул. Курсай, д.29/2</t>
  </si>
  <si>
    <t>Исабекова Жанар Мухтаровна</t>
  </si>
  <si>
    <t>762_265865</t>
  </si>
  <si>
    <t>25JAC-C0735KZ0102</t>
  </si>
  <si>
    <t>MX1J7BGGXSK019645</t>
  </si>
  <si>
    <t>ТОО "Уральская птицефабрика"</t>
  </si>
  <si>
    <t>952_265482</t>
  </si>
  <si>
    <t>25L8703(2818)0073</t>
  </si>
  <si>
    <t>P415E</t>
  </si>
  <si>
    <t>MXC2PAB50SK053855</t>
  </si>
  <si>
    <t>Luxury 2.4Т MT 4x4</t>
  </si>
  <si>
    <t>T8 Pro</t>
  </si>
  <si>
    <t>Атырауский филиал акционерного общества "Национальный центр экспертизы и сертификации"</t>
  </si>
  <si>
    <t>1123_265171</t>
  </si>
  <si>
    <t>MXC2PAB50SK053832</t>
  </si>
  <si>
    <t>ТОО "КазНефтеХим Оперейтинг"</t>
  </si>
  <si>
    <t>952_265578</t>
  </si>
  <si>
    <t>25JAC-C0426KZ0104</t>
  </si>
  <si>
    <t>MX1J7BGGXSK015752</t>
  </si>
  <si>
    <t>г. Шымкент, ул. Туркысова, д. 296</t>
  </si>
  <si>
    <t>Тоғысбай Нұржан Турсунбайұлы</t>
  </si>
  <si>
    <t>762_265683</t>
  </si>
  <si>
    <t>MX1J7BGG5SK019844</t>
  </si>
  <si>
    <t>ВКО , г.Усть-Каменогорск , пр.Аль-Фараби , д.18 , кв.80</t>
  </si>
  <si>
    <t>Жумабаев Ахат Саматович</t>
  </si>
  <si>
    <t>747_265618</t>
  </si>
  <si>
    <t>MX1J7BGGXSK019543</t>
  </si>
  <si>
    <t>Т-О, Сайрамский район, с.Акбай, ул.Каримбаев, д.14</t>
  </si>
  <si>
    <t>Убайдуллаев Хасан Арзиматович</t>
  </si>
  <si>
    <t>327_265904</t>
  </si>
  <si>
    <t>25JAC-C0735KZ0101</t>
  </si>
  <si>
    <t>MX1J7BGG5SK019749</t>
  </si>
  <si>
    <t>город. Астана, микрорайон. Есиль, улица. Бухар жырау, дом. 26, квартира. 145</t>
  </si>
  <si>
    <t>Усенбаев Женис Бекболатович</t>
  </si>
  <si>
    <t>1057_265631</t>
  </si>
  <si>
    <t>25L8703(2818)0075</t>
  </si>
  <si>
    <t>MXC3PAB80SK054741</t>
  </si>
  <si>
    <t>г. Атырау, ул. Гавриил Шамин, д.3 , кв. 25</t>
  </si>
  <si>
    <t>Аверьянов Геннадий Павлович</t>
  </si>
  <si>
    <t>1123_265536</t>
  </si>
  <si>
    <t>MX1J7BGGXSK018850</t>
  </si>
  <si>
    <t>1109 Тараз TOO «NOMAD MOTORS SHYM» (JAC)</t>
  </si>
  <si>
    <t>г.Тараз,м-в.Кайнар,д.116</t>
  </si>
  <si>
    <t>Батирханов Жанибек Батирханович</t>
  </si>
  <si>
    <t>1070_265541</t>
  </si>
  <si>
    <t>LID25-9416SAP</t>
  </si>
  <si>
    <t>MX1JSAGBXSK017967</t>
  </si>
  <si>
    <t>Пер новая 6</t>
  </si>
  <si>
    <t>Исаев Ырысбек Мирамбекович</t>
  </si>
  <si>
    <t>951_265686</t>
  </si>
  <si>
    <t>MX1JSAGBXSK017986</t>
  </si>
  <si>
    <t>Т-О, г. Кентау, ул. Б. Момышулы, д. 68.</t>
  </si>
  <si>
    <t>Койшибаева Жанат Божбанбаевна</t>
  </si>
  <si>
    <t>762_265870</t>
  </si>
  <si>
    <t>25JAC-C0451KZ01</t>
  </si>
  <si>
    <t>MX12EKR2XSK009167</t>
  </si>
  <si>
    <t>обл.Қызылорда г.Байконур</t>
  </si>
  <si>
    <t>Мұханов Рамазан Аманкелдіұлы</t>
  </si>
  <si>
    <t>951_265684</t>
  </si>
  <si>
    <t>25JAC-C0452KZ0102</t>
  </si>
  <si>
    <t>U73CV-BR</t>
  </si>
  <si>
    <t>MX1J7AGGXSK015901</t>
  </si>
  <si>
    <t>Белый с черной крышей</t>
  </si>
  <si>
    <t>Flagship 1.5TGDI 6DCT BR</t>
  </si>
  <si>
    <t>J7 PLUS</t>
  </si>
  <si>
    <t>ВКО, г Усть-Каменогорск, ул Бажова, д 345, кв 28Е</t>
  </si>
  <si>
    <t>Нуржанов Габит Маутканович</t>
  </si>
  <si>
    <t>747_265990</t>
  </si>
  <si>
    <t>25JAC-C0452KZ0101</t>
  </si>
  <si>
    <t>U73CV</t>
  </si>
  <si>
    <t>MX1J7AGGXSK015551</t>
  </si>
  <si>
    <t>Flagship 1.5TGDI 6DCT</t>
  </si>
  <si>
    <t>район. Казыгурт, село. Казыгурт, улица. Тауке хана, дом. 31</t>
  </si>
  <si>
    <t>Абдуалиев Оразбек Аскаругли</t>
  </si>
  <si>
    <t>1057_265705</t>
  </si>
  <si>
    <t>24JAC-C0977KZ0101</t>
  </si>
  <si>
    <t>U735F</t>
  </si>
  <si>
    <t>MX1J7BGGXSK020915</t>
  </si>
  <si>
    <t>Красный</t>
  </si>
  <si>
    <t>Luxury 1.5T CVT NEW</t>
  </si>
  <si>
    <t>г.Актау 29мкр 74дом 64кв</t>
  </si>
  <si>
    <t>Курбанов Базарбай</t>
  </si>
  <si>
    <t>1083_265613</t>
  </si>
  <si>
    <t>24JAC-C0411KZ01</t>
  </si>
  <si>
    <t>U34GJ</t>
  </si>
  <si>
    <t>}</t>
  </si>
  <si>
    <t>MX1X4BEHXRK715079</t>
  </si>
  <si>
    <t>Luxury 1.5T CVT</t>
  </si>
  <si>
    <t>ТОО "Водомер"</t>
  </si>
  <si>
    <t>327_265624</t>
  </si>
  <si>
    <t>23JAC-Q0971KZ02</t>
  </si>
  <si>
    <t>MXC1PAB80RK032024</t>
  </si>
  <si>
    <t>г. Уральск, Жаныбекский район, с. Жаныбек, ул. Уразбаев, д. 85.</t>
  </si>
  <si>
    <t>Гумарова Актоты Сагинтаевна</t>
  </si>
  <si>
    <t>327_265635</t>
  </si>
  <si>
    <t>22JAC-Q0196KZ 2 партия</t>
  </si>
  <si>
    <t>P3149</t>
  </si>
  <si>
    <t>MXC1PAB80PK019181</t>
  </si>
  <si>
    <t>Comfort 2.0 Ti 4x4</t>
  </si>
  <si>
    <t>Скидка дистрибуции (число для отчёта)</t>
  </si>
  <si>
    <t>Стадия сделки</t>
  </si>
  <si>
    <t>Дата продажи</t>
  </si>
  <si>
    <t>Дата производства</t>
  </si>
  <si>
    <t>Дата попадания на СГП</t>
  </si>
  <si>
    <t>Кто продал</t>
  </si>
  <si>
    <t>Возраст клиента (лет)</t>
  </si>
  <si>
    <t>Компания: Телефон</t>
  </si>
  <si>
    <t>Адрес контакта</t>
  </si>
  <si>
    <t>Телефон для отчета</t>
  </si>
  <si>
    <t>Число дней на складе ДЦ</t>
  </si>
  <si>
    <t>Номер Инвойса</t>
  </si>
  <si>
    <t>Код модели</t>
  </si>
  <si>
    <t>Цвет JAC</t>
  </si>
  <si>
    <t>Комплектация JAC</t>
  </si>
  <si>
    <t>Модель JAC!</t>
  </si>
  <si>
    <t>Галина Ненахова</t>
  </si>
  <si>
    <t xml:space="preserve">15 990 000.00 </t>
  </si>
  <si>
    <t>"KazInvestStroy"</t>
  </si>
  <si>
    <t>Куаныш Кажкенов</t>
  </si>
  <si>
    <t>1005_282257</t>
  </si>
  <si>
    <t>MX1PBGJB0TKB94189</t>
  </si>
  <si>
    <t>2.0</t>
  </si>
  <si>
    <t>EXPEDITION</t>
  </si>
  <si>
    <t>T2</t>
  </si>
  <si>
    <t>1005 Алматы ТОО «DCG Alatau» (Jetour)</t>
  </si>
  <si>
    <t>Карепанова Ирина Викторовна</t>
  </si>
  <si>
    <t>Анеля Кушумова</t>
  </si>
  <si>
    <t>998_282327</t>
  </si>
  <si>
    <t>MX1R7BGH0TK921276</t>
  </si>
  <si>
    <t>PRESTIGE</t>
  </si>
  <si>
    <t>X70FL</t>
  </si>
  <si>
    <t>998 Уральск ТОО «DCG Oral» (Jetour)</t>
  </si>
  <si>
    <t>Мария Шабалкина</t>
  </si>
  <si>
    <t>Соловьев Александр Викторович</t>
  </si>
  <si>
    <t>Темирлан Касенов</t>
  </si>
  <si>
    <t>908_282209</t>
  </si>
  <si>
    <t>MX1PBGJB0TKB94157</t>
  </si>
  <si>
    <t>908 Усть-Каменогорск ТОО "DCG VOSTOK" (Jetour)</t>
  </si>
  <si>
    <t>Тургунбаев Журахон Юсуфжанович</t>
  </si>
  <si>
    <t>Ерасыл Қасымбеков</t>
  </si>
  <si>
    <t>955_282212</t>
  </si>
  <si>
    <t>MX1R7BGH0TK920895</t>
  </si>
  <si>
    <t>PREMIUM</t>
  </si>
  <si>
    <t>955 Шымкент ТОО «DCG Baidybek» (Jetour)</t>
  </si>
  <si>
    <t>Павлицкий Геннадий Александрович</t>
  </si>
  <si>
    <t>Медеу Каримханов</t>
  </si>
  <si>
    <t>908_282086</t>
  </si>
  <si>
    <t>MX1R7BGH0TK922042</t>
  </si>
  <si>
    <t>Синий</t>
  </si>
  <si>
    <t>Джантемиров Ерсын Барамбекович</t>
  </si>
  <si>
    <t>Бекзат Қабидешов</t>
  </si>
  <si>
    <t>908_282089</t>
  </si>
  <si>
    <t>MX1DD24B0TKB93780</t>
  </si>
  <si>
    <t>T1</t>
  </si>
  <si>
    <t xml:space="preserve">7 495 000.00 </t>
  </si>
  <si>
    <t>Кайсенева Эльмира Кабылкаковна</t>
  </si>
  <si>
    <t>908_282220</t>
  </si>
  <si>
    <t>MX1DD24B0TKB91160</t>
  </si>
  <si>
    <t>ADVENTURE</t>
  </si>
  <si>
    <t xml:space="preserve">824 000.00 </t>
  </si>
  <si>
    <t>Нарбинова Гульнур Гарифуллиновна</t>
  </si>
  <si>
    <t>908_282124</t>
  </si>
  <si>
    <t>MX1R7BGH0TK921321</t>
  </si>
  <si>
    <t xml:space="preserve">900 000.00 </t>
  </si>
  <si>
    <t>Попов Владимир Леонидович</t>
  </si>
  <si>
    <t>908_282103</t>
  </si>
  <si>
    <t>MX1R7BGH0TK920889</t>
  </si>
  <si>
    <t>Серіков Әсет Серікұлы</t>
  </si>
  <si>
    <t>908_282247</t>
  </si>
  <si>
    <t>MX1R7BGH0TK920877</t>
  </si>
  <si>
    <t>Абдикеримов Бакыт Абдихадирович</t>
  </si>
  <si>
    <t>Болат Аманжолов</t>
  </si>
  <si>
    <t>911_282210</t>
  </si>
  <si>
    <t>MX1R7BGH0TK920918</t>
  </si>
  <si>
    <t>911 Шымкент ТОО «Ontustik Auto» (Jetour)</t>
  </si>
  <si>
    <t>Исмаилова Кулаш Шегебаевна</t>
  </si>
  <si>
    <t>911_282156</t>
  </si>
  <si>
    <t>MX1R7BGH0TK920880</t>
  </si>
  <si>
    <t>Мадалиев Гайрат Абдиганиевич</t>
  </si>
  <si>
    <t>911_282184</t>
  </si>
  <si>
    <t>MX1R7BGH0TK920885</t>
  </si>
  <si>
    <t>Кордашев Руслан Утарбаевич</t>
  </si>
  <si>
    <t>Али Аминбаев</t>
  </si>
  <si>
    <t>1125_282229</t>
  </si>
  <si>
    <t>MX1R7BGH0TK920972</t>
  </si>
  <si>
    <t>1125 Атырау ТОО «DCG Atyrau» (Jetour)</t>
  </si>
  <si>
    <t xml:space="preserve">1 842 000.00 </t>
  </si>
  <si>
    <t>Берниязов Анвар Еркенович</t>
  </si>
  <si>
    <t>1125_282235</t>
  </si>
  <si>
    <t>MX1R7BGH0TK920967</t>
  </si>
  <si>
    <t xml:space="preserve">924 000.00 </t>
  </si>
  <si>
    <t>Кайргалиев Дастан Темирбекович</t>
  </si>
  <si>
    <t>Назар Зиноллаев</t>
  </si>
  <si>
    <t>1125_282039</t>
  </si>
  <si>
    <t>MX1R7BGH0TK920786</t>
  </si>
  <si>
    <t>Анита Ким</t>
  </si>
  <si>
    <t>Бекішова Азиза Абайқызы</t>
  </si>
  <si>
    <t>Құрмет Қонысбайұлы</t>
  </si>
  <si>
    <t>938_281867</t>
  </si>
  <si>
    <t>MX1R7BGH0TK920964</t>
  </si>
  <si>
    <t>938 Кызылорда ТОО «DCG Orda» (Jetour)</t>
  </si>
  <si>
    <t xml:space="preserve">7 990 000.00 </t>
  </si>
  <si>
    <t>Сакенов Бакытжан Сайлаубекович</t>
  </si>
  <si>
    <t>938_282279</t>
  </si>
  <si>
    <t>MX1R7BGH0TK921247</t>
  </si>
  <si>
    <t>Тулеулиев Манас Куандыкович</t>
  </si>
  <si>
    <t>Самат Аманқос</t>
  </si>
  <si>
    <t>1082_281861</t>
  </si>
  <si>
    <t>MX1DD24B1TKB93786</t>
  </si>
  <si>
    <t>1082 Актау TOO «DCG Aktau» (Jetour)</t>
  </si>
  <si>
    <t>Кудайбергенов Мирасбек Казбекович</t>
  </si>
  <si>
    <t>1082_282081</t>
  </si>
  <si>
    <t>MX1DD24B8TKB93820</t>
  </si>
  <si>
    <t>Шпилевая Марина Сергеевна</t>
  </si>
  <si>
    <t>Жасұлан Берік</t>
  </si>
  <si>
    <t>1082_282152</t>
  </si>
  <si>
    <t>MX1R7BGH0TK920952</t>
  </si>
  <si>
    <t>Звонок Дилер</t>
  </si>
  <si>
    <t>Исагалиев Алишер Маратович</t>
  </si>
  <si>
    <t>Малик Мажитов</t>
  </si>
  <si>
    <t>998_282127</t>
  </si>
  <si>
    <t>MX1R7BGH0TK920947</t>
  </si>
  <si>
    <t xml:space="preserve">1 798 000.00 </t>
  </si>
  <si>
    <t>Джумагалиева Дария Сагатовна</t>
  </si>
  <si>
    <t>Роман Шингереев</t>
  </si>
  <si>
    <t>998_282190</t>
  </si>
  <si>
    <t>MX1R7BGH0TK920920</t>
  </si>
  <si>
    <t xml:space="preserve">4 305 243.00 </t>
  </si>
  <si>
    <t>Махметов Кайрат Насыпкалиевич</t>
  </si>
  <si>
    <t>998_282298</t>
  </si>
  <si>
    <t>MX1R7BGH0TK920836</t>
  </si>
  <si>
    <t>Карагайшиев Махат Уапович</t>
  </si>
  <si>
    <t>998_282161</t>
  </si>
  <si>
    <t>MX1R7BGH0TK921001</t>
  </si>
  <si>
    <t xml:space="preserve">1 000 000.00 </t>
  </si>
  <si>
    <t>Салимова Гульмира Алимжановна</t>
  </si>
  <si>
    <t>998_281876</t>
  </si>
  <si>
    <t>MX1R7BGH0TK921224</t>
  </si>
  <si>
    <t>Аканаева Улболсын Сериковна</t>
  </si>
  <si>
    <t>998_282099</t>
  </si>
  <si>
    <t>MX1R7BGH0TK921230</t>
  </si>
  <si>
    <t>Уразбаев Абат Садыргалиевич</t>
  </si>
  <si>
    <t>998_281818</t>
  </si>
  <si>
    <t>MX1R7BGH0TK920970</t>
  </si>
  <si>
    <t xml:space="preserve">2 300 000.00 </t>
  </si>
  <si>
    <t>Орахаев Нурлан Бакытжанович</t>
  </si>
  <si>
    <t>Айдар Мажитов</t>
  </si>
  <si>
    <t>998_281862</t>
  </si>
  <si>
    <t>MX1R7BGH0TK920803</t>
  </si>
  <si>
    <t>Тажиев Садык Газезович</t>
  </si>
  <si>
    <t>998_282096</t>
  </si>
  <si>
    <t>MX1R7BGH0TK920921</t>
  </si>
  <si>
    <t xml:space="preserve">1 348 500.00 </t>
  </si>
  <si>
    <t>Метелкин Роман Игорьевич</t>
  </si>
  <si>
    <t>908_281639</t>
  </si>
  <si>
    <t>MX1R7BGH0TK920963</t>
  </si>
  <si>
    <t>Сагеев Марат Саветканович</t>
  </si>
  <si>
    <t>908_281646</t>
  </si>
  <si>
    <t>MX1R7BGH0TK920955</t>
  </si>
  <si>
    <t>Байтуганова Назиггуль Жанузаковна</t>
  </si>
  <si>
    <t>908_281809</t>
  </si>
  <si>
    <t>MX1R7BGH0TK920789</t>
  </si>
  <si>
    <t>Жуманова Гульмира Токтаровна</t>
  </si>
  <si>
    <t>908_281724</t>
  </si>
  <si>
    <t>MX1R7BGH0TK920823</t>
  </si>
  <si>
    <t>Дуанбаева Бакытгуль Нурмоллаевна</t>
  </si>
  <si>
    <t>908_282115</t>
  </si>
  <si>
    <t>MX1R7BGH0TK921038</t>
  </si>
  <si>
    <t>Какен Мұхит Қайратұлы</t>
  </si>
  <si>
    <t>908_281828</t>
  </si>
  <si>
    <t>MX1R7BGH0TK921026</t>
  </si>
  <si>
    <t>Ахметжанов Арнат Шалқарұлы</t>
  </si>
  <si>
    <t>Абылайхан Диканбаев</t>
  </si>
  <si>
    <t>1005_282249</t>
  </si>
  <si>
    <t>MX1R8AGH1TK001712</t>
  </si>
  <si>
    <t>PREMIUM PRO</t>
  </si>
  <si>
    <t>X70Plus</t>
  </si>
  <si>
    <t>Русаков Денис Леонидович</t>
  </si>
  <si>
    <t>Галымжан Бекетов</t>
  </si>
  <si>
    <t>1167_281764</t>
  </si>
  <si>
    <t>MX1DD24B1TKB93884</t>
  </si>
  <si>
    <t>Желтый</t>
  </si>
  <si>
    <t>1167 Алматы ТОО "DCG Zhetysu" (Jetour)</t>
  </si>
  <si>
    <t>Адильшинов Ильяс Булатович</t>
  </si>
  <si>
    <t>1167_281647</t>
  </si>
  <si>
    <t>MX1DD24B2TKB93778</t>
  </si>
  <si>
    <t>Кожахметов Еркин Куантаевич</t>
  </si>
  <si>
    <t>Бауржан Рахимбаев</t>
  </si>
  <si>
    <t>1167_282064</t>
  </si>
  <si>
    <t>MX1R7BGH0TK920785</t>
  </si>
  <si>
    <t xml:space="preserve">3 198 000.00 </t>
  </si>
  <si>
    <t>Бровкин Александр Евгеньевич</t>
  </si>
  <si>
    <t>Салават Султангазиев</t>
  </si>
  <si>
    <t>926_281750</t>
  </si>
  <si>
    <t>MX1PBGJB0TKB94132</t>
  </si>
  <si>
    <t>926 Павлодар ТОО «DCG ERTIS» (Jetour)</t>
  </si>
  <si>
    <t xml:space="preserve">3 200 000.00 </t>
  </si>
  <si>
    <t>Каскарбаев Арман Сарсенович</t>
  </si>
  <si>
    <t>ІЛИЯС МАТАЙ</t>
  </si>
  <si>
    <t>926_282029</t>
  </si>
  <si>
    <t>MX1R8AGH1TK001716</t>
  </si>
  <si>
    <t>Мухамбетов Райымбек Нуржанович</t>
  </si>
  <si>
    <t>998_282344</t>
  </si>
  <si>
    <t>MX1DD24B0TKB93679</t>
  </si>
  <si>
    <t>Заявка с сайта JETOUR</t>
  </si>
  <si>
    <t>Интернет Дилер</t>
  </si>
  <si>
    <t>Ғұбайдуллин Санжар Жасұланұлы</t>
  </si>
  <si>
    <t>998_281648</t>
  </si>
  <si>
    <t>MX1R7BGH0TK920807</t>
  </si>
  <si>
    <t>Сатбалдиев Булат Тагаевич</t>
  </si>
  <si>
    <t>1082_281747</t>
  </si>
  <si>
    <t>MX1PBGJB0TKB94058</t>
  </si>
  <si>
    <t xml:space="preserve">6 400 000.00 </t>
  </si>
  <si>
    <t>Хамидуллиев Алмас Сакенұлы</t>
  </si>
  <si>
    <t>1082_281562</t>
  </si>
  <si>
    <t>MX1DD24B8TKB93736</t>
  </si>
  <si>
    <t xml:space="preserve">1 499 000.00 </t>
  </si>
  <si>
    <t>Жармухамедов Адилет Ганиулы</t>
  </si>
  <si>
    <t>1082_281940</t>
  </si>
  <si>
    <t>MX1DD24B0TKB92059</t>
  </si>
  <si>
    <t>Малыхина Ксения Алексеевна</t>
  </si>
  <si>
    <t>1167_281888</t>
  </si>
  <si>
    <t>MX1R7BGH0TK921035</t>
  </si>
  <si>
    <t>Жанахметов Сұлтан Талғатұлы</t>
  </si>
  <si>
    <t>1167_281574</t>
  </si>
  <si>
    <t>MX1PBGJB0TKB94124</t>
  </si>
  <si>
    <t xml:space="preserve">5 995 000.00 </t>
  </si>
  <si>
    <t>Самат Саида Жанатқызы</t>
  </si>
  <si>
    <t>1005_281885</t>
  </si>
  <si>
    <t>MX1R8AGH1SK001542</t>
  </si>
  <si>
    <t xml:space="preserve">3 600 000.00 </t>
  </si>
  <si>
    <t>Құлмағамбетов Жәнібек Алдоңғарұлы</t>
  </si>
  <si>
    <t>1005_282251</t>
  </si>
  <si>
    <t>MX1R8AGH1SK001540</t>
  </si>
  <si>
    <t>Айтын Диас Бердибекұлы</t>
  </si>
  <si>
    <t>Бауыржан Туменов</t>
  </si>
  <si>
    <t>955_282214</t>
  </si>
  <si>
    <t>MX1PBGJB0TKB94119</t>
  </si>
  <si>
    <t>Тулеубаева Даметкен Акпаниевна</t>
  </si>
  <si>
    <t>Серіжан Мырзахан</t>
  </si>
  <si>
    <t>911_281825</t>
  </si>
  <si>
    <t>MX1R7BGH0TK921005</t>
  </si>
  <si>
    <t>Асқарбек Айдана Асқарбекқызы</t>
  </si>
  <si>
    <t>911_281559</t>
  </si>
  <si>
    <t>MX1R7BGH0TK921156</t>
  </si>
  <si>
    <t>Сим Мария Эрнестовна</t>
  </si>
  <si>
    <t>911_281707</t>
  </si>
  <si>
    <t>MX1R7BGH0TK921069</t>
  </si>
  <si>
    <t>Иманбаев Дәурен Серікбайұлы</t>
  </si>
  <si>
    <t>1167_282128</t>
  </si>
  <si>
    <t>MX1R7BGH0TK920838</t>
  </si>
  <si>
    <t>Умбетжанова Раиса Сергеевна</t>
  </si>
  <si>
    <t>1167_282046</t>
  </si>
  <si>
    <t>MX1R7BGH0TK921155</t>
  </si>
  <si>
    <t>Вента - Комплект</t>
  </si>
  <si>
    <t>1082_281277</t>
  </si>
  <si>
    <t>MX1DD24B0TKB92012</t>
  </si>
  <si>
    <t xml:space="preserve">2 248 500.00 </t>
  </si>
  <si>
    <t>Джумаев Сержан Муратович</t>
  </si>
  <si>
    <t>Ғалымжан Әділбаев</t>
  </si>
  <si>
    <t>1082_281600</t>
  </si>
  <si>
    <t>MX1DD24B0TKB92116</t>
  </si>
  <si>
    <t>Шадкам Алиреза Абдолрахим</t>
  </si>
  <si>
    <t>1082_281837</t>
  </si>
  <si>
    <t>MX1PBGFB0TKB92937</t>
  </si>
  <si>
    <t>X50</t>
  </si>
  <si>
    <t xml:space="preserve">1 048 500.00 </t>
  </si>
  <si>
    <t>Бадаков Батырбек Гаппарович</t>
  </si>
  <si>
    <t>1082_281611</t>
  </si>
  <si>
    <t>MX1PBGFB0TKB92738</t>
  </si>
  <si>
    <t>Канатбаев Ербол Есиркепович</t>
  </si>
  <si>
    <t>1082_281247</t>
  </si>
  <si>
    <t>MX1DD24B4TKB93684</t>
  </si>
  <si>
    <t>Жаңбырбай Асхат Қайырғалиұлы</t>
  </si>
  <si>
    <t>1082_281271</t>
  </si>
  <si>
    <t>MX1DD24B6TKB93685</t>
  </si>
  <si>
    <t xml:space="preserve">454 380.00 </t>
  </si>
  <si>
    <t>Орынбаев Бауржан Бисенбаевич</t>
  </si>
  <si>
    <t>1082_281716</t>
  </si>
  <si>
    <t>MX1R7BGH0TK921199</t>
  </si>
  <si>
    <t>Шайхиев Асылбек Шынгисханович</t>
  </si>
  <si>
    <t>998_281320</t>
  </si>
  <si>
    <t>MX1PBGFB0TKB93149</t>
  </si>
  <si>
    <t>Идаев Мадияр Курматович</t>
  </si>
  <si>
    <t>998_282056</t>
  </si>
  <si>
    <t>MX1PBGFB0TKB93263</t>
  </si>
  <si>
    <t xml:space="preserve">1 398 000.00 </t>
  </si>
  <si>
    <t>Акедилов Айдар Абылкасымұлы</t>
  </si>
  <si>
    <t>998_281458</t>
  </si>
  <si>
    <t>MX1PBGFB0TKB93007</t>
  </si>
  <si>
    <t>Ажгалиев Даурен Тулегенович</t>
  </si>
  <si>
    <t>998_281425</t>
  </si>
  <si>
    <t>MX1R7BGH0TK921022</t>
  </si>
  <si>
    <t>Мельник Анна Сергеевна</t>
  </si>
  <si>
    <t>998_281189</t>
  </si>
  <si>
    <t>MX1R8AGH1TK001687</t>
  </si>
  <si>
    <t xml:space="preserve">5 200 000.00 </t>
  </si>
  <si>
    <t>Баймуханбетова Жанна Сарсенгалиевна</t>
  </si>
  <si>
    <t>998_281321</t>
  </si>
  <si>
    <t>MX1R8AGH1SK001195</t>
  </si>
  <si>
    <t>Васечкин Максим Геннадьевич</t>
  </si>
  <si>
    <t>Ескендр Елтаков</t>
  </si>
  <si>
    <t>926_281565</t>
  </si>
  <si>
    <t>MX1PBGFB0TKB93122</t>
  </si>
  <si>
    <t xml:space="preserve">699 000.00 </t>
  </si>
  <si>
    <t>Бухмиллер Андрей Витальевич</t>
  </si>
  <si>
    <t>926_282174</t>
  </si>
  <si>
    <t>MX1PBGFB0TKB93960</t>
  </si>
  <si>
    <t>Адасханова Валентина Сергеевна</t>
  </si>
  <si>
    <t>926_281303</t>
  </si>
  <si>
    <t>MX1PBGFB0TKB93603</t>
  </si>
  <si>
    <t>Қабылтай Ақбота Сабырқызы</t>
  </si>
  <si>
    <t>926_281588</t>
  </si>
  <si>
    <t>MX1PBGFB0TKB92931</t>
  </si>
  <si>
    <t>Сулешова Майгуль Ермухаметовна</t>
  </si>
  <si>
    <t>926_281202</t>
  </si>
  <si>
    <t>MX1PBGFB0TKB93570</t>
  </si>
  <si>
    <t xml:space="preserve">524 000.00 </t>
  </si>
  <si>
    <t>Шонанов Руслан Шамиранович</t>
  </si>
  <si>
    <t>926_281391</t>
  </si>
  <si>
    <t>MX1PBGFB0TKB93601</t>
  </si>
  <si>
    <t>Токсамбаева Жанар Куанышевна</t>
  </si>
  <si>
    <t>926_281185</t>
  </si>
  <si>
    <t>MX1R8AGH1TK001673</t>
  </si>
  <si>
    <t>Рамазанова Альфия Камильевна</t>
  </si>
  <si>
    <t>1125_281973</t>
  </si>
  <si>
    <t>MX1PBGFB0TKB93579</t>
  </si>
  <si>
    <t>Нурлыбеков Бекболат Нурлыбекович</t>
  </si>
  <si>
    <t>1125_282244</t>
  </si>
  <si>
    <t>MX1PBGFB0TKB92679</t>
  </si>
  <si>
    <t xml:space="preserve">3 720 000.00 </t>
  </si>
  <si>
    <t>Айшабузов Махсот Куанышович</t>
  </si>
  <si>
    <t>1125_282014</t>
  </si>
  <si>
    <t>MX1PBGFB0TKB92838</t>
  </si>
  <si>
    <t>Байдаулетова Айдана Таргиновна</t>
  </si>
  <si>
    <t>1125_281694</t>
  </si>
  <si>
    <t>MX1R7BGH0TK921157</t>
  </si>
  <si>
    <t>Кенжегалиев Жаннат Кубайдуллаевич</t>
  </si>
  <si>
    <t>1125_281859</t>
  </si>
  <si>
    <t>MX1PBGFB0TKB92831</t>
  </si>
  <si>
    <t>Жаксылыкулы Абылай</t>
  </si>
  <si>
    <t>1125_282231</t>
  </si>
  <si>
    <t>MX1PBGFB0TKB93153</t>
  </si>
  <si>
    <t xml:space="preserve">1 198 500.00 </t>
  </si>
  <si>
    <t>Телеугалиев Ералы Таургалиевич</t>
  </si>
  <si>
    <t>1125_281440</t>
  </si>
  <si>
    <t>MX1R7BGH0TK921237</t>
  </si>
  <si>
    <t>Минкеев Маулеткали Айткалиевич</t>
  </si>
  <si>
    <t>998_281956</t>
  </si>
  <si>
    <t>MX1PBGFB0TKB93151</t>
  </si>
  <si>
    <t>Гейне Александр Владимирович</t>
  </si>
  <si>
    <t>998_282320</t>
  </si>
  <si>
    <t>MX1PBGFB0TKB93147</t>
  </si>
  <si>
    <t>Мустафина Кенже Сагиндыковна</t>
  </si>
  <si>
    <t>998_282315</t>
  </si>
  <si>
    <t>MX1PBGFB0TKB93124</t>
  </si>
  <si>
    <t>Ешимов Жанат Мухтарович</t>
  </si>
  <si>
    <t>998_281993</t>
  </si>
  <si>
    <t>MX1PBGFB0TKB92939</t>
  </si>
  <si>
    <t>Казенов Сабит Нурмухамбетович</t>
  </si>
  <si>
    <t>998_281882</t>
  </si>
  <si>
    <t>MX1PBGFB0TKB92940</t>
  </si>
  <si>
    <t>Тухтаров Самиголла Кадырович</t>
  </si>
  <si>
    <t>998_281201</t>
  </si>
  <si>
    <t>MX1PBGFB0TKB93037</t>
  </si>
  <si>
    <t>Қабден Жігер</t>
  </si>
  <si>
    <t>908_281835</t>
  </si>
  <si>
    <t>MX1PBGFB0TKB92934</t>
  </si>
  <si>
    <t>Дутбаев Тлеужан Кусаханович</t>
  </si>
  <si>
    <t>908_281477</t>
  </si>
  <si>
    <t>MX1PBGFB0TKB93041</t>
  </si>
  <si>
    <t xml:space="preserve">1 236 000.00 </t>
  </si>
  <si>
    <t>Габитова Аяужан Маратовна</t>
  </si>
  <si>
    <t>908_281211</t>
  </si>
  <si>
    <t>MX1PBGFB0TKB93873</t>
  </si>
  <si>
    <t>Ордабаев Ерлик Гумарович</t>
  </si>
  <si>
    <t>908_281220</t>
  </si>
  <si>
    <t>MX1PBGFB0TKB93800</t>
  </si>
  <si>
    <t>Жакежанов Кумарбек Сагымбаевич</t>
  </si>
  <si>
    <t>908_281751</t>
  </si>
  <si>
    <t>MX1PBGFB0TKB92673</t>
  </si>
  <si>
    <t>908_281908</t>
  </si>
  <si>
    <t>MX1PBGFB0TKB92749</t>
  </si>
  <si>
    <t>Абдикадирова Жадыра Алайдаровна</t>
  </si>
  <si>
    <t>Жандаулет Елеусизов</t>
  </si>
  <si>
    <t>955_281665</t>
  </si>
  <si>
    <t>MX1R7BGH0TK921207</t>
  </si>
  <si>
    <t xml:space="preserve">1 049 000.00 </t>
  </si>
  <si>
    <t>Кулжанов Бейбит Даулетович</t>
  </si>
  <si>
    <t>955_281243</t>
  </si>
  <si>
    <t>MX1R7BGH0TK921148</t>
  </si>
  <si>
    <t>Бердібеков Бекзат Құрбанбекұлы</t>
  </si>
  <si>
    <t>955_281675</t>
  </si>
  <si>
    <t>MX1R7BGH0TK921015</t>
  </si>
  <si>
    <t xml:space="preserve">1 824 000.00 </t>
  </si>
  <si>
    <t>Жолдасова Жангуль Амирбековна</t>
  </si>
  <si>
    <t>955_281129</t>
  </si>
  <si>
    <t>MX1PBGJB0TKN16875</t>
  </si>
  <si>
    <t>Токанакова Айгуль Карисовна</t>
  </si>
  <si>
    <t>998_281950</t>
  </si>
  <si>
    <t>MX1PBGFB0TKB93876</t>
  </si>
  <si>
    <t xml:space="preserve">700 000.00 </t>
  </si>
  <si>
    <t>Жазикбаева Алия Хамидулловна</t>
  </si>
  <si>
    <t>998_281520</t>
  </si>
  <si>
    <t>MX1PBGFB0TKB92752</t>
  </si>
  <si>
    <t>Нариманова Айгерим Нурлановна</t>
  </si>
  <si>
    <t>998_281978</t>
  </si>
  <si>
    <t>MX1PBGFB0TKB93266</t>
  </si>
  <si>
    <t>Шалаева Гүлбаршын Әдебиетқызы</t>
  </si>
  <si>
    <t>1125_281564</t>
  </si>
  <si>
    <t>MX1PBGFB0TKB93150</t>
  </si>
  <si>
    <t>Макеев Александр Петрович</t>
  </si>
  <si>
    <t>1125_281322</t>
  </si>
  <si>
    <t>MX1PBGFB0TKB93576</t>
  </si>
  <si>
    <t>Ташуов Еламан Шакейрамазанович</t>
  </si>
  <si>
    <t>1125_281378</t>
  </si>
  <si>
    <t>MX1PBGFB0TKB93008</t>
  </si>
  <si>
    <t>Шайхиев Бейбіт Серікұлы</t>
  </si>
  <si>
    <t>1125_281860</t>
  </si>
  <si>
    <t>MX1PBGFB0TKB93574</t>
  </si>
  <si>
    <t>Тойшыбаев Бахыт Аубакирович</t>
  </si>
  <si>
    <t>938_282078</t>
  </si>
  <si>
    <t>MX1PBGFB0TKB92681</t>
  </si>
  <si>
    <t>Сулейменова Айгерим Досханаевна</t>
  </si>
  <si>
    <t>938_282083</t>
  </si>
  <si>
    <t>MX1PBGFB0TKB92739</t>
  </si>
  <si>
    <t xml:space="preserve">750 000.00 </t>
  </si>
  <si>
    <t>Нәзір Әмина</t>
  </si>
  <si>
    <t>Данияр Торламбай</t>
  </si>
  <si>
    <t>1005_281830</t>
  </si>
  <si>
    <t>MX1R7BGH0TK921211</t>
  </si>
  <si>
    <t xml:space="preserve">2 600 000.00 </t>
  </si>
  <si>
    <t>Здоровова Марина Анатольевна</t>
  </si>
  <si>
    <t>1005_281260</t>
  </si>
  <si>
    <t>MX1R8AGH1SK001174</t>
  </si>
  <si>
    <t>Елеев Бакытбек Разкулович</t>
  </si>
  <si>
    <t>1005_281412</t>
  </si>
  <si>
    <t>MX1R8AGH1SK001173</t>
  </si>
  <si>
    <t>Жұмабайұлы Берік</t>
  </si>
  <si>
    <t>938_281617</t>
  </si>
  <si>
    <t>MX1R7BGH0TK920954</t>
  </si>
  <si>
    <t>Абдикерова Перизат Жубатыровна</t>
  </si>
  <si>
    <t>938_281512</t>
  </si>
  <si>
    <t>MX1R7BGH0TK920950</t>
  </si>
  <si>
    <t xml:space="preserve">1 884 958.00 </t>
  </si>
  <si>
    <t>Жубандыков Акылбек Темирбекович</t>
  </si>
  <si>
    <t>938_281422</t>
  </si>
  <si>
    <t>MX1R7BGH0TK920804</t>
  </si>
  <si>
    <t>Скендирова Динара Ыкласовна</t>
  </si>
  <si>
    <t>938_281417</t>
  </si>
  <si>
    <t>MX1R7BGH0TK920805</t>
  </si>
  <si>
    <t>Ескараев Жасулан Айгалиевич</t>
  </si>
  <si>
    <t>938_281953</t>
  </si>
  <si>
    <t>MX1R7BGH0TK921052</t>
  </si>
  <si>
    <t>Досумбеков Адылет Талгатович</t>
  </si>
  <si>
    <t>926_281710</t>
  </si>
  <si>
    <t>MX1R7BGH0TK920813</t>
  </si>
  <si>
    <t>Жуматаева Гульдария Николаевна</t>
  </si>
  <si>
    <t>926_282145</t>
  </si>
  <si>
    <t>MX1R7BGH0TK920802</t>
  </si>
  <si>
    <t>Есенко Лаврентий Владимирович</t>
  </si>
  <si>
    <t>926_281525</t>
  </si>
  <si>
    <t>MX1R7BGH0TK920933</t>
  </si>
  <si>
    <t>Толукпаев Арман Бакенович</t>
  </si>
  <si>
    <t>926_281850</t>
  </si>
  <si>
    <t>MX1R7BGH0TK920934</t>
  </si>
  <si>
    <t>Сарсенова Наталья Олеговна</t>
  </si>
  <si>
    <t>926_281481</t>
  </si>
  <si>
    <t>MX1R7BGH0TK921037</t>
  </si>
  <si>
    <t>Кабышева Акмарал Сарсембаевна</t>
  </si>
  <si>
    <t>926_282158</t>
  </si>
  <si>
    <t>MX1R7BGH0TK921046</t>
  </si>
  <si>
    <t>1002 Шымкент TOO «NOMAD MOTORS SHYM» (Jetour)</t>
  </si>
  <si>
    <t>Дилдабекова Жансулу Бексултановна</t>
  </si>
  <si>
    <t>Тимур Серіков</t>
  </si>
  <si>
    <t>911_281906</t>
  </si>
  <si>
    <t>MX1R7BGH0TK921097</t>
  </si>
  <si>
    <t>Танабеков Ермек Куатович</t>
  </si>
  <si>
    <t>Ерсұңқар Канкожаев</t>
  </si>
  <si>
    <t>948_281955</t>
  </si>
  <si>
    <t>MX1R7BGH0TK921023</t>
  </si>
  <si>
    <t>948 Тараз ТОО «DCG TARAZ» (Jetour)</t>
  </si>
  <si>
    <t xml:space="preserve">925 000.00 </t>
  </si>
  <si>
    <t>Болбыраков Женисбек Айдарович</t>
  </si>
  <si>
    <t>948_282144</t>
  </si>
  <si>
    <t>MX1R7BGH0TK920205</t>
  </si>
  <si>
    <t xml:space="preserve">4 495 000.00 </t>
  </si>
  <si>
    <t>Царёв Дмитрий Сергеевич</t>
  </si>
  <si>
    <t>908_281697</t>
  </si>
  <si>
    <t>MX1R7BGH0TK920174</t>
  </si>
  <si>
    <t>Башев Кайсен Аждарович</t>
  </si>
  <si>
    <t>908_281895</t>
  </si>
  <si>
    <t>MX1R7BGH0TK920264</t>
  </si>
  <si>
    <t>Байниязов Максат Темиржанович</t>
  </si>
  <si>
    <t>908_281756</t>
  </si>
  <si>
    <t>MX1DD24B0TKB71774</t>
  </si>
  <si>
    <t xml:space="preserve">412 000.00 </t>
  </si>
  <si>
    <t>Джумагалиев Саламат Шораевич</t>
  </si>
  <si>
    <t>1082_282167</t>
  </si>
  <si>
    <t>MX1R7BGH0TK920274</t>
  </si>
  <si>
    <t>Мухамбетова Индира Досанқызы</t>
  </si>
  <si>
    <t>1082_281532</t>
  </si>
  <si>
    <t>MX1R7BGH0TK920206</t>
  </si>
  <si>
    <t>Грушко Оксана Олеговна</t>
  </si>
  <si>
    <t>1082_282264</t>
  </si>
  <si>
    <t>MX1R7BGH0TK920189</t>
  </si>
  <si>
    <t>Юсифов Вусал Нежмеддин Оглы</t>
  </si>
  <si>
    <t>1082_281505</t>
  </si>
  <si>
    <t>MX1R7BGH0TK920229</t>
  </si>
  <si>
    <t>Сарсекенов Марат Нурлиятович</t>
  </si>
  <si>
    <t>998_281459</t>
  </si>
  <si>
    <t>MX1R7BGH0TK919908</t>
  </si>
  <si>
    <t>Исмагулов Марат Амантаевич</t>
  </si>
  <si>
    <t>998_281755</t>
  </si>
  <si>
    <t>MX1R7BGH0TK920285</t>
  </si>
  <si>
    <t>Саясатов Медет Бейімбетұлы</t>
  </si>
  <si>
    <t>998_281212</t>
  </si>
  <si>
    <t>MX1R7BGH0TK920269</t>
  </si>
  <si>
    <t>Такауиев Жалгас Куанаевич</t>
  </si>
  <si>
    <t>998_281519</t>
  </si>
  <si>
    <t>MX1R7BGH0TK920188</t>
  </si>
  <si>
    <t>Ниязов Бактыгали Алиевич</t>
  </si>
  <si>
    <t>998_281554</t>
  </si>
  <si>
    <t>MX1R7BGH0TK920176</t>
  </si>
  <si>
    <t>Интернет Дистрибьютор</t>
  </si>
  <si>
    <t>Иргусаева Асылжан Абдуллаевна</t>
  </si>
  <si>
    <t>998_281480</t>
  </si>
  <si>
    <t>MX1R7BGH0TK920193</t>
  </si>
  <si>
    <t xml:space="preserve">2 138 000.00 </t>
  </si>
  <si>
    <t>Төреқұлов Балжан Нәзірқұлұлы</t>
  </si>
  <si>
    <t>955_281048</t>
  </si>
  <si>
    <t>MX1R7BGH0TK920198</t>
  </si>
  <si>
    <t xml:space="preserve">5 245 000.00 </t>
  </si>
  <si>
    <t>Егембердиев Галымжан Есдаулетович</t>
  </si>
  <si>
    <t>955_281007</t>
  </si>
  <si>
    <t>MX1R7BGH0TK920173</t>
  </si>
  <si>
    <t xml:space="preserve">1 650 000.00 </t>
  </si>
  <si>
    <t>Ептаева Альбина Тлеубековна</t>
  </si>
  <si>
    <t>908_281266</t>
  </si>
  <si>
    <t>MX1PBGFB0TKN17692</t>
  </si>
  <si>
    <t>Тойлыбаева Гульбахыт Кажыкеновна</t>
  </si>
  <si>
    <t>908_281213</t>
  </si>
  <si>
    <t>MX1PBGFB0TKN16002</t>
  </si>
  <si>
    <t>Социальные сети</t>
  </si>
  <si>
    <t>Саденова Нуржамал</t>
  </si>
  <si>
    <t>908_281052</t>
  </si>
  <si>
    <t>MX1PBGFB0TKE93752</t>
  </si>
  <si>
    <t>Мелентьев Александр Викторович</t>
  </si>
  <si>
    <t>908_281442</t>
  </si>
  <si>
    <t>MX1DD24B0TKB71715</t>
  </si>
  <si>
    <t>Лазоренко Евгений Владимирович</t>
  </si>
  <si>
    <t>926_282155</t>
  </si>
  <si>
    <t>MX1R7BGH0TK920218</t>
  </si>
  <si>
    <t>Instagram</t>
  </si>
  <si>
    <t>Айдаргалин Дастан Берикович</t>
  </si>
  <si>
    <t>926_282177</t>
  </si>
  <si>
    <t>MX1R7BGH0TK920194</t>
  </si>
  <si>
    <t>Жуматаев Сабыр Амангельдинович</t>
  </si>
  <si>
    <t>926_281488</t>
  </si>
  <si>
    <t>MX1R7BGH0TK920224</t>
  </si>
  <si>
    <t>Кармысов Еркеулан Кармысович</t>
  </si>
  <si>
    <t>1125_281250</t>
  </si>
  <si>
    <t>MX1R7BGH0TK919916</t>
  </si>
  <si>
    <t>Утеев Азамат Болатович</t>
  </si>
  <si>
    <t>1125_281893</t>
  </si>
  <si>
    <t>MX1R7BGH0TK920289</t>
  </si>
  <si>
    <t>Тасмагамбетова Айгуль Галимовна</t>
  </si>
  <si>
    <t>1125_281374</t>
  </si>
  <si>
    <t>MX1R7BGH0TK920234</t>
  </si>
  <si>
    <t>Аманжол Мирас Ерболұлы</t>
  </si>
  <si>
    <t>1125_282200</t>
  </si>
  <si>
    <t>MX1R7BGH0TK920260</t>
  </si>
  <si>
    <t>Мендигалиева Марта Шамильевна</t>
  </si>
  <si>
    <t>1125_281602</t>
  </si>
  <si>
    <t>MX1R7BGH0TK920221</t>
  </si>
  <si>
    <t>Щеглов Владимир Владимирович</t>
  </si>
  <si>
    <t>1125_282050</t>
  </si>
  <si>
    <t>MX1R7BGH0TK920225</t>
  </si>
  <si>
    <t xml:space="preserve">1 648 000.00 </t>
  </si>
  <si>
    <t>Чулак Светлана Сергеевна</t>
  </si>
  <si>
    <t>908_281744</t>
  </si>
  <si>
    <t>MX1R7BGH0TK920277</t>
  </si>
  <si>
    <t>Гаврилова Екатерина Денисовна</t>
  </si>
  <si>
    <t>908_281518</t>
  </si>
  <si>
    <t>MX1R7BGH0TK920296</t>
  </si>
  <si>
    <t>Шкебаев Асхат Аманбекович</t>
  </si>
  <si>
    <t>908_281410</t>
  </si>
  <si>
    <t>MX1R7BGH0TK920252</t>
  </si>
  <si>
    <t>Кошпанов Марат Гизатович</t>
  </si>
  <si>
    <t>998_281845</t>
  </si>
  <si>
    <t>MX1R7BGH0TK920297</t>
  </si>
  <si>
    <t>Бакушева Нәйла Сапарғалиқызы</t>
  </si>
  <si>
    <t>998_281510</t>
  </si>
  <si>
    <t>MX1R7BGH0TK920171</t>
  </si>
  <si>
    <t>Хасанов Мурат Исмагулович</t>
  </si>
  <si>
    <t>998_281624</t>
  </si>
  <si>
    <t>MX1R7BGH0TK920278</t>
  </si>
  <si>
    <t>Таргинов Самигулла Ерсайынович</t>
  </si>
  <si>
    <t>998_281331</t>
  </si>
  <si>
    <t>MX1R7BGH0TK919902</t>
  </si>
  <si>
    <t>914 Семей ТОО «ILBERS MOTORS» (Jetour)</t>
  </si>
  <si>
    <t>Ташенев Арман Озбекович</t>
  </si>
  <si>
    <t>908_281491</t>
  </si>
  <si>
    <t>MX1R7BGH0TK920266</t>
  </si>
  <si>
    <t xml:space="preserve">974 000.00 </t>
  </si>
  <si>
    <t>Муталов Абылай Кудайбергенович</t>
  </si>
  <si>
    <t>1082_281357</t>
  </si>
  <si>
    <t>MX1R7BGH0TK919903</t>
  </si>
  <si>
    <t>Джанышов Жангали Базаргалиевич</t>
  </si>
  <si>
    <t>1082_282198</t>
  </si>
  <si>
    <t>MX1R7BGH0TK919922</t>
  </si>
  <si>
    <t xml:space="preserve">5 144 123.00 </t>
  </si>
  <si>
    <t>Сарыев Рахмет</t>
  </si>
  <si>
    <t>1082_281736</t>
  </si>
  <si>
    <t>MX1PBGJB0TKN17663</t>
  </si>
  <si>
    <t xml:space="preserve">2 472 000.00 </t>
  </si>
  <si>
    <t>Асангалиева Зауре Утегеновна</t>
  </si>
  <si>
    <t>1125_281634</t>
  </si>
  <si>
    <t>MX1R7BGH0TK919890</t>
  </si>
  <si>
    <t xml:space="preserve">2 096 992.00 </t>
  </si>
  <si>
    <t>Мухамбетжанов Адилжан Мухамбетжанович</t>
  </si>
  <si>
    <t>1125_281503</t>
  </si>
  <si>
    <t>MX1R7BGH0TK919885</t>
  </si>
  <si>
    <t>Бихожаев Ернур Бауыржанович</t>
  </si>
  <si>
    <t>938_281581</t>
  </si>
  <si>
    <t>MX1R7BGH0TK919891</t>
  </si>
  <si>
    <t>Шәкірұлы Медғат</t>
  </si>
  <si>
    <t>938_281660</t>
  </si>
  <si>
    <t>MX1R7BGH0TK919900</t>
  </si>
  <si>
    <t>Ауэзова Айкерим Сериковна</t>
  </si>
  <si>
    <t>938_281215</t>
  </si>
  <si>
    <t>MX1R7BGH0TK919912</t>
  </si>
  <si>
    <t>Абеков Меир Серикболович</t>
  </si>
  <si>
    <t>908_281018</t>
  </si>
  <si>
    <t>MX1PBGFB0TKN17672</t>
  </si>
  <si>
    <t xml:space="preserve">2 697 000.00 </t>
  </si>
  <si>
    <t>Каюмов Радик Равильевич</t>
  </si>
  <si>
    <t>908_281198</t>
  </si>
  <si>
    <t>MX1PBGFB0TKN16058</t>
  </si>
  <si>
    <t>Уалиханов Шыңғысхан Арманұлы</t>
  </si>
  <si>
    <t>Ахметкали Ашимов</t>
  </si>
  <si>
    <t>1167_281089</t>
  </si>
  <si>
    <t>MX1DD24B0TKB71672</t>
  </si>
  <si>
    <t xml:space="preserve">749 000.00 </t>
  </si>
  <si>
    <t>Тоқтарбек Дархан Тоқтарбекұлы</t>
  </si>
  <si>
    <t>908_281618</t>
  </si>
  <si>
    <t>MX1R7BGH0SK622615</t>
  </si>
  <si>
    <t>Борисова Анастасия Николаевна</t>
  </si>
  <si>
    <t>908_282211</t>
  </si>
  <si>
    <t>MX1R7BGH0TK919918</t>
  </si>
  <si>
    <t>Конбаев Толкын Кабдрахманович</t>
  </si>
  <si>
    <t>908_281879</t>
  </si>
  <si>
    <t>MX1R7BGH0TK919917</t>
  </si>
  <si>
    <t>Сурма Наталья Александровна</t>
  </si>
  <si>
    <t>908_281002</t>
  </si>
  <si>
    <t>MX1R7AAH0RK026505</t>
  </si>
  <si>
    <t>COMFORT</t>
  </si>
  <si>
    <t>X70</t>
  </si>
  <si>
    <t>Бекназаров Болат Каримович</t>
  </si>
  <si>
    <t>948_281839</t>
  </si>
  <si>
    <t>MX1R7BGH0TK919907</t>
  </si>
  <si>
    <t xml:space="preserve">825 000.00 </t>
  </si>
  <si>
    <t>Ахажанова Жансая Болатовна</t>
  </si>
  <si>
    <t>948_281829</t>
  </si>
  <si>
    <t>MX1R7BGH0TK919938</t>
  </si>
  <si>
    <t>Абылайханов Бауыржан Абылайханович</t>
  </si>
  <si>
    <t>926_282105</t>
  </si>
  <si>
    <t>MX1R7BGH0TK919893</t>
  </si>
  <si>
    <t xml:space="preserve">8 250 000.00 </t>
  </si>
  <si>
    <t>Досбулатов Тулеген Сагинтаевич</t>
  </si>
  <si>
    <t>998_281352</t>
  </si>
  <si>
    <t>MX1DD24B0TKB71767</t>
  </si>
  <si>
    <t>Акбергенов Ринат Окасович</t>
  </si>
  <si>
    <t>1167_281742</t>
  </si>
  <si>
    <t>MX1DD24B0TKB71797</t>
  </si>
  <si>
    <t xml:space="preserve">2 473 500.00 </t>
  </si>
  <si>
    <t>Баймұрат Қуаныш Ермұратұлы</t>
  </si>
  <si>
    <t>Әлішер Мақсаламов</t>
  </si>
  <si>
    <t>1167_281012</t>
  </si>
  <si>
    <t>MX1DD24B0TKB71784</t>
  </si>
  <si>
    <t>Тағыбаев Айдар Тұрлығұлұлы</t>
  </si>
  <si>
    <t>938_281824</t>
  </si>
  <si>
    <t>MX1PBGFB0TKN17167</t>
  </si>
  <si>
    <t>Зверев Роман Сергеевич</t>
  </si>
  <si>
    <t>998_282048</t>
  </si>
  <si>
    <t>MX1R8AGH1SK001172</t>
  </si>
  <si>
    <t>Маньков Дмитрий Викторович</t>
  </si>
  <si>
    <t>998_282263</t>
  </si>
  <si>
    <t>MX1PBGJB0TKN16962</t>
  </si>
  <si>
    <t>Прокин Виталий Алексеевич</t>
  </si>
  <si>
    <t>998_281246</t>
  </si>
  <si>
    <t>MX1R8AGH1SK001179</t>
  </si>
  <si>
    <t xml:space="preserve">8 245 000.00 </t>
  </si>
  <si>
    <t>Алламбергенова Багила Мырзабаевна</t>
  </si>
  <si>
    <t>1082_281013</t>
  </si>
  <si>
    <t>MX1DD24B0TKN18101</t>
  </si>
  <si>
    <t>Куанышбеков Батырхан Кенжегалиевич</t>
  </si>
  <si>
    <t>1082_281365</t>
  </si>
  <si>
    <t>MX1R8AGH1SK001629</t>
  </si>
  <si>
    <t>Бекбузаров Муса Алиханович</t>
  </si>
  <si>
    <t>1167_282122</t>
  </si>
  <si>
    <t>MX1PBGJB0TKN17541</t>
  </si>
  <si>
    <t xml:space="preserve">800 000.00 </t>
  </si>
  <si>
    <t>Хасанова Шадиням Турганжановна</t>
  </si>
  <si>
    <t>1167_281084</t>
  </si>
  <si>
    <t>MX1PBGFB0TKN17262</t>
  </si>
  <si>
    <t>Танекенова Эльнура Куанышевна</t>
  </si>
  <si>
    <t>1167_281619</t>
  </si>
  <si>
    <t>MX1PBGFB0TKN17163</t>
  </si>
  <si>
    <t>Нурмугамбетов Серикказы Серикболатович</t>
  </si>
  <si>
    <t>1005_281063</t>
  </si>
  <si>
    <t>MX1DD24B0TKN17831</t>
  </si>
  <si>
    <t>Куанышева Ақнұр Әбілдақызы</t>
  </si>
  <si>
    <t>908_281846</t>
  </si>
  <si>
    <t>MX1PBGFB0TKN17698</t>
  </si>
  <si>
    <t>Звонок Дистрибьютор</t>
  </si>
  <si>
    <t>Дюсупов Тулеген Кумарович</t>
  </si>
  <si>
    <t>908_281059</t>
  </si>
  <si>
    <t>MX1DD24B0TKN17805</t>
  </si>
  <si>
    <t>ТОО «Санур-Агро»</t>
  </si>
  <si>
    <t>908_281819</t>
  </si>
  <si>
    <t>MX1DD24B0TKN17757</t>
  </si>
  <si>
    <t xml:space="preserve">2 398 500.00 </t>
  </si>
  <si>
    <t>Ашимханов Нурасыл Бахытбекович</t>
  </si>
  <si>
    <t>908_281570</t>
  </si>
  <si>
    <t>MX1PBGJB0TKN17487</t>
  </si>
  <si>
    <t>Сисембаев Берикбол Жолдыбаевич</t>
  </si>
  <si>
    <t>1082_281035</t>
  </si>
  <si>
    <t>MX1R8AGH1SK001635</t>
  </si>
  <si>
    <t>Будайчиев Камиль Абдуллаевич</t>
  </si>
  <si>
    <t>1082_281674</t>
  </si>
  <si>
    <t>MX1R8AGH1SK001208</t>
  </si>
  <si>
    <t>Нурмагамбетова Мейрамгуль Серикболовна</t>
  </si>
  <si>
    <t>926_281628</t>
  </si>
  <si>
    <t>MX1PBGFB0TKN17381</t>
  </si>
  <si>
    <t>Төрежанова Жаннат Яшарқызы</t>
  </si>
  <si>
    <t>955_281166</t>
  </si>
  <si>
    <t>MX1DD24B0TKN17760</t>
  </si>
  <si>
    <t>Ельтаева Лола Сайдуллаевна</t>
  </si>
  <si>
    <t>955_281253</t>
  </si>
  <si>
    <t>MX1DD24B0TKN17826</t>
  </si>
  <si>
    <t>Котов Виталий Сергеевич</t>
  </si>
  <si>
    <t>908_281856</t>
  </si>
  <si>
    <t>MX1PBGJB0TKN17613</t>
  </si>
  <si>
    <t>Ибрагимова Дина Байжанқызы</t>
  </si>
  <si>
    <t>955_281126</t>
  </si>
  <si>
    <t>MX1DD24B0TKN17796</t>
  </si>
  <si>
    <t xml:space="preserve">1 798 500.00 </t>
  </si>
  <si>
    <t>Калмуратов Канат Кайратович</t>
  </si>
  <si>
    <t>955_282240</t>
  </si>
  <si>
    <t>MX1R8AGH1SK001151</t>
  </si>
  <si>
    <t xml:space="preserve">4 505 810.00 </t>
  </si>
  <si>
    <t>Дуйсенов Касымхан Сарсенбекович</t>
  </si>
  <si>
    <t>955_281234</t>
  </si>
  <si>
    <t>MX1R8AGH1SK001131</t>
  </si>
  <si>
    <t>Нурдавлатов Акылбек Турсинбаевич</t>
  </si>
  <si>
    <t>948_281344</t>
  </si>
  <si>
    <t>MX1R8AGH1SK001122</t>
  </si>
  <si>
    <t xml:space="preserve">4 990 000.00 </t>
  </si>
  <si>
    <t>Нурашев Бекнур Галымович</t>
  </si>
  <si>
    <t>911_281361</t>
  </si>
  <si>
    <t>MX1DD24B0TKN17773</t>
  </si>
  <si>
    <t>Сагитова Аида Максаткызы</t>
  </si>
  <si>
    <t>908_281848</t>
  </si>
  <si>
    <t>MX1PBGFB0TKN16037</t>
  </si>
  <si>
    <t>Тасболат Әбдірәш Айбекұлы</t>
  </si>
  <si>
    <t>1125_282009</t>
  </si>
  <si>
    <t>MX1PBGFB0TKN16140</t>
  </si>
  <si>
    <t>Карабалин Болатбек Калимуллаевич</t>
  </si>
  <si>
    <t>1125_282143</t>
  </si>
  <si>
    <t>MX1PBGFB0TKN16038</t>
  </si>
  <si>
    <t xml:space="preserve">442 005.00 </t>
  </si>
  <si>
    <t>Шипилова Татьяна Васильевна</t>
  </si>
  <si>
    <t>926_281279</t>
  </si>
  <si>
    <t>MX1PBGFB0TKN17377</t>
  </si>
  <si>
    <t>Карбаев Шалкар Кизатович</t>
  </si>
  <si>
    <t>908_281784</t>
  </si>
  <si>
    <t>MX1PBGFB0TKN16216</t>
  </si>
  <si>
    <t xml:space="preserve">1 536 958.00 </t>
  </si>
  <si>
    <t>Рахметбекова Дильназ Қанатқызы</t>
  </si>
  <si>
    <t>908_281286</t>
  </si>
  <si>
    <t>MX1PBGFB0TKN16217</t>
  </si>
  <si>
    <t>Бекетова Мирамгуль Тыныштыковна</t>
  </si>
  <si>
    <t>998_281010</t>
  </si>
  <si>
    <t>MX1DD24B0TKN17886</t>
  </si>
  <si>
    <t xml:space="preserve">2 540 000.00 </t>
  </si>
  <si>
    <t>Каплан Наргиза Айдарбековна</t>
  </si>
  <si>
    <t>998_280955</t>
  </si>
  <si>
    <t>MX1PBGFB0TKN16192</t>
  </si>
  <si>
    <t xml:space="preserve">16 490 000.00 </t>
  </si>
  <si>
    <t>Гапонов Владимир Игоревич</t>
  </si>
  <si>
    <t>911_281281</t>
  </si>
  <si>
    <t>MX1DD24B0TKN18128</t>
  </si>
  <si>
    <t>Ізтілеу Светлана Бектұрғанқызы</t>
  </si>
  <si>
    <t>938_281498</t>
  </si>
  <si>
    <t>MX1PBGFB0TKN16023</t>
  </si>
  <si>
    <t>Нұртай Данияр Жұматайұлы</t>
  </si>
  <si>
    <t>938_281722</t>
  </si>
  <si>
    <t>MX1PBGFB0TKN16215</t>
  </si>
  <si>
    <t>Жолмырзаева Ақбота Ақбергенқызы</t>
  </si>
  <si>
    <t>938_281411</t>
  </si>
  <si>
    <t>MX1PBGFB0TKN16200</t>
  </si>
  <si>
    <t xml:space="preserve">3 300 000.00 </t>
  </si>
  <si>
    <t>Махашев Жусипбек Курманбекович</t>
  </si>
  <si>
    <t>1167_281192</t>
  </si>
  <si>
    <t>MX1DD24B0TKN17879</t>
  </si>
  <si>
    <t>1213 Алматы ТОО «ASTER Автомобили» (Jetour)</t>
  </si>
  <si>
    <t xml:space="preserve">9 350 000.00 </t>
  </si>
  <si>
    <t>Амзаев Чингиз Мубарисович</t>
  </si>
  <si>
    <t>1167_281171</t>
  </si>
  <si>
    <t>MX1PBGJB0TKN15528</t>
  </si>
  <si>
    <t>Исмагулов Валерий Таирович</t>
  </si>
  <si>
    <t>1125_282289</t>
  </si>
  <si>
    <t>MX1PBGFB0TKN16214</t>
  </si>
  <si>
    <t xml:space="preserve">2 400 000.00 </t>
  </si>
  <si>
    <t>Туленова Раушан Муратовна</t>
  </si>
  <si>
    <t>1082_281403</t>
  </si>
  <si>
    <t>MX1PBGJB0TKN16815</t>
  </si>
  <si>
    <t>Самарина Виктория Владимировна</t>
  </si>
  <si>
    <t>1082_281325</t>
  </si>
  <si>
    <t>MX1PBGFB0TKN16001</t>
  </si>
  <si>
    <t>Қантай Әлібек Азаматұлы</t>
  </si>
  <si>
    <t>1005_281729</t>
  </si>
  <si>
    <t>MX1PBGJB0TKN16978</t>
  </si>
  <si>
    <t>Аманжолов Самат Серикович</t>
  </si>
  <si>
    <t>1167_281494</t>
  </si>
  <si>
    <t>MX1PBGFB0TKN16015</t>
  </si>
  <si>
    <t>Сейдуалы Саян Туреевич</t>
  </si>
  <si>
    <t>955_281726</t>
  </si>
  <si>
    <t>MX1PBGJB0TKN17628</t>
  </si>
  <si>
    <t>Джусанбаев Галым Салимович</t>
  </si>
  <si>
    <t>1167_281482</t>
  </si>
  <si>
    <t>MX1PBGJB0TKN16953</t>
  </si>
  <si>
    <t>Тойлыбай Әйгерім Жұмабекқызы</t>
  </si>
  <si>
    <t>1167_281248</t>
  </si>
  <si>
    <t>MX1PBGFB0TKN15795</t>
  </si>
  <si>
    <t xml:space="preserve">3 598 000.00 </t>
  </si>
  <si>
    <t>Ахатаев Ардак Сангылбайулы</t>
  </si>
  <si>
    <t>911_281306</t>
  </si>
  <si>
    <t>MX1PBGJB0TKN16932</t>
  </si>
  <si>
    <t xml:space="preserve">3 995 000.00 </t>
  </si>
  <si>
    <t>Марипова Дилдора Бахадирқызы</t>
  </si>
  <si>
    <t>Мухаметсұлтан Абакаев</t>
  </si>
  <si>
    <t>911_281808</t>
  </si>
  <si>
    <t>MX1PBGFB0TKN16021</t>
  </si>
  <si>
    <t>Абайбекова Чинара Нурпадшаевна</t>
  </si>
  <si>
    <t>1125_281471</t>
  </si>
  <si>
    <t>MX1PBGJB0TKN17601</t>
  </si>
  <si>
    <t>Фаткеев Рафаэль Сергеевич</t>
  </si>
  <si>
    <t>1125_281664</t>
  </si>
  <si>
    <t>MX1PBGJB0TKN14568</t>
  </si>
  <si>
    <t>Шамина Светлана Владимировна</t>
  </si>
  <si>
    <t>1125_281785</t>
  </si>
  <si>
    <t>MX1PBGFB0TKN16195</t>
  </si>
  <si>
    <t>Мухаметжанова Асылай Ясеновна</t>
  </si>
  <si>
    <t>1125_281087</t>
  </si>
  <si>
    <t>MX1PBGFB0TKN15995</t>
  </si>
  <si>
    <t xml:space="preserve">16 900 000.00 </t>
  </si>
  <si>
    <t>Егиазарян Евгине Володяевна</t>
  </si>
  <si>
    <t>Алибек Тасболатов</t>
  </si>
  <si>
    <t>1005_281014</t>
  </si>
  <si>
    <t>MX1PBGJB0TKN16819</t>
  </si>
  <si>
    <t>Омарқұл Ғалымжан Зұлпыхарұлы</t>
  </si>
  <si>
    <t>Тимур Асабаев</t>
  </si>
  <si>
    <t>911_281313</t>
  </si>
  <si>
    <t>MX1PBGJB0TKN14571</t>
  </si>
  <si>
    <t>Мавланкулов Агзам Абдувалиевич</t>
  </si>
  <si>
    <t>911_281326</t>
  </si>
  <si>
    <t>MX1PBGFB0TKN16000</t>
  </si>
  <si>
    <t>Паттаев Бахромжан Каримжанович</t>
  </si>
  <si>
    <t>911_281889</t>
  </si>
  <si>
    <t>MX1PBGFB0TKN16414</t>
  </si>
  <si>
    <t>Алпысов Жасулан Сугирбаевич</t>
  </si>
  <si>
    <t>1082_281333</t>
  </si>
  <si>
    <t>MX1R9BGH0TK026681</t>
  </si>
  <si>
    <t>2.0T PREMIUM</t>
  </si>
  <si>
    <t>X90Plus</t>
  </si>
  <si>
    <t xml:space="preserve">2 748 000.00 </t>
  </si>
  <si>
    <t>Тулендиева Дана Тулендиевна</t>
  </si>
  <si>
    <t>Станислав Ахмедов</t>
  </si>
  <si>
    <t>955_281699</t>
  </si>
  <si>
    <t>MX1R9BGH0TK026698</t>
  </si>
  <si>
    <t>Пардакулов Жанибек Зупаралиевич</t>
  </si>
  <si>
    <t>955_281091</t>
  </si>
  <si>
    <t>MX1R9BGH0TK026654</t>
  </si>
  <si>
    <t xml:space="preserve">2 648 000.00 </t>
  </si>
  <si>
    <t>Ирискулова Баргида Муроджановна</t>
  </si>
  <si>
    <t>955_280984</t>
  </si>
  <si>
    <t>MX1R9BGH0TK026655</t>
  </si>
  <si>
    <t>ТОО «DCG Zhetysu»</t>
  </si>
  <si>
    <t>1167_281348</t>
  </si>
  <si>
    <t>MX1PBGFB0TKN16709</t>
  </si>
  <si>
    <t>Полатов Ербол Турганбекович</t>
  </si>
  <si>
    <t>1005_281132</t>
  </si>
  <si>
    <t>MX1R8AGH1SK001016</t>
  </si>
  <si>
    <t>Салихова Зульфия Маратовна</t>
  </si>
  <si>
    <t>911_281285</t>
  </si>
  <si>
    <t>MX1R9BGH0TK026652</t>
  </si>
  <si>
    <t>Мырзабек Жамбыл Икрамұлы</t>
  </si>
  <si>
    <t>911_280991</t>
  </si>
  <si>
    <t>MX1R9BGH0TK026678</t>
  </si>
  <si>
    <t>Жантемиров Омирбек Абаевич</t>
  </si>
  <si>
    <t>926_281170</t>
  </si>
  <si>
    <t>MX1PBGFB0TKN15797</t>
  </si>
  <si>
    <t>Литвинова Любовь Анатольевна</t>
  </si>
  <si>
    <t>926_280990</t>
  </si>
  <si>
    <t>MX1PBGFB0TKN15796</t>
  </si>
  <si>
    <t>Қабылбаева Индира Ахметжанқызы</t>
  </si>
  <si>
    <t>938_281005</t>
  </si>
  <si>
    <t>MX1R9BGH0TK026693</t>
  </si>
  <si>
    <t>Мыңбаева Әселім Аянбекқызы</t>
  </si>
  <si>
    <t>998_280789</t>
  </si>
  <si>
    <t>MX1R9BGH0TK026787</t>
  </si>
  <si>
    <t>Фищенко Юрий Андреевич</t>
  </si>
  <si>
    <t>1167_282136</t>
  </si>
  <si>
    <t>MX1PBGFB0TKN16506</t>
  </si>
  <si>
    <t>Чижма-Демкина Татьяна Евгеньевна</t>
  </si>
  <si>
    <t>1167_281380</t>
  </si>
  <si>
    <t>MX1R8AGH0SK015202</t>
  </si>
  <si>
    <t>Неверов Станислав Сергеевич</t>
  </si>
  <si>
    <t>908_281457</t>
  </si>
  <si>
    <t>MX1PBGJB0TKN16804</t>
  </si>
  <si>
    <t>Мельников Иван Геннадьевич</t>
  </si>
  <si>
    <t>908_281640</t>
  </si>
  <si>
    <t>MX1PBGJB0TKN14616</t>
  </si>
  <si>
    <t>Жақыпбеков Бақберген Мұратбекұлы</t>
  </si>
  <si>
    <t>938_281011</t>
  </si>
  <si>
    <t>MX1R9BGH0TK026675</t>
  </si>
  <si>
    <t>Вертипоров Юрий Иванович</t>
  </si>
  <si>
    <t>1167_282051</t>
  </si>
  <si>
    <t>MX1R8AGH1SK001076</t>
  </si>
  <si>
    <t>Жарылкасов Габит Ергалиевич</t>
  </si>
  <si>
    <t>1082_281968</t>
  </si>
  <si>
    <t>MX1R9BGH0TK026686</t>
  </si>
  <si>
    <t>Әбдіқалық Ақбота Болатқызы</t>
  </si>
  <si>
    <t>955_282201</t>
  </si>
  <si>
    <t>MX1PBGFB0TKE93168</t>
  </si>
  <si>
    <t>Жарлыкапова Динара Усеновна</t>
  </si>
  <si>
    <t>955_282293</t>
  </si>
  <si>
    <t>MX1PBGFB0TKE93237</t>
  </si>
  <si>
    <t>Кдрашев Нурхат Ермекович</t>
  </si>
  <si>
    <t>998_281920</t>
  </si>
  <si>
    <t>MX1R8AGH1SK000937</t>
  </si>
  <si>
    <t>Доскаиров Айбек Орынбасарович</t>
  </si>
  <si>
    <t>998_280992</t>
  </si>
  <si>
    <t>MX1PBGFB0TKE94080</t>
  </si>
  <si>
    <t>Турдалиев Рауан Муратович</t>
  </si>
  <si>
    <t>998_281396</t>
  </si>
  <si>
    <t>MX1R8AGH1SK001379</t>
  </si>
  <si>
    <t>Таскалиев Ерлан Карлович</t>
  </si>
  <si>
    <t>998_282195</t>
  </si>
  <si>
    <t>MX1R8AGH1SK001345</t>
  </si>
  <si>
    <t>Есмурзаев Жасулан Алкенович</t>
  </si>
  <si>
    <t>938_281656</t>
  </si>
  <si>
    <t>MX1R8AGH1SK001366</t>
  </si>
  <si>
    <t>Дариялова Алтынай Ақылбекқызы</t>
  </si>
  <si>
    <t>938_281911</t>
  </si>
  <si>
    <t>MX1R8AGH1SK000987</t>
  </si>
  <si>
    <t>Рамазанов Жалел Макарямович</t>
  </si>
  <si>
    <t>955_280989</t>
  </si>
  <si>
    <t>MX1R9BGH0SK026371</t>
  </si>
  <si>
    <t>Байтахан Жандос Қалыбекұлы</t>
  </si>
  <si>
    <t>911_281351</t>
  </si>
  <si>
    <t>MX1R8AGH1SK000692</t>
  </si>
  <si>
    <t xml:space="preserve">7 490 000.00 </t>
  </si>
  <si>
    <t>Умирбекова Эльмира Зиябековна</t>
  </si>
  <si>
    <t>955_281783</t>
  </si>
  <si>
    <t>MX1PBGFB0TKE94081</t>
  </si>
  <si>
    <t xml:space="preserve">1 125 000.00 </t>
  </si>
  <si>
    <t>Тленшина Сағыныш Ерікқызы</t>
  </si>
  <si>
    <t>955_281896</t>
  </si>
  <si>
    <t>MX1PBGFB0TKE93240</t>
  </si>
  <si>
    <t xml:space="preserve">3 745 000.00 </t>
  </si>
  <si>
    <t>Мендібай Нұрбек Қайратұлы</t>
  </si>
  <si>
    <t>955_281922</t>
  </si>
  <si>
    <t>MX1PBGFB0TKE93198</t>
  </si>
  <si>
    <t xml:space="preserve">2 535 987.00 </t>
  </si>
  <si>
    <t>Сағат Азамат Махажанұлы</t>
  </si>
  <si>
    <t>911_281334</t>
  </si>
  <si>
    <t>MX1R7BGH0SK622435</t>
  </si>
  <si>
    <t xml:space="preserve">8 490 000.00 </t>
  </si>
  <si>
    <t>Абдимауленов Абдикаххар Абдиманнапович</t>
  </si>
  <si>
    <t>911_281430</t>
  </si>
  <si>
    <t>MX1R7BGH0SK622454</t>
  </si>
  <si>
    <t>Досалы Байгелді Құрбанбекұлы</t>
  </si>
  <si>
    <t>911_281419</t>
  </si>
  <si>
    <t>MX1R7BGH0SK622439</t>
  </si>
  <si>
    <t>Баймаханова Акмарал Кенжемирзаевна</t>
  </si>
  <si>
    <t>911_281609</t>
  </si>
  <si>
    <t>MX1R7BGH0SK622500</t>
  </si>
  <si>
    <t xml:space="preserve">1 324 000.00 </t>
  </si>
  <si>
    <t>Султанмуратов Сирожиддин Ринатұлы</t>
  </si>
  <si>
    <t>911_281015</t>
  </si>
  <si>
    <t>MX1R9BGH0TK026694</t>
  </si>
  <si>
    <t>Толеутай Светлана Анатольевна</t>
  </si>
  <si>
    <t>911_281098</t>
  </si>
  <si>
    <t>MX1R9BGH0TK026753</t>
  </si>
  <si>
    <t>Зеленый</t>
  </si>
  <si>
    <t>Айнамова Индира Төлебайқызы</t>
  </si>
  <si>
    <t>911_281797</t>
  </si>
  <si>
    <t>MX1R8AGH1SK001226</t>
  </si>
  <si>
    <t>Бекесова Асем Алмазовна</t>
  </si>
  <si>
    <t>1125_282349</t>
  </si>
  <si>
    <t>MX1R8AGH1SK000863</t>
  </si>
  <si>
    <t>Исламов Ерлан Ешназарович</t>
  </si>
  <si>
    <t>948_281734</t>
  </si>
  <si>
    <t>MX1R8AGH1SK000904</t>
  </si>
  <si>
    <t>Оразымбетов Бакытжан Кулибаевич</t>
  </si>
  <si>
    <t>948_281118</t>
  </si>
  <si>
    <t>MX1R8AGH1SK000873</t>
  </si>
  <si>
    <t xml:space="preserve">6 625 000.00 </t>
  </si>
  <si>
    <t>Тлеубердинов Талгат Маратович</t>
  </si>
  <si>
    <t>926_281209</t>
  </si>
  <si>
    <t>MX1R8AGH1SK001235</t>
  </si>
  <si>
    <t>Шерстянников Николай Степанович</t>
  </si>
  <si>
    <t>926_282066</t>
  </si>
  <si>
    <t>MX1R8AGH1SK001230</t>
  </si>
  <si>
    <t>Исағалиева Ақерке Жаңбырбайқызы</t>
  </si>
  <si>
    <t>1005_280995</t>
  </si>
  <si>
    <t>MX1R7BGH0SK622653</t>
  </si>
  <si>
    <t xml:space="preserve">1 273 500.00 </t>
  </si>
  <si>
    <t>Торежанов Маханбеттилла Оразович</t>
  </si>
  <si>
    <t>1005_281796</t>
  </si>
  <si>
    <t>MX1R7BGH0SK622558</t>
  </si>
  <si>
    <t>Садыков Фархат Паисханович</t>
  </si>
  <si>
    <t>911_281444</t>
  </si>
  <si>
    <t>MX1R7BGH0SK621669</t>
  </si>
  <si>
    <t>«SMS Trade Co»</t>
  </si>
  <si>
    <t>1005_280890</t>
  </si>
  <si>
    <t>MX1PBGJB0SKE84123</t>
  </si>
  <si>
    <t xml:space="preserve">5 805 798.00 </t>
  </si>
  <si>
    <t>Крыкбаев Жасулан Маратович</t>
  </si>
  <si>
    <t>1167_281122</t>
  </si>
  <si>
    <t>MX1R8AGH1SK000951</t>
  </si>
  <si>
    <t>Сатылганов Досым Турсынгазиевич</t>
  </si>
  <si>
    <t>1005_282202</t>
  </si>
  <si>
    <t>MX1R7BGH0SK621857</t>
  </si>
  <si>
    <t>Усманов Ботирали Шералиевич</t>
  </si>
  <si>
    <t>911_281464</t>
  </si>
  <si>
    <t>MX1PBGJB0SKE84210</t>
  </si>
  <si>
    <t xml:space="preserve">2 323 500.00 </t>
  </si>
  <si>
    <t>Намазов Ерлан Мауленович</t>
  </si>
  <si>
    <t>1082_282185</t>
  </si>
  <si>
    <t>MX1PBGJB0SKE84137</t>
  </si>
  <si>
    <t>Баймұрат Гүлзат Баймұратқызы</t>
  </si>
  <si>
    <t>908_281001</t>
  </si>
  <si>
    <t>MX1PBGFB0SKE79307</t>
  </si>
  <si>
    <t>Елтай Ермұқан Абдуллаұлы</t>
  </si>
  <si>
    <t>955_281849</t>
  </si>
  <si>
    <t>MX1PBGJB0SKE84146</t>
  </si>
  <si>
    <t xml:space="preserve">4 245 000.00 </t>
  </si>
  <si>
    <t>Ни Карина Сергалыевна</t>
  </si>
  <si>
    <t>1005_282131</t>
  </si>
  <si>
    <t>MX1R7BGH0SK622598</t>
  </si>
  <si>
    <t>Нуркасымбаева Замзагул</t>
  </si>
  <si>
    <t>1005_281757</t>
  </si>
  <si>
    <t>MX1R7BGH0SK622597</t>
  </si>
  <si>
    <t>Балабеков Бекзат Асламбекович</t>
  </si>
  <si>
    <t>1005_281604</t>
  </si>
  <si>
    <t>MX1R7BGH0SK621975</t>
  </si>
  <si>
    <t>Мавлянов Ергагали Абдужаббарович</t>
  </si>
  <si>
    <t>955_281258</t>
  </si>
  <si>
    <t>MX1R8AGH1SK000975</t>
  </si>
  <si>
    <t>Атаханова Зебинсо Мамиржанқызы</t>
  </si>
  <si>
    <t>911_282149</t>
  </si>
  <si>
    <t>MX1R8AGH1SK001085</t>
  </si>
  <si>
    <t>Романов Азамат Махмудович</t>
  </si>
  <si>
    <t>926_281053</t>
  </si>
  <si>
    <t>MX1R9BGH0SK026451</t>
  </si>
  <si>
    <t>Кыдырбеков Султан Кыдырбекович</t>
  </si>
  <si>
    <t>1005_281300</t>
  </si>
  <si>
    <t>MX1R7BGH0SK622292</t>
  </si>
  <si>
    <t>Байжигитов Нуржан Жуманович</t>
  </si>
  <si>
    <t>911_281526</t>
  </si>
  <si>
    <t>MX1R9BGH0SK026360</t>
  </si>
  <si>
    <t>Айтбаева Нуршат Мелсовна</t>
  </si>
  <si>
    <t>1005_281552</t>
  </si>
  <si>
    <t>MX1R7BGH0SK621762</t>
  </si>
  <si>
    <t xml:space="preserve">2 856 491.00 </t>
  </si>
  <si>
    <t>Раимбеков Ахан Акарысович</t>
  </si>
  <si>
    <t>1167_281705</t>
  </si>
  <si>
    <t>MX1R7BGH0SK621759</t>
  </si>
  <si>
    <t>Климантов Артём Сергеевич</t>
  </si>
  <si>
    <t>926_281218</t>
  </si>
  <si>
    <t>MX1R8AGH1SK001094</t>
  </si>
  <si>
    <t>Ерланұлы Дархан</t>
  </si>
  <si>
    <t>911_281092</t>
  </si>
  <si>
    <t>MX1R1AGH0SK127559</t>
  </si>
  <si>
    <t>Dashing</t>
  </si>
  <si>
    <t>896 Атырау ТОО «Рус-Моторс» (Jetour)</t>
  </si>
  <si>
    <t>Сатыбалдиев Асылбек Болатович</t>
  </si>
  <si>
    <t>1125_281064</t>
  </si>
  <si>
    <t>MX1R1BGH0SK127426</t>
  </si>
  <si>
    <t>Кисметова Раушангуль Адиятовна</t>
  </si>
  <si>
    <t>1125_281397</t>
  </si>
  <si>
    <t>MX1R8AGH1SK000748</t>
  </si>
  <si>
    <t>Курманова Жанерке Амангелдықызы</t>
  </si>
  <si>
    <t>1167_281508</t>
  </si>
  <si>
    <t>MX1R7BGH0SK621608</t>
  </si>
  <si>
    <t>Вохминова Ирина Кондратьевна</t>
  </si>
  <si>
    <t>1167_281066</t>
  </si>
  <si>
    <t>MX1R7BGH0SK621433</t>
  </si>
  <si>
    <t>Тушканова Ирина Валерьевна</t>
  </si>
  <si>
    <t>1005_281299</t>
  </si>
  <si>
    <t>MX1R1BGH0SK127061</t>
  </si>
  <si>
    <t>Журавлева Елена Игоревна</t>
  </si>
  <si>
    <t>926_282076</t>
  </si>
  <si>
    <t>MX1PBGFB0SKE49531</t>
  </si>
  <si>
    <t>Муханов Мадияр Серикович</t>
  </si>
  <si>
    <t>1005_281310</t>
  </si>
  <si>
    <t>MX1R8AGH1SK000835</t>
  </si>
  <si>
    <t>Нурлыханова Азиза Есхан Кизи</t>
  </si>
  <si>
    <t>955_281104</t>
  </si>
  <si>
    <t>MX1R1BGH0SK127085</t>
  </si>
  <si>
    <t xml:space="preserve">779 000.00 </t>
  </si>
  <si>
    <t>Омарова Салтанат Мухтарбековна</t>
  </si>
  <si>
    <t>1005_282186</t>
  </si>
  <si>
    <t>MX1PBGFB0SKE49000</t>
  </si>
  <si>
    <t>Лемешенко Елена Сергеевна</t>
  </si>
  <si>
    <t>1167_281017</t>
  </si>
  <si>
    <t>MX1PBGFB0SKE48996</t>
  </si>
  <si>
    <t>Жолдасбаева Гульсая Галымжановна</t>
  </si>
  <si>
    <t>1005_282052</t>
  </si>
  <si>
    <t>MX1R7BGH0SK621641</t>
  </si>
  <si>
    <t>Калимуллина Рината Джалиловна</t>
  </si>
  <si>
    <t>1167_281511</t>
  </si>
  <si>
    <t>MX1R8AGH1SK000789</t>
  </si>
  <si>
    <t>Гунгало Никита Владимирович</t>
  </si>
  <si>
    <t>1167_282114</t>
  </si>
  <si>
    <t>MX1PBGFB0SKE49534</t>
  </si>
  <si>
    <t>Ынтымакова Жанна Александровна</t>
  </si>
  <si>
    <t>1167_281448</t>
  </si>
  <si>
    <t>MX1R7BGH0SK621381</t>
  </si>
  <si>
    <t>Чучвага Николай Алексеевич</t>
  </si>
  <si>
    <t>1167_281441</t>
  </si>
  <si>
    <t>MX1R7BGH0SK621426</t>
  </si>
  <si>
    <t>Есенкулов Сапар Смаилович</t>
  </si>
  <si>
    <t>911_281773</t>
  </si>
  <si>
    <t>MX1PBGFB0SKE48547</t>
  </si>
  <si>
    <t>Кубегенова Лаура Сапарбековна</t>
  </si>
  <si>
    <t>948_281727</t>
  </si>
  <si>
    <t>MX1PBGFB0SKE49045</t>
  </si>
  <si>
    <t>Мұсабаева Замира Қадылбекқызы</t>
  </si>
  <si>
    <t>908_282278</t>
  </si>
  <si>
    <t>MX1R8AGH1SK000666</t>
  </si>
  <si>
    <t>Косицын Антон Павлович</t>
  </si>
  <si>
    <t>908_280983</t>
  </si>
  <si>
    <t>MX1R8AGH1SK000611</t>
  </si>
  <si>
    <t xml:space="preserve">3 518 157.00 </t>
  </si>
  <si>
    <t>Әділбеков Әлішер Нұралыұлы</t>
  </si>
  <si>
    <t>955_281309</t>
  </si>
  <si>
    <t>MX1R1BGH0SK127086</t>
  </si>
  <si>
    <t>Амирханов Шамистан Камилович</t>
  </si>
  <si>
    <t>955_281633</t>
  </si>
  <si>
    <t>MX1R8AGH1SK000600</t>
  </si>
  <si>
    <t>Есембаева Фарида Кабыловна</t>
  </si>
  <si>
    <t>908_281030</t>
  </si>
  <si>
    <t>MX1R8AGH1SK000548</t>
  </si>
  <si>
    <t>Иманбекова Лена Абдикеримовна</t>
  </si>
  <si>
    <t>1005_281245</t>
  </si>
  <si>
    <t>MX1PBGFB0SK228327</t>
  </si>
  <si>
    <t>Кукенова Алма Куттыкожаевна</t>
  </si>
  <si>
    <t>911_281256</t>
  </si>
  <si>
    <t>MX1R7BGH0SK620405</t>
  </si>
  <si>
    <t>Сурадеева Наталья Сергеевна</t>
  </si>
  <si>
    <t>998_282268</t>
  </si>
  <si>
    <t>MX1R1BGH0SK126258</t>
  </si>
  <si>
    <t>Байғалиев Нәсіпқали Жексенұлы</t>
  </si>
  <si>
    <t>1125_280980</t>
  </si>
  <si>
    <t>MX1R1BGH0SK126169</t>
  </si>
  <si>
    <t>Исаков Еркин Рахманбердиевич</t>
  </si>
  <si>
    <t>911_281746</t>
  </si>
  <si>
    <t>MX1R8AGH1SK000503</t>
  </si>
  <si>
    <t>1130 Актобе ТОО «Kol-Auto-Jet» (Jetour)</t>
  </si>
  <si>
    <t>Ахмедханова Анастасия Владимировна</t>
  </si>
  <si>
    <t>1082_281103</t>
  </si>
  <si>
    <t>MX1R1BGH0SK126303</t>
  </si>
  <si>
    <t>Турсунбаева Раъно Хайридиновна</t>
  </si>
  <si>
    <t>911_281113</t>
  </si>
  <si>
    <t>MX1R1BGH0SK126296</t>
  </si>
  <si>
    <t>Ан Татьяна Юрьевна</t>
  </si>
  <si>
    <t>1082_281028</t>
  </si>
  <si>
    <t>MX1R9BGH0SK025528</t>
  </si>
  <si>
    <t>Сатыбалдиев Марат Бабаханович</t>
  </si>
  <si>
    <t>955_281194</t>
  </si>
  <si>
    <t>MX1R8AGH0SK024546</t>
  </si>
  <si>
    <t xml:space="preserve">4 777 240.00 </t>
  </si>
  <si>
    <t>Ким Ольга Вячеславовна</t>
  </si>
  <si>
    <t>938_282075</t>
  </si>
  <si>
    <t>MX1PBGJB0SK225827</t>
  </si>
  <si>
    <t>Басығараева Айгерім Меңлібекқызы</t>
  </si>
  <si>
    <t>938_281507</t>
  </si>
  <si>
    <t>MX1R8AGH0SK024557</t>
  </si>
  <si>
    <t>1044 Астана TOO «DCG Esil» (Jetour)</t>
  </si>
  <si>
    <t xml:space="preserve">5 450 000.00 </t>
  </si>
  <si>
    <t>Иманбердиева Асел Нурболатовна</t>
  </si>
  <si>
    <t>926_281060</t>
  </si>
  <si>
    <t>MX1R8AGH1SK000355</t>
  </si>
  <si>
    <t>Нуров Атабек Намазбоевич</t>
  </si>
  <si>
    <t>1005_281086</t>
  </si>
  <si>
    <t>MX1R8AGH1SK000391</t>
  </si>
  <si>
    <t>Ермекова Зухра Рашидкызы</t>
  </si>
  <si>
    <t>1125_282133</t>
  </si>
  <si>
    <t>MX1R8AGH1SK000268</t>
  </si>
  <si>
    <t xml:space="preserve">500 000.00 </t>
  </si>
  <si>
    <t>Кубашева Акжан Курмангалиевна</t>
  </si>
  <si>
    <t>1082_281701</t>
  </si>
  <si>
    <t>MX1R7BGH0SK618425</t>
  </si>
  <si>
    <t>Кто выпустил автомобиль (фин. контролёр)</t>
  </si>
  <si>
    <t>Тип продажи А/М</t>
  </si>
  <si>
    <t>Множественный комментарий</t>
  </si>
  <si>
    <t>Источник для отчета (archived)</t>
  </si>
  <si>
    <t>Тип обращения (archived)</t>
  </si>
  <si>
    <t>Скидка дистрибьюции</t>
  </si>
  <si>
    <t>Телефон</t>
  </si>
  <si>
    <t>Цвет УС JETOUR</t>
  </si>
  <si>
    <t>Объём двигателя</t>
  </si>
  <si>
    <t>Комплектация JETOUR</t>
  </si>
  <si>
    <t>Модель JETOUR</t>
  </si>
  <si>
    <t>Мажитов Айдар Сагатович</t>
  </si>
  <si>
    <t>Султанбек Амирханов</t>
  </si>
  <si>
    <t>1139_275111</t>
  </si>
  <si>
    <t>MX1LE9PS6TD400703</t>
  </si>
  <si>
    <t>M3M3 Steel Grey / серый</t>
  </si>
  <si>
    <t>Selection Plus</t>
  </si>
  <si>
    <t>Kodiaq NG</t>
  </si>
  <si>
    <t>1139 Атырау ТОО «DCG Atyrau» (Skoda)</t>
  </si>
  <si>
    <t>Дементьев Владимир Валерьевич</t>
  </si>
  <si>
    <t>1108_275290</t>
  </si>
  <si>
    <t>MX1LE9PS0TD400809</t>
  </si>
  <si>
    <t>5X5X Grafite Grey / серый</t>
  </si>
  <si>
    <t>1108 Усть-Каменогорск ТОО «DCG VOSTOK» (Skoda)</t>
  </si>
  <si>
    <t>Дилдабеков Мадияр Аманжолович</t>
  </si>
  <si>
    <t>1139_275185</t>
  </si>
  <si>
    <t>MX1LE9PS5TD400806</t>
  </si>
  <si>
    <t>2Y2Y Moon White / белый</t>
  </si>
  <si>
    <t>Цвет УС SKODA</t>
  </si>
  <si>
    <t>Комплектация SKODA</t>
  </si>
  <si>
    <t>Модель SKODA!</t>
  </si>
  <si>
    <t>Сейілбеков Ербол Асқарұлы</t>
  </si>
  <si>
    <t>1255_281222</t>
  </si>
  <si>
    <t>MX1DD24B9TK018448</t>
  </si>
  <si>
    <t>Flagship</t>
  </si>
  <si>
    <t>S09</t>
  </si>
  <si>
    <t>1255 Шымкент ТОО «Ontustik Auto» (Soueast)</t>
  </si>
  <si>
    <t xml:space="preserve">14 715 500.00 </t>
  </si>
  <si>
    <t>ТОО "Ontustik Auto"</t>
  </si>
  <si>
    <t>1255_282260</t>
  </si>
  <si>
    <t>MX1DD24BXTK018457</t>
  </si>
  <si>
    <t>Источник для отчета</t>
  </si>
  <si>
    <t>Тип обращения</t>
  </si>
  <si>
    <t>Цвет УС SOUEAST</t>
  </si>
  <si>
    <t>Комплектация Soueast</t>
  </si>
  <si>
    <t>Модель Soueast</t>
  </si>
  <si>
    <t>Названия строк</t>
  </si>
  <si>
    <t>Общий итог</t>
  </si>
  <si>
    <t>Сумма по полю Вознаграждение без скидки</t>
  </si>
  <si>
    <t>Модель CHEVROLET!</t>
  </si>
  <si>
    <t>Комплектация CHEVROLET</t>
  </si>
  <si>
    <t>Цвет УС CHEVROLET</t>
  </si>
  <si>
    <t>1120 Атырау ТОО «AUTOCENTER ONTUSTIK» (Chevrolet)</t>
  </si>
  <si>
    <t>Cobalt</t>
  </si>
  <si>
    <t>Elegant AT</t>
  </si>
  <si>
    <t>GUM Бирюзовый</t>
  </si>
  <si>
    <t>MX1JA69V9SK527884</t>
  </si>
  <si>
    <t>1120_306361</t>
  </si>
  <si>
    <t>Галимжан Жулкашов</t>
  </si>
  <si>
    <t>Ермышева Майра Рыспаевна</t>
  </si>
  <si>
    <t>1085 Актау ТОО «AUTOCENTER ONTUSTIK» (Chevrolet)</t>
  </si>
  <si>
    <t>MX1JA69V9SK527833</t>
  </si>
  <si>
    <t>1085_306849</t>
  </si>
  <si>
    <t>Алтынбек Абилов</t>
  </si>
  <si>
    <t>Базаров Мухит Маметович</t>
  </si>
  <si>
    <t>MX1JA69V9SK527361</t>
  </si>
  <si>
    <t>1120_307761</t>
  </si>
  <si>
    <t>Серік Жахан</t>
  </si>
  <si>
    <t>Сарсенов Есенбек Қайратұлы</t>
  </si>
  <si>
    <t>935 Шымкент TOO «AUTOCENTER ONTUSTIK» Байдибек би (Chevrolet)</t>
  </si>
  <si>
    <t>Onix</t>
  </si>
  <si>
    <t>Premier 1</t>
  </si>
  <si>
    <t>GBO Черный</t>
  </si>
  <si>
    <t>MX1CNAAA0SK002396</t>
  </si>
  <si>
    <t>935_311082</t>
  </si>
  <si>
    <t>Диас Туткабай</t>
  </si>
  <si>
    <t>Канатова Юлдуз Илхамжановна</t>
  </si>
  <si>
    <t>Заявка с сайта Chevrolet</t>
  </si>
  <si>
    <t>920 Уральск ТОО «AUTOCENTER ONTUSTIK» (Chevrolet)</t>
  </si>
  <si>
    <t>Tracker MY22</t>
  </si>
  <si>
    <t>1LT AT</t>
  </si>
  <si>
    <t>GAZ Бело-дымчатый</t>
  </si>
  <si>
    <t>MX1CJAAB0SK535802</t>
  </si>
  <si>
    <t>920_307278</t>
  </si>
  <si>
    <t>Бауржан Ихсанов</t>
  </si>
  <si>
    <t>Искаков Раниль Максутович</t>
  </si>
  <si>
    <t>119 Шымкент ТОО «AUTOCENTER ONTUSTIK» (Chevrolet)</t>
  </si>
  <si>
    <t>Labo</t>
  </si>
  <si>
    <t>LABO</t>
  </si>
  <si>
    <t>MXCCLAB00SK882388</t>
  </si>
  <si>
    <t>119_307092</t>
  </si>
  <si>
    <t>Инара Курбанова</t>
  </si>
  <si>
    <t>Ирсалиев Нурлан Абубакирович</t>
  </si>
  <si>
    <t>4LT AT (LTZ)</t>
  </si>
  <si>
    <t>MX1CNAAA0SK003344</t>
  </si>
  <si>
    <t>935_308501</t>
  </si>
  <si>
    <t>Салыбек Рысбек Балтабекұлы</t>
  </si>
  <si>
    <t>MXCCLAB00SK882351</t>
  </si>
  <si>
    <t>119_312147</t>
  </si>
  <si>
    <t>Айгерим Рыстыбай</t>
  </si>
  <si>
    <t>Мирахметов Достон Бахтиярович</t>
  </si>
  <si>
    <t>1267 Алматы TOO «DCG Zhetysu» (Chevrolet)</t>
  </si>
  <si>
    <t>MXCCLAB00SK882425</t>
  </si>
  <si>
    <t>119_312148</t>
  </si>
  <si>
    <t>858 Астана ТОО «DCG Astana» (Chevrolet)</t>
  </si>
  <si>
    <t>MX1JA69V9SK143469</t>
  </si>
  <si>
    <t>858_308671</t>
  </si>
  <si>
    <t>Рүстем Құдайберген</t>
  </si>
  <si>
    <t>Танатаров Ержан Аманжолович</t>
  </si>
  <si>
    <t>MX1JA69V9SK145879</t>
  </si>
  <si>
    <t>858_307625</t>
  </si>
  <si>
    <t>Әбілжанов Абай Амангелдыұлы</t>
  </si>
  <si>
    <t>MX1JA69V9SK145251</t>
  </si>
  <si>
    <t>858_308848</t>
  </si>
  <si>
    <t>Айдина Исабаева</t>
  </si>
  <si>
    <t>Шеховцов Владимир Иванович</t>
  </si>
  <si>
    <t>MX1JA69V9SK145918</t>
  </si>
  <si>
    <t>858_308473</t>
  </si>
  <si>
    <t>Бөхийхан Жаркын</t>
  </si>
  <si>
    <t>WhatsApp</t>
  </si>
  <si>
    <t>872 Павлодар ТОО «DCG ERTIS» (Chevrolet)</t>
  </si>
  <si>
    <t>Premier AT</t>
  </si>
  <si>
    <t>G4V Синий</t>
  </si>
  <si>
    <t>MX1CJAAB0TK000998</t>
  </si>
  <si>
    <t>872_307203</t>
  </si>
  <si>
    <t>Ануар Жумашев</t>
  </si>
  <si>
    <t>Кожегельдина Зарина Жолдасбековна</t>
  </si>
  <si>
    <t>GAN Серебристый</t>
  </si>
  <si>
    <t>MX1JA69V9SK165151</t>
  </si>
  <si>
    <t>1120_306825</t>
  </si>
  <si>
    <t>АО КИК</t>
  </si>
  <si>
    <t>GK2 Серо-зеленый</t>
  </si>
  <si>
    <t>MX1JA69V9SK166530</t>
  </si>
  <si>
    <t>1120_308518</t>
  </si>
  <si>
    <t>Нурдаулет Утепкалиев</t>
  </si>
  <si>
    <t>Дженгиз Седат Ибрахимович</t>
  </si>
  <si>
    <t>MX1JA69V9SK165164</t>
  </si>
  <si>
    <t>1085_307339</t>
  </si>
  <si>
    <t>Кушумкулов Убайдылла Базаргельдыевич</t>
  </si>
  <si>
    <t>MX1JA69V9SK168108</t>
  </si>
  <si>
    <t>1085_307384</t>
  </si>
  <si>
    <t>Беисов Махамбет Елемесович</t>
  </si>
  <si>
    <t>922 Кызылорда ТОО «AUTOCENTER ONTUSTIK» (Chevrolet)</t>
  </si>
  <si>
    <t>MX1CNAAA0SK003199</t>
  </si>
  <si>
    <t>922_307065</t>
  </si>
  <si>
    <t>Жасулан Шакетов</t>
  </si>
  <si>
    <t>Өтегенова Ләззат Жаңабайқызы</t>
  </si>
  <si>
    <t>MX1CNAAA0SK003548</t>
  </si>
  <si>
    <t>935_306840</t>
  </si>
  <si>
    <t>Улықбек Ақтай Қайратұлы</t>
  </si>
  <si>
    <t>MX1JA69V9SK155396</t>
  </si>
  <si>
    <t>922_306792</t>
  </si>
  <si>
    <t>Саламат Әмірбек</t>
  </si>
  <si>
    <t>Утебаев Берик Калдыбаевич</t>
  </si>
  <si>
    <t>MX1CNAAA0SK005230</t>
  </si>
  <si>
    <t>872_311611</t>
  </si>
  <si>
    <t>Азамат Манабаев</t>
  </si>
  <si>
    <t>Золотухин Андрей Александрович</t>
  </si>
  <si>
    <t>MX1JA69V9TK172965</t>
  </si>
  <si>
    <t>1085_307327</t>
  </si>
  <si>
    <t>Жолдасова Алия Бакбергеновна</t>
  </si>
  <si>
    <t>MX1JA69V9TK172421</t>
  </si>
  <si>
    <t>MX1JA69V9TK048613</t>
  </si>
  <si>
    <t>935_307271</t>
  </si>
  <si>
    <t>Ербол Рашид</t>
  </si>
  <si>
    <t>Қиябек Мереке Батырханқызы</t>
  </si>
  <si>
    <t>MX1JA69V9TK032531</t>
  </si>
  <si>
    <t>MX1JA69V9TK036456</t>
  </si>
  <si>
    <t>1120_308741</t>
  </si>
  <si>
    <t>Маженов Асыланбек Алдонгарович</t>
  </si>
  <si>
    <t>MX1JA69V9TK023498</t>
  </si>
  <si>
    <t>1085_307513</t>
  </si>
  <si>
    <t>Бисенбайұлы Әділ</t>
  </si>
  <si>
    <t>MX1JA69V9TK073290</t>
  </si>
  <si>
    <t>1085_307392</t>
  </si>
  <si>
    <t>Абиев Нуржигит Ибраимович</t>
  </si>
  <si>
    <t>MX1JA69V9TK073314</t>
  </si>
  <si>
    <t>1085_307190</t>
  </si>
  <si>
    <t>Сарсенов Марат Койшиевич</t>
  </si>
  <si>
    <t>MX1JA69V9TK179013</t>
  </si>
  <si>
    <t>1085_307194</t>
  </si>
  <si>
    <t>Темірбеков Мырзабек Темірбекұлы</t>
  </si>
  <si>
    <t>MX1JA69V9TK176026</t>
  </si>
  <si>
    <t>1085_306837</t>
  </si>
  <si>
    <t>Джанетов Нурахмет</t>
  </si>
  <si>
    <t>MX1JA69V9TK178066</t>
  </si>
  <si>
    <t>1085_308516</t>
  </si>
  <si>
    <t>Молакбаев Ондас Айдарбаевич</t>
  </si>
  <si>
    <t>MX1JA69V9TK036539</t>
  </si>
  <si>
    <t>1085_307607</t>
  </si>
  <si>
    <t>Жанабергенов Еркебулан Сексенбайулы</t>
  </si>
  <si>
    <t>MX1CNAAA0TK006068</t>
  </si>
  <si>
    <t>872_307021</t>
  </si>
  <si>
    <t>Мерхат Муканов</t>
  </si>
  <si>
    <t>Авидилхан Даянгул</t>
  </si>
  <si>
    <t>MX1CNAAA0TK006495</t>
  </si>
  <si>
    <t>872_306921</t>
  </si>
  <si>
    <t>Алишер Сиюнич</t>
  </si>
  <si>
    <t>Кожагельдинов Роман Токтарович</t>
  </si>
  <si>
    <t>MX1CNAAA0TK006486</t>
  </si>
  <si>
    <t>872_308296</t>
  </si>
  <si>
    <t>Сулейменова Сабина Тлектесовна</t>
  </si>
  <si>
    <t>GYM Пепельно-серый</t>
  </si>
  <si>
    <t>MX1JA69V9TK036071</t>
  </si>
  <si>
    <t>MX1JA69V9TK028447</t>
  </si>
  <si>
    <t>MX1JA69V9TK046890</t>
  </si>
  <si>
    <t>866 Усть-Каменогорск ТОО «DCG VOSTOK» (Chevrolet)</t>
  </si>
  <si>
    <t>MX1JA69V9TK076142</t>
  </si>
  <si>
    <t>866_307024</t>
  </si>
  <si>
    <t>Асқар Бахытжан</t>
  </si>
  <si>
    <t>Калиев Бауыржан Ментайевич</t>
  </si>
  <si>
    <t>2 GIS/Яндекс</t>
  </si>
  <si>
    <t>MX1JA69V9TK076270</t>
  </si>
  <si>
    <t>866_306948</t>
  </si>
  <si>
    <t>Жандос Тоқтасынов</t>
  </si>
  <si>
    <t>Бодиев Ерсұлтан Бағадатұлы</t>
  </si>
  <si>
    <t>MX1JA69V9TK073253</t>
  </si>
  <si>
    <t>866_306821</t>
  </si>
  <si>
    <t>Кисамгалиев Ержан Каримович</t>
  </si>
  <si>
    <t>Постоянный клиент/уже приходил</t>
  </si>
  <si>
    <t>MX1JA69V9TK072269</t>
  </si>
  <si>
    <t>1120_307515</t>
  </si>
  <si>
    <t>Джумагалиев Сембай</t>
  </si>
  <si>
    <t>MX1JA69V9TK072272</t>
  </si>
  <si>
    <t>1120_306942</t>
  </si>
  <si>
    <t>Кенжегалиев Сарсенбай Отарович</t>
  </si>
  <si>
    <t>MX1JA69V9TK072326</t>
  </si>
  <si>
    <t>MX1JA69V9TK072389</t>
  </si>
  <si>
    <t>MX1JA69V9TK073315</t>
  </si>
  <si>
    <t>1120_307432</t>
  </si>
  <si>
    <t>Сапаров Алим Тулепович</t>
  </si>
  <si>
    <t>MX1CNAAA0TK006555</t>
  </si>
  <si>
    <t>866_308396</t>
  </si>
  <si>
    <t>Елеубекова Назгуль Емелбековна</t>
  </si>
  <si>
    <t>MX1JA69V9TK026330</t>
  </si>
  <si>
    <t>1085_306699</t>
  </si>
  <si>
    <t>Мадинов Ербол Сарсенгазыевич</t>
  </si>
  <si>
    <t>MX1JA69V9TK033520</t>
  </si>
  <si>
    <t>1085_306694</t>
  </si>
  <si>
    <t>Алихаджиева Нина Васильевна</t>
  </si>
  <si>
    <t>MX1JA69V9TK049160</t>
  </si>
  <si>
    <t>MX1JA69V9TK028317</t>
  </si>
  <si>
    <t>1085_306741</t>
  </si>
  <si>
    <t>Каухарова Алмагул Тулегеновна</t>
  </si>
  <si>
    <t>MX1JA69V9TK029969</t>
  </si>
  <si>
    <t>1085_307200</t>
  </si>
  <si>
    <t>Шапахов Ахан Сайлауович</t>
  </si>
  <si>
    <t>MX1JA69V9TK033504</t>
  </si>
  <si>
    <t>1085_261310</t>
  </si>
  <si>
    <t>Нургалиев Турсунбай Жолдасбаевич</t>
  </si>
  <si>
    <t>MX1JA69V9TK161347</t>
  </si>
  <si>
    <t>935_306747</t>
  </si>
  <si>
    <t>Шынар Нармахан</t>
  </si>
  <si>
    <t>Ыбрайм Әлихан Әбдіқалиұлы</t>
  </si>
  <si>
    <t>MX1JA69V9TK160035</t>
  </si>
  <si>
    <t>935_307642</t>
  </si>
  <si>
    <t>Шахзод Валиев</t>
  </si>
  <si>
    <t>Эрмотов Розмухаммод Маратұлы</t>
  </si>
  <si>
    <t>MX1JA69V9TK160759</t>
  </si>
  <si>
    <t>922_309957</t>
  </si>
  <si>
    <t>Сүлейменов Бауыржан Сәндібекұлы</t>
  </si>
  <si>
    <t>MX1JA69V9TK179045</t>
  </si>
  <si>
    <t>922_311928</t>
  </si>
  <si>
    <t>Әбілдаев Есбол Алдабергенұлы</t>
  </si>
  <si>
    <t>MX1JA69V9TK174927</t>
  </si>
  <si>
    <t>922_310282</t>
  </si>
  <si>
    <t>ТОО "Нур-Талап и К"</t>
  </si>
  <si>
    <t>MX1JA69V9TK160576</t>
  </si>
  <si>
    <t>922_312151</t>
  </si>
  <si>
    <t>Тогысов Акимжан Ахметович</t>
  </si>
  <si>
    <t>MX1JA69V9TK159421</t>
  </si>
  <si>
    <t>922_308991</t>
  </si>
  <si>
    <t>Сейдуллаев Қанат Мұратұлы</t>
  </si>
  <si>
    <t>MX1JA69V9TK179164</t>
  </si>
  <si>
    <t>922_309963</t>
  </si>
  <si>
    <t>Нұрдәулет Болатбеков</t>
  </si>
  <si>
    <t>Қасқабаев Рауан Серікұлы</t>
  </si>
  <si>
    <t>MX1JA69V9TK158797</t>
  </si>
  <si>
    <t>922_311708</t>
  </si>
  <si>
    <t>Сармолдин Айдос Султанович</t>
  </si>
  <si>
    <t>MX1JA69V9TK161910</t>
  </si>
  <si>
    <t>922_311185</t>
  </si>
  <si>
    <t>Сатыбалдиев Алтынхан Болатович</t>
  </si>
  <si>
    <t>1159 Алматы ТОО «AUTOCENTER ONTUSTIK» (Chevrolet)</t>
  </si>
  <si>
    <t>MX1JA69V9TK036096</t>
  </si>
  <si>
    <t>1159_306742</t>
  </si>
  <si>
    <t>Батыржан Рахимбаев</t>
  </si>
  <si>
    <t>Раматулла Гүлдана Сейтқалиқызы</t>
  </si>
  <si>
    <t>MX1JA69V9TK073272</t>
  </si>
  <si>
    <t>1267_306899</t>
  </si>
  <si>
    <t>Арнұр Баймұрат</t>
  </si>
  <si>
    <t>Абдрахманов Танатар Бидахметович</t>
  </si>
  <si>
    <t>MX1JA69V9TK159444</t>
  </si>
  <si>
    <t>866_309806</t>
  </si>
  <si>
    <t>Назым Тоқтарбекова</t>
  </si>
  <si>
    <t>Манапов Қайсар Бауыржанұлы</t>
  </si>
  <si>
    <t>Интернет/сайт (digital)</t>
  </si>
  <si>
    <t>MX1JA69V9TK179237</t>
  </si>
  <si>
    <t>866_311498</t>
  </si>
  <si>
    <t>Кенжебек Бауыржан Кенжебекович</t>
  </si>
  <si>
    <t>MX1JA69V9TK160755</t>
  </si>
  <si>
    <t>866_308987</t>
  </si>
  <si>
    <t>Максат Мухаметкалиев</t>
  </si>
  <si>
    <t>Волженин Александр Александрович</t>
  </si>
  <si>
    <t>Рекомендации друзья / знакомые</t>
  </si>
  <si>
    <t>MX1JA69V9TK164112</t>
  </si>
  <si>
    <t>866_308611</t>
  </si>
  <si>
    <t>Олжас Нуролинов</t>
  </si>
  <si>
    <t>Бактияров Куандык Оспанович</t>
  </si>
  <si>
    <t>MX1JA69V9TK152387</t>
  </si>
  <si>
    <t>866_309240</t>
  </si>
  <si>
    <t>Әбен Жанарбек</t>
  </si>
  <si>
    <t>MX1JA69V9TK155455</t>
  </si>
  <si>
    <t>866_309206</t>
  </si>
  <si>
    <t>Макарова Марина Викторовна</t>
  </si>
  <si>
    <t>MX1JA69V9TK162437</t>
  </si>
  <si>
    <t>866_309067</t>
  </si>
  <si>
    <t>Харжаубай Жусип</t>
  </si>
  <si>
    <t>MX1JA69V9TK157217</t>
  </si>
  <si>
    <t>866_309058</t>
  </si>
  <si>
    <t>Абаева Мәдина Абайқызы</t>
  </si>
  <si>
    <t>MX1JA69V9TK161889</t>
  </si>
  <si>
    <t>119_308485</t>
  </si>
  <si>
    <t>Салыкова Алия Реджеповна</t>
  </si>
  <si>
    <t>MX1JA69V9TK157927</t>
  </si>
  <si>
    <t>119_310350</t>
  </si>
  <si>
    <t>Байтелиева Айман Базарбаевна</t>
  </si>
  <si>
    <t>MX1JA69V9TK160720</t>
  </si>
  <si>
    <t>119_307788</t>
  </si>
  <si>
    <t>Юсупов Алишер Арыббаевич</t>
  </si>
  <si>
    <t>MX1JA69V9TK157324</t>
  </si>
  <si>
    <t>119_309131</t>
  </si>
  <si>
    <t>Ниязбек Иманғали</t>
  </si>
  <si>
    <t>MX1JA69V9TK164122</t>
  </si>
  <si>
    <t>119_310440</t>
  </si>
  <si>
    <t>Абдрахманова Токсулу Апасалиевна</t>
  </si>
  <si>
    <t>MX1JA69V9TK161267</t>
  </si>
  <si>
    <t>119_309814</t>
  </si>
  <si>
    <t>Жуандық Жаркынбек Әбдрахманұлы</t>
  </si>
  <si>
    <t>MX1JA69V9TK158275</t>
  </si>
  <si>
    <t>119_309179</t>
  </si>
  <si>
    <t>Қонысбекова Раушан Бақытжанқызы</t>
  </si>
  <si>
    <t>MX1JA69V9TK159468</t>
  </si>
  <si>
    <t>922_309405</t>
  </si>
  <si>
    <t>Абдиреев Алимжан Батырбаевич</t>
  </si>
  <si>
    <t>MX1JA69V9TK156652</t>
  </si>
  <si>
    <t>922_311272</t>
  </si>
  <si>
    <t>Азильханова Багымкуль Куанышбаевна</t>
  </si>
  <si>
    <t>MX1JA69V9TK161948</t>
  </si>
  <si>
    <t>922_310992</t>
  </si>
  <si>
    <t>Қанат Есіркепов</t>
  </si>
  <si>
    <t>Нысанбек Нұрболат Түгелұлы</t>
  </si>
  <si>
    <t>MX1JA69V9TK161114</t>
  </si>
  <si>
    <t>922_310989</t>
  </si>
  <si>
    <t>MX1JA69V9TK179454</t>
  </si>
  <si>
    <t>922_311234</t>
  </si>
  <si>
    <t>Келман Болат Қожамбергенұлы</t>
  </si>
  <si>
    <t>MX1JA69V9TK178958</t>
  </si>
  <si>
    <t>922_309679</t>
  </si>
  <si>
    <t>Салмырзаев Ерхан Багбанович</t>
  </si>
  <si>
    <t>MX1JA69V9TK161915</t>
  </si>
  <si>
    <t>922_312073</t>
  </si>
  <si>
    <t>Баданов Акылбек Умирзакович</t>
  </si>
  <si>
    <t>MX1JA69V9TK157972</t>
  </si>
  <si>
    <t>935_308356</t>
  </si>
  <si>
    <t>Дидар Жамбурбай</t>
  </si>
  <si>
    <t>Дүисенбеков Данияр Жұпарбекұлы</t>
  </si>
  <si>
    <t>MX1JA69V9TK158324</t>
  </si>
  <si>
    <t>1267_310629</t>
  </si>
  <si>
    <t>Никита Самолетов</t>
  </si>
  <si>
    <t>ИП "Сункар"</t>
  </si>
  <si>
    <t>MX1JA69V9TK162113</t>
  </si>
  <si>
    <t>1267_310693</t>
  </si>
  <si>
    <t>Османов Джалил Августенович</t>
  </si>
  <si>
    <t>MX1JA69V9TK159539</t>
  </si>
  <si>
    <t>1267_309843</t>
  </si>
  <si>
    <t>Имрамзиева Рабиям Ашимджановна</t>
  </si>
  <si>
    <t>MX1JA69V9TK158319</t>
  </si>
  <si>
    <t>1267_309231</t>
  </si>
  <si>
    <t>Таджибаев Камолдин</t>
  </si>
  <si>
    <t>MX1JA69V9TK158756</t>
  </si>
  <si>
    <t>935_307053</t>
  </si>
  <si>
    <t>Асланбек Уразбек</t>
  </si>
  <si>
    <t>Абдисаматова Таманно Бахтияровна</t>
  </si>
  <si>
    <t>MX1JA69V9TK158227</t>
  </si>
  <si>
    <t>935_309404</t>
  </si>
  <si>
    <t>Жолдасбекова Каламкас Данебаевна</t>
  </si>
  <si>
    <t>MX1JA69V9TK161962</t>
  </si>
  <si>
    <t>935_307749</t>
  </si>
  <si>
    <t>Досов Бауыржан Каныбекович</t>
  </si>
  <si>
    <t>MX1JA69V9TK159908</t>
  </si>
  <si>
    <t>935_307430</t>
  </si>
  <si>
    <t>Даниал Абдихалик</t>
  </si>
  <si>
    <t>Касымбеков Нұрасыл Бауыржанұлы</t>
  </si>
  <si>
    <t>MX1JA69V9TK159476</t>
  </si>
  <si>
    <t>920_312127</t>
  </si>
  <si>
    <t>Аслан Мендешев</t>
  </si>
  <si>
    <t>Иманбаев Фархат Ержанұлы</t>
  </si>
  <si>
    <t>MX1JA69V9TK160958</t>
  </si>
  <si>
    <t>920_312130</t>
  </si>
  <si>
    <t>Назеркем Мендығали</t>
  </si>
  <si>
    <t>Сисенгалиев Батыргали Куатович</t>
  </si>
  <si>
    <t>MX1JA69V9TK161965</t>
  </si>
  <si>
    <t>920_312302</t>
  </si>
  <si>
    <t>Аслан Есенгалиев</t>
  </si>
  <si>
    <t>Еділхан Мирхат Шариполлаұлы</t>
  </si>
  <si>
    <t>MX1JA69V9TK161928</t>
  </si>
  <si>
    <t>920_312082</t>
  </si>
  <si>
    <t>Джангирова Аида Женисовна</t>
  </si>
  <si>
    <t>Optimum AT</t>
  </si>
  <si>
    <t>MX1JA69V9TK178577</t>
  </si>
  <si>
    <t>MX1JA69V9TK158665</t>
  </si>
  <si>
    <t>MX1JA69V9TK052492</t>
  </si>
  <si>
    <t>1120_307031</t>
  </si>
  <si>
    <t>Сисенгалиев Болат Кадиржанович</t>
  </si>
  <si>
    <t>MX1JA69V9TK025194</t>
  </si>
  <si>
    <t>1120_307683</t>
  </si>
  <si>
    <t>Есениязова Айгуль Бакетовна</t>
  </si>
  <si>
    <t>MX1JA69V9TK049231</t>
  </si>
  <si>
    <t>1120_307282</t>
  </si>
  <si>
    <t>Менжанов Аманбек Алимжанович</t>
  </si>
  <si>
    <t>MX1JA69V9TK025185</t>
  </si>
  <si>
    <t>1120_307191</t>
  </si>
  <si>
    <t>Ергалиев Рашит Рахимович</t>
  </si>
  <si>
    <t>MX1JA69V9TK025198</t>
  </si>
  <si>
    <t>1120_308196</t>
  </si>
  <si>
    <t>Калниязова Жангуль Бектаскызы</t>
  </si>
  <si>
    <t>MX1JA69V9TK022529</t>
  </si>
  <si>
    <t>1120_307303</t>
  </si>
  <si>
    <t>Шеруенов Амантай Нухович</t>
  </si>
  <si>
    <t>MX1JA69V9TK153488</t>
  </si>
  <si>
    <t>1120_307010</t>
  </si>
  <si>
    <t>Сисенгалиев Марат Кадиржанович</t>
  </si>
  <si>
    <t>MX1JA69V9TK178916</t>
  </si>
  <si>
    <t>MX1JA69V9TK052283</t>
  </si>
  <si>
    <t>MX1JA69V9TK023528</t>
  </si>
  <si>
    <t>MX1JA69V9TK052272</t>
  </si>
  <si>
    <t>MX1JA69V9TK025168</t>
  </si>
  <si>
    <t>MX1JA69V9TK049237</t>
  </si>
  <si>
    <t>MX1JA69V9TK023529</t>
  </si>
  <si>
    <t>MX1JA69V9TK056508</t>
  </si>
  <si>
    <t>MX1JA69V9TK056512</t>
  </si>
  <si>
    <t>MX1JA69V9TK161884</t>
  </si>
  <si>
    <t>935_307955</t>
  </si>
  <si>
    <t>Спабеков Тауке Курманбаевич</t>
  </si>
  <si>
    <t>MX1JA69V9TK161007</t>
  </si>
  <si>
    <t>935_306701</t>
  </si>
  <si>
    <t>Турлыбаев Калдыбек Абдукаримулы</t>
  </si>
  <si>
    <t>MX1JA69V9TK153718</t>
  </si>
  <si>
    <t>935_306767</t>
  </si>
  <si>
    <t>Кожабеков Мұқағали Мухтарұлы</t>
  </si>
  <si>
    <t>MX1JA69V9TK159389</t>
  </si>
  <si>
    <t>935_309649</t>
  </si>
  <si>
    <t>Шакиров Серик Тугелбаевич</t>
  </si>
  <si>
    <t>MX1JA69V9TK162350</t>
  </si>
  <si>
    <t>935_306881</t>
  </si>
  <si>
    <t>Молдаганапова Жибек Ериковна</t>
  </si>
  <si>
    <t>MX1JA69V9TK164130</t>
  </si>
  <si>
    <t>935_306709</t>
  </si>
  <si>
    <t>Алибаев Раимжан Артикбаевич</t>
  </si>
  <si>
    <t>Проезжал мимо</t>
  </si>
  <si>
    <t>MX1JA69V9TK159303</t>
  </si>
  <si>
    <t>935_307733</t>
  </si>
  <si>
    <t>Әлшері Жұмағали Өмірзақұлы</t>
  </si>
  <si>
    <t>MX1JA69V9TK029963</t>
  </si>
  <si>
    <t>866_308946</t>
  </si>
  <si>
    <t>Турпанов Еркен Мураскалиевич</t>
  </si>
  <si>
    <t>MX1JA69V9TK154645</t>
  </si>
  <si>
    <t>866_306425</t>
  </si>
  <si>
    <t>Жетписбаев Адилет Ануарбекович</t>
  </si>
  <si>
    <t>MX1JA69V9TK026336</t>
  </si>
  <si>
    <t>866_309641</t>
  </si>
  <si>
    <t>Ольман Евгений Валерьевич</t>
  </si>
  <si>
    <t>MX1JA69V9TK156527</t>
  </si>
  <si>
    <t>866_307085</t>
  </si>
  <si>
    <t>Ашимов Бауржан Касымович</t>
  </si>
  <si>
    <t>MX1JA69V9TK178496</t>
  </si>
  <si>
    <t>866_307780</t>
  </si>
  <si>
    <t>Ержанов Жасулан Бейсенбаевич</t>
  </si>
  <si>
    <t>MX1JA69V9TK174942</t>
  </si>
  <si>
    <t>866_311160</t>
  </si>
  <si>
    <t>Бытымханов Али Акжанович</t>
  </si>
  <si>
    <t>MX1JA69V9TK084214</t>
  </si>
  <si>
    <t>1120_309670</t>
  </si>
  <si>
    <t>Нургалиев Кенже Мурзагалиевич</t>
  </si>
  <si>
    <t>MX1JA69V9TK164550</t>
  </si>
  <si>
    <t>1120_310088</t>
  </si>
  <si>
    <t>Шкарбун Елена Николаевна</t>
  </si>
  <si>
    <t>MX1JA69V9TK164553</t>
  </si>
  <si>
    <t>1120_310064</t>
  </si>
  <si>
    <t>MX1JA69V9TK089473</t>
  </si>
  <si>
    <t>1120_309167</t>
  </si>
  <si>
    <t>Казиев Бурхан Халимуллиевич</t>
  </si>
  <si>
    <t>MX1JA69V9TK164564</t>
  </si>
  <si>
    <t>1120_311432</t>
  </si>
  <si>
    <t>Меирханов Жандос Мухтарович</t>
  </si>
  <si>
    <t>MX1JA69V9TK088615</t>
  </si>
  <si>
    <t>1120_309070</t>
  </si>
  <si>
    <t>Наурызгалиев Айдын Булекбаевич</t>
  </si>
  <si>
    <t>MX1JA69V9TK161034</t>
  </si>
  <si>
    <t>1085_308288</t>
  </si>
  <si>
    <t>TOO "Best Price CC"</t>
  </si>
  <si>
    <t>MX1JA69V9TK157858</t>
  </si>
  <si>
    <t>1085_310172</t>
  </si>
  <si>
    <t>ТОО "ORDA CC"</t>
  </si>
  <si>
    <t>MX1JA69V9TK157833</t>
  </si>
  <si>
    <t>1085_308287</t>
  </si>
  <si>
    <t>MX1JA69V9TK160145</t>
  </si>
  <si>
    <t>1085_308290</t>
  </si>
  <si>
    <t>MX1JA69V9TK157847</t>
  </si>
  <si>
    <t>1085_310136</t>
  </si>
  <si>
    <t>MX1JA69V9TK158926</t>
  </si>
  <si>
    <t>1085_310163</t>
  </si>
  <si>
    <t>Дочерняя компания АО «Банк ЦентрКредит» ТОО «BCC Leasing»</t>
  </si>
  <si>
    <t>Лизинг</t>
  </si>
  <si>
    <t>MX1JA69V9TK158848</t>
  </si>
  <si>
    <t>MX1JA69V9TK158753</t>
  </si>
  <si>
    <t>MX1JA69V9TK152403</t>
  </si>
  <si>
    <t>MX1JA69V9TK156549</t>
  </si>
  <si>
    <t>MX1JA69V9TK082056</t>
  </si>
  <si>
    <t>872_306334</t>
  </si>
  <si>
    <t>Каниев Данияр Жолболдинович</t>
  </si>
  <si>
    <t>MX1JA69V9TK082104</t>
  </si>
  <si>
    <t>872_308877</t>
  </si>
  <si>
    <t>Тлеугабылова Балхаш Андреевна</t>
  </si>
  <si>
    <t>MX1JA69V9TK046809</t>
  </si>
  <si>
    <t>872_307776</t>
  </si>
  <si>
    <t>Жумасанов Ержан Бариевич</t>
  </si>
  <si>
    <t>MX1JA69V9TK023443</t>
  </si>
  <si>
    <t>1267_308567</t>
  </si>
  <si>
    <t>Касымова Арайлым Сарсеновна</t>
  </si>
  <si>
    <t>MX1JA69V9TK022509</t>
  </si>
  <si>
    <t>1267_308087</t>
  </si>
  <si>
    <t>Карибжанов Куаныш Медетханович</t>
  </si>
  <si>
    <t>MX1JA69V9TK043957</t>
  </si>
  <si>
    <t>1267_307357</t>
  </si>
  <si>
    <t>Анарметов Атабек Сайдахматович</t>
  </si>
  <si>
    <t>MX1JA69V9TK082099</t>
  </si>
  <si>
    <t>920_306932</t>
  </si>
  <si>
    <t>Азамат Мерғали</t>
  </si>
  <si>
    <t>Мурзагалиев Есен Бокаевич</t>
  </si>
  <si>
    <t>MX1JA69V9TK077790</t>
  </si>
  <si>
    <t>920_309019</t>
  </si>
  <si>
    <t>Рушанова Айнаш Ибраимовна</t>
  </si>
  <si>
    <t>MX1JA69V9TK081995</t>
  </si>
  <si>
    <t>920_309334</t>
  </si>
  <si>
    <t>Карасаев Касым Екпинович</t>
  </si>
  <si>
    <t>MX1JA69V9TK082015</t>
  </si>
  <si>
    <t>920_308120</t>
  </si>
  <si>
    <t>Амантаев Серик Амангельдиевич</t>
  </si>
  <si>
    <t>MX1JA69V9TK082196</t>
  </si>
  <si>
    <t>872_307870</t>
  </si>
  <si>
    <t>Касымов Дастан Шарапович</t>
  </si>
  <si>
    <t>MX1JA69V9TK082171</t>
  </si>
  <si>
    <t>872_309275</t>
  </si>
  <si>
    <t>Амангелді Исмаил Талғатұлы</t>
  </si>
  <si>
    <t>MX1JA69V9TK082165</t>
  </si>
  <si>
    <t>872_311701</t>
  </si>
  <si>
    <t>Солтанова Нургуль Канатовна</t>
  </si>
  <si>
    <t>MX1JA69V9TK082178</t>
  </si>
  <si>
    <t>872_309294</t>
  </si>
  <si>
    <t>Тлеуов Нуржан Жуманиязович</t>
  </si>
  <si>
    <t>MX1JA69V9TK082201</t>
  </si>
  <si>
    <t>872_309269</t>
  </si>
  <si>
    <t>Шакиров Марат Амангельдинович</t>
  </si>
  <si>
    <t>MX1JA69V9TK082426</t>
  </si>
  <si>
    <t>872_310038</t>
  </si>
  <si>
    <t>Садиров Ринат Михайлович</t>
  </si>
  <si>
    <t>MX1JA69V9TK082204</t>
  </si>
  <si>
    <t>872_309258</t>
  </si>
  <si>
    <t>Жүсіп Бағдатжан Айтөреұлы</t>
  </si>
  <si>
    <t>MX1JA69V9TK082193</t>
  </si>
  <si>
    <t>935_308261</t>
  </si>
  <si>
    <t>Адилетбек Кадырхан</t>
  </si>
  <si>
    <t>Смайлов Алтынбек Тенизбекович</t>
  </si>
  <si>
    <t>MX1JA69V9TK153576</t>
  </si>
  <si>
    <t>935_309054</t>
  </si>
  <si>
    <t>Адхамов Шукурбек Ойбекович</t>
  </si>
  <si>
    <t>MX1JA69V9TK178946</t>
  </si>
  <si>
    <t>935_307866</t>
  </si>
  <si>
    <t>Иристаев Авазхон Икрамжонович</t>
  </si>
  <si>
    <t>MX1JA69V9TK077042</t>
  </si>
  <si>
    <t>119_307895</t>
  </si>
  <si>
    <t>Байсеитов Азизхан Есмуратович</t>
  </si>
  <si>
    <t>MX1JA69V9TK158767</t>
  </si>
  <si>
    <t>119_308244</t>
  </si>
  <si>
    <t>Пратов Хамиджан Хасантаевич</t>
  </si>
  <si>
    <t>MX1JA69V9TK082424</t>
  </si>
  <si>
    <t>119_310336</t>
  </si>
  <si>
    <t>Абдраман Шотбай Акимжанұлы</t>
  </si>
  <si>
    <t>MX1JA69V9TK082006</t>
  </si>
  <si>
    <t>119_309518</t>
  </si>
  <si>
    <t>Сатыбалдиев Адылбек Артикматович</t>
  </si>
  <si>
    <t>MX1JA69V9TK080312</t>
  </si>
  <si>
    <t>119_309800</t>
  </si>
  <si>
    <t>Адилбеков Бауыржан Бейсенбекович</t>
  </si>
  <si>
    <t>MX1JA69V9TK082061</t>
  </si>
  <si>
    <t>119_309891</t>
  </si>
  <si>
    <t>Аширбеков Талгат Ергешбекулы</t>
  </si>
  <si>
    <t>MX1JA69V9TK082119</t>
  </si>
  <si>
    <t>119_307603</t>
  </si>
  <si>
    <t>Нефедов Александр Иванович</t>
  </si>
  <si>
    <t>MX1JA69V9TK082133</t>
  </si>
  <si>
    <t>119_309723</t>
  </si>
  <si>
    <t>Қуралбек Дулат Авасханұлы</t>
  </si>
  <si>
    <t>MX1JA69V9TK029892</t>
  </si>
  <si>
    <t>1085_311949</t>
  </si>
  <si>
    <t>Серикбаева Аманай Шеризодакизи</t>
  </si>
  <si>
    <t>MX1JA69V9TK038431</t>
  </si>
  <si>
    <t>1085_309809</t>
  </si>
  <si>
    <t>Абижанов Еркин Жарылгапбергенович</t>
  </si>
  <si>
    <t>MX1JA69V9TK178237</t>
  </si>
  <si>
    <t>MX1JA69V9TK036480</t>
  </si>
  <si>
    <t>1085_308101</t>
  </si>
  <si>
    <t>Коскараев Саламат Ходжамурадович</t>
  </si>
  <si>
    <t>MX1JA69V9TK082111</t>
  </si>
  <si>
    <t>1085_312599</t>
  </si>
  <si>
    <t>Өтебай Дуйсенбек Мамыржанұлы</t>
  </si>
  <si>
    <t>MX1JA69V9TK082457</t>
  </si>
  <si>
    <t>1085_309431</t>
  </si>
  <si>
    <t>Аристанов Кази Дуйсенгалиевич</t>
  </si>
  <si>
    <t>MX1JA69V9TK082417</t>
  </si>
  <si>
    <t>866_309554</t>
  </si>
  <si>
    <t>Нуралдин Фархат Еркинович</t>
  </si>
  <si>
    <t>397 Тараз ТОО «AUTOCENTER ONTUSTIK» (Chevrolet)</t>
  </si>
  <si>
    <t>MX1JA69V9TK082421</t>
  </si>
  <si>
    <t>397_310176</t>
  </si>
  <si>
    <t>Адилет Садыков</t>
  </si>
  <si>
    <t>Серікбаев Ермек Сұлтанұлы</t>
  </si>
  <si>
    <t>MX1JA69V9TK082129</t>
  </si>
  <si>
    <t>397_308323</t>
  </si>
  <si>
    <t>Абылайхан Даулеткулов</t>
  </si>
  <si>
    <t>Камалова Дильфуза Ибрагимовна</t>
  </si>
  <si>
    <t>MX1JA69V9TK077221</t>
  </si>
  <si>
    <t>858_310691</t>
  </si>
  <si>
    <t>Нурасыл Рамазанов</t>
  </si>
  <si>
    <t>Абдыкаримов Эльдар Ахмадиевич</t>
  </si>
  <si>
    <t>MX1JA69V9TK080274</t>
  </si>
  <si>
    <t>858_306575</t>
  </si>
  <si>
    <t>Шынгыс Муканов</t>
  </si>
  <si>
    <t>ТОО "Vehicle Processing Astana"</t>
  </si>
  <si>
    <t>MX1JA69V9TK080272</t>
  </si>
  <si>
    <t>858_307546</t>
  </si>
  <si>
    <t>Али Нуркушев</t>
  </si>
  <si>
    <t>Жамалиев Азамат Умирсерикович</t>
  </si>
  <si>
    <t>MX1JA69V9TK080271</t>
  </si>
  <si>
    <t>858_307293</t>
  </si>
  <si>
    <t>Калиев Аскар Гайыпович</t>
  </si>
  <si>
    <t>Facebook</t>
  </si>
  <si>
    <t>MX1JA69V9TK158010</t>
  </si>
  <si>
    <t>858_311004</t>
  </si>
  <si>
    <t>Нұртазаева Марал Мақсұтқызы</t>
  </si>
  <si>
    <t>MX1JA69V9TK158824</t>
  </si>
  <si>
    <t>858_310439</t>
  </si>
  <si>
    <t>Сергазенов Мархат Сагалбаевич</t>
  </si>
  <si>
    <t>MX1JA69V9TK159522</t>
  </si>
  <si>
    <t>858_310213</t>
  </si>
  <si>
    <t>Аубакирова Батима Байкошкаровна</t>
  </si>
  <si>
    <t>MX1JA69V9TK155420</t>
  </si>
  <si>
    <t>858_310443</t>
  </si>
  <si>
    <t>Абенов Ержан Сеидуллаевич</t>
  </si>
  <si>
    <t>MX1JA69V9TK162456</t>
  </si>
  <si>
    <t>858_310382</t>
  </si>
  <si>
    <t>Иманбеков Медеу Ауезович</t>
  </si>
  <si>
    <t>MX1JA69V9TK073237</t>
  </si>
  <si>
    <t>119_306688</t>
  </si>
  <si>
    <t>Мирюсупов Зиёджан Анарматович</t>
  </si>
  <si>
    <t>MX1JA69V9TK156573</t>
  </si>
  <si>
    <t>935_307872</t>
  </si>
  <si>
    <t>Ешенкельдиев Нурхан Ермаханович</t>
  </si>
  <si>
    <t>MX1JA69V9TK082055</t>
  </si>
  <si>
    <t>935_307545</t>
  </si>
  <si>
    <t>Арманбек Кайирбеков</t>
  </si>
  <si>
    <t>Амандуллаева Гульзира Каржаубаевна</t>
  </si>
  <si>
    <t>MX1JA69V9TK082182</t>
  </si>
  <si>
    <t>935_308380</t>
  </si>
  <si>
    <t>Бекзат Муса</t>
  </si>
  <si>
    <t>Анарметов Баходир</t>
  </si>
  <si>
    <t>MX1JA69V9TK157219</t>
  </si>
  <si>
    <t>397_306764</t>
  </si>
  <si>
    <t>Львов Димитрий Владимирович</t>
  </si>
  <si>
    <t>MX1JA69V9TK022454</t>
  </si>
  <si>
    <t>397_308536</t>
  </si>
  <si>
    <t>Ташматов Сардарбек Аллаярович</t>
  </si>
  <si>
    <t>MX1JA69V9TK077209</t>
  </si>
  <si>
    <t>397_306922</t>
  </si>
  <si>
    <t>Асылхан Бердикулов</t>
  </si>
  <si>
    <t>Сарсенова Раушан Клышниязовна</t>
  </si>
  <si>
    <t>MX1JA69V9TK080314</t>
  </si>
  <si>
    <t>397_308036</t>
  </si>
  <si>
    <t>Мадиярбеков Нұрсұлтан Харонұлы</t>
  </si>
  <si>
    <t>MX1JA69V9TK082098</t>
  </si>
  <si>
    <t>397_308077</t>
  </si>
  <si>
    <t>Меймашова Айнур Адилбековна</t>
  </si>
  <si>
    <t>MX1JA69V9TK080333</t>
  </si>
  <si>
    <t>397_307859</t>
  </si>
  <si>
    <t>Канатбеков Акимжан Нуржанович</t>
  </si>
  <si>
    <t>MX1JA69V9TK076256</t>
  </si>
  <si>
    <t>858_309261</t>
  </si>
  <si>
    <t>Еркинова Динара Асылановна</t>
  </si>
  <si>
    <t>MX1JA69V9TK076144</t>
  </si>
  <si>
    <t>858_309524</t>
  </si>
  <si>
    <t>Камиев Ерлан Таарич</t>
  </si>
  <si>
    <t>MX1JA69V9TK056486</t>
  </si>
  <si>
    <t>858_307558</t>
  </si>
  <si>
    <t>Тажбаев Алибек Нурланович</t>
  </si>
  <si>
    <t>MX1JA69V9TK041901</t>
  </si>
  <si>
    <t>858_307845</t>
  </si>
  <si>
    <t>Абдрахманов Дулат Ерикович</t>
  </si>
  <si>
    <t>MX1JA69V9TK179413</t>
  </si>
  <si>
    <t>858_307446</t>
  </si>
  <si>
    <t>Сарсенов Данияр Тулегенович</t>
  </si>
  <si>
    <t>MX1JA69V9TK177273</t>
  </si>
  <si>
    <t>858_307459</t>
  </si>
  <si>
    <t>Кемпиров Серик Амангельдинович</t>
  </si>
  <si>
    <t>MX1JA69V9TK179044</t>
  </si>
  <si>
    <t>858_309136</t>
  </si>
  <si>
    <t>Керимкулов Куаныш Анарбайулы</t>
  </si>
  <si>
    <t>MX1JA69V9TK049186</t>
  </si>
  <si>
    <t>858_309348</t>
  </si>
  <si>
    <t>Касымбеков Амангелди Суйндикович</t>
  </si>
  <si>
    <t>MX1JA69V9TK080245</t>
  </si>
  <si>
    <t>119_310115</t>
  </si>
  <si>
    <t>Рахмет Елдос Арыстанбекұлы</t>
  </si>
  <si>
    <t>MX1JA69V9TK080275</t>
  </si>
  <si>
    <t>119_306651</t>
  </si>
  <si>
    <t>Калшораев Гани Алтынбекович</t>
  </si>
  <si>
    <t>MX1JA69V9TK156583</t>
  </si>
  <si>
    <t>119_310366</t>
  </si>
  <si>
    <t>Бустанов Сабир Сарсанбаевич</t>
  </si>
  <si>
    <t>MX1JA69V9TK153519</t>
  </si>
  <si>
    <t>119_310369</t>
  </si>
  <si>
    <t>Нефедова Равия Назиповна</t>
  </si>
  <si>
    <t>MX1JA69V9TK080252</t>
  </si>
  <si>
    <t>119_309343</t>
  </si>
  <si>
    <t>Құрманбек Избасар Маханбетұлы</t>
  </si>
  <si>
    <t>MX1JA69V9TK082010</t>
  </si>
  <si>
    <t>119_308371</t>
  </si>
  <si>
    <t>Куттыхожаев Жаппар Арыстанбекович</t>
  </si>
  <si>
    <t>MX1JA69V9TK082004</t>
  </si>
  <si>
    <t>119_309840</t>
  </si>
  <si>
    <t>Саметова Меруерт Бахитовна</t>
  </si>
  <si>
    <t>MX1JA69V9TK080332</t>
  </si>
  <si>
    <t>858_306752</t>
  </si>
  <si>
    <t>Аубакиров Жолдыбай Кудайбергенович</t>
  </si>
  <si>
    <t>MX1JA69V9TK082149</t>
  </si>
  <si>
    <t>858_309024</t>
  </si>
  <si>
    <t>Еришев Арнур Аскарович</t>
  </si>
  <si>
    <t>MX1JA69V9TK082155</t>
  </si>
  <si>
    <t>858_308935</t>
  </si>
  <si>
    <t>Нигматьянов Ильдар Фирдависович</t>
  </si>
  <si>
    <t>MX1JA69V9TK082017</t>
  </si>
  <si>
    <t>858_309265</t>
  </si>
  <si>
    <t>Олжабаева Асем Медетбекқызы</t>
  </si>
  <si>
    <t>MX1JA69V9TK082001</t>
  </si>
  <si>
    <t>858_309042</t>
  </si>
  <si>
    <t>Ағай Нұрбек</t>
  </si>
  <si>
    <t>MX1JA69V9TK076987</t>
  </si>
  <si>
    <t>858_309703</t>
  </si>
  <si>
    <t>Баянтаева Мейз Тулеуханкызы</t>
  </si>
  <si>
    <t>MX1JA69V9TK082451</t>
  </si>
  <si>
    <t>858_309185</t>
  </si>
  <si>
    <t>Зеилов Маулен Кайыпжанович</t>
  </si>
  <si>
    <t>MX1JA69V9TK077210</t>
  </si>
  <si>
    <t>858_309772</t>
  </si>
  <si>
    <t>Гизатова Айсұлу Серікқанқызы</t>
  </si>
  <si>
    <t>MX1JA69V9TK082397</t>
  </si>
  <si>
    <t>858_309529</t>
  </si>
  <si>
    <t>Ахметов Болат Балтабаевич</t>
  </si>
  <si>
    <t>MX1JA69V9TK080266</t>
  </si>
  <si>
    <t>858_306827</t>
  </si>
  <si>
    <t>Тулбасиев Жупарбек Джуманович</t>
  </si>
  <si>
    <t>MX1JA69V9TK178059</t>
  </si>
  <si>
    <t>872_309732</t>
  </si>
  <si>
    <t>Ибраев Амангельды Абулкаменович</t>
  </si>
  <si>
    <t>MX1JA69V9TK157164</t>
  </si>
  <si>
    <t>872_307778</t>
  </si>
  <si>
    <t>Асаинова Айгуль Шаиновна</t>
  </si>
  <si>
    <t>MX1JA69V9TK159296</t>
  </si>
  <si>
    <t>872_307721</t>
  </si>
  <si>
    <t>Елтаев Мейрам Сайлауович</t>
  </si>
  <si>
    <t>MX1JA69V9TK158794</t>
  </si>
  <si>
    <t>872_310004</t>
  </si>
  <si>
    <t>Гуков Алексей Олегович</t>
  </si>
  <si>
    <t>MX1JA69V9TK072367</t>
  </si>
  <si>
    <t>872_311896</t>
  </si>
  <si>
    <t>Адильханов Галым Исабекович</t>
  </si>
  <si>
    <t>MX1JA69V9TK076989</t>
  </si>
  <si>
    <t>872_307469</t>
  </si>
  <si>
    <t>Халелов Медет Дауленович</t>
  </si>
  <si>
    <t>MX1JA69V9TK160138</t>
  </si>
  <si>
    <t>872_310043</t>
  </si>
  <si>
    <t>Аленов Азамат Оралович</t>
  </si>
  <si>
    <t>MX1JA69V9TK073335</t>
  </si>
  <si>
    <t>872_308414</t>
  </si>
  <si>
    <t>Зейнулин Серик Файзулинович</t>
  </si>
  <si>
    <t>MX1JA69V9TK179117</t>
  </si>
  <si>
    <t>1085_306675</t>
  </si>
  <si>
    <t>Балбосынов Әлішер Асхатұлы</t>
  </si>
  <si>
    <t>MX1JA69V9TK082169</t>
  </si>
  <si>
    <t>920_307564</t>
  </si>
  <si>
    <t>Сағынғали Румин Айдынғалиұлы</t>
  </si>
  <si>
    <t>MX1JA69V9TK082152</t>
  </si>
  <si>
    <t>920_309710</t>
  </si>
  <si>
    <t>Мухамбеталиев Нурлан Батыргалиевич</t>
  </si>
  <si>
    <t>MX1JA69V9TK080263</t>
  </si>
  <si>
    <t>920_308768</t>
  </si>
  <si>
    <t>Жанна Каражанова</t>
  </si>
  <si>
    <t>Мусагалиева Салтанат Джаннатовна</t>
  </si>
  <si>
    <t>MX1JA69V9TK076995</t>
  </si>
  <si>
    <t>920_309145</t>
  </si>
  <si>
    <t>Капсикова Жанна Калиевна</t>
  </si>
  <si>
    <t>MX1JA69V9TK082200</t>
  </si>
  <si>
    <t>920_309041</t>
  </si>
  <si>
    <t>Гарифоллин Нагимолла Гарифоллаевич</t>
  </si>
  <si>
    <t>MX1JA69V9TK082092</t>
  </si>
  <si>
    <t>920_306959</t>
  </si>
  <si>
    <t>Сұлтанова Динара Оңғарқызы</t>
  </si>
  <si>
    <t>MX1JA69V9TK080258</t>
  </si>
  <si>
    <t>920_309103</t>
  </si>
  <si>
    <t>Малохатко Елена Владимировна</t>
  </si>
  <si>
    <t>MX1JA69V9TK082194</t>
  </si>
  <si>
    <t>920_309118</t>
  </si>
  <si>
    <t>Тугузбаев Виктор</t>
  </si>
  <si>
    <t>MX1JA69V9TK164119</t>
  </si>
  <si>
    <t>866_310159</t>
  </si>
  <si>
    <t>Нашанов Ардақ Мадениетұлы</t>
  </si>
  <si>
    <t>MX1JA69V9TK156638</t>
  </si>
  <si>
    <t>866_308557</t>
  </si>
  <si>
    <t>Толеуханұлы Әсет</t>
  </si>
  <si>
    <t>MX1JA69V9TK156732</t>
  </si>
  <si>
    <t>866_308181</t>
  </si>
  <si>
    <t>Қақанов Әділ Арманұлы</t>
  </si>
  <si>
    <t>MX1JA69V9TK174943</t>
  </si>
  <si>
    <t>866_310970</t>
  </si>
  <si>
    <t>Аскарбекова Мадина Серикбековна</t>
  </si>
  <si>
    <t>MX1JA69V9TK159406</t>
  </si>
  <si>
    <t>866_309815</t>
  </si>
  <si>
    <t>Кунапьянова Арай Асылхановна</t>
  </si>
  <si>
    <t>MX1JA69V9TK156699</t>
  </si>
  <si>
    <t>866_310114</t>
  </si>
  <si>
    <t>ТОО "НКО"</t>
  </si>
  <si>
    <t>MX1JA69V9TK073307</t>
  </si>
  <si>
    <t>872_310921</t>
  </si>
  <si>
    <t>Малаев Бирлик Сапарович</t>
  </si>
  <si>
    <t>MX1JA69V9TK156559</t>
  </si>
  <si>
    <t>872_312118</t>
  </si>
  <si>
    <t>Касеинов Сержан Магауянович</t>
  </si>
  <si>
    <t>MX1JA69V9TK023479</t>
  </si>
  <si>
    <t>872_307370</t>
  </si>
  <si>
    <t>Нурсаитов Оразбек Садыкбекулы</t>
  </si>
  <si>
    <t>MX1JA69V9TK156592</t>
  </si>
  <si>
    <t>872_310086</t>
  </si>
  <si>
    <t>ИП "Федорова Е.Л."</t>
  </si>
  <si>
    <t>MX1JA69V9TK152434</t>
  </si>
  <si>
    <t>MX1JA69V9TK158255</t>
  </si>
  <si>
    <t>MX1JA69V9TK161904</t>
  </si>
  <si>
    <t>MX1JA69V9TK157983</t>
  </si>
  <si>
    <t>MX1JA69V9TK077040</t>
  </si>
  <si>
    <t>920_307378</t>
  </si>
  <si>
    <t>Утепов Танатар Избасарович</t>
  </si>
  <si>
    <t>MX1JA69V9TK176220</t>
  </si>
  <si>
    <t>119_310428</t>
  </si>
  <si>
    <t>Парпиев Захиджан Талипжанович</t>
  </si>
  <si>
    <t>MX1JA69V9TK157875</t>
  </si>
  <si>
    <t>119_309711</t>
  </si>
  <si>
    <t>Большанов Тлек Утегенович</t>
  </si>
  <si>
    <t>MX1JA69V9TK157978</t>
  </si>
  <si>
    <t>119_309721</t>
  </si>
  <si>
    <t>Алмерденов Әділет Ералыұлы</t>
  </si>
  <si>
    <t>MX1JA69V9TK157781</t>
  </si>
  <si>
    <t>119_310976</t>
  </si>
  <si>
    <t>Шалгинбаев Махсат Жунисалиевич</t>
  </si>
  <si>
    <t>MX1JA69V9TK176226</t>
  </si>
  <si>
    <t>119_310562</t>
  </si>
  <si>
    <t>Дуйсенбиев Асилхан Нурмуханбетович</t>
  </si>
  <si>
    <t>MX1JA69V9TK022501</t>
  </si>
  <si>
    <t>119_311107</t>
  </si>
  <si>
    <t>Мусаев Фарид Дарвинович</t>
  </si>
  <si>
    <t>MX1JA69V9TK156737</t>
  </si>
  <si>
    <t>119_310312</t>
  </si>
  <si>
    <t>MX1JA69V9TK036463</t>
  </si>
  <si>
    <t>119_310649</t>
  </si>
  <si>
    <t>Темірбай Гулістан Жақсылыққызы</t>
  </si>
  <si>
    <t>MX1JA69V9TK162743</t>
  </si>
  <si>
    <t>119_310431</t>
  </si>
  <si>
    <t>Шахаббуддинов Исламжан Эргашбекович</t>
  </si>
  <si>
    <t>MX1JA69V9TK076945</t>
  </si>
  <si>
    <t>119_307218</t>
  </si>
  <si>
    <t>TOO "ЮгВзрывСервис"</t>
  </si>
  <si>
    <t>MX1JA69V9TK080316</t>
  </si>
  <si>
    <t>119_309886</t>
  </si>
  <si>
    <t>Искабаев Баглан Бахытжанович</t>
  </si>
  <si>
    <t>MX1JA69V9TK082136</t>
  </si>
  <si>
    <t>119_307856</t>
  </si>
  <si>
    <t>Наралиева Феруза Хасантаевна</t>
  </si>
  <si>
    <t>MX1JA69V9TK082132</t>
  </si>
  <si>
    <t>119_309212</t>
  </si>
  <si>
    <t>Шадиев Бекзат Елжасулы</t>
  </si>
  <si>
    <t>MX1JA69V9TK080253</t>
  </si>
  <si>
    <t>119_308823</t>
  </si>
  <si>
    <t>Мамытбеков Багдат Жарылкасынович</t>
  </si>
  <si>
    <t>MX1JA69V9TK082174</t>
  </si>
  <si>
    <t>119_309328</t>
  </si>
  <si>
    <t>Омаров Айдын Амантаевич</t>
  </si>
  <si>
    <t>MX1JA69V9TK082114</t>
  </si>
  <si>
    <t>119_307312</t>
  </si>
  <si>
    <t>Кулыбекова Акмейир Дихановна</t>
  </si>
  <si>
    <t>MX1JA69V9TK082408</t>
  </si>
  <si>
    <t>119_310248</t>
  </si>
  <si>
    <t>Әліпбаев Еркебұлан Әліпбайұлы</t>
  </si>
  <si>
    <t>MX1JA69V9TK082403</t>
  </si>
  <si>
    <t>119_308610</t>
  </si>
  <si>
    <t>Ергешов Закир Сабырович</t>
  </si>
  <si>
    <t>MX1JA69V9TK080308</t>
  </si>
  <si>
    <t>119_309553</t>
  </si>
  <si>
    <t>Агаев Вагиф Абуталипович</t>
  </si>
  <si>
    <t>MX1JA69V9TK080261</t>
  </si>
  <si>
    <t>119_308188</t>
  </si>
  <si>
    <t>Мирзаханова Калдана Татибаевна</t>
  </si>
  <si>
    <t>MX1JA69V9TK080331</t>
  </si>
  <si>
    <t>119_309485</t>
  </si>
  <si>
    <t>Ташметов Мухриддин Фахритдинович</t>
  </si>
  <si>
    <t>MX1JA69V9TK082121</t>
  </si>
  <si>
    <t>119_308785</t>
  </si>
  <si>
    <t>Мырзакулов Жалгасбек Сейтканович</t>
  </si>
  <si>
    <t>MX1JA69V9TK080327</t>
  </si>
  <si>
    <t>119_309798</t>
  </si>
  <si>
    <t>Әбдіғаппар Данабек Мырзахмедұлы</t>
  </si>
  <si>
    <t>MX1JA69V9TK077002</t>
  </si>
  <si>
    <t>119_308830</t>
  </si>
  <si>
    <t>Мырзалиев Едилхан Кожаитаевич</t>
  </si>
  <si>
    <t>MX1JA69V9TK082447</t>
  </si>
  <si>
    <t>119_308206</t>
  </si>
  <si>
    <t>Якубов Усен Баймаханович</t>
  </si>
  <si>
    <t>MX1JA69V9TK082454</t>
  </si>
  <si>
    <t>119_308530</t>
  </si>
  <si>
    <t>Жаникулов Нурлан Аширбаевич</t>
  </si>
  <si>
    <t>MX1JA69V9TK077188</t>
  </si>
  <si>
    <t>119_309061</t>
  </si>
  <si>
    <t>Байдабеков Нурдаулет Есболович</t>
  </si>
  <si>
    <t>MX1JA69V9TK178875</t>
  </si>
  <si>
    <t>1085_306676</t>
  </si>
  <si>
    <t>Казмуханбетова Жанна Темиргалиевна</t>
  </si>
  <si>
    <t>MX1JA69V9TK176739</t>
  </si>
  <si>
    <t>1085_306678</t>
  </si>
  <si>
    <t>Абдиров Жанузак Муратулы</t>
  </si>
  <si>
    <t>MX1JA69V9TK176712</t>
  </si>
  <si>
    <t>1085_306657</t>
  </si>
  <si>
    <t>Мурзашев Айболат Жастилекович</t>
  </si>
  <si>
    <t>MX1JA69V9TK082175</t>
  </si>
  <si>
    <t>397_309458</t>
  </si>
  <si>
    <t>Койшыбаев Бакдаулет Муратович</t>
  </si>
  <si>
    <t>MX1JA69V9TK082156</t>
  </si>
  <si>
    <t>397_308375</t>
  </si>
  <si>
    <t>Каримов Абдурашит Ганиевич</t>
  </si>
  <si>
    <t>MX1JA69V9TK082407</t>
  </si>
  <si>
    <t>397_307747</t>
  </si>
  <si>
    <t>Асанов Баглан Кошербаевич</t>
  </si>
  <si>
    <t>MX1JA69V9TK082168</t>
  </si>
  <si>
    <t>397_308570</t>
  </si>
  <si>
    <t>Садыгулова Эльмира Киргизбаевна</t>
  </si>
  <si>
    <t>MX1JA69V9TK082405</t>
  </si>
  <si>
    <t>397_306682</t>
  </si>
  <si>
    <t>Мухумов Мият Аманжолович</t>
  </si>
  <si>
    <t>MX1JA69V9TK155309</t>
  </si>
  <si>
    <t>858_310723</t>
  </si>
  <si>
    <t>Жананова Айнаш Балтабаевна</t>
  </si>
  <si>
    <t>MX1JA69V9TK161891</t>
  </si>
  <si>
    <t>858_310853</t>
  </si>
  <si>
    <t>Кульбаев Жаслан Арстанбекович</t>
  </si>
  <si>
    <t>MX1JA69V9TK022457</t>
  </si>
  <si>
    <t>858_310777</t>
  </si>
  <si>
    <t>Исемгазиев Рустем Тастимирович</t>
  </si>
  <si>
    <t>MX1JA69V9TK156759</t>
  </si>
  <si>
    <t>858_310798</t>
  </si>
  <si>
    <t>Тәкіхан Айкен Апбазқызы</t>
  </si>
  <si>
    <t>MX1JA69V9TK084062</t>
  </si>
  <si>
    <t>858_306585</t>
  </si>
  <si>
    <t>Асаубаев Тимур Дулатаевич</t>
  </si>
  <si>
    <t>MX1JA69V9TK156754</t>
  </si>
  <si>
    <t>858_311068</t>
  </si>
  <si>
    <t>Калиткина Татьяна Владимировна</t>
  </si>
  <si>
    <t>MX1JA69V9TK162368</t>
  </si>
  <si>
    <t>858_311443</t>
  </si>
  <si>
    <t>Аманжолов Мурат Копенович</t>
  </si>
  <si>
    <t>MX1JA69V9TK156565</t>
  </si>
  <si>
    <t>935_308232</t>
  </si>
  <si>
    <t>Сейдалиев Сакен Кыдиралиевич</t>
  </si>
  <si>
    <t>MX1JA69V9TK162276</t>
  </si>
  <si>
    <t>935_310195</t>
  </si>
  <si>
    <t>Сарманов Шохрух Зафаржонович</t>
  </si>
  <si>
    <t>MX1JA69V9TK158810</t>
  </si>
  <si>
    <t>935_308253</t>
  </si>
  <si>
    <t>Бекмуратова Молдир Талгатовна</t>
  </si>
  <si>
    <t>MX1JA69V9TK082127</t>
  </si>
  <si>
    <t>935_306998</t>
  </si>
  <si>
    <t>Юлдашов Улуғбек Рузбайұлы</t>
  </si>
  <si>
    <t>MX1JA69V9TK156096</t>
  </si>
  <si>
    <t>119_309683</t>
  </si>
  <si>
    <t>Бегалиева Фарида Ермекбаевна</t>
  </si>
  <si>
    <t>MX1JA69V9TK155432</t>
  </si>
  <si>
    <t>119_309728</t>
  </si>
  <si>
    <t>Тажиев Шухрат Акрамбаевич</t>
  </si>
  <si>
    <t>MX1JA69V9TK178500</t>
  </si>
  <si>
    <t>119_310391</t>
  </si>
  <si>
    <t>Абдушкуров Фахриддин Абдирашитович</t>
  </si>
  <si>
    <t>MX1JA69V9TK159364</t>
  </si>
  <si>
    <t>119_308221</t>
  </si>
  <si>
    <t>Османов Фарух Эралиевич</t>
  </si>
  <si>
    <t>MX1JA69V9TK176179</t>
  </si>
  <si>
    <t>119_309446</t>
  </si>
  <si>
    <t>Абдугафиров Ниязмат Пабедаевич</t>
  </si>
  <si>
    <t>MX1JA69V9TK156072</t>
  </si>
  <si>
    <t>119_309353</t>
  </si>
  <si>
    <t>Серикбаев Марат Сагатбекович</t>
  </si>
  <si>
    <t>MX1JA69V9TK158759</t>
  </si>
  <si>
    <t>119_308189</t>
  </si>
  <si>
    <t>Жумакулов Акжол Бахтыбаевич</t>
  </si>
  <si>
    <t>MX1JA69V9TK153511</t>
  </si>
  <si>
    <t>935_307026</t>
  </si>
  <si>
    <t>Амантурдиев Айдос Пердекулович</t>
  </si>
  <si>
    <t>MX1JA69V9TK152447</t>
  </si>
  <si>
    <t>935_308437</t>
  </si>
  <si>
    <t>Ибраев Сабит Куттыбекович</t>
  </si>
  <si>
    <t>MX1JA69V9TK162255</t>
  </si>
  <si>
    <t>935_308704</t>
  </si>
  <si>
    <t>Тұрғанбаев Жандос Бақытжанұлы</t>
  </si>
  <si>
    <t>MX1JA69V9TK052722</t>
  </si>
  <si>
    <t>935_307447</t>
  </si>
  <si>
    <t>Расулметова Хуршида Равшановна</t>
  </si>
  <si>
    <t>MX1JA69V9TK156714</t>
  </si>
  <si>
    <t>858_311295</t>
  </si>
  <si>
    <t>Сейденов Батырбек Сайлаубаевич</t>
  </si>
  <si>
    <t>MX1JA69V9TK077046</t>
  </si>
  <si>
    <t>858_311175</t>
  </si>
  <si>
    <t>Базкенова Акбота Рахметоллаевна</t>
  </si>
  <si>
    <t>MX1JA69V9TK044315</t>
  </si>
  <si>
    <t>858_310977</t>
  </si>
  <si>
    <t>Наралиева Асем Акилбековна</t>
  </si>
  <si>
    <t>MX1JA69V9TK153634</t>
  </si>
  <si>
    <t>858_310980</t>
  </si>
  <si>
    <t>Турсынбеков Канатбек Керембекович</t>
  </si>
  <si>
    <t>MX1JA69V9TK052328</t>
  </si>
  <si>
    <t>858_310632</t>
  </si>
  <si>
    <t>ТОО «Садовый центр Көктем»</t>
  </si>
  <si>
    <t>MX1JA69V9TK077205</t>
  </si>
  <si>
    <t>858_310097</t>
  </si>
  <si>
    <t>Байкенов Сабит Амантаевич</t>
  </si>
  <si>
    <t>MX1JA69V9TK082459</t>
  </si>
  <si>
    <t>858_310630</t>
  </si>
  <si>
    <t>ТОО «Zhasyl Zher GS»</t>
  </si>
  <si>
    <t>MX1JA69V9TK082478</t>
  </si>
  <si>
    <t>858_310736</t>
  </si>
  <si>
    <t>ИП «Омарова Шолпан»</t>
  </si>
  <si>
    <t>MX1JA69V9TK026270</t>
  </si>
  <si>
    <t>1120_309000</t>
  </si>
  <si>
    <t>Умбетов Багит Оянович</t>
  </si>
  <si>
    <t>MX1JA69V9TK077043</t>
  </si>
  <si>
    <t>920_308896</t>
  </si>
  <si>
    <t>Артурұлы Ерасыл</t>
  </si>
  <si>
    <t>MX1JA69V9TK159542</t>
  </si>
  <si>
    <t>920_308903</t>
  </si>
  <si>
    <t>Турениязов Кубаидулла Рамазанович</t>
  </si>
  <si>
    <t>MX1JA69V9TK153670</t>
  </si>
  <si>
    <t>920_308722</t>
  </si>
  <si>
    <t>Байзекенов Ержан Уразмухамбетович</t>
  </si>
  <si>
    <t>MX1JA69V9TK082415</t>
  </si>
  <si>
    <t>920_307640</t>
  </si>
  <si>
    <t>Байров Арман Сапаргалиевич</t>
  </si>
  <si>
    <t>MX1JA69V9TK155978</t>
  </si>
  <si>
    <t>920_308585</t>
  </si>
  <si>
    <t>Курпилдесова Ару Михайловна</t>
  </si>
  <si>
    <t>MX1JA69V9TK153683</t>
  </si>
  <si>
    <t>920_308407</t>
  </si>
  <si>
    <t>Губайдуллин Серик Махамбетович</t>
  </si>
  <si>
    <t>MX1JA69V9TK159502</t>
  </si>
  <si>
    <t>920_309044</t>
  </si>
  <si>
    <t>Дьяков Александр Александрович</t>
  </si>
  <si>
    <t>MX1JA69V9TK049236</t>
  </si>
  <si>
    <t>872_308327</t>
  </si>
  <si>
    <t>Искаков Дауренжан Серикович</t>
  </si>
  <si>
    <t>MX1JA69V9TK056485</t>
  </si>
  <si>
    <t>872_307807</t>
  </si>
  <si>
    <t>Қоныс Батыржан Мақсатұлы</t>
  </si>
  <si>
    <t>MX1JA69V9TK025201</t>
  </si>
  <si>
    <t>872_307840</t>
  </si>
  <si>
    <t>Калиев Кабылбек Темирбекович</t>
  </si>
  <si>
    <t>MX1JA69V9TK025192</t>
  </si>
  <si>
    <t>872_307854</t>
  </si>
  <si>
    <t>Анкебаев Айбол Мухаметсадыкович</t>
  </si>
  <si>
    <t>MX1JA69V9TK025200</t>
  </si>
  <si>
    <t>872_308219</t>
  </si>
  <si>
    <t>Кашатунов Андрей Николаевич</t>
  </si>
  <si>
    <t>MX1JA69V9TK056484</t>
  </si>
  <si>
    <t>872_308565</t>
  </si>
  <si>
    <t>Кусанов Ергасым Майлыбаевич</t>
  </si>
  <si>
    <t>MX1JA69V9TK054829</t>
  </si>
  <si>
    <t>872_307672</t>
  </si>
  <si>
    <t>Коваленко Сергей Николаевич</t>
  </si>
  <si>
    <t>MX1JA69V9TK023634</t>
  </si>
  <si>
    <t>119_308241</t>
  </si>
  <si>
    <t>Талипбай Маржан Ильясқызы</t>
  </si>
  <si>
    <t>MX1JA69V9TK154763</t>
  </si>
  <si>
    <t>119_307236</t>
  </si>
  <si>
    <t>Кулметов Жамшид Яхшибайевич</t>
  </si>
  <si>
    <t>MX1JA69V9TK157264</t>
  </si>
  <si>
    <t>119_310334</t>
  </si>
  <si>
    <t>Сатыбалдиев Калдарбек Индемесович</t>
  </si>
  <si>
    <t>MX1JA69V9TK161282</t>
  </si>
  <si>
    <t>1085_308047</t>
  </si>
  <si>
    <t>Алашбаев Бақыт Орынбайұлы</t>
  </si>
  <si>
    <t>MX1JA69V9TK156040</t>
  </si>
  <si>
    <t>119_311678</t>
  </si>
  <si>
    <t>Кашанов Ержан Насруллоевич</t>
  </si>
  <si>
    <t>MX1JA69V9TK157198</t>
  </si>
  <si>
    <t>119_307181</t>
  </si>
  <si>
    <t>Исламкулов Зафаржан Садуллаевич</t>
  </si>
  <si>
    <t>MX1JA69V9TK155307</t>
  </si>
  <si>
    <t>119_307471</t>
  </si>
  <si>
    <t>Таджиханов Вахидхан Абудханович</t>
  </si>
  <si>
    <t>MX1JA69V9TK162244</t>
  </si>
  <si>
    <t>872_310495</t>
  </si>
  <si>
    <t>Сазонова Елена Александровна</t>
  </si>
  <si>
    <t>MX1JA69V9TK162744</t>
  </si>
  <si>
    <t>872_311083</t>
  </si>
  <si>
    <t>Сатвалдинов Жумабай Закарьянович</t>
  </si>
  <si>
    <t>MX1JA69V9TK082504</t>
  </si>
  <si>
    <t>872_309249</t>
  </si>
  <si>
    <t>Купеев Амангельды Нургазинович</t>
  </si>
  <si>
    <t>MX1JA69V9TK153548</t>
  </si>
  <si>
    <t>872_310003</t>
  </si>
  <si>
    <t>Битимбаев Айдос Муканович</t>
  </si>
  <si>
    <t>MX1JA69V9TK162443</t>
  </si>
  <si>
    <t>872_311095</t>
  </si>
  <si>
    <t>Антюшина Татьяна Владимировна</t>
  </si>
  <si>
    <t>MX1JA69V9TK159308</t>
  </si>
  <si>
    <t>872_311183</t>
  </si>
  <si>
    <t>Амантаев Айтуар Акылбекович</t>
  </si>
  <si>
    <t>MX1JA69V9TK161368</t>
  </si>
  <si>
    <t>872_311638</t>
  </si>
  <si>
    <t>ТОО "Dias-Group"</t>
  </si>
  <si>
    <t>MX1JA69V9TK160032</t>
  </si>
  <si>
    <t>872_311352</t>
  </si>
  <si>
    <t>Надырбаев Амангельды Максутович</t>
  </si>
  <si>
    <t>MX1JA69V9TK049217</t>
  </si>
  <si>
    <t>935_307404</t>
  </si>
  <si>
    <t>Абдукаримов Отабек Даниёрұлы</t>
  </si>
  <si>
    <t>MX1JA69V9TK158742</t>
  </si>
  <si>
    <t>935_308635</t>
  </si>
  <si>
    <t>Ниязов Элдор Эркинович</t>
  </si>
  <si>
    <t>MX1JA69V9TK056495</t>
  </si>
  <si>
    <t>935_306687</t>
  </si>
  <si>
    <t>Абдуллаев Бауржан Куандикович</t>
  </si>
  <si>
    <t>MX1JA69V9TK179179</t>
  </si>
  <si>
    <t>935_308063</t>
  </si>
  <si>
    <t>Акилбеков Бекзад Нурлибекович</t>
  </si>
  <si>
    <t>MX1JA69V9TK178470</t>
  </si>
  <si>
    <t>935_308170</t>
  </si>
  <si>
    <t>Шынгысбаев Адильбек Муратбекович</t>
  </si>
  <si>
    <t>MX1JA69V9TK080280</t>
  </si>
  <si>
    <t>935_307597</t>
  </si>
  <si>
    <t>Кочкаров Абдирасул Абдинабиевич</t>
  </si>
  <si>
    <t>MX1JA69V9TK156142</t>
  </si>
  <si>
    <t>935_306995</t>
  </si>
  <si>
    <t>Исмаилов Фаррух Бахритдинович</t>
  </si>
  <si>
    <t>MX1JA69V9TK155408</t>
  </si>
  <si>
    <t>935_307012</t>
  </si>
  <si>
    <t>Айдархан Нұрлыбек Сейілханұлы</t>
  </si>
  <si>
    <t>MX1JA69V9TK158781</t>
  </si>
  <si>
    <t>935_308696</t>
  </si>
  <si>
    <t>Салибеков Бекмурод Сайдмуратович</t>
  </si>
  <si>
    <t>MX1JA69V9TK158708</t>
  </si>
  <si>
    <t>935_309644</t>
  </si>
  <si>
    <t>Каримов Тахиржан Салимжанович</t>
  </si>
  <si>
    <t>MX1JA69V9TK160030</t>
  </si>
  <si>
    <t>935_308819</t>
  </si>
  <si>
    <t>Әсілбай Нұрмахан Әлшерұлы</t>
  </si>
  <si>
    <t>MX1JA69V9TK177208</t>
  </si>
  <si>
    <t>935_308093</t>
  </si>
  <si>
    <t>Нышанбаев Берик Пернебаевич</t>
  </si>
  <si>
    <t>MX1JA69V9TK025306</t>
  </si>
  <si>
    <t>935_307457</t>
  </si>
  <si>
    <t>Азиханов Фархад Таирұлы</t>
  </si>
  <si>
    <t>MX1JA69V9TK052327</t>
  </si>
  <si>
    <t>935_308220</t>
  </si>
  <si>
    <t>Кошкинбекова Роза Нураховна</t>
  </si>
  <si>
    <t>MX1JA69V9TK023633</t>
  </si>
  <si>
    <t>935_307924</t>
  </si>
  <si>
    <t>Маметова Шахноза Тулкиновна</t>
  </si>
  <si>
    <t>MX1JA69V9TK044253</t>
  </si>
  <si>
    <t>935_307543</t>
  </si>
  <si>
    <t>Сейсенбаева Салтанат Мадурахановна</t>
  </si>
  <si>
    <t>MX1JA69V9TK158799</t>
  </si>
  <si>
    <t>935_308311</t>
  </si>
  <si>
    <t>Сабденов Бекзат Даниярбекович</t>
  </si>
  <si>
    <t>MX1JA69V9TK049210</t>
  </si>
  <si>
    <t>935_308509</t>
  </si>
  <si>
    <t>Тұрысов Шерыхан Сапарбайұлы</t>
  </si>
  <si>
    <t>MX1JA69V9TK158267</t>
  </si>
  <si>
    <t>935_308353</t>
  </si>
  <si>
    <t>Орынбасаров Нұрқаділ</t>
  </si>
  <si>
    <t>MX1JA69V9TK082128</t>
  </si>
  <si>
    <t>935_308035</t>
  </si>
  <si>
    <t>Бакдаулет Икрамжан</t>
  </si>
  <si>
    <t>Махаш Бекарыс Айбекұлы</t>
  </si>
  <si>
    <t>MX1JA69V9TK080168</t>
  </si>
  <si>
    <t>935_311084</t>
  </si>
  <si>
    <t>Айдар Досымжан Нұржанұлы</t>
  </si>
  <si>
    <t>MX1JA69V9TK082109</t>
  </si>
  <si>
    <t>935_308282</t>
  </si>
  <si>
    <t>Сауранов Нурбол Анарбекович</t>
  </si>
  <si>
    <t>MX1JA69V9TK082172</t>
  </si>
  <si>
    <t>935_306839</t>
  </si>
  <si>
    <t>Акишева Халима Ниятуллаевна</t>
  </si>
  <si>
    <t>MX1JA69V9TK082443</t>
  </si>
  <si>
    <t>935_306757</t>
  </si>
  <si>
    <t>Куттыбаева Куралай Темиртасовна</t>
  </si>
  <si>
    <t>MX1JA69V9TK082442</t>
  </si>
  <si>
    <t>935_307861</t>
  </si>
  <si>
    <t>Сарсенбаев Бакытжан Ускенбаевич</t>
  </si>
  <si>
    <t>MX1JA69V9TK158246</t>
  </si>
  <si>
    <t>935_309364</t>
  </si>
  <si>
    <t>Төлеміс Гулайша Анарбекқызы</t>
  </si>
  <si>
    <t>MX1JA69V9TK157955</t>
  </si>
  <si>
    <t>935_309971</t>
  </si>
  <si>
    <t>Нұрланқызы Камшат</t>
  </si>
  <si>
    <t>MX1JA69V9TK088569</t>
  </si>
  <si>
    <t>935_308335</t>
  </si>
  <si>
    <t>Аманов Рауан Макулбекович</t>
  </si>
  <si>
    <t>MX1JA69V9TK156622</t>
  </si>
  <si>
    <t>935_310418</t>
  </si>
  <si>
    <t>Мавланов Собиржон Абдивалиевич</t>
  </si>
  <si>
    <t>MX1JA69V9TK056492</t>
  </si>
  <si>
    <t>935_307888</t>
  </si>
  <si>
    <t>Бақдаулет Болеген</t>
  </si>
  <si>
    <t>Серік Мұрат</t>
  </si>
  <si>
    <t>MX1JA69V9TK158248</t>
  </si>
  <si>
    <t>935_307894</t>
  </si>
  <si>
    <t>Джурабаев Досжан Турабекович</t>
  </si>
  <si>
    <t>MX1JA69V9TK052342</t>
  </si>
  <si>
    <t>935_307522</t>
  </si>
  <si>
    <t>Бекбауов Канат Абдиманапович</t>
  </si>
  <si>
    <t>MX1JA69V9TK054821</t>
  </si>
  <si>
    <t>935_309266</t>
  </si>
  <si>
    <t>Төлемет Нұрмағамбет Бақытжанұлы</t>
  </si>
  <si>
    <t>MX1JA69V9TK023519</t>
  </si>
  <si>
    <t>935_307962</t>
  </si>
  <si>
    <t>Кулжанов Дастан Халмуратұлы</t>
  </si>
  <si>
    <t>MX1JA69V9TK025394</t>
  </si>
  <si>
    <t>935_307142</t>
  </si>
  <si>
    <t>Саитов Ойбек Баходирұлы</t>
  </si>
  <si>
    <t>MX1JA69V9TK046894</t>
  </si>
  <si>
    <t>935_308519</t>
  </si>
  <si>
    <t>Тұлыбеков Нариман Ақылбекұлы</t>
  </si>
  <si>
    <t>MX1JA69V9TK072281</t>
  </si>
  <si>
    <t>935_308620</t>
  </si>
  <si>
    <t>Копбаев Каримжан Тойбекович</t>
  </si>
  <si>
    <t>MX1JA69V9TK040874</t>
  </si>
  <si>
    <t>935_307905</t>
  </si>
  <si>
    <t>Мамаддинов Юсуф Шавкатұлы</t>
  </si>
  <si>
    <t>MX1JA69V9TK072381</t>
  </si>
  <si>
    <t>935_308286</t>
  </si>
  <si>
    <t>Кудайбергенов Нурман Асанович</t>
  </si>
  <si>
    <t>MX1JA69V9TK159909</t>
  </si>
  <si>
    <t>922_311269</t>
  </si>
  <si>
    <t>Бекетов Нуржан Батырбекович</t>
  </si>
  <si>
    <t>MX1JA69V9TK165237</t>
  </si>
  <si>
    <t>922_312412</t>
  </si>
  <si>
    <t>Ешниязов Асқар Зейнуллаұлы</t>
  </si>
  <si>
    <t>MX1JA69V9TK161250</t>
  </si>
  <si>
    <t>922_306547</t>
  </si>
  <si>
    <t>Абдукаримов Бауржан Жаксылыкович</t>
  </si>
  <si>
    <t>MX1JA69V9TK158912</t>
  </si>
  <si>
    <t>922_309074</t>
  </si>
  <si>
    <t>Абубакирова Гульсим Айтбаевна</t>
  </si>
  <si>
    <t>MX1JA69V9TK159397</t>
  </si>
  <si>
    <t>922_311344</t>
  </si>
  <si>
    <t>Умирбаев Кайрат Нурибекович</t>
  </si>
  <si>
    <t>MX1JA69V9TK162359</t>
  </si>
  <si>
    <t>922_308322</t>
  </si>
  <si>
    <t>Қаршыға Әсет Қаршығаұлы</t>
  </si>
  <si>
    <t>MX1JA69V9TK162305</t>
  </si>
  <si>
    <t>922_310791</t>
  </si>
  <si>
    <t>Аманжолов Асылхан Мейрамбекұлы</t>
  </si>
  <si>
    <t>MX1JA69V9TK162441</t>
  </si>
  <si>
    <t>922_306746</t>
  </si>
  <si>
    <t>Бектібаев Ғафур Боранбекұлы</t>
  </si>
  <si>
    <t>MX1JA69V9TK157211</t>
  </si>
  <si>
    <t>866_310116</t>
  </si>
  <si>
    <t>MX1JA69V9TK156136</t>
  </si>
  <si>
    <t>866_311564</t>
  </si>
  <si>
    <t>Капезова Еркежан Жумановна</t>
  </si>
  <si>
    <t>MX1JA69V9TK161796</t>
  </si>
  <si>
    <t>866_311311</t>
  </si>
  <si>
    <t>Сарбас Аят Саматұлы</t>
  </si>
  <si>
    <t>MX1JA69V9TK157161</t>
  </si>
  <si>
    <t>866_309651</t>
  </si>
  <si>
    <t>Каримов Дамир Токтарбекович</t>
  </si>
  <si>
    <t>MX1JA69V9TK154859</t>
  </si>
  <si>
    <t>866_309371</t>
  </si>
  <si>
    <t>Чингисбаев Талгат Кудайбергенович</t>
  </si>
  <si>
    <t>MX1JA69V9TK178706</t>
  </si>
  <si>
    <t>866_311260</t>
  </si>
  <si>
    <t>Бақаева Дамиля Мамырбекқызы</t>
  </si>
  <si>
    <t>MX1JA69V9TK174929</t>
  </si>
  <si>
    <t>866_307192</t>
  </si>
  <si>
    <t>Аушинов Эльдар Ермекович</t>
  </si>
  <si>
    <t>MX1JA69V9TK179422</t>
  </si>
  <si>
    <t>866_309931</t>
  </si>
  <si>
    <t>Жунусов Асет Курманшаикович</t>
  </si>
  <si>
    <t>MX1JA69V9TK082339</t>
  </si>
  <si>
    <t>872_306872</t>
  </si>
  <si>
    <t>Ахметова Зарина Оразбаевна</t>
  </si>
  <si>
    <t>MX1JA69V9TK082345</t>
  </si>
  <si>
    <t>872_307082</t>
  </si>
  <si>
    <t>Двинянин Иван Александрович</t>
  </si>
  <si>
    <t>MX1JA69V9TK159193</t>
  </si>
  <si>
    <t>872_306943</t>
  </si>
  <si>
    <t>Масугутова Мейрамгуль Масугутовна</t>
  </si>
  <si>
    <t>MX1JA69V9TK159278</t>
  </si>
  <si>
    <t>872_306905</t>
  </si>
  <si>
    <t>Муталяпова Айдана Маратовна</t>
  </si>
  <si>
    <t>MX1JA69V9TK179369</t>
  </si>
  <si>
    <t>920_307035</t>
  </si>
  <si>
    <t>Жаксыгулов Нуржан Жумашевич</t>
  </si>
  <si>
    <t>MX1JA69V9TK056547</t>
  </si>
  <si>
    <t>119_308626</t>
  </si>
  <si>
    <t>Аскарбекова Роза Бурибаевна</t>
  </si>
  <si>
    <t>MX1JA69V9TK073280</t>
  </si>
  <si>
    <t>119_308958</t>
  </si>
  <si>
    <t>Асанов Бақдат Орманәліұлы</t>
  </si>
  <si>
    <t>MX1JA69V9TK048589</t>
  </si>
  <si>
    <t>119_309124</t>
  </si>
  <si>
    <t>Сафарова Динара Эргашқызы</t>
  </si>
  <si>
    <t>MX1JA69V9TK052349</t>
  </si>
  <si>
    <t>119_308550</t>
  </si>
  <si>
    <t>ИП "Полатов"</t>
  </si>
  <si>
    <t>MX1JA69V9TK158325</t>
  </si>
  <si>
    <t>119_307396</t>
  </si>
  <si>
    <t>Бухар Бағлан Нышанхожаұлы</t>
  </si>
  <si>
    <t>MX1JA69V9TK179416</t>
  </si>
  <si>
    <t>119_308807</t>
  </si>
  <si>
    <t>Салиев Тахир Мавланович</t>
  </si>
  <si>
    <t>MX1JA69V9TK082410</t>
  </si>
  <si>
    <t>119_309080</t>
  </si>
  <si>
    <t>Сәдуахасұлы Райымхан</t>
  </si>
  <si>
    <t>MX1JA69V9TK082480</t>
  </si>
  <si>
    <t>119_309692</t>
  </si>
  <si>
    <t>Халитов Темир Ахметович</t>
  </si>
  <si>
    <t>MX1JA69V9TK025373</t>
  </si>
  <si>
    <t>119_310188</t>
  </si>
  <si>
    <t>Мирзалиева Захра Мамадалиевна</t>
  </si>
  <si>
    <t>MX1JA69V9TK156758</t>
  </si>
  <si>
    <t>119_309003</t>
  </si>
  <si>
    <t>Насруллаев Султанкул Маматкулович</t>
  </si>
  <si>
    <t>MX1JA69V9TK157832</t>
  </si>
  <si>
    <t>119_308803</t>
  </si>
  <si>
    <t>Оңғарбай Нұрдәулет Ергебекұлы</t>
  </si>
  <si>
    <t>MX1JA69V9TK082418</t>
  </si>
  <si>
    <t>119_308615</t>
  </si>
  <si>
    <t>Ташполатов Ильяс Дехканбайевич</t>
  </si>
  <si>
    <t>MX1JA69V9TK155955</t>
  </si>
  <si>
    <t>119_310948</t>
  </si>
  <si>
    <t>Қонысбай Мұхит Қонысбайұлы</t>
  </si>
  <si>
    <t>MX1JA69V9TK164131</t>
  </si>
  <si>
    <t>119_309408</t>
  </si>
  <si>
    <t>Нурполатов Досмурат Уалиханович</t>
  </si>
  <si>
    <t>MX1JA69V9TK153709</t>
  </si>
  <si>
    <t>119_307602</t>
  </si>
  <si>
    <t>MX1JA69V9TK155921</t>
  </si>
  <si>
    <t>119_310018</t>
  </si>
  <si>
    <t>Рахымбаев Белай Оспанович</t>
  </si>
  <si>
    <t>MX1JA69V9TK156062</t>
  </si>
  <si>
    <t>119_310679</t>
  </si>
  <si>
    <t>Амалбеков Абдыкалык Узенбаевич</t>
  </si>
  <si>
    <t>MX1JA69V9TK162429</t>
  </si>
  <si>
    <t>119_309461</t>
  </si>
  <si>
    <t>Қанай Қанат Қайратұлы</t>
  </si>
  <si>
    <t>MX1JA69V9TK159417</t>
  </si>
  <si>
    <t>119_310254</t>
  </si>
  <si>
    <t>Саршаев Маулен Балтабаевич</t>
  </si>
  <si>
    <t>MX1JA69V9TK162103</t>
  </si>
  <si>
    <t>119_310776</t>
  </si>
  <si>
    <t>Мырзахан Нүркен</t>
  </si>
  <si>
    <t>MX1JA69V9TK158845</t>
  </si>
  <si>
    <t>119_306681</t>
  </si>
  <si>
    <t>Махамадов Уктам Каримович</t>
  </si>
  <si>
    <t>MX1JA69V9TK153639</t>
  </si>
  <si>
    <t>119_308119</t>
  </si>
  <si>
    <t>Ирисбеков Олимжон Равшанбекович</t>
  </si>
  <si>
    <t>MX1JA69V9TK158804</t>
  </si>
  <si>
    <t>119_308247</t>
  </si>
  <si>
    <t>Мусаев Анваржан Сабиджанович</t>
  </si>
  <si>
    <t>MX1JA69V9TK160653</t>
  </si>
  <si>
    <t>119_308938</t>
  </si>
  <si>
    <t>Джусупов Куаныш Усерханович</t>
  </si>
  <si>
    <t>MX1JA69V9TK179047</t>
  </si>
  <si>
    <t>119_309122</t>
  </si>
  <si>
    <t>Орынбасарова Жібек Нұрланқызы</t>
  </si>
  <si>
    <t>MX1JA69V9TK157961</t>
  </si>
  <si>
    <t>119_310323</t>
  </si>
  <si>
    <t>Мусаев Зикрилла Изатиллаевич</t>
  </si>
  <si>
    <t>MX1JA69V9TK160638</t>
  </si>
  <si>
    <t>119_308956</t>
  </si>
  <si>
    <t>Пазилбеков Галым Аскарович</t>
  </si>
  <si>
    <t>MX1JA69V9TK178236</t>
  </si>
  <si>
    <t>119_307463</t>
  </si>
  <si>
    <t>Тулендиев Бохиджан Ашенович</t>
  </si>
  <si>
    <t>MX1JA69V9TK179436</t>
  </si>
  <si>
    <t>922_310957</t>
  </si>
  <si>
    <t>Медетова Лаззат Муталлаповна</t>
  </si>
  <si>
    <t>MX1JA69V9TK154270</t>
  </si>
  <si>
    <t>922_309956</t>
  </si>
  <si>
    <t>Жомартов Алтынбай Шораевич</t>
  </si>
  <si>
    <t>MX1JA69V9TK178495</t>
  </si>
  <si>
    <t>922_311977</t>
  </si>
  <si>
    <t>Нұрекеев Ғани Бәкірұлы</t>
  </si>
  <si>
    <t>MX1JA69V9TK155412</t>
  </si>
  <si>
    <t>922_309043</t>
  </si>
  <si>
    <t>Ерлан Бекасыл Ерланұлы</t>
  </si>
  <si>
    <t>MX1JA69V9TK154267</t>
  </si>
  <si>
    <t>922_308682</t>
  </si>
  <si>
    <t>Мамбетжанов Ануарбек Кайржанович</t>
  </si>
  <si>
    <t>MX1JA69V9TK154295</t>
  </si>
  <si>
    <t>935_309331</t>
  </si>
  <si>
    <t>Мамбетов Ержан Джоланович</t>
  </si>
  <si>
    <t>MX1JA69V9TK176875</t>
  </si>
  <si>
    <t>935_307864</t>
  </si>
  <si>
    <t>Есжанова Гулнур Икрамидинқызы</t>
  </si>
  <si>
    <t>MX1JA69V9TK073304</t>
  </si>
  <si>
    <t>935_309662</t>
  </si>
  <si>
    <t>MX1JA69V9TK179358</t>
  </si>
  <si>
    <t>1120_308413</t>
  </si>
  <si>
    <t>Козедуб Игорь Анатольевич</t>
  </si>
  <si>
    <t>MX1JA69V9TK044160</t>
  </si>
  <si>
    <t>1120_307892</t>
  </si>
  <si>
    <t>Зульфукаров Нурымжан Нариманович</t>
  </si>
  <si>
    <t>MX1JA69V9TK049273</t>
  </si>
  <si>
    <t>1120_307782</t>
  </si>
  <si>
    <t>Жоламанова Жайдарман Жолдасқызы</t>
  </si>
  <si>
    <t>MX1JA69V9TK049268</t>
  </si>
  <si>
    <t>1120_308366</t>
  </si>
  <si>
    <t>Сарсенбаева Айгерім Азизқызы</t>
  </si>
  <si>
    <t>MX1JA69V9TK025202</t>
  </si>
  <si>
    <t>1120_307983</t>
  </si>
  <si>
    <t>Уахасов Бердибек Басерович</t>
  </si>
  <si>
    <t>MX1JA69V9TK156642</t>
  </si>
  <si>
    <t>922_311325</t>
  </si>
  <si>
    <t>Тайшикова Газиза Хабитовна</t>
  </si>
  <si>
    <t>MX1JA69V9TK158261</t>
  </si>
  <si>
    <t>922_312043</t>
  </si>
  <si>
    <t>Үсенов Есен Ерқанатұлы</t>
  </si>
  <si>
    <t>MX1JA69V9TK176016</t>
  </si>
  <si>
    <t>922_309158</t>
  </si>
  <si>
    <t>Азимов Фаррух Файзуллаевич</t>
  </si>
  <si>
    <t>MX1JA69V9TK156536</t>
  </si>
  <si>
    <t>922_309286</t>
  </si>
  <si>
    <t>Закиров Калдан Бакитбекович</t>
  </si>
  <si>
    <t>MX1JA69V9TK174926</t>
  </si>
  <si>
    <t>922_310202</t>
  </si>
  <si>
    <t>Жұманазарова Аида Жалғасбайқызы</t>
  </si>
  <si>
    <t>MX1JA69V9TK155970</t>
  </si>
  <si>
    <t>922_309516</t>
  </si>
  <si>
    <t>Орақов Елдос Сағатұлы</t>
  </si>
  <si>
    <t>MX1JA69V9TK158210</t>
  </si>
  <si>
    <t>866_307809</t>
  </si>
  <si>
    <t>Каныбекова Айнур Тусупбековна</t>
  </si>
  <si>
    <t>MX1JA69V9TK023481</t>
  </si>
  <si>
    <t>866_311390</t>
  </si>
  <si>
    <t>Дакиров Мамыржан Манапович</t>
  </si>
  <si>
    <t>MX1JA69V9TK158218</t>
  </si>
  <si>
    <t>866_307228</t>
  </si>
  <si>
    <t>Санарова Галина Юрьевна</t>
  </si>
  <si>
    <t>MX1JA69V9TK023460</t>
  </si>
  <si>
    <t>866_309787</t>
  </si>
  <si>
    <t>Сейтқалиева Нұргүл Жаныбекқызы</t>
  </si>
  <si>
    <t>MX1JA69V9TK082524</t>
  </si>
  <si>
    <t>1120_311395</t>
  </si>
  <si>
    <t>Қафиз Дастан Нсанбекұлы</t>
  </si>
  <si>
    <t>MX1JA69V9TK082411</t>
  </si>
  <si>
    <t>1120_311947</t>
  </si>
  <si>
    <t>Кужаниязова Сая Мейрамбековна</t>
  </si>
  <si>
    <t>MX1JA69V9TK076991</t>
  </si>
  <si>
    <t>1120_307959</t>
  </si>
  <si>
    <t>Кушкинбаев Берик Сактапбергенович</t>
  </si>
  <si>
    <t>MX1JA69V9TK033642</t>
  </si>
  <si>
    <t>1120_308326</t>
  </si>
  <si>
    <t>"Охранная фирма" "Қобылан"</t>
  </si>
  <si>
    <t>MX1JA69V9TK082512</t>
  </si>
  <si>
    <t>1120_311081</t>
  </si>
  <si>
    <t>Тусипкалиев Жанбырбай Бисенович</t>
  </si>
  <si>
    <t>MX1JA69V9TK082562</t>
  </si>
  <si>
    <t>1120_309129</t>
  </si>
  <si>
    <t>Кошанов Магзом Оразович</t>
  </si>
  <si>
    <t>MX1JA69V9TK049179</t>
  </si>
  <si>
    <t>920_306906</t>
  </si>
  <si>
    <t>Умарова Арайгул Муратовна</t>
  </si>
  <si>
    <t>MX1JA69V9TK179210</t>
  </si>
  <si>
    <t>920_308175</t>
  </si>
  <si>
    <t>Мусин Арман Мураткалиевич</t>
  </si>
  <si>
    <t>MX1JA69V9TK158271</t>
  </si>
  <si>
    <t>920_308146</t>
  </si>
  <si>
    <t>Курманов Адилбек Амандыкович</t>
  </si>
  <si>
    <t>MX1JA69V9TK156768</t>
  </si>
  <si>
    <t>920_308495</t>
  </si>
  <si>
    <t>Ахмулдин Байсултан Адилович</t>
  </si>
  <si>
    <t>MX1JA69V9TK040606</t>
  </si>
  <si>
    <t>920_307243</t>
  </si>
  <si>
    <t>Ракымберлиева Шолпан Базарбаевна</t>
  </si>
  <si>
    <t>MX1JA69V9TK174936</t>
  </si>
  <si>
    <t>920_309301</t>
  </si>
  <si>
    <t>Сағидолла Әсемнұр Төлегенқызы</t>
  </si>
  <si>
    <t>MX1JA69V9TK156131</t>
  </si>
  <si>
    <t>920_309139</t>
  </si>
  <si>
    <t>Курмангалиева Гулим Кумаргалиевна</t>
  </si>
  <si>
    <t>MX1JA69V9TK082348</t>
  </si>
  <si>
    <t>920_308549</t>
  </si>
  <si>
    <t>Габдрахманов Даурен Маратович</t>
  </si>
  <si>
    <t>MX1JA69V9TK082346</t>
  </si>
  <si>
    <t>920_308504</t>
  </si>
  <si>
    <t>Дулатбаев Болатбек Имангазиевич</t>
  </si>
  <si>
    <t>MX1JA69V9TK082350</t>
  </si>
  <si>
    <t>920_307536</t>
  </si>
  <si>
    <t>Уталимов Акылбек Батырович</t>
  </si>
  <si>
    <t>MX1JA69V9TK085774</t>
  </si>
  <si>
    <t>922_311257</t>
  </si>
  <si>
    <t>Сәрсенов Жанболат Қалабайұлы</t>
  </si>
  <si>
    <t>MX1JA69V9TK157845</t>
  </si>
  <si>
    <t>922_310898</t>
  </si>
  <si>
    <t>Қалдыбай Мұрат Өткірбекұлы</t>
  </si>
  <si>
    <t>MX1JA69V9SK145264</t>
  </si>
  <si>
    <t>922_311545</t>
  </si>
  <si>
    <t>Сейдахан Айнұр Кеңесбекқызы</t>
  </si>
  <si>
    <t>MX1JA69V9TK178735</t>
  </si>
  <si>
    <t>922_312236</t>
  </si>
  <si>
    <t>Уразбаев Ерболат Алиаскарович</t>
  </si>
  <si>
    <t>MX1JA69V9TK153592</t>
  </si>
  <si>
    <t>922_311165</t>
  </si>
  <si>
    <t>Түгелбай Қуандық Аралбекұлы</t>
  </si>
  <si>
    <t>MX1JA69V9TK161914</t>
  </si>
  <si>
    <t>922_312063</t>
  </si>
  <si>
    <t>MX1JA69V9TK082334</t>
  </si>
  <si>
    <t>1085_307789</t>
  </si>
  <si>
    <t>Меди Болатбек Рахметұлы</t>
  </si>
  <si>
    <t>MX1JA69V9TK082335</t>
  </si>
  <si>
    <t>1085_308128</t>
  </si>
  <si>
    <t>Нуркашев Ержигит Акшабаевич</t>
  </si>
  <si>
    <t>MX1JA69V9TK179350</t>
  </si>
  <si>
    <t>1085_311918_603/26</t>
  </si>
  <si>
    <t>ТОО «Дочерняя организация АО «Нурбанк» Лизинговая компания «Нур Лизинг»</t>
  </si>
  <si>
    <t>MX1JA69V9TK179352</t>
  </si>
  <si>
    <t>MX1JA69V9TK022513</t>
  </si>
  <si>
    <t>1085_312038</t>
  </si>
  <si>
    <t>Ыбрайымова Рысгул Каржауовна</t>
  </si>
  <si>
    <t>MX1JA69V9TK082510</t>
  </si>
  <si>
    <t>1085_310506</t>
  </si>
  <si>
    <t>Сарымов Сүндет Сарсенгазыұлы</t>
  </si>
  <si>
    <t>MX1JA69V9TK082257</t>
  </si>
  <si>
    <t>1085_307560</t>
  </si>
  <si>
    <t>Оразалиев Талгат Лескебаевич</t>
  </si>
  <si>
    <t>MX1JA69V9TK080374</t>
  </si>
  <si>
    <t>1085_308439</t>
  </si>
  <si>
    <t>Арман Куванов</t>
  </si>
  <si>
    <t>Аббасов Ровшан Шахбазхан оглы</t>
  </si>
  <si>
    <t>MX1JA69V9TK077104</t>
  </si>
  <si>
    <t>1085_308301</t>
  </si>
  <si>
    <t>Куванов Арман Самалович</t>
  </si>
  <si>
    <t>MX1JA69V9TK080386</t>
  </si>
  <si>
    <t>1085_308574</t>
  </si>
  <si>
    <t>Сәрсембаев Арсен Асылбекұлы</t>
  </si>
  <si>
    <t>MX1JA69V9TK178913</t>
  </si>
  <si>
    <t>1085_306895</t>
  </si>
  <si>
    <t>Медиев Алтынбек Тукенович</t>
  </si>
  <si>
    <t>MX1JA69V9TK178618</t>
  </si>
  <si>
    <t>MX1JA69V9TK159699</t>
  </si>
  <si>
    <t>MX1JA69V9TK178654</t>
  </si>
  <si>
    <t>MX1JA69V9TK073291</t>
  </si>
  <si>
    <t>1267_308572</t>
  </si>
  <si>
    <t>Сакбаева Мадина Нуркеновна</t>
  </si>
  <si>
    <t>MX1JA69V9TK072378</t>
  </si>
  <si>
    <t>1267_311874</t>
  </si>
  <si>
    <t>Федорченко Максим Сергеевич</t>
  </si>
  <si>
    <t>MX1JA69V9TK073289</t>
  </si>
  <si>
    <t>1159_306637</t>
  </si>
  <si>
    <t>Али Асылбек</t>
  </si>
  <si>
    <t>Даутбеков Адлет Кенесбаевич</t>
  </si>
  <si>
    <t>MX1JA69V9TK077162</t>
  </si>
  <si>
    <t>1267_310023</t>
  </si>
  <si>
    <t>Ашуркин Анатолий Михайлович</t>
  </si>
  <si>
    <t>MX1JA69V9TK073297</t>
  </si>
  <si>
    <t>1267_311662</t>
  </si>
  <si>
    <t>Хусаинов Еркин Достамович</t>
  </si>
  <si>
    <t>MX1JA69V9TK076993</t>
  </si>
  <si>
    <t>1267_309503</t>
  </si>
  <si>
    <t>Ершигешев Денис Ашимханович</t>
  </si>
  <si>
    <t>MX1JA69V9TK084131</t>
  </si>
  <si>
    <t>1120_310899</t>
  </si>
  <si>
    <t>Нурпейсов Серик Бактибаевич</t>
  </si>
  <si>
    <t>MX1JA69V9TK088490</t>
  </si>
  <si>
    <t>1120_310499</t>
  </si>
  <si>
    <t>Джумаева Арайлым Жаскаиратовна</t>
  </si>
  <si>
    <t>MX1JA69V9TK084176</t>
  </si>
  <si>
    <t>922_310539</t>
  </si>
  <si>
    <t>Бекмұратов Ертұрған Жорабекұлы</t>
  </si>
  <si>
    <t>MX1JA69V9TK084166</t>
  </si>
  <si>
    <t>922_309430</t>
  </si>
  <si>
    <t>Абдукаримов Нурмухамед Серикович</t>
  </si>
  <si>
    <t>MX1JA69V9TK085703</t>
  </si>
  <si>
    <t>922_306976</t>
  </si>
  <si>
    <t>Маратқызы Ұлбала</t>
  </si>
  <si>
    <t>MX1JA69V9SK154756</t>
  </si>
  <si>
    <t>119_307758</t>
  </si>
  <si>
    <t>Амирсеитов Хожакбар Сайдакбарович</t>
  </si>
  <si>
    <t>MX1JA69V9TK072148</t>
  </si>
  <si>
    <t>119_307182</t>
  </si>
  <si>
    <t>Нурматваев Султонбек Умиджанович</t>
  </si>
  <si>
    <t>MX1JA69V9TK158285</t>
  </si>
  <si>
    <t>119_307394</t>
  </si>
  <si>
    <t>Учкунов Буният Толкунович</t>
  </si>
  <si>
    <t>MX1JA69V9TK162127</t>
  </si>
  <si>
    <t>119_308065</t>
  </si>
  <si>
    <t>Жұмағұл Нұрсұлтан Абсадықұлы</t>
  </si>
  <si>
    <t>MX1JA69V9TK157279</t>
  </si>
  <si>
    <t>119_308274</t>
  </si>
  <si>
    <t>Курбанов Бекайдар Нурмаханович</t>
  </si>
  <si>
    <t>MX1JA69V9TK162129</t>
  </si>
  <si>
    <t>119_309865</t>
  </si>
  <si>
    <t>Ақылбай Абдусамат Талғатұлы</t>
  </si>
  <si>
    <t>MX1JA69V9TK162387</t>
  </si>
  <si>
    <t>119_310931</t>
  </si>
  <si>
    <t>Майлыбеков Асылбек Шымыркулулы</t>
  </si>
  <si>
    <t>MX1JA69V9TK161957</t>
  </si>
  <si>
    <t>119_306537</t>
  </si>
  <si>
    <t>Бақтыбай Медет Бақтыбайұлы</t>
  </si>
  <si>
    <t>MX1JA69V9TK156154</t>
  </si>
  <si>
    <t>935_309323</t>
  </si>
  <si>
    <t>Айтбаев Кайратбек Маликович</t>
  </si>
  <si>
    <t>MX1JA69V9TK157147</t>
  </si>
  <si>
    <t>935_308975</t>
  </si>
  <si>
    <t>Шахноза Исамухамедова Фархатовна</t>
  </si>
  <si>
    <t>MX1JA69V9TK162815</t>
  </si>
  <si>
    <t>935_308001</t>
  </si>
  <si>
    <t>Абсадиков Шерзад Нуриддинович</t>
  </si>
  <si>
    <t>MX1JA69V9TK025282</t>
  </si>
  <si>
    <t>935_309365</t>
  </si>
  <si>
    <t>MX1JA69V9TK025341</t>
  </si>
  <si>
    <t>935_309637</t>
  </si>
  <si>
    <t>Мавланов Максатбек Тураханович</t>
  </si>
  <si>
    <t>MX1JA69V9TK080240</t>
  </si>
  <si>
    <t>935_306885</t>
  </si>
  <si>
    <t>Сапарбаева Ақниет Сырымовна</t>
  </si>
  <si>
    <t>MX1JA69V9TK081149</t>
  </si>
  <si>
    <t>935_307879</t>
  </si>
  <si>
    <t>Әсілбек Ақерке Асқанбекқызы</t>
  </si>
  <si>
    <t>MX1JA69V9TK082501</t>
  </si>
  <si>
    <t>935_309274</t>
  </si>
  <si>
    <t>Жораев Ерлан Ержанович</t>
  </si>
  <si>
    <t>MX1JA69V9TK155923</t>
  </si>
  <si>
    <t>935_307548</t>
  </si>
  <si>
    <t>Ибраймов Фуркат Таирханұлы</t>
  </si>
  <si>
    <t>MX1JA69V9TK157770</t>
  </si>
  <si>
    <t>935_306777</t>
  </si>
  <si>
    <t>Абдухаликов Саидкасим Нуриллаевич</t>
  </si>
  <si>
    <t>MX1JA69V9TK158832</t>
  </si>
  <si>
    <t>935_308192</t>
  </si>
  <si>
    <t>Раметов Махмуджан Юсупжанович</t>
  </si>
  <si>
    <t>MX1JA69V9TK160041</t>
  </si>
  <si>
    <t>935_309010</t>
  </si>
  <si>
    <t>Тешебай Нұржігіт Нұрланұлы</t>
  </si>
  <si>
    <t>MX1JA69V9TK179279</t>
  </si>
  <si>
    <t>935_308493</t>
  </si>
  <si>
    <t>Абдисаматов Достонбек Бахтиярович</t>
  </si>
  <si>
    <t>MX1JA69V9TK178963</t>
  </si>
  <si>
    <t>935_309006</t>
  </si>
  <si>
    <t>MX1JA69V9TK158750</t>
  </si>
  <si>
    <t>935_309327</t>
  </si>
  <si>
    <t>MX1JA69V9TK179006</t>
  </si>
  <si>
    <t>935_308497</t>
  </si>
  <si>
    <t>Жуманов Серик Мырзабаевич</t>
  </si>
  <si>
    <t>MX1JA69V9TK158868</t>
  </si>
  <si>
    <t>935_309199</t>
  </si>
  <si>
    <t>Жаримбетов Галимбек Досалиевич</t>
  </si>
  <si>
    <t>MX1JA69V9TK155841</t>
  </si>
  <si>
    <t>935_307123</t>
  </si>
  <si>
    <t>Смайыл Гүлжахан Мамырқызы</t>
  </si>
  <si>
    <t>MX1JA69V9TK157169</t>
  </si>
  <si>
    <t>935_308276</t>
  </si>
  <si>
    <t>Дулабаев Махмут Амангельдыевич</t>
  </si>
  <si>
    <t>MX1JA69V9TK153600</t>
  </si>
  <si>
    <t>935_308139</t>
  </si>
  <si>
    <t>Аллабергенов Мурат Эгембердиевич</t>
  </si>
  <si>
    <t>MX1JA69V9TK164567</t>
  </si>
  <si>
    <t>935_308657</t>
  </si>
  <si>
    <t>Шаимкулова Гульжан Усеновна</t>
  </si>
  <si>
    <t>MX1JA69V9TK023507</t>
  </si>
  <si>
    <t>935_308456</t>
  </si>
  <si>
    <t>Досаналиев Фарух Орынбасарович</t>
  </si>
  <si>
    <t>MX1JA69V9TK176181</t>
  </si>
  <si>
    <t>935_308654</t>
  </si>
  <si>
    <t>Омарханов Нұркен Ерғалиұлы</t>
  </si>
  <si>
    <t>MX1JA69V9TK162297</t>
  </si>
  <si>
    <t>935_308580</t>
  </si>
  <si>
    <t>Кургильдиев Калмурат Калдыбаевич</t>
  </si>
  <si>
    <t>MX1JA69V9TK158690</t>
  </si>
  <si>
    <t>935_308577</t>
  </si>
  <si>
    <t>Тағаев Ерсұлтан Сейдалыұлы</t>
  </si>
  <si>
    <t>MX1JA69V9TK177970</t>
  </si>
  <si>
    <t>935_309521</t>
  </si>
  <si>
    <t>Акимов Мирзахан Ташмамматұлы</t>
  </si>
  <si>
    <t>MX1JA69V9TK165196</t>
  </si>
  <si>
    <t>935_308723</t>
  </si>
  <si>
    <t>Калдаров Абдумурат Абдумаликович</t>
  </si>
  <si>
    <t>MX1JA69V9TK157850</t>
  </si>
  <si>
    <t>1120_309784</t>
  </si>
  <si>
    <t>Адиров Амангельды Нурмуканович</t>
  </si>
  <si>
    <t>MX1JA69V9TK162425</t>
  </si>
  <si>
    <t>922_309778</t>
  </si>
  <si>
    <t>Құрманова Айжан Бауыржанқызы</t>
  </si>
  <si>
    <t>MX1JA69V9TK155327</t>
  </si>
  <si>
    <t>922_310790</t>
  </si>
  <si>
    <t>Баекеев Нуркасым Кенжебаевич</t>
  </si>
  <si>
    <t>MX1JA69V9TK161923</t>
  </si>
  <si>
    <t>922_310855</t>
  </si>
  <si>
    <t>Торанов Дәурен Бақытжанұлы</t>
  </si>
  <si>
    <t>MX1JA69V9TK179249</t>
  </si>
  <si>
    <t>922_309810</t>
  </si>
  <si>
    <t>Ерғазы Рустембек Қылышбекұлы</t>
  </si>
  <si>
    <t>MX1JA69V9TK160993</t>
  </si>
  <si>
    <t>922_311029</t>
  </si>
  <si>
    <t>Сариев Мейірхан Әлібайұлы</t>
  </si>
  <si>
    <t>MX1JA69V9TK162454</t>
  </si>
  <si>
    <t>922_311021</t>
  </si>
  <si>
    <t>Құлбарақов Бекболат Нұрболұлы</t>
  </si>
  <si>
    <t>MX1JA69V9TK162416</t>
  </si>
  <si>
    <t>922_312480</t>
  </si>
  <si>
    <t>Нысанбаев Кадирхан Турсынханович</t>
  </si>
  <si>
    <t>MX1JA69V9TK157787</t>
  </si>
  <si>
    <t>922_310919</t>
  </si>
  <si>
    <t>Койшибаев Бауыржан Койшибаевич</t>
  </si>
  <si>
    <t>MX1JA69V9TK025323</t>
  </si>
  <si>
    <t>920_311261</t>
  </si>
  <si>
    <t>Халелова Гульнар Бадленовна</t>
  </si>
  <si>
    <t>MX1JA69V9TK157304</t>
  </si>
  <si>
    <t>920_309546</t>
  </si>
  <si>
    <t>Есенова Раушан Бериковна</t>
  </si>
  <si>
    <t>MX1JA69V9TK173520</t>
  </si>
  <si>
    <t>920_307196</t>
  </si>
  <si>
    <t>Ғаллимов Мұрагер Сатханұлы</t>
  </si>
  <si>
    <t>MX1JA69V9TK076988</t>
  </si>
  <si>
    <t>920_306679</t>
  </si>
  <si>
    <t>Кожбанов Бахытжан Узаккалиевич</t>
  </si>
  <si>
    <t>MX1JA69V9TK154908</t>
  </si>
  <si>
    <t>920_309537</t>
  </si>
  <si>
    <t>Жуматаев Нуржан Максутович</t>
  </si>
  <si>
    <t>MX1JA69V9TK082396</t>
  </si>
  <si>
    <t>920_306868</t>
  </si>
  <si>
    <t>Ясиновская Ольга Константиновна</t>
  </si>
  <si>
    <t>MX1JA69V9TK076213</t>
  </si>
  <si>
    <t>858_308281</t>
  </si>
  <si>
    <t>Гуленко Никита Валерьевич</t>
  </si>
  <si>
    <t>MX1JA69V9TK073427</t>
  </si>
  <si>
    <t>858_306884</t>
  </si>
  <si>
    <t>Акимбаев Амангали Серикович</t>
  </si>
  <si>
    <t>MX1JA69V9TK161992</t>
  </si>
  <si>
    <t>858_308517</t>
  </si>
  <si>
    <t>Абсеметова Гулшара Шарапатовна</t>
  </si>
  <si>
    <t>MX1JA69V9TK161556</t>
  </si>
  <si>
    <t>858_307831</t>
  </si>
  <si>
    <t>Нүркенов Дастан Болатбекұлы</t>
  </si>
  <si>
    <t>MX1JA69V9TK160867</t>
  </si>
  <si>
    <t>858_307880</t>
  </si>
  <si>
    <t>Қарсыбай Қалжігіт Байжігітұлы</t>
  </si>
  <si>
    <t>MX1JA69V9TK160339</t>
  </si>
  <si>
    <t>858_308044</t>
  </si>
  <si>
    <t>Пискентбаев Шерзат Кайратович</t>
  </si>
  <si>
    <t>MX1JA69V9TK162076</t>
  </si>
  <si>
    <t>858_307639</t>
  </si>
  <si>
    <t>Әйекенов Нұрлан Сәдібекұлы</t>
  </si>
  <si>
    <t>Классифайды (kolesa.kz, newauto.kz)</t>
  </si>
  <si>
    <t>MX1JA69V9TK161918</t>
  </si>
  <si>
    <t>858_311468</t>
  </si>
  <si>
    <t>Кумалакова Дина Хахармановна</t>
  </si>
  <si>
    <t>MX1JA69V9TK162267</t>
  </si>
  <si>
    <t>858_311412</t>
  </si>
  <si>
    <t>Саржигитов Азат Бисенгалиевич</t>
  </si>
  <si>
    <t>MX1JA69V9TK157945</t>
  </si>
  <si>
    <t>858_311556</t>
  </si>
  <si>
    <t>Үсембек Сағыныш Қайыржанұлы</t>
  </si>
  <si>
    <t>MX1JA69V9TK158763</t>
  </si>
  <si>
    <t>858_311387</t>
  </si>
  <si>
    <t>Ақшолақов Мұрат Бимұратұлы</t>
  </si>
  <si>
    <t>MX1JA69V9TK073326</t>
  </si>
  <si>
    <t>858_310421</t>
  </si>
  <si>
    <t>Аубакиров Дастан Абаевич</t>
  </si>
  <si>
    <t>MX1JA69V9TK156556</t>
  </si>
  <si>
    <t>858_311843</t>
  </si>
  <si>
    <t>Алибекова Макпал Азаматовна</t>
  </si>
  <si>
    <t>MX1JA69V9TK157364</t>
  </si>
  <si>
    <t>858_311568</t>
  </si>
  <si>
    <t>Мұхиден Бақдәулет Олжасұлы</t>
  </si>
  <si>
    <t>MX1JA69V9TK161745</t>
  </si>
  <si>
    <t>858_311607</t>
  </si>
  <si>
    <t>Нурмуханов Ерик Сагынтаевич</t>
  </si>
  <si>
    <t>MX1JA69V9TK154806</t>
  </si>
  <si>
    <t>858_311868</t>
  </si>
  <si>
    <t>Бейсембаева Мадина Жанарбековна</t>
  </si>
  <si>
    <t>MX1JA69V9TK084116</t>
  </si>
  <si>
    <t>866_306667</t>
  </si>
  <si>
    <t>Абсалямов Ельдос Кайратович</t>
  </si>
  <si>
    <t>MX1JA69V9TK087108</t>
  </si>
  <si>
    <t>866_308721</t>
  </si>
  <si>
    <t>Гылымбеков Куаныш Гылымбекович</t>
  </si>
  <si>
    <t>MX1JA69V9TK084057</t>
  </si>
  <si>
    <t>866_306711</t>
  </si>
  <si>
    <t>Советова Айжан Танырбергеновна</t>
  </si>
  <si>
    <t>MX1JA69V9TK087090</t>
  </si>
  <si>
    <t>866_307324</t>
  </si>
  <si>
    <t>Құмарова Ділназ Азаматқызы</t>
  </si>
  <si>
    <t>MX1JA69V9TK085825</t>
  </si>
  <si>
    <t>866_306649</t>
  </si>
  <si>
    <t>Сарсембаева Арайлым Едильжановна</t>
  </si>
  <si>
    <t>MX1JA69V9TK082288</t>
  </si>
  <si>
    <t>922_307003</t>
  </si>
  <si>
    <t>Бегімғали Ғалымбек Ерқожаұлы</t>
  </si>
  <si>
    <t>MX1JA69V9TK160275</t>
  </si>
  <si>
    <t>922_307847</t>
  </si>
  <si>
    <t>Қосқожаева Айгүл Омаршәріпқызы</t>
  </si>
  <si>
    <t>MX1JA69V9TK080348</t>
  </si>
  <si>
    <t>397_306695</t>
  </si>
  <si>
    <t>Болысбаева Акбота Куанышбековна</t>
  </si>
  <si>
    <t>MX1JA69V9TK161514</t>
  </si>
  <si>
    <t>935_308013</t>
  </si>
  <si>
    <t>Исаваев Ғайрат Бахтиярұлы</t>
  </si>
  <si>
    <t>MX1JA69V9TK162064</t>
  </si>
  <si>
    <t>397_307070</t>
  </si>
  <si>
    <t>Сейдазимов Нуржан Мейрамханович</t>
  </si>
  <si>
    <t>MX1JA69V9TK159665</t>
  </si>
  <si>
    <t>397_307089</t>
  </si>
  <si>
    <t>Сатыбалдиев Еркебұлан Сатыбалдыұлы</t>
  </si>
  <si>
    <t>MX1JA69V9TK160292</t>
  </si>
  <si>
    <t>397_307609</t>
  </si>
  <si>
    <t>Рахимбердиев Меиржан Базарбаевич</t>
  </si>
  <si>
    <t>MX1JA69V9TK160318</t>
  </si>
  <si>
    <t>119_308045</t>
  </si>
  <si>
    <t>Аяпбергенов Досымбек Касымбекович</t>
  </si>
  <si>
    <t>MX1JA69V9TK160947</t>
  </si>
  <si>
    <t>119_306975</t>
  </si>
  <si>
    <t>Джаникулов Нурлан Аскарбаевич</t>
  </si>
  <si>
    <t>MX1JA69V9TK085603</t>
  </si>
  <si>
    <t>119_310636</t>
  </si>
  <si>
    <t>Иманалиев Ермахан Меирханович</t>
  </si>
  <si>
    <t>MX1JA69V9TK088606</t>
  </si>
  <si>
    <t>119_308697</t>
  </si>
  <si>
    <t>Мамбеталиев Сержан Досалиевич</t>
  </si>
  <si>
    <t>MX1JA69V9TK157929</t>
  </si>
  <si>
    <t>119_309906</t>
  </si>
  <si>
    <t>Омиров Берик Маликович</t>
  </si>
  <si>
    <t>MX1JA69V9TK056582</t>
  </si>
  <si>
    <t>119_309399</t>
  </si>
  <si>
    <t>Ботапов Кайрат Конырбаевич</t>
  </si>
  <si>
    <t>MX1JA69V9TK052338</t>
  </si>
  <si>
    <t>119_309138</t>
  </si>
  <si>
    <t>Өмірбек Қанат Өмірбекұлы</t>
  </si>
  <si>
    <t>MX1JA69V9TK085698</t>
  </si>
  <si>
    <t>119_310828</t>
  </si>
  <si>
    <t>Кулдыбаев Султангали Иманбекович</t>
  </si>
  <si>
    <t>MX1JA69V9TK084138</t>
  </si>
  <si>
    <t>119_307232</t>
  </si>
  <si>
    <t>Нуритдинов Рустам Асамитдинович</t>
  </si>
  <si>
    <t>MX1JA69V9TK041863</t>
  </si>
  <si>
    <t>119_307585</t>
  </si>
  <si>
    <t>Бабашов Адильбек Заурбекулы</t>
  </si>
  <si>
    <t>MX1JA69V9TK048688</t>
  </si>
  <si>
    <t>1267_308180</t>
  </si>
  <si>
    <t>Джолдасбаев Канат Кожабаевич</t>
  </si>
  <si>
    <t>MX1JA69V9TK025165</t>
  </si>
  <si>
    <t>1267_308658</t>
  </si>
  <si>
    <t>Зияжанов Шавкат Юлдашевич</t>
  </si>
  <si>
    <t>MX1JA69V9TK159221</t>
  </si>
  <si>
    <t>1267_308879</t>
  </si>
  <si>
    <t>Абдеев Азамат Бахытжанұлы</t>
  </si>
  <si>
    <t>MX1JA69V9TK157672</t>
  </si>
  <si>
    <t>1267_308171</t>
  </si>
  <si>
    <t>Жамолов Иномжон Косим Угли</t>
  </si>
  <si>
    <t>MX1JA69V9TK157765</t>
  </si>
  <si>
    <t>1267_308009</t>
  </si>
  <si>
    <t>Абылгазиев Талгат Дженисович</t>
  </si>
  <si>
    <t>MX1JA69V9TK157093</t>
  </si>
  <si>
    <t>1159_306659</t>
  </si>
  <si>
    <t>Бекзакова Кулжамал Скендеровна</t>
  </si>
  <si>
    <t>MX1JA69V9TK158660</t>
  </si>
  <si>
    <t>1267_308878</t>
  </si>
  <si>
    <t>Қайыпов Бағымжан Асқарұлы</t>
  </si>
  <si>
    <t>MX1JA69V9TK179379</t>
  </si>
  <si>
    <t>MX1JA69V9TK157086</t>
  </si>
  <si>
    <t>Tahoe MY25</t>
  </si>
  <si>
    <t>High Country</t>
  </si>
  <si>
    <t>GBA Черно-матовый</t>
  </si>
  <si>
    <t>MX1CTACC0TK361874</t>
  </si>
  <si>
    <t>858_312315</t>
  </si>
  <si>
    <t>Масыгутов Ренат Макыбаевич</t>
  </si>
  <si>
    <t>MX1JA69V9TK156542</t>
  </si>
  <si>
    <t>MX1JA69V9TK043962</t>
  </si>
  <si>
    <t>MX1JA69V9TK156092</t>
  </si>
  <si>
    <t>1085_308167</t>
  </si>
  <si>
    <t>Алпамысов Абай Зейноллаұлы</t>
  </si>
  <si>
    <t>MX1JA69V9TK159300</t>
  </si>
  <si>
    <t>MX1JA69V9TK153706</t>
  </si>
  <si>
    <t>1085_309452</t>
  </si>
  <si>
    <t>Нурабаев Канат Кайратович</t>
  </si>
  <si>
    <t>MX1JA69V9TK084066</t>
  </si>
  <si>
    <t>1085_309894</t>
  </si>
  <si>
    <t>Байгелдиева Молдир Аскаровна</t>
  </si>
  <si>
    <t>MX1JA69V9TK159440</t>
  </si>
  <si>
    <t>1085_310255</t>
  </si>
  <si>
    <t>MX1JA69V9SK143481</t>
  </si>
  <si>
    <t>MX1JA69V9TK073446</t>
  </si>
  <si>
    <t>858_308184</t>
  </si>
  <si>
    <t>Курмангалиев Сакен Дулатович</t>
  </si>
  <si>
    <t>MX1JA69V9TK073429</t>
  </si>
  <si>
    <t>858_308576</t>
  </si>
  <si>
    <t>Әділбекұлы Ақылбек</t>
  </si>
  <si>
    <t>MX1JA69V9TK076177</t>
  </si>
  <si>
    <t>858_307911</t>
  </si>
  <si>
    <t>Байгозин Ерген Нурбаевич</t>
  </si>
  <si>
    <t>MX1JA69V9TK076186</t>
  </si>
  <si>
    <t>858_308085</t>
  </si>
  <si>
    <t>Букиров Абзал Муратович</t>
  </si>
  <si>
    <t>MX1JA69V9TK076191</t>
  </si>
  <si>
    <t>858_307571</t>
  </si>
  <si>
    <t>Борашев Сунгат Аралбаевич</t>
  </si>
  <si>
    <t>MX1JA69V9TK082208</t>
  </si>
  <si>
    <t>858_306616</t>
  </si>
  <si>
    <t>Камшибаев Диас Сабитович</t>
  </si>
  <si>
    <t>MX1JA69V9TK158741</t>
  </si>
  <si>
    <t>920_309826</t>
  </si>
  <si>
    <t>ТОО "ТОПАЗ-ИМПОРТ"</t>
  </si>
  <si>
    <t>MX1JA69V9TK025309</t>
  </si>
  <si>
    <t>920_310220</t>
  </si>
  <si>
    <t>Рушанова Бакытханым Байгабуловна</t>
  </si>
  <si>
    <t>MX1JA69V9TK076151</t>
  </si>
  <si>
    <t>920_311537</t>
  </si>
  <si>
    <t>Нигметов Рамай Растамович</t>
  </si>
  <si>
    <t>MX1JA69V9TK028468</t>
  </si>
  <si>
    <t>920_309012</t>
  </si>
  <si>
    <t>Хайруллин Рустам Куанышкалиевич</t>
  </si>
  <si>
    <t>MX1JA69V9TK026287</t>
  </si>
  <si>
    <t>920_307813</t>
  </si>
  <si>
    <t>Елеусін Асылан Амангелдіұлы</t>
  </si>
  <si>
    <t>MX1JA69V9TK076960</t>
  </si>
  <si>
    <t>920_307078</t>
  </si>
  <si>
    <t>Бақтыгереев Даулет Ермекұлы</t>
  </si>
  <si>
    <t>MX1JA69V9TK076279</t>
  </si>
  <si>
    <t>920_306506</t>
  </si>
  <si>
    <t>Жумагалиев Аскар Шеге-Абаевич</t>
  </si>
  <si>
    <t>MX1JA69V9TK076238</t>
  </si>
  <si>
    <t>397_310301</t>
  </si>
  <si>
    <t>Оспанов Нурбек Бурабекович</t>
  </si>
  <si>
    <t>MX1JA69V9TK076220</t>
  </si>
  <si>
    <t>397_309222</t>
  </si>
  <si>
    <t>Куттимуратов Берик Алтинбаевич</t>
  </si>
  <si>
    <t>MX1JA69V9TK076219</t>
  </si>
  <si>
    <t>397_307039</t>
  </si>
  <si>
    <t>Есенов Илияс Маратұлы</t>
  </si>
  <si>
    <t>MX1JA69V9TK156146</t>
  </si>
  <si>
    <t>935_308010</t>
  </si>
  <si>
    <t>Мамунов Зафар Абдумуталипович</t>
  </si>
  <si>
    <t>MX1JA69V9TK162749</t>
  </si>
  <si>
    <t>935_309770</t>
  </si>
  <si>
    <t>Абдрахманов Давран Ахмеджанович</t>
  </si>
  <si>
    <t>MX1JA69V9TK162741</t>
  </si>
  <si>
    <t>935_309580</t>
  </si>
  <si>
    <t>Дүйсенбек Ерболат Жандосұлы</t>
  </si>
  <si>
    <t>MX1JA69V9TK162360</t>
  </si>
  <si>
    <t>935_308772</t>
  </si>
  <si>
    <t>Файзуллаева Роза Умханқызы</t>
  </si>
  <si>
    <t>MX1JA69V9TK162809</t>
  </si>
  <si>
    <t>935_308821</t>
  </si>
  <si>
    <t>Якубов Амантай Оразбайұлы</t>
  </si>
  <si>
    <t>MX1JA69V9TK161926</t>
  </si>
  <si>
    <t>935_309017</t>
  </si>
  <si>
    <t>Тұрсынбай Асқар Баймырзаұлы</t>
  </si>
  <si>
    <t>MX1JA69V9TK160688</t>
  </si>
  <si>
    <t>935_308969</t>
  </si>
  <si>
    <t>Исамухамедова Шахноза Фархатовна</t>
  </si>
  <si>
    <t>MX1JA69V9TK159961</t>
  </si>
  <si>
    <t>935_310014</t>
  </si>
  <si>
    <t>Атажанов Абдукахар Дадашевич</t>
  </si>
  <si>
    <t>MX1JA69V9TK082521</t>
  </si>
  <si>
    <t>935_308295</t>
  </si>
  <si>
    <t>Жаңабай Елдос Ынтықұлы</t>
  </si>
  <si>
    <t>MX1JA69V9TK160120</t>
  </si>
  <si>
    <t>935_308630</t>
  </si>
  <si>
    <t>Моминжанов Рамазон Моминжанұлы</t>
  </si>
  <si>
    <t>MX1JA69V9TK044155</t>
  </si>
  <si>
    <t>935_306669</t>
  </si>
  <si>
    <t>Мадибекова Куралай Бекболатовна</t>
  </si>
  <si>
    <t>MX1JA69V9TK082371</t>
  </si>
  <si>
    <t>1267_306936</t>
  </si>
  <si>
    <t>Конысбеков Олжасбек Жолдасбекович</t>
  </si>
  <si>
    <t>MX1JA69V9TK073413</t>
  </si>
  <si>
    <t>872_306768</t>
  </si>
  <si>
    <t>Апаева Шынар Таргыновна</t>
  </si>
  <si>
    <t>MX1JA69V9TK073415</t>
  </si>
  <si>
    <t>872_306914</t>
  </si>
  <si>
    <t>Рейхан Ардак</t>
  </si>
  <si>
    <t>MX1JA69V9TK073414</t>
  </si>
  <si>
    <t>872_306981</t>
  </si>
  <si>
    <t>Рымгожин Аргын Сартаевич</t>
  </si>
  <si>
    <t>MX1JA69V9TK160877</t>
  </si>
  <si>
    <t>872_308782</t>
  </si>
  <si>
    <t>Темиргалин Алтынбек Абильманбетович</t>
  </si>
  <si>
    <t>MX1JA69V9TK179361</t>
  </si>
  <si>
    <t>872_308773</t>
  </si>
  <si>
    <t>Джунусов Бахтияр Айтбаевич</t>
  </si>
  <si>
    <t>MX1JA69V9TK158615</t>
  </si>
  <si>
    <t>872_306365</t>
  </si>
  <si>
    <t>Смагулов Ренат Файздрахманович</t>
  </si>
  <si>
    <t>MX1JA69V9TK082327</t>
  </si>
  <si>
    <t>872_307313</t>
  </si>
  <si>
    <t>Нурмагамбетова Гульбану Амановна</t>
  </si>
  <si>
    <t>MX1JA69V9TK077127</t>
  </si>
  <si>
    <t>872_307458</t>
  </si>
  <si>
    <t>Каримов Кажимурат Адылович</t>
  </si>
  <si>
    <t>MX1JA69V9TK157716</t>
  </si>
  <si>
    <t>872_308237</t>
  </si>
  <si>
    <t>Ешмуратов Канат Каиргельдинович</t>
  </si>
  <si>
    <t>MX1JA69V9TK157061</t>
  </si>
  <si>
    <t>872_308586</t>
  </si>
  <si>
    <t>Сарсенбай Айдын Сарсенбаевич</t>
  </si>
  <si>
    <t>MX1JA69V9TK178900</t>
  </si>
  <si>
    <t>872_308735</t>
  </si>
  <si>
    <t>Смагулова Самал Булатовна</t>
  </si>
  <si>
    <t>MX1JA69V9TK178903</t>
  </si>
  <si>
    <t>872_308623</t>
  </si>
  <si>
    <t>Каримов Талгад Ханафиевич</t>
  </si>
  <si>
    <t>MX1JA69V9TK157857</t>
  </si>
  <si>
    <t>397_308103</t>
  </si>
  <si>
    <t>Ильясова Мая Жумабековна</t>
  </si>
  <si>
    <t>MX1JA69V9TK157260</t>
  </si>
  <si>
    <t>397_308512</t>
  </si>
  <si>
    <t>Керимбаев Батырхан Берикович</t>
  </si>
  <si>
    <t>MX1JA69V9TK158885</t>
  </si>
  <si>
    <t>397_308548</t>
  </si>
  <si>
    <t>Отегеев Ержан Нұрманұлы</t>
  </si>
  <si>
    <t>MX1JA69V9TK044286</t>
  </si>
  <si>
    <t>397_308162</t>
  </si>
  <si>
    <t>Накипбаева Гулбиби Орынбековна</t>
  </si>
  <si>
    <t>MX1JA69V9TK160704</t>
  </si>
  <si>
    <t>397_308544</t>
  </si>
  <si>
    <t>Молдакараев Жасулан Убайдаевич</t>
  </si>
  <si>
    <t>MX1JA69V9TK153526</t>
  </si>
  <si>
    <t>935_310916</t>
  </si>
  <si>
    <t>Сейденбек Ақтілеу Әбутәліпұлы</t>
  </si>
  <si>
    <t>MX1JA69V9TK052343</t>
  </si>
  <si>
    <t>397_308839</t>
  </si>
  <si>
    <t>Садуахасов Жаксилик Набиевич</t>
  </si>
  <si>
    <t>MX1JA69V9TK052340</t>
  </si>
  <si>
    <t>397_309314</t>
  </si>
  <si>
    <t>Куттимуратова Гулжамила Алтинбаевна</t>
  </si>
  <si>
    <t>MX1JA69V9TK157315</t>
  </si>
  <si>
    <t>935_310658</t>
  </si>
  <si>
    <t>Усенов Хасан Айтметович</t>
  </si>
  <si>
    <t>MX1JA69V9TK162287</t>
  </si>
  <si>
    <t>397_308814</t>
  </si>
  <si>
    <t>Молдахын Қалдыбай Макенұлы</t>
  </si>
  <si>
    <t>MX1JA69V9TK080392</t>
  </si>
  <si>
    <t>1267_307767</t>
  </si>
  <si>
    <t>Джумагулов Нуркен Нурланович</t>
  </si>
  <si>
    <t>MX1JA69V9TK082312</t>
  </si>
  <si>
    <t>1267_308258</t>
  </si>
  <si>
    <t>Умарова Айнагуль Сарсенгалиевна</t>
  </si>
  <si>
    <t>MX1JA69V9TK077224</t>
  </si>
  <si>
    <t>1267_307711</t>
  </si>
  <si>
    <t>Жорабекова Меруерт Алтынбекқызы</t>
  </si>
  <si>
    <t>MX1JA69V9TK085839</t>
  </si>
  <si>
    <t>1267_307887</t>
  </si>
  <si>
    <t>Қалаған Нурхан Талғатұлы</t>
  </si>
  <si>
    <t>MX1JA69V9TK076129</t>
  </si>
  <si>
    <t>1267_308242</t>
  </si>
  <si>
    <t>Сапарова Назгүл Болатқызы</t>
  </si>
  <si>
    <t>MX1JA69V9TK085848</t>
  </si>
  <si>
    <t>1267_308123</t>
  </si>
  <si>
    <t>Бородихин Николай Григорьевич</t>
  </si>
  <si>
    <t>MX1JA69V9TK158821</t>
  </si>
  <si>
    <t>866_312174</t>
  </si>
  <si>
    <t>Ибраимов Рахат Ержанович</t>
  </si>
  <si>
    <t>MX1JA69V9TK157247</t>
  </si>
  <si>
    <t>866_309184</t>
  </si>
  <si>
    <t>Жаттикбаев Мейргалий Нурмухамбетович</t>
  </si>
  <si>
    <t>MX1JA69V9TK155491</t>
  </si>
  <si>
    <t>866_309228</t>
  </si>
  <si>
    <t>Тащанова Айгерим Досболовна</t>
  </si>
  <si>
    <t>MX1JA69V9TK162811</t>
  </si>
  <si>
    <t>866_311627</t>
  </si>
  <si>
    <t>Мырзакасимов Ермек Дуйсенбекович</t>
  </si>
  <si>
    <t>MX1JA69V9TK160112</t>
  </si>
  <si>
    <t>866_309505</t>
  </si>
  <si>
    <t>Козыбаев Багай Жумаевич</t>
  </si>
  <si>
    <t>MX1JA69V9TK159383</t>
  </si>
  <si>
    <t>866_311403</t>
  </si>
  <si>
    <t>Адиханов Дархан Ризабекович</t>
  </si>
  <si>
    <t>GB0 Черный</t>
  </si>
  <si>
    <t>MX1JA69V9TK089334</t>
  </si>
  <si>
    <t>866_306902</t>
  </si>
  <si>
    <t>Магжаев Нуржан Жалелович</t>
  </si>
  <si>
    <t>MX1JA69V9TK089333</t>
  </si>
  <si>
    <t>866_307712</t>
  </si>
  <si>
    <t>Саяков Талгат Садуакасович</t>
  </si>
  <si>
    <t>MX1JA69V9TK082261</t>
  </si>
  <si>
    <t>866_306418</t>
  </si>
  <si>
    <t>Ануарханова Алтынай Серікқызы</t>
  </si>
  <si>
    <t>MX1JA69V9TK077141</t>
  </si>
  <si>
    <t>866_307146</t>
  </si>
  <si>
    <t>Нұржанұлы Мәди</t>
  </si>
  <si>
    <t>MX1JA69V9TK160316</t>
  </si>
  <si>
    <t>866_308794</t>
  </si>
  <si>
    <t>Шаяхметова Мадина Болаткановна</t>
  </si>
  <si>
    <t>MX1JA69V9TK160920</t>
  </si>
  <si>
    <t>866_308319</t>
  </si>
  <si>
    <t>Сырымбаева Жанат Картаевна</t>
  </si>
  <si>
    <t>MX1JA69V9TK156506</t>
  </si>
  <si>
    <t>866_307848</t>
  </si>
  <si>
    <t>Шоинбаев Азамат Аргынович</t>
  </si>
  <si>
    <t>MX1JA69V9TK156580</t>
  </si>
  <si>
    <t>119_306696</t>
  </si>
  <si>
    <t>Асамов Тойчибек Хайруллаевич</t>
  </si>
  <si>
    <t>MX1JA69V9TK164091</t>
  </si>
  <si>
    <t>119_308066</t>
  </si>
  <si>
    <t>Оразимбетов Нуркелди Есбердиевич</t>
  </si>
  <si>
    <t>MX1JA69V9TK153573</t>
  </si>
  <si>
    <t>119_311657</t>
  </si>
  <si>
    <t>Исмаилов Латиф Садықұлы</t>
  </si>
  <si>
    <t>MX1JA69V9TK152381</t>
  </si>
  <si>
    <t>119_308144</t>
  </si>
  <si>
    <t>Сармурзаев Бауржан Сеинович</t>
  </si>
  <si>
    <t>MX1JA69V9TK161959</t>
  </si>
  <si>
    <t>119_310372</t>
  </si>
  <si>
    <t>Ирисметов Дадажан Бобиржонович</t>
  </si>
  <si>
    <t>MX1JA69V9TK162257</t>
  </si>
  <si>
    <t>119_310618</t>
  </si>
  <si>
    <t>Абдуллаев Улугбек Файзуллаевич</t>
  </si>
  <si>
    <t>MX1JA69V9TK159432</t>
  </si>
  <si>
    <t>119_309120</t>
  </si>
  <si>
    <t>Джуманшиков Миркомилжон Кулниязович</t>
  </si>
  <si>
    <t>MX1JA69V9TK162278</t>
  </si>
  <si>
    <t>119_307860</t>
  </si>
  <si>
    <t>Оразалиев Сейткан Бекболатович</t>
  </si>
  <si>
    <t>MX1JA69V9TK179387</t>
  </si>
  <si>
    <t>858_306892</t>
  </si>
  <si>
    <t>Қауасбек Аружан Нұржанқызы</t>
  </si>
  <si>
    <t>MX1CTACC0TK362528</t>
  </si>
  <si>
    <t>858_306302</t>
  </si>
  <si>
    <t>Бейсембеков Дархан Серикович</t>
  </si>
  <si>
    <t>MX1JA69V9TK085707</t>
  </si>
  <si>
    <t>1267_310278</t>
  </si>
  <si>
    <t>Сауранбаев Махамбетжан Дуйсебаевич</t>
  </si>
  <si>
    <t>MX1JA69V9TK085702</t>
  </si>
  <si>
    <t>1267_307499</t>
  </si>
  <si>
    <t>Касымов Назар Гусманович</t>
  </si>
  <si>
    <t>MX1JA69V9TK084135</t>
  </si>
  <si>
    <t>1159_306622</t>
  </si>
  <si>
    <t>Мурзалиева Катиша Махамбетовна</t>
  </si>
  <si>
    <t>MX1JA69V9TK088614</t>
  </si>
  <si>
    <t>922_310607</t>
  </si>
  <si>
    <t>Сағатов Ерлан Ерханұлы</t>
  </si>
  <si>
    <t>MX1JA69V9TK161952</t>
  </si>
  <si>
    <t>922_310843</t>
  </si>
  <si>
    <t>Ахметов Бауыржан Умирзахович</t>
  </si>
  <si>
    <t>MX1JA69V9TK160685</t>
  </si>
  <si>
    <t>922_309593</t>
  </si>
  <si>
    <t>ТОО фирма "Темірхан"</t>
  </si>
  <si>
    <t>MX1JA69V9TK089508</t>
  </si>
  <si>
    <t>922_311093</t>
  </si>
  <si>
    <t>Махамбетов Мереке Шудабаевич</t>
  </si>
  <si>
    <t>MX1JA69V9TK089390</t>
  </si>
  <si>
    <t>922_308186</t>
  </si>
  <si>
    <t>Әзілханқызы Гүлайым</t>
  </si>
  <si>
    <t>MX1JA69V9TK025391</t>
  </si>
  <si>
    <t>397_309060</t>
  </si>
  <si>
    <t>Калдарбеков Жанибек Аликович</t>
  </si>
  <si>
    <t>MX1JA69V9TK088527</t>
  </si>
  <si>
    <t>397_309581</t>
  </si>
  <si>
    <t>Кузембаев Кайрат Есиркепович</t>
  </si>
  <si>
    <t>MX1JA69V9TK087016</t>
  </si>
  <si>
    <t>397_309702</t>
  </si>
  <si>
    <t>Сайдуллаев Бахтиер Балтабаевич</t>
  </si>
  <si>
    <t>MX1JA69V9TK044283</t>
  </si>
  <si>
    <t>397_309717</t>
  </si>
  <si>
    <t>Раймова Гулжан Суиеубаевна</t>
  </si>
  <si>
    <t>MX1JA69V9TK160645</t>
  </si>
  <si>
    <t>935_310764</t>
  </si>
  <si>
    <t>Хакимов Исломбек Абдуваситұлы</t>
  </si>
  <si>
    <t>MX1JA69V9TK086987</t>
  </si>
  <si>
    <t>935_310771</t>
  </si>
  <si>
    <t>Әшірбай Сапарғали Ысыманұлы</t>
  </si>
  <si>
    <t>MX1JA69V9TK085767</t>
  </si>
  <si>
    <t>397_309607</t>
  </si>
  <si>
    <t>TOO "NAR HOLDING"</t>
  </si>
  <si>
    <t>MX1JA69V9TK161082</t>
  </si>
  <si>
    <t>397_309741</t>
  </si>
  <si>
    <t>Құлжабаев Бексұлтан Молжігітұлы</t>
  </si>
  <si>
    <t>MX1JA69V9TK085679</t>
  </si>
  <si>
    <t>397_309888</t>
  </si>
  <si>
    <t>Устемиров Лесхан Абитбекович</t>
  </si>
  <si>
    <t>MX1JA69V9TK077082</t>
  </si>
  <si>
    <t>397_306415</t>
  </si>
  <si>
    <t>TOO "Super-pharm"</t>
  </si>
  <si>
    <t>MX1JA69V9TK082360</t>
  </si>
  <si>
    <t>397_306753</t>
  </si>
  <si>
    <t>Жарылгапова Зауреш Жорабековна</t>
  </si>
  <si>
    <t>MX1JA69V9TK077073</t>
  </si>
  <si>
    <t>397_306988</t>
  </si>
  <si>
    <t>Касымов Адилхан Караманулы</t>
  </si>
  <si>
    <t>MX1JA69V9TK082329</t>
  </si>
  <si>
    <t>397_307812</t>
  </si>
  <si>
    <t>Орақбаев Азамат Талғатұлы</t>
  </si>
  <si>
    <t>MX1JA69V9TK082211</t>
  </si>
  <si>
    <t>397_307833</t>
  </si>
  <si>
    <t>Жалдыбаева Жаксыгуль Жарылкасыновна</t>
  </si>
  <si>
    <t>MX1JA69V9TK082274</t>
  </si>
  <si>
    <t>397_307851</t>
  </si>
  <si>
    <t>Шеримбаев Курал Сатарович</t>
  </si>
  <si>
    <t>MX1JA69V9TK080336</t>
  </si>
  <si>
    <t>397_308218</t>
  </si>
  <si>
    <t>Даулеткулов Шарипхан Ратбекович</t>
  </si>
  <si>
    <t>MX1JA69V9TK161489</t>
  </si>
  <si>
    <t>119_306970</t>
  </si>
  <si>
    <t>Аманов Махсутхан Ауелханович</t>
  </si>
  <si>
    <t>MX1JA69V9TK159722</t>
  </si>
  <si>
    <t>119_307440</t>
  </si>
  <si>
    <t>MX1JA69V9TK161458</t>
  </si>
  <si>
    <t>119_308182</t>
  </si>
  <si>
    <t>Элмурадов Арсен Душабекович</t>
  </si>
  <si>
    <t>MX1JA69V9TK161538</t>
  </si>
  <si>
    <t>119_306870</t>
  </si>
  <si>
    <t>Садикова Айнур Нарбаевна</t>
  </si>
  <si>
    <t>MX1JA69V9TK085803</t>
  </si>
  <si>
    <t>858_307949</t>
  </si>
  <si>
    <t>Тулешов Ескендир Думанович</t>
  </si>
  <si>
    <t>MX1JA69V9TK076137</t>
  </si>
  <si>
    <t>858_308149</t>
  </si>
  <si>
    <t>Закиров Самат Рамазанович</t>
  </si>
  <si>
    <t>MX1JA69V9TK084100</t>
  </si>
  <si>
    <t>858_308383</t>
  </si>
  <si>
    <t>Шакимов Ербулат</t>
  </si>
  <si>
    <t>MX1JA69V9TK085840</t>
  </si>
  <si>
    <t>858_308091</t>
  </si>
  <si>
    <t>Кунанбаев Манарбек Серикович</t>
  </si>
  <si>
    <t>MX1JA69V9TK087147</t>
  </si>
  <si>
    <t>858_307578</t>
  </si>
  <si>
    <t>Акишев Аскат Касимбекович</t>
  </si>
  <si>
    <t>MX1JA69V9TK080363</t>
  </si>
  <si>
    <t>858_307594</t>
  </si>
  <si>
    <t>Әбдіраманова Айгүл Әлшерқызы</t>
  </si>
  <si>
    <t>MX1JA69V9TK082368</t>
  </si>
  <si>
    <t>858_306648</t>
  </si>
  <si>
    <t>Токбергенов Нурболат Серикович</t>
  </si>
  <si>
    <t>MX1JA69V9TK087092</t>
  </si>
  <si>
    <t>858_307586</t>
  </si>
  <si>
    <t>Алиманова Алмагуль Жумагалиевна</t>
  </si>
  <si>
    <t>MX1JA69V9TK179111</t>
  </si>
  <si>
    <t>866_307774</t>
  </si>
  <si>
    <t>Советбекова Куралай Куангановна</t>
  </si>
  <si>
    <t>MX1JA69V9TK157134</t>
  </si>
  <si>
    <t>866_307667</t>
  </si>
  <si>
    <t>Гончаренко Елена Фатеевна</t>
  </si>
  <si>
    <t>MX1JA69V9TK179123</t>
  </si>
  <si>
    <t>866_307164</t>
  </si>
  <si>
    <t>Кушнарёв Ярослав Анатольевич</t>
  </si>
  <si>
    <t>MX1JA69V9TK157689</t>
  </si>
  <si>
    <t>866_307299</t>
  </si>
  <si>
    <t>Өмірзақұлы Бейбіт</t>
  </si>
  <si>
    <t>MX1JA69V9TK161524</t>
  </si>
  <si>
    <t>866_307779</t>
  </si>
  <si>
    <t>Кадылбеков Мурат Серикулы</t>
  </si>
  <si>
    <t>MX1JA69V9TK178860</t>
  </si>
  <si>
    <t>866_307516</t>
  </si>
  <si>
    <t>Жанбуршин Ербол Айдарбекович</t>
  </si>
  <si>
    <t>MX1JA69V9TK176111</t>
  </si>
  <si>
    <t>866_308083</t>
  </si>
  <si>
    <t>Нурланова Диляра Нурланкызы</t>
  </si>
  <si>
    <t>MX1JA69V9TK161473</t>
  </si>
  <si>
    <t>866_307841</t>
  </si>
  <si>
    <t>Ибраев Дастан</t>
  </si>
  <si>
    <t>MX1JA69V9TK084051</t>
  </si>
  <si>
    <t>920_305422</t>
  </si>
  <si>
    <t>Турашева Улдай Балтабаевна</t>
  </si>
  <si>
    <t>MX1JA69V9TK082378</t>
  </si>
  <si>
    <t>920_308602</t>
  </si>
  <si>
    <t>Калабаев Әділхан Сейтжанұлы</t>
  </si>
  <si>
    <t>MX1JA69V9TK084086</t>
  </si>
  <si>
    <t>920_306656</t>
  </si>
  <si>
    <t>Дауылбаев Мурадым Кабдыгалиевич</t>
  </si>
  <si>
    <t>MX1JA69V9TK087100</t>
  </si>
  <si>
    <t>920_308806</t>
  </si>
  <si>
    <t>Айнагулов Сакитжан</t>
  </si>
  <si>
    <t>MX1JA69V9TK179101</t>
  </si>
  <si>
    <t>920_307461</t>
  </si>
  <si>
    <t>Сахипов Арман Болатұлы</t>
  </si>
  <si>
    <t>MX1JA69V9TK162035</t>
  </si>
  <si>
    <t>872_308880</t>
  </si>
  <si>
    <t>Сапаров Кудайберген Асхатович</t>
  </si>
  <si>
    <t>MX1JA69V9TK176092</t>
  </si>
  <si>
    <t>858_306578</t>
  </si>
  <si>
    <t>Ню Константин Антонович</t>
  </si>
  <si>
    <t>MX1JA69V9TK156457</t>
  </si>
  <si>
    <t>858_307582</t>
  </si>
  <si>
    <t>ТОО "Qaz Auto Drive"</t>
  </si>
  <si>
    <t>MX1JA69V9TK161274</t>
  </si>
  <si>
    <t>858_311964</t>
  </si>
  <si>
    <t>Алиева Гульмира Нургазыевна</t>
  </si>
  <si>
    <t>MX1JA69V9TK176023</t>
  </si>
  <si>
    <t>858_312123</t>
  </si>
  <si>
    <t>Жостких Алексей Геннадьевич</t>
  </si>
  <si>
    <t>MX1JA69V9TK161532</t>
  </si>
  <si>
    <t>922_306775</t>
  </si>
  <si>
    <t>Байдусен Алмат</t>
  </si>
  <si>
    <t>MX1JA69V9TK157751</t>
  </si>
  <si>
    <t>922_306823</t>
  </si>
  <si>
    <t>Олжабаев Кайрат Байдусенович</t>
  </si>
  <si>
    <t>MX1JA69V9TK161499</t>
  </si>
  <si>
    <t>119_306830</t>
  </si>
  <si>
    <t>Турсынкулова Жулдыз Абдуллаевна</t>
  </si>
  <si>
    <t>MX1JA69V9TK159264</t>
  </si>
  <si>
    <t>119_308183</t>
  </si>
  <si>
    <t>Стамкулов Баккелди Орынбекович</t>
  </si>
  <si>
    <t>MX1JA69V9TK161991</t>
  </si>
  <si>
    <t>119_306907</t>
  </si>
  <si>
    <t>Игамназаров Шукуржон Исраилович</t>
  </si>
  <si>
    <t>MX1JA69V9TK159725</t>
  </si>
  <si>
    <t>119_306607</t>
  </si>
  <si>
    <t>Абдувалиев Пархат Абдукадырулы</t>
  </si>
  <si>
    <t>MX1JA69V9TK177887</t>
  </si>
  <si>
    <t>119_308094</t>
  </si>
  <si>
    <t>Усенов Ертай Саржанович</t>
  </si>
  <si>
    <t>MX1JA69V9TK162089</t>
  </si>
  <si>
    <t>119_307160</t>
  </si>
  <si>
    <t>Турсунов Женис Тинишбек ули</t>
  </si>
  <si>
    <t>MX1JA69V9TK159225</t>
  </si>
  <si>
    <t>119_307131</t>
  </si>
  <si>
    <t>Мұратбекова Айдана Абдуллақызы</t>
  </si>
  <si>
    <t>MX1JA69V9TK160273</t>
  </si>
  <si>
    <t>119_306655</t>
  </si>
  <si>
    <t>Ергешов Закиржан Алякбарович</t>
  </si>
  <si>
    <t>MX1JA69V9TK157750</t>
  </si>
  <si>
    <t>920_307455</t>
  </si>
  <si>
    <t>Ищанов Асылбек Кужжатович</t>
  </si>
  <si>
    <t>MX1JA69V9TK162009</t>
  </si>
  <si>
    <t>920_306751</t>
  </si>
  <si>
    <t>Анара Байбулатова</t>
  </si>
  <si>
    <t>АО «Банк ЦентрКредит» ТОО «BCC Leasing»</t>
  </si>
  <si>
    <t>MX1JA69V9TK160936</t>
  </si>
  <si>
    <t>MX1JA69V9TK161547</t>
  </si>
  <si>
    <t>MX1JA69V9TK162015</t>
  </si>
  <si>
    <t>920_308075</t>
  </si>
  <si>
    <t>Султахаев Мерлан Аманиязович</t>
  </si>
  <si>
    <t>MX1JA69V9TK156514</t>
  </si>
  <si>
    <t>920_307072</t>
  </si>
  <si>
    <t>Магзомов Мақсат Максимұлы</t>
  </si>
  <si>
    <t>MX1JA69V9TK162018</t>
  </si>
  <si>
    <t>920_306722</t>
  </si>
  <si>
    <t>Жамбуснова Жанаргуль Есенгельдиевна</t>
  </si>
  <si>
    <t>MX1CNAAA0TK006708</t>
  </si>
  <si>
    <t>935_309466</t>
  </si>
  <si>
    <t>Агзамова Дилноза Муратжановна</t>
  </si>
  <si>
    <t>MX1CNAAA0TK006709</t>
  </si>
  <si>
    <t>935_312263</t>
  </si>
  <si>
    <t>Касымбекова Молдир Касымбековна</t>
  </si>
  <si>
    <t>MX1CNAAA0TK006710</t>
  </si>
  <si>
    <t>935_307060</t>
  </si>
  <si>
    <t>Аскарбеков Елдос Ильясович</t>
  </si>
  <si>
    <t>MX1JA69V9TK156523</t>
  </si>
  <si>
    <t>1267_308166</t>
  </si>
  <si>
    <t>Ералиев Мадияр Берікұлы</t>
  </si>
  <si>
    <t>MX1JA69V9TK159682</t>
  </si>
  <si>
    <t>1267_308164</t>
  </si>
  <si>
    <t>Бекжанов Дастан Арманұлы</t>
  </si>
  <si>
    <t>MX1JA69V9TK162032</t>
  </si>
  <si>
    <t>1267_307966</t>
  </si>
  <si>
    <t>Айдосов Заманбек Баймаханұлы</t>
  </si>
  <si>
    <t>MX1JA69V9TK157659</t>
  </si>
  <si>
    <t>1267_308099</t>
  </si>
  <si>
    <t>Сармырза Сағдана Еркінқызы</t>
  </si>
  <si>
    <t>MX1JA69V9TK178650</t>
  </si>
  <si>
    <t>1267_308394</t>
  </si>
  <si>
    <t>Каратаев Якубжан Икрамович</t>
  </si>
  <si>
    <t>MX1JA69V9TK176720</t>
  </si>
  <si>
    <t>MX1JA69V9TK158220</t>
  </si>
  <si>
    <t>1267_308073</t>
  </si>
  <si>
    <t>Оян Есенәлі Серікұлы</t>
  </si>
  <si>
    <t>MX1JA69V9TK175830</t>
  </si>
  <si>
    <t>1267_308665</t>
  </si>
  <si>
    <t>Оспанов Аскар Болатович</t>
  </si>
  <si>
    <t>MX1JA69V9TK089348</t>
  </si>
  <si>
    <t>1267_307923</t>
  </si>
  <si>
    <t>Акимжанова Балжан Ержановна</t>
  </si>
  <si>
    <t>MX1JA69V9TK088543</t>
  </si>
  <si>
    <t>920_309985</t>
  </si>
  <si>
    <t>Хайрошев Аян Талапкалиевич</t>
  </si>
  <si>
    <t>MX1JA69V9TK158296</t>
  </si>
  <si>
    <t>920_309746</t>
  </si>
  <si>
    <t>Галиулин Адильжан Есенаманович</t>
  </si>
  <si>
    <t>MX1JA69V9TK089474</t>
  </si>
  <si>
    <t>920_309896</t>
  </si>
  <si>
    <t>Молдагалиев Абай Садикович</t>
  </si>
  <si>
    <t>MX1JA69V9TK157870</t>
  </si>
  <si>
    <t>920_312488</t>
  </si>
  <si>
    <t>Кереев Бейбит Мендешович</t>
  </si>
  <si>
    <t>MX1CNAAA0TK006744</t>
  </si>
  <si>
    <t>935_306824</t>
  </si>
  <si>
    <t>Убайдуллаева Рухсора Бабаханқызы</t>
  </si>
  <si>
    <t>MX1CNAAA0TK006654</t>
  </si>
  <si>
    <t>935_312065</t>
  </si>
  <si>
    <t>Тоқтас Марина Қанатбекқызы</t>
  </si>
  <si>
    <t>MX1CNAAA0TK006746</t>
  </si>
  <si>
    <t>920_306887</t>
  </si>
  <si>
    <t>Кузеняткин Антон Александрович</t>
  </si>
  <si>
    <t>MX1CNAAA0TK006787</t>
  </si>
  <si>
    <t>920_306878</t>
  </si>
  <si>
    <t>Казиева Сауле Сериковна</t>
  </si>
  <si>
    <t>MX1JA69V9TK156504</t>
  </si>
  <si>
    <t>397_307172</t>
  </si>
  <si>
    <t>Жанабаева Айнур Адильбаевна</t>
  </si>
  <si>
    <t>MX1JA69V9TK179404</t>
  </si>
  <si>
    <t>397_308524</t>
  </si>
  <si>
    <t>Нурпеисов Ергали Серикович</t>
  </si>
  <si>
    <t>MX1JA69V9TK179319</t>
  </si>
  <si>
    <t>397_307984</t>
  </si>
  <si>
    <t>Худайбергенов Фурхат Одылович</t>
  </si>
  <si>
    <t>MX1JA69V9TK178649</t>
  </si>
  <si>
    <t>397_307510</t>
  </si>
  <si>
    <t>Ибрагимов Исмаил Исраилович</t>
  </si>
  <si>
    <t>MX1JA69V9TK179082</t>
  </si>
  <si>
    <t>397_307532</t>
  </si>
  <si>
    <t>Жақсыбай Санжар Маханбетханұлы</t>
  </si>
  <si>
    <t>MX1JA69V9TK178642</t>
  </si>
  <si>
    <t>397_307960</t>
  </si>
  <si>
    <t>Ергешбай Қайсар Медетбекұлы</t>
  </si>
  <si>
    <t>MX1JA69V9TK178671</t>
  </si>
  <si>
    <t>397_307162</t>
  </si>
  <si>
    <t>Мусабеков Барак Бекжолтаевич</t>
  </si>
  <si>
    <t>MX1JA69V9TK162672</t>
  </si>
  <si>
    <t>397_307630</t>
  </si>
  <si>
    <t>Хаймділда Нұркелді Санатұлы</t>
  </si>
  <si>
    <t>MX1JA69V9TK178909</t>
  </si>
  <si>
    <t>397_307628</t>
  </si>
  <si>
    <t>Жумашев Бегазим Аманбаевич</t>
  </si>
  <si>
    <t>GD8 Перламутрово-коричневый</t>
  </si>
  <si>
    <t>MX1JA69V9TK175901</t>
  </si>
  <si>
    <t>866_307490</t>
  </si>
  <si>
    <t>Мукушев Марат Ануарбекович</t>
  </si>
  <si>
    <t>MX1JA69V9SK143281</t>
  </si>
  <si>
    <t>866_308277</t>
  </si>
  <si>
    <t>Амиргазин Дарын Болатбекович</t>
  </si>
  <si>
    <t>MX1JA69V9TK088407</t>
  </si>
  <si>
    <t>866_307251</t>
  </si>
  <si>
    <t>Пискунов Алексей Владимирович</t>
  </si>
  <si>
    <t>MX1JA69V9TK088599</t>
  </si>
  <si>
    <t>866_307660</t>
  </si>
  <si>
    <t>Ускомбаев Аманжол Какманович</t>
  </si>
  <si>
    <t>MX1JA69V9TK160913</t>
  </si>
  <si>
    <t>119_306958</t>
  </si>
  <si>
    <t>Султанова Алия Женисбайкызы</t>
  </si>
  <si>
    <t>MX1JA69V9TK159187</t>
  </si>
  <si>
    <t>119_306708</t>
  </si>
  <si>
    <t>Қожанова Ақниет Бейсенбекқызы</t>
  </si>
  <si>
    <t>MX1JA69V9TK160918</t>
  </si>
  <si>
    <t>119_306912</t>
  </si>
  <si>
    <t>Сахов Жангелди Куатович</t>
  </si>
  <si>
    <t>MX1JA69V9TK160943</t>
  </si>
  <si>
    <t>119_307044</t>
  </si>
  <si>
    <t>Умбаров Ратмир Садыбекович</t>
  </si>
  <si>
    <t>MX1JA69V9TK174995</t>
  </si>
  <si>
    <t>866_307101</t>
  </si>
  <si>
    <t>Бактиярова Норжемал</t>
  </si>
  <si>
    <t>MX1JA69V9TK048594</t>
  </si>
  <si>
    <t>866_312493</t>
  </si>
  <si>
    <t>Мамедов Медет Дуньямалы оглы</t>
  </si>
  <si>
    <t>MX1JA69V9TK089475</t>
  </si>
  <si>
    <t>866_312032</t>
  </si>
  <si>
    <t>Нуржанова Гульназ Маутхановна</t>
  </si>
  <si>
    <t>MX1JA69V9TK161074</t>
  </si>
  <si>
    <t>866_312200</t>
  </si>
  <si>
    <t>Подгаецкая Кристина Юрьевна</t>
  </si>
  <si>
    <t>MX1JA69V9TK158293</t>
  </si>
  <si>
    <t>866_311546</t>
  </si>
  <si>
    <t>Телеухан Аида Мырзабекқызы</t>
  </si>
  <si>
    <t>MX1JA69V9TK162412</t>
  </si>
  <si>
    <t>866_311735</t>
  </si>
  <si>
    <t>Арқалықов Еркелік Дулатұлы</t>
  </si>
  <si>
    <t>MX1JA69V9TK088580</t>
  </si>
  <si>
    <t>935_308951</t>
  </si>
  <si>
    <t>Алиев Расадин Вакилович</t>
  </si>
  <si>
    <t>MX1JA69V9TK088398</t>
  </si>
  <si>
    <t>935_308860</t>
  </si>
  <si>
    <t>Нурметова Зулфия Ирисматовна</t>
  </si>
  <si>
    <t>MX1JA69V9TK088402</t>
  </si>
  <si>
    <t>397_308846</t>
  </si>
  <si>
    <t>Дәулетқұл Әділет Ғаниұлы</t>
  </si>
  <si>
    <t>MX1JA69V9TK158269</t>
  </si>
  <si>
    <t>397_309873</t>
  </si>
  <si>
    <t>Десебаев Нұрат Жомартұлы</t>
  </si>
  <si>
    <t>MX1JA69V9TK161845</t>
  </si>
  <si>
    <t>397_309448</t>
  </si>
  <si>
    <t>Джупанов Айдос Шотаевич</t>
  </si>
  <si>
    <t>MX1CNAAA0TK006754</t>
  </si>
  <si>
    <t>397_306776</t>
  </si>
  <si>
    <t>Цой Александр Юрьевич</t>
  </si>
  <si>
    <t>MX1JA69V9TK072341</t>
  </si>
  <si>
    <t>119_308702</t>
  </si>
  <si>
    <t>Урунбасарова Гулбану Байбосиновна</t>
  </si>
  <si>
    <t>MX1JA69V9TK040861</t>
  </si>
  <si>
    <t>119_310929</t>
  </si>
  <si>
    <t>Абдиганиев Обиджан Захиджанович</t>
  </si>
  <si>
    <t>MX1JA69V9TK088544</t>
  </si>
  <si>
    <t>119_309226</t>
  </si>
  <si>
    <t>Муминов Нуржан Убайдуллаевич</t>
  </si>
  <si>
    <t>MX1JA69V9TK089353</t>
  </si>
  <si>
    <t>119_309523</t>
  </si>
  <si>
    <t>Расулов Фарман Сулейманович</t>
  </si>
  <si>
    <t>MX1JA69V9TK089373</t>
  </si>
  <si>
    <t>119_310015</t>
  </si>
  <si>
    <t>Хасанбаев Гафуржан Талибжанович</t>
  </si>
  <si>
    <t>MX1JA69V9TK043994</t>
  </si>
  <si>
    <t>119_310664</t>
  </si>
  <si>
    <t>Есиркепов Кулыбек Базанович</t>
  </si>
  <si>
    <t>MX1CNAAA0TK006665</t>
  </si>
  <si>
    <t>119_311501</t>
  </si>
  <si>
    <t>Примбетов Галымжан Акимханович</t>
  </si>
  <si>
    <t>MX1JA69V9TK160761</t>
  </si>
  <si>
    <t>1120_309734</t>
  </si>
  <si>
    <t>Махмутұлы Ермурат</t>
  </si>
  <si>
    <t>MX1JA69V9TK159531</t>
  </si>
  <si>
    <t>1120_309627</t>
  </si>
  <si>
    <t>Ким Галина Пон-Мановна</t>
  </si>
  <si>
    <t>MX1CNAAA0TK006814</t>
  </si>
  <si>
    <t>1120_308325</t>
  </si>
  <si>
    <t>MX1CTACC0TK309043</t>
  </si>
  <si>
    <t>858_312403</t>
  </si>
  <si>
    <t>ТОО «Transit Asia Group»</t>
  </si>
  <si>
    <t>MX1CNAAA0TK006901</t>
  </si>
  <si>
    <t>858_307171</t>
  </si>
  <si>
    <t>Андрющенко Михаил Олегович</t>
  </si>
  <si>
    <t>MX1CNAAA0TK006856</t>
  </si>
  <si>
    <t>858_312420</t>
  </si>
  <si>
    <t>Арынгазиева Айгерим Сакеновна</t>
  </si>
  <si>
    <t>MX1JA69V9TK082357</t>
  </si>
  <si>
    <t>920_308405</t>
  </si>
  <si>
    <t>Табишева Гаухар Асылбековна</t>
  </si>
  <si>
    <t>MX1JA69V9TK082351</t>
  </si>
  <si>
    <t>920_308731</t>
  </si>
  <si>
    <t>Курмантаев Елубай Захарович</t>
  </si>
  <si>
    <t>MX1CNAAA0TK006847</t>
  </si>
  <si>
    <t>920_306664</t>
  </si>
  <si>
    <t>Копитчак Виктор Евстахиевич</t>
  </si>
  <si>
    <t>MX1JA69V9TK159472</t>
  </si>
  <si>
    <t>866_311474</t>
  </si>
  <si>
    <t>Смаилов Фархат Кадырович</t>
  </si>
  <si>
    <t>MX1JA69V9TK161345</t>
  </si>
  <si>
    <t>866_309376</t>
  </si>
  <si>
    <t>Амренов Сымбат Азимулдаулы</t>
  </si>
  <si>
    <t>MX1JA69V9TK161935</t>
  </si>
  <si>
    <t>866_310117</t>
  </si>
  <si>
    <t>Өмірханов Таңат Еркінұлы</t>
  </si>
  <si>
    <t>MX1JA69V9TK159426</t>
  </si>
  <si>
    <t>866_312047</t>
  </si>
  <si>
    <t>Калитова Асель Айболатовна</t>
  </si>
  <si>
    <t>MX1JA69V9TK161110</t>
  </si>
  <si>
    <t>866_312121</t>
  </si>
  <si>
    <t>Мақанова Аружан Қаныбекқызы</t>
  </si>
  <si>
    <t>MX1JA69V9TK160556</t>
  </si>
  <si>
    <t>920_311504</t>
  </si>
  <si>
    <t>Файзулла Ернұр Мадиұлы</t>
  </si>
  <si>
    <t>MX1JA69V9TK162391</t>
  </si>
  <si>
    <t>920_309057</t>
  </si>
  <si>
    <t>Турбаев Акылбек Жыксынгалиевич</t>
  </si>
  <si>
    <t>MX1JA69V9TK160641</t>
  </si>
  <si>
    <t>920_310971</t>
  </si>
  <si>
    <t>Жұмағали Асемгуль Құмарғалиқызы</t>
  </si>
  <si>
    <t>MX1JA69V9TK160054</t>
  </si>
  <si>
    <t>920_309629</t>
  </si>
  <si>
    <t>Есингариев Талгат Дияшевич</t>
  </si>
  <si>
    <t>MX1JA69V9TK162746</t>
  </si>
  <si>
    <t>920_308566</t>
  </si>
  <si>
    <t>Нарымбаев Батырбек Калиевич</t>
  </si>
  <si>
    <t>MX1JA69V9TK086255</t>
  </si>
  <si>
    <t>397_308871</t>
  </si>
  <si>
    <t>Шекербек Бибінұр Жомартқызы</t>
  </si>
  <si>
    <t>MX1JA69V9TK088409</t>
  </si>
  <si>
    <t>397_308905</t>
  </si>
  <si>
    <t>Жарқынбекқызы Жансая</t>
  </si>
  <si>
    <t>MX1JA69V9TK162424</t>
  </si>
  <si>
    <t>397_310139</t>
  </si>
  <si>
    <t>Рахметляев Куаныш Асетович</t>
  </si>
  <si>
    <t>MX1CTACC0TK364614</t>
  </si>
  <si>
    <t>935_310236</t>
  </si>
  <si>
    <t>Кайкибасов Дәурен Көмекбайұлы</t>
  </si>
  <si>
    <t>MX1JA69V9TK157268</t>
  </si>
  <si>
    <t>935_308945</t>
  </si>
  <si>
    <t>Бегимбетова Алмакул Ануарбековна</t>
  </si>
  <si>
    <t>MX1JA69V9TK177191</t>
  </si>
  <si>
    <t>935_308801</t>
  </si>
  <si>
    <t>Сараджев Нихат Саидұлы</t>
  </si>
  <si>
    <t>MX1CTACC0TK309162</t>
  </si>
  <si>
    <t>119_308629</t>
  </si>
  <si>
    <t>ТОО «AUTOCENTER ONTUSTIK»</t>
  </si>
  <si>
    <t>MX1JA69V9TK162269</t>
  </si>
  <si>
    <t>119_310841</t>
  </si>
  <si>
    <t>Шомаев Алибек Момынович</t>
  </si>
  <si>
    <t>MX1JA69V9TK161365</t>
  </si>
  <si>
    <t>119_309128</t>
  </si>
  <si>
    <t>MX1JA69V9TK160923</t>
  </si>
  <si>
    <t>935_307573</t>
  </si>
  <si>
    <t>Дырымбетов Жексенбай Оналбаиевич</t>
  </si>
  <si>
    <t>MX1JA69V9TK161500</t>
  </si>
  <si>
    <t>935_307250</t>
  </si>
  <si>
    <t>Кожахметов Бекнур Абдуманапович</t>
  </si>
  <si>
    <t>MX1JA69V9TK178192</t>
  </si>
  <si>
    <t>119_306143</t>
  </si>
  <si>
    <t>Самидинов Даурен Абдуллаевич</t>
  </si>
  <si>
    <t>MX1JA69V9TK088587</t>
  </si>
  <si>
    <t>119_306965</t>
  </si>
  <si>
    <t>Әлібекқызы Зарина</t>
  </si>
  <si>
    <t>MX1CNAAA0TK006672</t>
  </si>
  <si>
    <t>119_308363</t>
  </si>
  <si>
    <t>Мамеева Адина Темірханқызы</t>
  </si>
  <si>
    <t>MX1JA69V9TK161854</t>
  </si>
  <si>
    <t>397_310184</t>
  </si>
  <si>
    <t>Мейірхан Арайлым Әмірханқызы</t>
  </si>
  <si>
    <t>MX1JA69V9TK082529</t>
  </si>
  <si>
    <t>397_308781</t>
  </si>
  <si>
    <t>Топатаев Асхат Алтынбекович</t>
  </si>
  <si>
    <t>MX1JA69V9TK082532</t>
  </si>
  <si>
    <t>397_308764</t>
  </si>
  <si>
    <t>Убаев Мейрамбек Кутымбетович</t>
  </si>
  <si>
    <t>MX1JA69V9TK082552</t>
  </si>
  <si>
    <t>397_309186</t>
  </si>
  <si>
    <t>Толепбергенова Алия Сатимбековна</t>
  </si>
  <si>
    <t>MX1JA69V9TK152397</t>
  </si>
  <si>
    <t>935_310375</t>
  </si>
  <si>
    <t>Атаева Мавлуда Балтабаевна</t>
  </si>
  <si>
    <t>MX1JA69V9TK056583</t>
  </si>
  <si>
    <t>935_310643</t>
  </si>
  <si>
    <t>Хамидов Давлат Аширбаевич</t>
  </si>
  <si>
    <t>MX1JA69V9TK161858</t>
  </si>
  <si>
    <t>935_310717</t>
  </si>
  <si>
    <t>Дадашов Шакир Маматкаримович</t>
  </si>
  <si>
    <t>MX1JA69V9TK087007</t>
  </si>
  <si>
    <t>935_310602</t>
  </si>
  <si>
    <t>Ергешов Шорофиддин Абдрахманович</t>
  </si>
  <si>
    <t>MX1JA69V9TK087127</t>
  </si>
  <si>
    <t>397_310461</t>
  </si>
  <si>
    <t>Кочкаров Фарух Пахридинович</t>
  </si>
  <si>
    <t>MX1JA69V9TK072141</t>
  </si>
  <si>
    <t>397_310165</t>
  </si>
  <si>
    <t>MX1JA69V9TK176004</t>
  </si>
  <si>
    <t>935_309442</t>
  </si>
  <si>
    <t>Мырзабекова Сандуғаш Сатыбалдықызы</t>
  </si>
  <si>
    <t>MX1JA69V9TK162349</t>
  </si>
  <si>
    <t>935_309372</t>
  </si>
  <si>
    <t>Умаров Баймырза Абденбаевич</t>
  </si>
  <si>
    <t>MX1JA69V9TK161868</t>
  </si>
  <si>
    <t>935_308832</t>
  </si>
  <si>
    <t>Мусаева Ирода Бабаниязовна</t>
  </si>
  <si>
    <t>MX1JA69V9TK157939</t>
  </si>
  <si>
    <t>935_310573</t>
  </si>
  <si>
    <t>Олжабай Ержігіт Әбдумәлікұлы</t>
  </si>
  <si>
    <t>MX1JA69V9TK161004</t>
  </si>
  <si>
    <t>920_309794</t>
  </si>
  <si>
    <t>Бисешов Казбек Жусупович</t>
  </si>
  <si>
    <t>MX1CTACC0TK360977</t>
  </si>
  <si>
    <t>935_310413</t>
  </si>
  <si>
    <t>ТОО "PANA QURYLYS GRUP"</t>
  </si>
  <si>
    <t>MX1JA69V9TK159467</t>
  </si>
  <si>
    <t>1120_311346</t>
  </si>
  <si>
    <t>Бакишев Арман Тулемисович</t>
  </si>
  <si>
    <t>MX1JA69V9TK159981</t>
  </si>
  <si>
    <t>1120_310403</t>
  </si>
  <si>
    <t>Жанбирбаев Жандос</t>
  </si>
  <si>
    <t>MX1JA69V9TK158274</t>
  </si>
  <si>
    <t>1120_310677</t>
  </si>
  <si>
    <t>Джаншаев Арман Акзамович</t>
  </si>
  <si>
    <t>MX1CTACC0TK368773</t>
  </si>
  <si>
    <t>872_308751</t>
  </si>
  <si>
    <t>MX1JA69V9TK160055</t>
  </si>
  <si>
    <t>397_310153</t>
  </si>
  <si>
    <t>MX1JA69V9TK162422</t>
  </si>
  <si>
    <t>397_310313</t>
  </si>
  <si>
    <t>Искаков Кожамурат Парахатович</t>
  </si>
  <si>
    <t>MX1JA69V9TK158892</t>
  </si>
  <si>
    <t>397_310289</t>
  </si>
  <si>
    <t>Бейсенбаев Канат Жетибаевич</t>
  </si>
  <si>
    <t>MX1JA69V9TK076271</t>
  </si>
  <si>
    <t>397_310533</t>
  </si>
  <si>
    <t>MX1JA69V9TK160979</t>
  </si>
  <si>
    <t>397_310651</t>
  </si>
  <si>
    <t>Казантаев Арслан Алимович</t>
  </si>
  <si>
    <t>MX1JA69V9TK159452</t>
  </si>
  <si>
    <t>397_310721</t>
  </si>
  <si>
    <t>Кожаров Калас Балташович</t>
  </si>
  <si>
    <t>MX1JA69V9TK160066</t>
  </si>
  <si>
    <t>397_312048</t>
  </si>
  <si>
    <t>Байтиков Сатыбалды Сейдахметұлы</t>
  </si>
  <si>
    <t>MX1JA69V9TK162275</t>
  </si>
  <si>
    <t>397_310880</t>
  </si>
  <si>
    <t>Кошметов Камилжан Моминжанович</t>
  </si>
  <si>
    <t>MX1JA69V9TK085695</t>
  </si>
  <si>
    <t>858_309254</t>
  </si>
  <si>
    <t>Омаров Айбек Абдоллаевич</t>
  </si>
  <si>
    <t>MX1JA69V9TK085693</t>
  </si>
  <si>
    <t>858_308964</t>
  </si>
  <si>
    <t>Төлеутай Дархан Манарбекұлы</t>
  </si>
  <si>
    <t>MX1JA69V9TK036629</t>
  </si>
  <si>
    <t>858_309094</t>
  </si>
  <si>
    <t>Бердібасыл Динара Қуанышқызы</t>
  </si>
  <si>
    <t>MX1JA69V9TK076953</t>
  </si>
  <si>
    <t>858_310661</t>
  </si>
  <si>
    <t>ТОО «KEZI»</t>
  </si>
  <si>
    <t>MX1JA69V9TK076232</t>
  </si>
  <si>
    <t>858_308398</t>
  </si>
  <si>
    <t>Тришин Анатолий Викторович</t>
  </si>
  <si>
    <t>MX1JA69V9TK176227</t>
  </si>
  <si>
    <t>858_312255</t>
  </si>
  <si>
    <t>Смагулов Ерлан Мубаракович</t>
  </si>
  <si>
    <t>MX1JA69V9TK179458</t>
  </si>
  <si>
    <t>858_312261</t>
  </si>
  <si>
    <t>Мухашев Маратбек Мейманкулович</t>
  </si>
  <si>
    <t>MX1JA69V9TK153601</t>
  </si>
  <si>
    <t>MX1JA69V9TK073243</t>
  </si>
  <si>
    <t>1085_310252</t>
  </si>
  <si>
    <t>MX1JA69V9TK076154</t>
  </si>
  <si>
    <t>MX1JA69V9TK162109</t>
  </si>
  <si>
    <t>1085_310035</t>
  </si>
  <si>
    <t>Адилханов Жайлыбай Базарбаевич</t>
  </si>
  <si>
    <t>MX1JA69V9TK073305</t>
  </si>
  <si>
    <t>1085_311841</t>
  </si>
  <si>
    <t>Ешжанов Ербол Кудайбердиевич</t>
  </si>
  <si>
    <t>MX1JA69V9TK162404</t>
  </si>
  <si>
    <t>935_308836</t>
  </si>
  <si>
    <t>Билыбаев Жолан Нурманович</t>
  </si>
  <si>
    <t>MX1JA69V9TK160026</t>
  </si>
  <si>
    <t>935_307775</t>
  </si>
  <si>
    <t>Турсункулов Ахмаджан Неъмаджанович</t>
  </si>
  <si>
    <t>MX1JA69V9TK161929</t>
  </si>
  <si>
    <t>935_308744</t>
  </si>
  <si>
    <t>Байғұлов Ақпан Спандиярұлы</t>
  </si>
  <si>
    <t>MX1JA69V9TK162300</t>
  </si>
  <si>
    <t>935_307995</t>
  </si>
  <si>
    <t>Коканов Дилшад Надирханович</t>
  </si>
  <si>
    <t>MX1JA69V9TK160969</t>
  </si>
  <si>
    <t>935_309834</t>
  </si>
  <si>
    <t>Халитова Камила Бахрамовна</t>
  </si>
  <si>
    <t>MX1JA69V9TK178201</t>
  </si>
  <si>
    <t>397_310477</t>
  </si>
  <si>
    <t>MX1JA69V9TK178927</t>
  </si>
  <si>
    <t>397_310920</t>
  </si>
  <si>
    <t>Юлдашев Музаффар Нематжанович</t>
  </si>
  <si>
    <t>MX1JA69V9TK177979</t>
  </si>
  <si>
    <t>397_310473</t>
  </si>
  <si>
    <t>MX1JA69V9TK160651</t>
  </si>
  <si>
    <t>397_311141</t>
  </si>
  <si>
    <t>Николюнцев Андрей Юрьевич</t>
  </si>
  <si>
    <t>MX1JA69V9TK177188</t>
  </si>
  <si>
    <t>397_311182</t>
  </si>
  <si>
    <t>Сұлтанбеков Жансерік Манарбекұлы</t>
  </si>
  <si>
    <t>MX1JA69V9TK179031</t>
  </si>
  <si>
    <t>397_311680</t>
  </si>
  <si>
    <t>Шыңбаев Асанәлі Ералыұлы</t>
  </si>
  <si>
    <t>MX1JA69V9TK179219</t>
  </si>
  <si>
    <t>397_310530</t>
  </si>
  <si>
    <t>MX1JA69V9TK179254</t>
  </si>
  <si>
    <t>397_310524</t>
  </si>
  <si>
    <t>MX1JA69V9TK164572</t>
  </si>
  <si>
    <t>397_311237</t>
  </si>
  <si>
    <t>Мирзаева Халима Ишпулатовна</t>
  </si>
  <si>
    <t>MX1JA69V9TK156017</t>
  </si>
  <si>
    <t>397_311308</t>
  </si>
  <si>
    <t>Сариев Нурлан Абишович</t>
  </si>
  <si>
    <t>MX1JA69V9TK162786</t>
  </si>
  <si>
    <t>119_307273</t>
  </si>
  <si>
    <t>Абубакир Интизом Дилшодович</t>
  </si>
  <si>
    <t>MX1JA69V9TK154831</t>
  </si>
  <si>
    <t>119_310458</t>
  </si>
  <si>
    <t>Қалмұрат Есенкүл Қалиқызы</t>
  </si>
  <si>
    <t>MX1JA69V9TK162784</t>
  </si>
  <si>
    <t>119_309214</t>
  </si>
  <si>
    <t>Алимбекова Кулжахан</t>
  </si>
  <si>
    <t>MX1JA69V9TK157902</t>
  </si>
  <si>
    <t>119_307784</t>
  </si>
  <si>
    <t>Абдуллаев Тохтамиш Дехканович</t>
  </si>
  <si>
    <t>MX1CTACC0TK378937</t>
  </si>
  <si>
    <t>119_311707</t>
  </si>
  <si>
    <t>ТОО "Pana Holding"</t>
  </si>
  <si>
    <t>MX1JA69V9TK160656</t>
  </si>
  <si>
    <t>1267_311764</t>
  </si>
  <si>
    <t>Илляхунова Махтамсула Махмутовна</t>
  </si>
  <si>
    <t>MX1CTACC0TK378683</t>
  </si>
  <si>
    <t>1267_312567</t>
  </si>
  <si>
    <t>Рассрочка</t>
  </si>
  <si>
    <t>MX1CTACC0TK380077</t>
  </si>
  <si>
    <t>1267_308922</t>
  </si>
  <si>
    <t>Муратиди Христас Степанович</t>
  </si>
  <si>
    <t>MX1JA69V9TK159348</t>
  </si>
  <si>
    <t>935_309837</t>
  </si>
  <si>
    <t>Хакимова Гулмира Махаметжановна</t>
  </si>
  <si>
    <t>MX1JA69V9TK161343</t>
  </si>
  <si>
    <t>935_308672</t>
  </si>
  <si>
    <t>Сеитқұл Нұрсұлтан Жұрсынбайұлы</t>
  </si>
  <si>
    <t>MX1JA69V9TK160039</t>
  </si>
  <si>
    <t>935_310497</t>
  </si>
  <si>
    <t>Бахторазов Толымбек Пансатулы</t>
  </si>
  <si>
    <t>MX1JA69V9TK085665</t>
  </si>
  <si>
    <t>935_311920</t>
  </si>
  <si>
    <t>Шырынбеков Самат Бакытжанович</t>
  </si>
  <si>
    <t>MX1JA69V9TK088555</t>
  </si>
  <si>
    <t>935_309847</t>
  </si>
  <si>
    <t>Оңғар Жүсіп Рахматуллаұлы</t>
  </si>
  <si>
    <t>MX1JA69V9TK161108</t>
  </si>
  <si>
    <t>935_308982</t>
  </si>
  <si>
    <t>Төлмырза Самат Ибрагимұлы</t>
  </si>
  <si>
    <t>MX1JA69V9TK088601</t>
  </si>
  <si>
    <t>935_307325</t>
  </si>
  <si>
    <t>Әбдешов Рүстем Мейрамбекұлы</t>
  </si>
  <si>
    <t>MX1JA69V9TK088578</t>
  </si>
  <si>
    <t>935_306672</t>
  </si>
  <si>
    <t>Шамуратов Равиль Сейлханович</t>
  </si>
  <si>
    <t>MX1JA69V9TK158317</t>
  </si>
  <si>
    <t>397_311324</t>
  </si>
  <si>
    <t>MX1JA69V9TK157150</t>
  </si>
  <si>
    <t>858_311899</t>
  </si>
  <si>
    <t>Кажгенов Сансвай Серекович</t>
  </si>
  <si>
    <t>MX1JA69V9TK092297</t>
  </si>
  <si>
    <t>858_307366</t>
  </si>
  <si>
    <t>Самолюк Надежда Ивановна</t>
  </si>
  <si>
    <t>MX1JA69V9TK154184</t>
  </si>
  <si>
    <t>858_308716</t>
  </si>
  <si>
    <t>Картанбаев Еркебулан Кайыпбергенович</t>
  </si>
  <si>
    <t>MX1JA69V9TK157943</t>
  </si>
  <si>
    <t>397_310514</t>
  </si>
  <si>
    <t>MX1JA69V9TK157160</t>
  </si>
  <si>
    <t>397_311319</t>
  </si>
  <si>
    <t>Қайсаров Алинұр Сәбитұлы</t>
  </si>
  <si>
    <t>MX1JA69V9TK158314</t>
  </si>
  <si>
    <t>397_311467</t>
  </si>
  <si>
    <t>Айдаров Нурбол Тохтасович</t>
  </si>
  <si>
    <t>MX1JA69V9TK158897</t>
  </si>
  <si>
    <t>397_311331</t>
  </si>
  <si>
    <t>Джаксымбетова Хамида Алжановна</t>
  </si>
  <si>
    <t>MX1JA69V9TK161053</t>
  </si>
  <si>
    <t>397_311698</t>
  </si>
  <si>
    <t>Азаматов Мурат Туреханович</t>
  </si>
  <si>
    <t>MX1JA69V9TK160730</t>
  </si>
  <si>
    <t>397_311299</t>
  </si>
  <si>
    <t>Маманов Мансур Каримович</t>
  </si>
  <si>
    <t>MX1JA69V9TK160684</t>
  </si>
  <si>
    <t>397_311752</t>
  </si>
  <si>
    <t>Жаңабаев Нұрдәулет Әділбайұлы</t>
  </si>
  <si>
    <t>MX1JA69V9TK161003</t>
  </si>
  <si>
    <t>397_311766</t>
  </si>
  <si>
    <t>Біржан Ұлданай Біржанқызы</t>
  </si>
  <si>
    <t>MX1JA69V9TK161102</t>
  </si>
  <si>
    <t>397_310503</t>
  </si>
  <si>
    <t>MX1JA69V9TK160980</t>
  </si>
  <si>
    <t>397_310492</t>
  </si>
  <si>
    <t>MX1JA69V9TK085672</t>
  </si>
  <si>
    <t>858_306779</t>
  </si>
  <si>
    <t>Кошанов Әділет Рыскалиұлы</t>
  </si>
  <si>
    <t>MX1JA69V9TK161076</t>
  </si>
  <si>
    <t>858_308250</t>
  </si>
  <si>
    <t>Игембаева Айгуль Жанатовна</t>
  </si>
  <si>
    <t>MX1JA69V9TK087177</t>
  </si>
  <si>
    <t>858_307102</t>
  </si>
  <si>
    <t>Анарбеков Алмат Тукмурзаевич</t>
  </si>
  <si>
    <t>MX1JA69V9TK161086</t>
  </si>
  <si>
    <t>858_309107</t>
  </si>
  <si>
    <t>Асхатқызы Аружан</t>
  </si>
  <si>
    <t>MX1JA69V9TK161252</t>
  </si>
  <si>
    <t>858_309078</t>
  </si>
  <si>
    <t>Қабидолла Абай Берікболұлы</t>
  </si>
  <si>
    <t>MX1JA69V9TK087118</t>
  </si>
  <si>
    <t>858_309384</t>
  </si>
  <si>
    <t>Шахманов Ансар Даниярович</t>
  </si>
  <si>
    <t>MX1JA69V9TK087163</t>
  </si>
  <si>
    <t>858_309211</t>
  </si>
  <si>
    <t>Кудайбергенов Нурсултан Жумаулы</t>
  </si>
  <si>
    <t>MX1JA69V9TK085666</t>
  </si>
  <si>
    <t>858_306968</t>
  </si>
  <si>
    <t>Аршабекова Ханым Маратовна</t>
  </si>
  <si>
    <t>MX1JA69V9TK088622</t>
  </si>
  <si>
    <t>119_308224</t>
  </si>
  <si>
    <t>Ергешова Сәуле Кәмілжанқызы</t>
  </si>
  <si>
    <t>MX1JA69V9TK157286</t>
  </si>
  <si>
    <t>119_309289</t>
  </si>
  <si>
    <t>Тасов Қанат Тұрарұлы</t>
  </si>
  <si>
    <t>MX1JA69V9TK087130</t>
  </si>
  <si>
    <t>119_310527</t>
  </si>
  <si>
    <t>Космуратов Марат Нурмаханович</t>
  </si>
  <si>
    <t>MX1JA69V9TK088505</t>
  </si>
  <si>
    <t>119_307473</t>
  </si>
  <si>
    <t>Курынбаева Ардак Жакановна</t>
  </si>
  <si>
    <t>MX1JA69V9TK087128</t>
  </si>
  <si>
    <t>119_308008</t>
  </si>
  <si>
    <t>Халметов Гуламжан Хакимбекович</t>
  </si>
  <si>
    <t>MX1JA69V9TK088564</t>
  </si>
  <si>
    <t>119_310293</t>
  </si>
  <si>
    <t>Рыспанов Сакен Таджиханович</t>
  </si>
  <si>
    <t>MX1JA69V9TK087138</t>
  </si>
  <si>
    <t>119_308592</t>
  </si>
  <si>
    <t>Реджабаев Данияр Тойчиевич</t>
  </si>
  <si>
    <t>MX1JA69V9TK048618</t>
  </si>
  <si>
    <t>1085_309561</t>
  </si>
  <si>
    <t>Ибраева Анара Джанатовна</t>
  </si>
  <si>
    <t>MX1JA69V9SK156006</t>
  </si>
  <si>
    <t>1085_310233</t>
  </si>
  <si>
    <t>Куванова Алтыншаш Айбекқызы</t>
  </si>
  <si>
    <t>MX1JA69V9TK077165</t>
  </si>
  <si>
    <t>1085_312234</t>
  </si>
  <si>
    <t>Ермаканов Максат Анатолиевич</t>
  </si>
  <si>
    <t>MX1JA69V9TK161727</t>
  </si>
  <si>
    <t>1085_309550</t>
  </si>
  <si>
    <t>Ибраев Расул Көмекұлы</t>
  </si>
  <si>
    <t>MX1JA69V9TK089513</t>
  </si>
  <si>
    <t>119_310322</t>
  </si>
  <si>
    <t>Муллашиков Саиджон Бахтиярович</t>
  </si>
  <si>
    <t>MX1JA69V9TK089376</t>
  </si>
  <si>
    <t>119_308502</t>
  </si>
  <si>
    <t>Абдуллаева Жанар Алижанбаевна</t>
  </si>
  <si>
    <t>MX1JA69V9TK151368</t>
  </si>
  <si>
    <t>119_310082</t>
  </si>
  <si>
    <t>Досимов Жаныбек Анарматович</t>
  </si>
  <si>
    <t>MX1JA69V9TK179278</t>
  </si>
  <si>
    <t>119_310396</t>
  </si>
  <si>
    <t>Садыков Султан Темиралиулы</t>
  </si>
  <si>
    <t>MX1JA69V9TK158771</t>
  </si>
  <si>
    <t>119_308293</t>
  </si>
  <si>
    <t>Исламов Еркебулан Орынбасарович</t>
  </si>
  <si>
    <t>MX1JA69V9TK152370</t>
  </si>
  <si>
    <t>922_310888</t>
  </si>
  <si>
    <t>Сыздыков Болат Орынбасарович</t>
  </si>
  <si>
    <t>MX1JA69V9TK161367</t>
  </si>
  <si>
    <t>397_311908</t>
  </si>
  <si>
    <t>Жанадилов Сергей Берикович</t>
  </si>
  <si>
    <t>MX1JA69V9TK052311</t>
  </si>
  <si>
    <t>397_311870</t>
  </si>
  <si>
    <t>Әбдікерімова Бақытты Аббасқызы</t>
  </si>
  <si>
    <t>MX1JA69V9TK160028</t>
  </si>
  <si>
    <t>397_312053</t>
  </si>
  <si>
    <t>Жақыпбек Мухамедәлі Сайлаубекұлы</t>
  </si>
  <si>
    <t>MX1JA69V9TK161090</t>
  </si>
  <si>
    <t>397_310352</t>
  </si>
  <si>
    <t>MX1JA69V9TK161352</t>
  </si>
  <si>
    <t>397_311993</t>
  </si>
  <si>
    <t>Сапиев Даурен Нуржанович</t>
  </si>
  <si>
    <t>MX1JA69V9TK161106</t>
  </si>
  <si>
    <t>397_312609</t>
  </si>
  <si>
    <t>Серикбаев Толгат Базарбаевич</t>
  </si>
  <si>
    <t>MX1JA69V9TK160605</t>
  </si>
  <si>
    <t>397_310075</t>
  </si>
  <si>
    <t>Карпеков Азат Тлеуханұлы</t>
  </si>
  <si>
    <t>MX1JA69V9TK156151</t>
  </si>
  <si>
    <t>935_309509</t>
  </si>
  <si>
    <t>Вахапов Айбек Шерикбаевич</t>
  </si>
  <si>
    <t>MX1JA69V9TK156145</t>
  </si>
  <si>
    <t>935_308487</t>
  </si>
  <si>
    <t>Низамидин Дастан Бақытұлы</t>
  </si>
  <si>
    <t>MX1JA69V9TK157294</t>
  </si>
  <si>
    <t>935_309656</t>
  </si>
  <si>
    <t>MX1JA69V9TK158840</t>
  </si>
  <si>
    <t>935_309346</t>
  </si>
  <si>
    <t>Момбаев Бегзад Худайбергенович</t>
  </si>
  <si>
    <t>MX1JA69V9TK161906</t>
  </si>
  <si>
    <t>935_308545</t>
  </si>
  <si>
    <t>Дубаев Ерулан Толенбекович</t>
  </si>
  <si>
    <t>MX1JA69V9TK157936</t>
  </si>
  <si>
    <t>935_310500</t>
  </si>
  <si>
    <t>Абдуллаев Сайдахмат Равшанович</t>
  </si>
  <si>
    <t>MX1JA69V9TK179505</t>
  </si>
  <si>
    <t>935_310223</t>
  </si>
  <si>
    <t>Алпысбаев Абдуразак Турдалиевич</t>
  </si>
  <si>
    <t>MX1JA69V9TK177998</t>
  </si>
  <si>
    <t>935_308870</t>
  </si>
  <si>
    <t>Кемелбеков Абилсейт Абуталипович</t>
  </si>
  <si>
    <t>MX1JA69V9TK154881</t>
  </si>
  <si>
    <t>935_309428</t>
  </si>
  <si>
    <t>Юлдашов Шахбоз</t>
  </si>
  <si>
    <t>MX1JA69V9TK086979</t>
  </si>
  <si>
    <t>935_308392</t>
  </si>
  <si>
    <t>Саидов Достон Кадиржанович</t>
  </si>
  <si>
    <t>MX1CTACC0TK378105</t>
  </si>
  <si>
    <t>935_308481</t>
  </si>
  <si>
    <t>Ранбаев Ерлан Нуржанович</t>
  </si>
  <si>
    <t>MX1JA69V9TK162344</t>
  </si>
  <si>
    <t>119_308230</t>
  </si>
  <si>
    <t>Абдураимов Бехзод Нусратуллаевич</t>
  </si>
  <si>
    <t>MX1JA69V9TK088536</t>
  </si>
  <si>
    <t>119_308448</t>
  </si>
  <si>
    <t>Махаматкулов Асилбек Музаффарович</t>
  </si>
  <si>
    <t>MX1JA69V9TK089481</t>
  </si>
  <si>
    <t>119_306900</t>
  </si>
  <si>
    <t>Күзербаев Тасполат Төрекелдіұлы</t>
  </si>
  <si>
    <t>MX1JA69V9TK089325</t>
  </si>
  <si>
    <t>119_307839</t>
  </si>
  <si>
    <t>Задибекова Севара Бахтияровна</t>
  </si>
  <si>
    <t>MX1JA69V9TK157968</t>
  </si>
  <si>
    <t>119_309362</t>
  </si>
  <si>
    <t>Шардарбек Бекзат Берікұлы</t>
  </si>
  <si>
    <t>MX1JA69V9TK160741</t>
  </si>
  <si>
    <t>119_311222</t>
  </si>
  <si>
    <t>Баязит Бақтияр Ерғалиұлы</t>
  </si>
  <si>
    <t>MX1JA69V9TK086989</t>
  </si>
  <si>
    <t>935_309480</t>
  </si>
  <si>
    <t>Исаков Тойчибек Махамаджанович</t>
  </si>
  <si>
    <t>MX1JA69V9TK161934</t>
  </si>
  <si>
    <t>935_306650</t>
  </si>
  <si>
    <t>Тажиддинова Роза Жорахановна</t>
  </si>
  <si>
    <t>MX1JA69V9TK158790</t>
  </si>
  <si>
    <t>935_308921</t>
  </si>
  <si>
    <t>Нурметов Рахимжан Исламкулович</t>
  </si>
  <si>
    <t>MX1JA69V9TK155954</t>
  </si>
  <si>
    <t>935_309411</t>
  </si>
  <si>
    <t>Қалымбетова Гүлбағира Ергенәліқызы</t>
  </si>
  <si>
    <t>MX1JA69V9TK158862</t>
  </si>
  <si>
    <t>935_310002</t>
  </si>
  <si>
    <t>Курмашев Мурат Ергалиевич</t>
  </si>
  <si>
    <t>MX1JA69V9TK085664</t>
  </si>
  <si>
    <t>935_310207</t>
  </si>
  <si>
    <t>Жасұзақ Әсел Ғалиқызы</t>
  </si>
  <si>
    <t>MX1JA69V9TK164118</t>
  </si>
  <si>
    <t>935_306864</t>
  </si>
  <si>
    <t>Сейткулов Рахымжан Рахматуллаевич</t>
  </si>
  <si>
    <t>MX1JA69V9TK162342</t>
  </si>
  <si>
    <t>935_307076</t>
  </si>
  <si>
    <t>Мамбетов Ералы Оразгелдиевич</t>
  </si>
  <si>
    <t>MX1JA69V9TK157871</t>
  </si>
  <si>
    <t>935_309892</t>
  </si>
  <si>
    <t>Ашикбаев Жумахан Серикбаевич</t>
  </si>
  <si>
    <t>MX1JA69V9TK085674</t>
  </si>
  <si>
    <t>935_307815</t>
  </si>
  <si>
    <t>MX1JA69V9TK052737</t>
  </si>
  <si>
    <t>1120_308973</t>
  </si>
  <si>
    <t>Макжанова Лаззат Кенжегалиевна</t>
  </si>
  <si>
    <t>MX1JA69V9TK159922</t>
  </si>
  <si>
    <t>1120_309013</t>
  </si>
  <si>
    <t>Кодаров Адильбек Алтаевич</t>
  </si>
  <si>
    <t>MX1JA69V9TK159537</t>
  </si>
  <si>
    <t>1120_309733</t>
  </si>
  <si>
    <t>Мусагалиев Эльнар Тургалиевич</t>
  </si>
  <si>
    <t>MX1JA69V9TK159425</t>
  </si>
  <si>
    <t>1120_312593</t>
  </si>
  <si>
    <t>Шайхиева Мубина Муртазаевна</t>
  </si>
  <si>
    <t>MX1JA69V9TK088513</t>
  </si>
  <si>
    <t>920_310275</t>
  </si>
  <si>
    <t>Хасанова Сания Кенжегереевна</t>
  </si>
  <si>
    <t>MX1JA69V9TK088535</t>
  </si>
  <si>
    <t>920_311762</t>
  </si>
  <si>
    <t>Есова Бибигул Утегеновна</t>
  </si>
  <si>
    <t>MX1JA69V9TK157192</t>
  </si>
  <si>
    <t>920_311435</t>
  </si>
  <si>
    <t>Сарбаев Олжас Бакытулы</t>
  </si>
  <si>
    <t>MX1JA69V9TK156577</t>
  </si>
  <si>
    <t>920_310601</t>
  </si>
  <si>
    <t>Серікұлы Ержан</t>
  </si>
  <si>
    <t>MX1JA69V9TK088493</t>
  </si>
  <si>
    <t>920_310824</t>
  </si>
  <si>
    <t>Бекжанова Гульжан Кубашевна</t>
  </si>
  <si>
    <t>MX1JA69V9TK155407</t>
  </si>
  <si>
    <t>920_306894</t>
  </si>
  <si>
    <t>Мамбетов Нурлан Болатович</t>
  </si>
  <si>
    <t>MX1JA69V9TK179109</t>
  </si>
  <si>
    <t>935_306800</t>
  </si>
  <si>
    <t>Алмуратов Абдулла Берикбайович</t>
  </si>
  <si>
    <t>MX1JA69V9TK054852</t>
  </si>
  <si>
    <t>935_307276</t>
  </si>
  <si>
    <t>Битанов Марс Абдухалиевич</t>
  </si>
  <si>
    <t>MX1JA69V9TK108325</t>
  </si>
  <si>
    <t>935_307470</t>
  </si>
  <si>
    <t>Маханов Максат Шарапатович</t>
  </si>
  <si>
    <t>MX1JA69V9TK097573</t>
  </si>
  <si>
    <t>935_307033</t>
  </si>
  <si>
    <t>Әсілбай Әлібек Әбдімәлікұлы</t>
  </si>
  <si>
    <t>MX1JA69V9TK117037</t>
  </si>
  <si>
    <t>935_307627</t>
  </si>
  <si>
    <t>Тагаев Дилшад Кудыярович</t>
  </si>
  <si>
    <t>MX1JA69V9TK103619</t>
  </si>
  <si>
    <t>935_307311</t>
  </si>
  <si>
    <t>Төлепбай Ғабит Құрақбайұлы</t>
  </si>
  <si>
    <t>MX1JA69V9TK106610</t>
  </si>
  <si>
    <t>935_306766</t>
  </si>
  <si>
    <t>Нурмаханов Батыр Абилович</t>
  </si>
  <si>
    <t>MX1JA69V9TK108320</t>
  </si>
  <si>
    <t>935_307317</t>
  </si>
  <si>
    <t>Нагизбеков Саги Акылбекович</t>
  </si>
  <si>
    <t>MX1JA69V9TK117057</t>
  </si>
  <si>
    <t>935_307270</t>
  </si>
  <si>
    <t>Абдуллаев Рустам Мамырович</t>
  </si>
  <si>
    <t>MX1JA69V9TK115414</t>
  </si>
  <si>
    <t>935_307049</t>
  </si>
  <si>
    <t>Каналова Айжан Бақытқызы</t>
  </si>
  <si>
    <t>MX1JA69V9TK103644</t>
  </si>
  <si>
    <t>935_307037</t>
  </si>
  <si>
    <t>Турланбаев Жалгас Абдырахманович</t>
  </si>
  <si>
    <t>MX1JA69V9TK117053</t>
  </si>
  <si>
    <t>935_307161</t>
  </si>
  <si>
    <t>Смагулова Индира Амангельдыевна</t>
  </si>
  <si>
    <t>MX1JA69V9TK117851</t>
  </si>
  <si>
    <t>935_307034</t>
  </si>
  <si>
    <t>Рискулова Гулноз Мамасалиевна</t>
  </si>
  <si>
    <t>MX1JA69V9TK108315</t>
  </si>
  <si>
    <t>935_307919</t>
  </si>
  <si>
    <t>Нарметова Мамура Изатуллаевна</t>
  </si>
  <si>
    <t>MX1JA69V9TK159968</t>
  </si>
  <si>
    <t>922_307814</t>
  </si>
  <si>
    <t>Исмайлов Еркен Саулебекович</t>
  </si>
  <si>
    <t>MX1JA69V9TK161896</t>
  </si>
  <si>
    <t>922_312188</t>
  </si>
  <si>
    <t>Маханбетов Нұрғисса Сейітханұлы</t>
  </si>
  <si>
    <t>MX1JA69V9TK160003</t>
  </si>
  <si>
    <t>922_310947</t>
  </si>
  <si>
    <t>Артыкбаев Ерлан Бахитжанович</t>
  </si>
  <si>
    <t>MX1JA69V9TK158005</t>
  </si>
  <si>
    <t>922_307478</t>
  </si>
  <si>
    <t>Наурызбаев Қайыржан Маратұлы</t>
  </si>
  <si>
    <t>MX1JA69V9TK161272</t>
  </si>
  <si>
    <t>922_309805</t>
  </si>
  <si>
    <t>Комиссия Батырхан Талгатович</t>
  </si>
  <si>
    <t>MX1JA69V9TK160063</t>
  </si>
  <si>
    <t>922_308653</t>
  </si>
  <si>
    <t>Рысбек Қанат Рысбекұлы</t>
  </si>
  <si>
    <t>MX1JA69V9TK161266</t>
  </si>
  <si>
    <t>922_307482</t>
  </si>
  <si>
    <t>MX1JA69V9TK158308</t>
  </si>
  <si>
    <t>1120_308551</t>
  </si>
  <si>
    <t>Иманбаев Талгат Дауылгалиевич</t>
  </si>
  <si>
    <t>MX1JA69V9TK117049</t>
  </si>
  <si>
    <t>920_307852</t>
  </si>
  <si>
    <t>Есенғабұл Мирас Мұратұлы</t>
  </si>
  <si>
    <t>MX1JA69V9TK115451</t>
  </si>
  <si>
    <t>920_307680</t>
  </si>
  <si>
    <t>Тулембаев Тлеккабыл Исламович</t>
  </si>
  <si>
    <t>MX1JA69V9TK117048</t>
  </si>
  <si>
    <t>920_307283</t>
  </si>
  <si>
    <t>Ешмуханов Темиржан Бергенбаевич</t>
  </si>
  <si>
    <t>MX1JA69V9TK108339</t>
  </si>
  <si>
    <t>920_307731</t>
  </si>
  <si>
    <t>Естаев Аслан Жасұланұлы</t>
  </si>
  <si>
    <t>MX1JA69V9TK108311</t>
  </si>
  <si>
    <t>920_307826</t>
  </si>
  <si>
    <t>Жарманов Муратбек Садыкович</t>
  </si>
  <si>
    <t>MX1JA69V9TK103621</t>
  </si>
  <si>
    <t>920_307986</t>
  </si>
  <si>
    <t>Абитов Эльдар Сайлауович</t>
  </si>
  <si>
    <t>MX1JA69V9TK117838</t>
  </si>
  <si>
    <t>920_307925</t>
  </si>
  <si>
    <t>Бакалдин Александр Геннадиевич</t>
  </si>
  <si>
    <t>MX1JA69V9TK103615</t>
  </si>
  <si>
    <t>1120_308359</t>
  </si>
  <si>
    <t>Кажимов Айткали Жарасович</t>
  </si>
  <si>
    <t>MX1JA69V9TK157843</t>
  </si>
  <si>
    <t>866_310886</t>
  </si>
  <si>
    <t>Базарбекова Бекзат Кабдыркалиевна</t>
  </si>
  <si>
    <t>MX1JA69V9TK115461</t>
  </si>
  <si>
    <t>866_306904</t>
  </si>
  <si>
    <t>Иванов Василий Васильевич</t>
  </si>
  <si>
    <t>MX1JA69V9TK119463</t>
  </si>
  <si>
    <t>866_307934</t>
  </si>
  <si>
    <t>Жумадилова Жанна Александровна</t>
  </si>
  <si>
    <t>MX1JA69V9TK119473</t>
  </si>
  <si>
    <t>866_307305</t>
  </si>
  <si>
    <t>Хациев Руслан Курейшович</t>
  </si>
  <si>
    <t>MX1JA69V9TK117119</t>
  </si>
  <si>
    <t>866_306977</t>
  </si>
  <si>
    <t>Қабылханова Мөлдір Талғатқызы</t>
  </si>
  <si>
    <t>MX1JA69V9TK115466</t>
  </si>
  <si>
    <t>866_309029</t>
  </si>
  <si>
    <t>Шамғұнов Әділет Асқарұлы</t>
  </si>
  <si>
    <t>MX1JA69V9TK161451</t>
  </si>
  <si>
    <t>922_308355</t>
  </si>
  <si>
    <t>Алданов Мерей Ақниязұлы</t>
  </si>
  <si>
    <t>MX1JA69V9TK157762</t>
  </si>
  <si>
    <t>922_308248</t>
  </si>
  <si>
    <t>Орынбасаров Жаксыбек Жаксылыкович</t>
  </si>
  <si>
    <t>MX1JA69V9TK101765</t>
  </si>
  <si>
    <t>922_307027</t>
  </si>
  <si>
    <t>Жакешова Манат Тынымовна</t>
  </si>
  <si>
    <t>MX1JA69V9TK117047</t>
  </si>
  <si>
    <t>922_306891</t>
  </si>
  <si>
    <t>Баязов Руслан Нуркожаевич</t>
  </si>
  <si>
    <t>MX1JA69V9TK115421</t>
  </si>
  <si>
    <t>922_307783</t>
  </si>
  <si>
    <t>Пралиев Жумабек Даулетович</t>
  </si>
  <si>
    <t>MX1JA69V9TK103653</t>
  </si>
  <si>
    <t>922_306929</t>
  </si>
  <si>
    <t>Ибадуллаева Калдигуль Кенжебековна</t>
  </si>
  <si>
    <t>MX1JA69V9TK117835</t>
  </si>
  <si>
    <t>922_306934</t>
  </si>
  <si>
    <t>Арипбаев Саид Жұманғазыұлы</t>
  </si>
  <si>
    <t>MX1JA69V9TK115511</t>
  </si>
  <si>
    <t>922_310056</t>
  </si>
  <si>
    <t>Джунусова Ирина Геннадьевна</t>
  </si>
  <si>
    <t>MX1JA69V9TK033672</t>
  </si>
  <si>
    <t>922_308435</t>
  </si>
  <si>
    <t>Айтекеев Нұрлан Исмайлұлы</t>
  </si>
  <si>
    <t>MX1JA69V9TK117017</t>
  </si>
  <si>
    <t>922_307612</t>
  </si>
  <si>
    <t>Абдулла Ерлан Майданұлы</t>
  </si>
  <si>
    <t>MX1JA69V9TK115440</t>
  </si>
  <si>
    <t>922_307262</t>
  </si>
  <si>
    <t>Крымов Галым Досханаевич</t>
  </si>
  <si>
    <t>MX1JA69V9TK115508</t>
  </si>
  <si>
    <t>922_308393</t>
  </si>
  <si>
    <t>Ауесбаев Конай Амандыкович</t>
  </si>
  <si>
    <t>MX1JA69V9TK097499</t>
  </si>
  <si>
    <t>922_308378</t>
  </si>
  <si>
    <t>Асан Ержан Кенжетайұлы</t>
  </si>
  <si>
    <t>MX1JA69V9TK117083</t>
  </si>
  <si>
    <t>922_307773</t>
  </si>
  <si>
    <t>Есмамбетов Жадырасын Жантуганович</t>
  </si>
  <si>
    <t>MX1JA69V9TK113382</t>
  </si>
  <si>
    <t>1267_308062</t>
  </si>
  <si>
    <t>Мулкибаев Сабыржан Куанышбекулы</t>
  </si>
  <si>
    <t>MX1JA69V9TK113052</t>
  </si>
  <si>
    <t>1267_307725</t>
  </si>
  <si>
    <t>Уразбаев Ерлан Гаждыбаевич</t>
  </si>
  <si>
    <t>MX1JA69V9TK108392</t>
  </si>
  <si>
    <t>1267_307593</t>
  </si>
  <si>
    <t>Рымбеков Газиз Муратович</t>
  </si>
  <si>
    <t>MX1JA69V9TK085842</t>
  </si>
  <si>
    <t>1267_308331</t>
  </si>
  <si>
    <t>Непогодина Светлана Николаевна</t>
  </si>
  <si>
    <t>MX1JA69V9TK117055</t>
  </si>
  <si>
    <t>1267_307825</t>
  </si>
  <si>
    <t>Алмасов Болат Қылышбекұлы</t>
  </si>
  <si>
    <t>MX1JA69V9TK119487</t>
  </si>
  <si>
    <t>MX1JA69V9TK049183</t>
  </si>
  <si>
    <t>920_310564</t>
  </si>
  <si>
    <t>Кабышева Ботагоз Гибратовна</t>
  </si>
  <si>
    <t>MX1JA69V9TK160646</t>
  </si>
  <si>
    <t>920_307057</t>
  </si>
  <si>
    <t>Кучербаев Айкын Куанович</t>
  </si>
  <si>
    <t>MX1JA69V9TK154283</t>
  </si>
  <si>
    <t>920_310900</t>
  </si>
  <si>
    <t>Саламатов Руслан Нурланұлы</t>
  </si>
  <si>
    <t>MX1JA69V9TK117038</t>
  </si>
  <si>
    <t>920_307938</t>
  </si>
  <si>
    <t>Тасмаганбетов Биржан Тлеккабылович</t>
  </si>
  <si>
    <t>MX1JA69V9TK103643</t>
  </si>
  <si>
    <t>920_308111</t>
  </si>
  <si>
    <t>Тюлегенов Алмаз Маликович</t>
  </si>
  <si>
    <t>MX1JA69V9TK092275</t>
  </si>
  <si>
    <t>920_307201</t>
  </si>
  <si>
    <t>Катешов Акылбек Нурболатович</t>
  </si>
  <si>
    <t>MX1JA69V9TK161275</t>
  </si>
  <si>
    <t>935_307178</t>
  </si>
  <si>
    <t>Тулегенов Данияр Сапарбекович</t>
  </si>
  <si>
    <t>MX1JA69V9TK049166</t>
  </si>
  <si>
    <t>935_310910</t>
  </si>
  <si>
    <t>Салибаева Жадыра Ергалиевна</t>
  </si>
  <si>
    <t>MX1JA69V9TK119500</t>
  </si>
  <si>
    <t>935_308391</t>
  </si>
  <si>
    <t>Боранбаева Райхан Камбаровна</t>
  </si>
  <si>
    <t>MX1JA69V9TK099245</t>
  </si>
  <si>
    <t>935_311328</t>
  </si>
  <si>
    <t>Туйтимов Бакберген Анарбекович</t>
  </si>
  <si>
    <t>MX1JA69V9TK103536</t>
  </si>
  <si>
    <t>935_307087</t>
  </si>
  <si>
    <t>Турсункулова Багила Бахтиеровна</t>
  </si>
  <si>
    <t>MX1JA69V9TK097486</t>
  </si>
  <si>
    <t>935_307422</t>
  </si>
  <si>
    <t>Исмаилов Пулатжон Махкамниязович</t>
  </si>
  <si>
    <t>MX1JA69V9TK117021</t>
  </si>
  <si>
    <t>935_307897</t>
  </si>
  <si>
    <t>Лесов Ерик Даутович</t>
  </si>
  <si>
    <t>MX1JA69V9TK097561</t>
  </si>
  <si>
    <t>872_307215</t>
  </si>
  <si>
    <t>Пономарёв Александр Сергеевич</t>
  </si>
  <si>
    <t>MX1JA69V9TK097537</t>
  </si>
  <si>
    <t>872_307253</t>
  </si>
  <si>
    <t>Ташибаев Данат Чекбарбаевич</t>
  </si>
  <si>
    <t>MX1JA69V9TK097542</t>
  </si>
  <si>
    <t>872_307401</t>
  </si>
  <si>
    <t>Рақымғали Ерқанат Талғатұлы</t>
  </si>
  <si>
    <t>MX1JA69V9TK119411</t>
  </si>
  <si>
    <t>872_307345</t>
  </si>
  <si>
    <t>Ибраева Арай Бейсенбековна</t>
  </si>
  <si>
    <t>MX1JA69V9TK119476</t>
  </si>
  <si>
    <t>872_307717</t>
  </si>
  <si>
    <t>Кошкарбаев Бейбут Максутович</t>
  </si>
  <si>
    <t>MX1JA69V9TK103652</t>
  </si>
  <si>
    <t>872_308521</t>
  </si>
  <si>
    <t>Ахметова Таттигуль Аблаевна</t>
  </si>
  <si>
    <t>MX1JA69V9TK119464</t>
  </si>
  <si>
    <t>872_307533</t>
  </si>
  <si>
    <t>Мусаев Султан Темирланулы</t>
  </si>
  <si>
    <t>MX1JA69V9TK119432</t>
  </si>
  <si>
    <t>872_307527</t>
  </si>
  <si>
    <t>Бегаев Санжар Шалхарович</t>
  </si>
  <si>
    <t>MX1JA69V9TK119434</t>
  </si>
  <si>
    <t>872_308818</t>
  </si>
  <si>
    <t>Алтыбаев Ильяс Кайратович</t>
  </si>
  <si>
    <t>MX1JA69V9TK089522</t>
  </si>
  <si>
    <t>1085_310031</t>
  </si>
  <si>
    <t>Тойлыбаев Мухамбет Жаксымуратович</t>
  </si>
  <si>
    <t>MX1JA69V9TK157374</t>
  </si>
  <si>
    <t>1085_312464</t>
  </si>
  <si>
    <t>Учреждение "Благотворительное учреждение Мунайлы"</t>
  </si>
  <si>
    <t>MX1JA69V9TK175958</t>
  </si>
  <si>
    <t>1085_309969</t>
  </si>
  <si>
    <t>Боташова Эльмира Есенгелдиевна</t>
  </si>
  <si>
    <t>MX1JA69V9TK156129</t>
  </si>
  <si>
    <t>1085_307753</t>
  </si>
  <si>
    <t>Кенжебеков Нургали Юсупбайулы</t>
  </si>
  <si>
    <t>MX1JA69V9TK162273</t>
  </si>
  <si>
    <t>1085_309232</t>
  </si>
  <si>
    <t>Утегенова Мандайлы</t>
  </si>
  <si>
    <t>MX1JA69V9TK115475</t>
  </si>
  <si>
    <t>922_308930</t>
  </si>
  <si>
    <t>MX1JA69V9TK103584</t>
  </si>
  <si>
    <t>922_308817</t>
  </si>
  <si>
    <t>Серікова Ақжарқын Серікқызы</t>
  </si>
  <si>
    <t>MX1JA69V9TK106650</t>
  </si>
  <si>
    <t>922_308927</t>
  </si>
  <si>
    <t>MX1JA69V9TK103718</t>
  </si>
  <si>
    <t>922_308294</t>
  </si>
  <si>
    <t>Тайман Қуаныш Бахытұлы</t>
  </si>
  <si>
    <t>MX1JA69V9TK128230</t>
  </si>
  <si>
    <t>922_309263</t>
  </si>
  <si>
    <t>Баймбетова Ляззат Кенжебековна</t>
  </si>
  <si>
    <t>MX1JA69V9TK128179</t>
  </si>
  <si>
    <t>922_307381</t>
  </si>
  <si>
    <t>Даулетова Мадина Бекболатовна</t>
  </si>
  <si>
    <t>MX1JA69V9TK129758</t>
  </si>
  <si>
    <t>922_308547</t>
  </si>
  <si>
    <t>Жұман Мадияр Марленұлы</t>
  </si>
  <si>
    <t>MX1JA69V9TK164132</t>
  </si>
  <si>
    <t>920_311512</t>
  </si>
  <si>
    <t>Байсакалов Болатбек Изтурганович</t>
  </si>
  <si>
    <t>MX1JA69V9TK157898</t>
  </si>
  <si>
    <t>920_311020</t>
  </si>
  <si>
    <t>Онаев Шынгали Сабыргалиевич</t>
  </si>
  <si>
    <t>MX1JA69V9TK158876</t>
  </si>
  <si>
    <t>920_309360</t>
  </si>
  <si>
    <t>Козиева Рыскуль Кадыровна</t>
  </si>
  <si>
    <t>MX1JA69V9TK162299</t>
  </si>
  <si>
    <t>920_311890</t>
  </si>
  <si>
    <t>Клименко Лилия Раисовна</t>
  </si>
  <si>
    <t>MX1JA69V9TK162288</t>
  </si>
  <si>
    <t>920_311239</t>
  </si>
  <si>
    <t>Жауынбаева Тоғжан Аскарқызы</t>
  </si>
  <si>
    <t>MX1JA69V9TK160042</t>
  </si>
  <si>
    <t>1120_309512</t>
  </si>
  <si>
    <t>Сакипов Есенбай Табылдиевич</t>
  </si>
  <si>
    <t>MX1JA69V9TK160062</t>
  </si>
  <si>
    <t>1120_308060</t>
  </si>
  <si>
    <t>Жолмырза Нұрсәуле Жолмырзақызы</t>
  </si>
  <si>
    <t>MX1JA69V9TK103548</t>
  </si>
  <si>
    <t>866_307380</t>
  </si>
  <si>
    <t>Амешов Жанат Елемесович</t>
  </si>
  <si>
    <t>MX1JA69V9TK106667</t>
  </si>
  <si>
    <t>866_309023</t>
  </si>
  <si>
    <t>Сембаев Алмас Бауыржанович</t>
  </si>
  <si>
    <t>MX1JA69V9TK103692</t>
  </si>
  <si>
    <t>866_307992</t>
  </si>
  <si>
    <t>Әбуғалий Жанна Маратқызы</t>
  </si>
  <si>
    <t>MX1JA69V9TK117086</t>
  </si>
  <si>
    <t>866_308156</t>
  </si>
  <si>
    <t>Щукин Сергей Михайлович</t>
  </si>
  <si>
    <t>MX1JA69V9TK129773</t>
  </si>
  <si>
    <t>866_309869</t>
  </si>
  <si>
    <t>Канапиянов Нурбек Бекмухамбетович</t>
  </si>
  <si>
    <t>MX1JA69V9TK129759</t>
  </si>
  <si>
    <t>866_310024</t>
  </si>
  <si>
    <t>Байшуаков Азамат Сайлауканулы</t>
  </si>
  <si>
    <t>MX1JA69V9TK128236</t>
  </si>
  <si>
    <t>866_311018</t>
  </si>
  <si>
    <t>Касымова Анара Бекжановна</t>
  </si>
  <si>
    <t>MX1JA69V9TK106645</t>
  </si>
  <si>
    <t>935_308464</t>
  </si>
  <si>
    <t>Әмеева Жанат Мамырбекқызы</t>
  </si>
  <si>
    <t>MX1JA69V9TK103539</t>
  </si>
  <si>
    <t>935_307824</t>
  </si>
  <si>
    <t>Рустемова Айнур Эскендеровна</t>
  </si>
  <si>
    <t>MX1JA69V9TK115509</t>
  </si>
  <si>
    <t>935_307684</t>
  </si>
  <si>
    <t>Омар Мухаммедали</t>
  </si>
  <si>
    <t>MX1JA69V9TK103686</t>
  </si>
  <si>
    <t>935_307935</t>
  </si>
  <si>
    <t>Шакаров Азизбек Камалитдинұлы</t>
  </si>
  <si>
    <t>MX1JA69V9TK126657</t>
  </si>
  <si>
    <t>935_309954</t>
  </si>
  <si>
    <t>Бегметов Фаррух Фахриддинович</t>
  </si>
  <si>
    <t>MX1JA69V9TK129721</t>
  </si>
  <si>
    <t>935_308125</t>
  </si>
  <si>
    <t>Абдрасилова Кульзада Кылышбековна</t>
  </si>
  <si>
    <t>MX1JA69V9TK128265</t>
  </si>
  <si>
    <t>935_310069</t>
  </si>
  <si>
    <t>Чимиров Мейирбек Оразбекуғли</t>
  </si>
  <si>
    <t>MX1JA69V9TK106656</t>
  </si>
  <si>
    <t>119_308999</t>
  </si>
  <si>
    <t>Нуриддин Хуснитдин Ассамеддинұлы</t>
  </si>
  <si>
    <t>MX1JA69V9TK101445</t>
  </si>
  <si>
    <t>119_309236</t>
  </si>
  <si>
    <t>Таскулов Асхат Абылкасимович</t>
  </si>
  <si>
    <t>MX1JA69V9TK106666</t>
  </si>
  <si>
    <t>119_310468</t>
  </si>
  <si>
    <t>Мусағалиев Бекжан Жумахимұлы</t>
  </si>
  <si>
    <t>MX1JA69V9TK106641</t>
  </si>
  <si>
    <t>119_308833</t>
  </si>
  <si>
    <t>Мусабекова Дариха Колбаевна</t>
  </si>
  <si>
    <t>MX1JA69V9TK103723</t>
  </si>
  <si>
    <t>119_309038</t>
  </si>
  <si>
    <t>Ташкентбаев Шахзод Рысбекович</t>
  </si>
  <si>
    <t>MX1JA69V9TK117920</t>
  </si>
  <si>
    <t>119_309738</t>
  </si>
  <si>
    <t>Баекешов Мұхасан Кемалұлы</t>
  </si>
  <si>
    <t>MX1JA69V9TK117894</t>
  </si>
  <si>
    <t>119_307416</t>
  </si>
  <si>
    <t>Мирякубова Мухаббат Юсупхановна</t>
  </si>
  <si>
    <t>MX1JA69V9TK103629</t>
  </si>
  <si>
    <t>119_308468</t>
  </si>
  <si>
    <t>Сугиров Дауренбек Анарбекович</t>
  </si>
  <si>
    <t>MX1JA69V9TK082556</t>
  </si>
  <si>
    <t>119_308074</t>
  </si>
  <si>
    <t>Бекбауов Абай Мухтарұлы</t>
  </si>
  <si>
    <t>MX1JA69V9TK115497</t>
  </si>
  <si>
    <t>119_308163</t>
  </si>
  <si>
    <t>Садыков Сухраббек Шавкатбекович</t>
  </si>
  <si>
    <t>MX1JA69V9TK115478</t>
  </si>
  <si>
    <t>119_312526</t>
  </si>
  <si>
    <t>Попов Вячеслав Олегович</t>
  </si>
  <si>
    <t>MX1JA69V9TK128173</t>
  </si>
  <si>
    <t>119_310800</t>
  </si>
  <si>
    <t>Изгалиева Алия Сулеймановна</t>
  </si>
  <si>
    <t>MX1JA69V9TK129723</t>
  </si>
  <si>
    <t>119_309789</t>
  </si>
  <si>
    <t>Нуров Шакиржан Ирискулович</t>
  </si>
  <si>
    <t>MX1JA69V9TK128242</t>
  </si>
  <si>
    <t>119_307539</t>
  </si>
  <si>
    <t>Абдикаримов Анвар</t>
  </si>
  <si>
    <t>MX1JA69V9TK089517</t>
  </si>
  <si>
    <t>1120_308283</t>
  </si>
  <si>
    <t>Алмуратова Ботакоз Алмуратовна</t>
  </si>
  <si>
    <t>MX1JA69V9TK157351</t>
  </si>
  <si>
    <t>935_309380</t>
  </si>
  <si>
    <t>Ахметова Алима Кенесбаевна</t>
  </si>
  <si>
    <t>MX1JA69V9TK162247</t>
  </si>
  <si>
    <t>935_308808</t>
  </si>
  <si>
    <t>Абатхан Бағдат Серікханұлы</t>
  </si>
  <si>
    <t>MX1JA69V9TK097474</t>
  </si>
  <si>
    <t>935_308133</t>
  </si>
  <si>
    <t>Суиеркулова Гаухар Оразбековна</t>
  </si>
  <si>
    <t>MX1JA69V9TK115438</t>
  </si>
  <si>
    <t>935_308728</t>
  </si>
  <si>
    <t>Азизов Овлоберди Рахманбердиевич</t>
  </si>
  <si>
    <t>MX1JA69V9TK115424</t>
  </si>
  <si>
    <t>935_307617</t>
  </si>
  <si>
    <t>Кеңес Хамит Әсілханұлы</t>
  </si>
  <si>
    <t>MX1JA69V9TK115428</t>
  </si>
  <si>
    <t>935_307604</t>
  </si>
  <si>
    <t>Джусупалиева Гулнар Ералиевна</t>
  </si>
  <si>
    <t>MX1JA69V9TK097559</t>
  </si>
  <si>
    <t>935_307486</t>
  </si>
  <si>
    <t>Турекулов Айбек Такенович</t>
  </si>
  <si>
    <t>MX1JA69V9TK103552</t>
  </si>
  <si>
    <t>935_307989</t>
  </si>
  <si>
    <t>Бакбердиева Раушан Мауленбердиевна</t>
  </si>
  <si>
    <t>MX1JA69V9TK103651</t>
  </si>
  <si>
    <t>935_307418</t>
  </si>
  <si>
    <t>Құдайбергенұлы Еркебұлан</t>
  </si>
  <si>
    <t>MX1JA69V9TK103613</t>
  </si>
  <si>
    <t>935_307716</t>
  </si>
  <si>
    <t>Сахов Дархан Унтыкбаевич</t>
  </si>
  <si>
    <t>MX1JA69V9TK076147</t>
  </si>
  <si>
    <t>866_312187</t>
  </si>
  <si>
    <t>Даниярова Мадина Даниярқызы</t>
  </si>
  <si>
    <t>MX1JA69V9TK153611</t>
  </si>
  <si>
    <t>866_312379</t>
  </si>
  <si>
    <t>ТОО "ЕМ АЛУ плюс"</t>
  </si>
  <si>
    <t>MX1JA69V9TK076123</t>
  </si>
  <si>
    <t>866_312334</t>
  </si>
  <si>
    <t>Теберикова Мадина Сериковна</t>
  </si>
  <si>
    <t>MX1JA69V9TK115505</t>
  </si>
  <si>
    <t>866_309829</t>
  </si>
  <si>
    <t>Карменов Дархан Курмангазиевич</t>
  </si>
  <si>
    <t>MX1JA69V9TK115479</t>
  </si>
  <si>
    <t>866_307665</t>
  </si>
  <si>
    <t>Ершов Владимир Васильевич</t>
  </si>
  <si>
    <t>MX1JA69V9TK117023</t>
  </si>
  <si>
    <t>866_308225</t>
  </si>
  <si>
    <t>Адилханов Дамир Талгатович</t>
  </si>
  <si>
    <t>MX1JA69V9TK117105</t>
  </si>
  <si>
    <t>866_308443</t>
  </si>
  <si>
    <t>Побрус Владимир Юрьевич</t>
  </si>
  <si>
    <t>MX1JA69V9TK119436</t>
  </si>
  <si>
    <t>866_308159</t>
  </si>
  <si>
    <t>Дуйсембаев Толеухан Шакенович</t>
  </si>
  <si>
    <t>MX1JA69V9TK101411</t>
  </si>
  <si>
    <t>935_308310</t>
  </si>
  <si>
    <t>Асханов Арман Бейбитханович</t>
  </si>
  <si>
    <t>MX1JA69V9TK115448</t>
  </si>
  <si>
    <t>935_308262</t>
  </si>
  <si>
    <t>Медетбек Динара Ермаханбетқызы</t>
  </si>
  <si>
    <t>MX1JA69V9TK106670</t>
  </si>
  <si>
    <t>935_309743</t>
  </si>
  <si>
    <t>Кеңес Дастан Намазбайұлы</t>
  </si>
  <si>
    <t>MX1JA69V9TK122844</t>
  </si>
  <si>
    <t>935_308449</t>
  </si>
  <si>
    <t>Байбудиев Куаныш Сатыбалдиевич</t>
  </si>
  <si>
    <t>MX1JA69V9TK103561</t>
  </si>
  <si>
    <t>935_308147</t>
  </si>
  <si>
    <t>Саидумаров Кажымурат Жумабекович</t>
  </si>
  <si>
    <t>MX1JA69V9TK117022</t>
  </si>
  <si>
    <t>935_307875</t>
  </si>
  <si>
    <t>Кожамуратов Руслан Сабырбергенович</t>
  </si>
  <si>
    <t>MX1JA69V9TK128169</t>
  </si>
  <si>
    <t>935_309250</t>
  </si>
  <si>
    <t>Юсупов Рустам Абдиваитович</t>
  </si>
  <si>
    <t>MX1JA69V9TK103579</t>
  </si>
  <si>
    <t>935_308229</t>
  </si>
  <si>
    <t>Абдалимов Зиябидин Оралханович</t>
  </si>
  <si>
    <t>MX1JA69V9TK101403</t>
  </si>
  <si>
    <t>935_307884</t>
  </si>
  <si>
    <t>Накыпбекова Жамал Кадыракуловна</t>
  </si>
  <si>
    <t>MX1JA69V9TK106679</t>
  </si>
  <si>
    <t>935_308358</t>
  </si>
  <si>
    <t>Елтай Әлібек Ермекұлы</t>
  </si>
  <si>
    <t>MX1JA69V9TK117109</t>
  </si>
  <si>
    <t>935_308564</t>
  </si>
  <si>
    <t>Динов Дилшод Ахмаджанович</t>
  </si>
  <si>
    <t>MX1JA69V9TK128212</t>
  </si>
  <si>
    <t>935_308914</t>
  </si>
  <si>
    <t>Абдикаримов Ихтиёр Сайдикаримович</t>
  </si>
  <si>
    <t>MX1JA69V9TK153731</t>
  </si>
  <si>
    <t>935_310227</t>
  </si>
  <si>
    <t>Бектаев Хамза Даулетович</t>
  </si>
  <si>
    <t>MX1JA69V9TK117068</t>
  </si>
  <si>
    <t>935_307898</t>
  </si>
  <si>
    <t>MX1JA69V9TK128167</t>
  </si>
  <si>
    <t>866_312262</t>
  </si>
  <si>
    <t>Темирова Айгуль Канбековна</t>
  </si>
  <si>
    <t>MX1JA69V9TK101469</t>
  </si>
  <si>
    <t>866_309439</t>
  </si>
  <si>
    <t>Қаниев Ерлан Серікболұлы</t>
  </si>
  <si>
    <t>MX1JA69V9TK115510</t>
  </si>
  <si>
    <t>866_307697</t>
  </si>
  <si>
    <t>Кенеш Мәсәлім</t>
  </si>
  <si>
    <t>MX1JA69V9TK101448</t>
  </si>
  <si>
    <t>866_309900</t>
  </si>
  <si>
    <t>Акшулакова Алия Жумабаевна</t>
  </si>
  <si>
    <t>MX1JA69V9TK103721</t>
  </si>
  <si>
    <t>866_308410</t>
  </si>
  <si>
    <t>Тихонов Олег Александрович</t>
  </si>
  <si>
    <t>MX1JA69V9TK103630</t>
  </si>
  <si>
    <t>866_311489</t>
  </si>
  <si>
    <t>Жумаканов Ораз Койшубаевич</t>
  </si>
  <si>
    <t>MX1JA69V9TK103730</t>
  </si>
  <si>
    <t>866_309035</t>
  </si>
  <si>
    <t>Акемиев Кайрат Оразбаевич</t>
  </si>
  <si>
    <t>MX1JA69V9TK103734</t>
  </si>
  <si>
    <t>866_309100</t>
  </si>
  <si>
    <t>Земзюлин Даниил Витальевич</t>
  </si>
  <si>
    <t>MX1JA69V9TK097436</t>
  </si>
  <si>
    <t>866_309068</t>
  </si>
  <si>
    <t>Досов Нурлан Бердиханович</t>
  </si>
  <si>
    <t>MX1JA69V9TK097589</t>
  </si>
  <si>
    <t>922_309350</t>
  </si>
  <si>
    <t>Момбаева Арайлым Қалдыбайқызы</t>
  </si>
  <si>
    <t>MX1JA69V9TK101456</t>
  </si>
  <si>
    <t>922_308423</t>
  </si>
  <si>
    <t>Байтынов Измагамбет Мынбаевич</t>
  </si>
  <si>
    <t>MX1JA69V9TK101443</t>
  </si>
  <si>
    <t>922_308231</t>
  </si>
  <si>
    <t>Насыраддин Рамазан Насыраддинұлы</t>
  </si>
  <si>
    <t>MX1JA69V9TK117088</t>
  </si>
  <si>
    <t>922_308179</t>
  </si>
  <si>
    <t>Талғатов Нұрбақыт Талғатұлы</t>
  </si>
  <si>
    <t>MX1JA69V9TK126631</t>
  </si>
  <si>
    <t>922_310616</t>
  </si>
  <si>
    <t>Мұқанов Асхат Маратұлы</t>
  </si>
  <si>
    <t>MX1JA69V9TK126595</t>
  </si>
  <si>
    <t>922_309756</t>
  </si>
  <si>
    <t>Ким Юрий Александрович</t>
  </si>
  <si>
    <t>MX1JA69V9TK126605</t>
  </si>
  <si>
    <t>922_309584</t>
  </si>
  <si>
    <t>Жузеев Ержан Темирханович</t>
  </si>
  <si>
    <t>MX1JA69V9TK117868</t>
  </si>
  <si>
    <t>119_307801</t>
  </si>
  <si>
    <t>Даулетияров Данияр</t>
  </si>
  <si>
    <t>MX1JA69V9TK097576</t>
  </si>
  <si>
    <t>119_307772</t>
  </si>
  <si>
    <t>Турганбаев Ерсултан Шуренбаевич</t>
  </si>
  <si>
    <t>MX1JA69V9TK122912</t>
  </si>
  <si>
    <t>119_308404</t>
  </si>
  <si>
    <t>Молдаханов Мейірбек Асылханұлы</t>
  </si>
  <si>
    <t>G5J Синий</t>
  </si>
  <si>
    <t>MX1JA69V9TK124043</t>
  </si>
  <si>
    <t>119_308268</t>
  </si>
  <si>
    <t>Бакиев Вячеслав Иминжанович</t>
  </si>
  <si>
    <t>MX1JA69V9TK122918</t>
  </si>
  <si>
    <t>119_307742</t>
  </si>
  <si>
    <t>Палманов Юсуп Норкабулович</t>
  </si>
  <si>
    <t>MX1JA69V9TK117853</t>
  </si>
  <si>
    <t>119_307762</t>
  </si>
  <si>
    <t>Альходжаев Шакрат Атажанович</t>
  </si>
  <si>
    <t>MX1JA69V9TK097495</t>
  </si>
  <si>
    <t>1267_312589</t>
  </si>
  <si>
    <t>Ишанов Алишер Камылжанович</t>
  </si>
  <si>
    <t>MX1JA69V9TK097513</t>
  </si>
  <si>
    <t>1267_311696</t>
  </si>
  <si>
    <t>Естемисов Айдын Аманович</t>
  </si>
  <si>
    <t>MX1JA69V9TK117087</t>
  </si>
  <si>
    <t>1267_309986</t>
  </si>
  <si>
    <t>Бақдаулет Мадина Қайржанқызы</t>
  </si>
  <si>
    <t>MX1JA69V9TK119509</t>
  </si>
  <si>
    <t>1267_308053</t>
  </si>
  <si>
    <t>Алимжанова Бибинур Муратбековна</t>
  </si>
  <si>
    <t>MX1JA69V9TK153702</t>
  </si>
  <si>
    <t>1085_311584</t>
  </si>
  <si>
    <t>Фейламазова Светлана Акимовна</t>
  </si>
  <si>
    <t>MX1JA69V9TK155962</t>
  </si>
  <si>
    <t>1085_309793</t>
  </si>
  <si>
    <t>Жалгасбаев Муналбай</t>
  </si>
  <si>
    <t>MX1JA69V9TK160855</t>
  </si>
  <si>
    <t>MX1JA69V9TK161773</t>
  </si>
  <si>
    <t>1085_311719</t>
  </si>
  <si>
    <t>Турдиева Арина Салаватовна</t>
  </si>
  <si>
    <t>MX1JA69V9TK154197</t>
  </si>
  <si>
    <t>1085_311606</t>
  </si>
  <si>
    <t>Мураталиева Турсынгуль Артисовна</t>
  </si>
  <si>
    <t>MX1JA69V9TK156106</t>
  </si>
  <si>
    <t>1085_310786</t>
  </si>
  <si>
    <t>Беркалиев Ермек Маликович</t>
  </si>
  <si>
    <t>MX1JA69V9TK157813</t>
  </si>
  <si>
    <t>1085_310820</t>
  </si>
  <si>
    <t>Сатымова Жаннат Тоилбаевна</t>
  </si>
  <si>
    <t>MX1JA69V9TK124006</t>
  </si>
  <si>
    <t>920_311683</t>
  </si>
  <si>
    <t>Ергалиева Гульмира Кайрбековна</t>
  </si>
  <si>
    <t>MX1JA69V9TK122933</t>
  </si>
  <si>
    <t>920_309650</t>
  </si>
  <si>
    <t>Талапов Әділбек Қайратұлы</t>
  </si>
  <si>
    <t>MX1JA69V9TK124069</t>
  </si>
  <si>
    <t>920_311759</t>
  </si>
  <si>
    <t>Насипкалиев Ерлан Сабирович</t>
  </si>
  <si>
    <t>MX1JA69V9TK124007</t>
  </si>
  <si>
    <t>920_311293</t>
  </si>
  <si>
    <t>Есенгелдин Мадениет Максутович</t>
  </si>
  <si>
    <t>MX1JA69V9TK124010</t>
  </si>
  <si>
    <t>920_311853</t>
  </si>
  <si>
    <t>Жумагулов Аскар Серикович</t>
  </si>
  <si>
    <t>MX1JA69V9TK117854</t>
  </si>
  <si>
    <t>935_307976</t>
  </si>
  <si>
    <t>Амиров Жандос Куандыкович</t>
  </si>
  <si>
    <t>MX1JA69V9TK117041</t>
  </si>
  <si>
    <t>935_312628</t>
  </si>
  <si>
    <t>Бексұлтан Ерболат Мырзаханұлы</t>
  </si>
  <si>
    <t>MX1JA69V9TK097550</t>
  </si>
  <si>
    <t>935_307806</t>
  </si>
  <si>
    <t>Әбдіманап Мәди Ержанұлы</t>
  </si>
  <si>
    <t>MX1JA69V9TK124045</t>
  </si>
  <si>
    <t>935_308271</t>
  </si>
  <si>
    <t>Ақылбеков Ерлан Қанатұлы</t>
  </si>
  <si>
    <t>MX1JA69V9TK122921</t>
  </si>
  <si>
    <t>935_308003</t>
  </si>
  <si>
    <t>Абдухаликов Кайрат Мадиярович</t>
  </si>
  <si>
    <t>MX1JA69V9TK162253</t>
  </si>
  <si>
    <t>1267_310001</t>
  </si>
  <si>
    <t>Кызайбаева Жазира Естаевна</t>
  </si>
  <si>
    <t>MX1JA69V9TK097548</t>
  </si>
  <si>
    <t>MX1JA69V9TK115462</t>
  </si>
  <si>
    <t>1267_310455</t>
  </si>
  <si>
    <t>Худайбердиев Анвар Аскарович</t>
  </si>
  <si>
    <t>MX1JA69V9TK097618</t>
  </si>
  <si>
    <t>1267_308460</t>
  </si>
  <si>
    <t>Абилдаев Бейбит Кокымбекович</t>
  </si>
  <si>
    <t>MX1JA69V9TK097487</t>
  </si>
  <si>
    <t>1267_309608</t>
  </si>
  <si>
    <t>Насыров Мукан Барлыкбайулы</t>
  </si>
  <si>
    <t>MX1JA69V9TK103559</t>
  </si>
  <si>
    <t>1267_309695</t>
  </si>
  <si>
    <t>Керимов Рамазан Вагифович</t>
  </si>
  <si>
    <t>MX1JA69V9TK117085</t>
  </si>
  <si>
    <t>1267_308708</t>
  </si>
  <si>
    <t>Тасбаев Нұрланбек Жұбайұлы</t>
  </si>
  <si>
    <t>MX1JA69V9TK103609</t>
  </si>
  <si>
    <t>922_308374</t>
  </si>
  <si>
    <t>Дусжанов Файзулла Рахматиллаұлы</t>
  </si>
  <si>
    <t>MX1JA69V9TK115422</t>
  </si>
  <si>
    <t>922_308471</t>
  </si>
  <si>
    <t>Палымбетов Алмас Бакитович</t>
  </si>
  <si>
    <t>MX1JA69V9TK097538</t>
  </si>
  <si>
    <t>922_308387</t>
  </si>
  <si>
    <t>Назтаев Табиғат Жеңісбекұлы</t>
  </si>
  <si>
    <t>MX1JA69V9TK120468</t>
  </si>
  <si>
    <t>922_309248</t>
  </si>
  <si>
    <t>Шамкенова Айнур Женисовна</t>
  </si>
  <si>
    <t>MX1JA69V9TK103535</t>
  </si>
  <si>
    <t>922_309279</t>
  </si>
  <si>
    <t>Кыстаубаев Жандос Кентаевич</t>
  </si>
  <si>
    <t>MX1JA69V9TK103663</t>
  </si>
  <si>
    <t>922_308453</t>
  </si>
  <si>
    <t>Уралбай Бағдат Саймұлы</t>
  </si>
  <si>
    <t>MX1JA69V9TK117916</t>
  </si>
  <si>
    <t>858_309020</t>
  </si>
  <si>
    <t>Макашев Мадияр Ардакович</t>
  </si>
  <si>
    <t>915 Астана ТОО «Allur Auto Astana» (Chevrolet)</t>
  </si>
  <si>
    <t>MX1JA69V9TK124003</t>
  </si>
  <si>
    <t>872_311739</t>
  </si>
  <si>
    <t>Харифоллин Сейфолла Бизатоллаевич</t>
  </si>
  <si>
    <t>MX1JA69V9TK124080</t>
  </si>
  <si>
    <t>872_311840</t>
  </si>
  <si>
    <t>Нуркенов Агыбай Куатович</t>
  </si>
  <si>
    <t>MX1JA69V9TK122896</t>
  </si>
  <si>
    <t>872_311861</t>
  </si>
  <si>
    <t>Батесова Мадина Елмуратовна</t>
  </si>
  <si>
    <t>MX1JA69V9TK126611</t>
  </si>
  <si>
    <t>872_311789</t>
  </si>
  <si>
    <t>Сагындыкова Асель Нуржанқызы</t>
  </si>
  <si>
    <t>MX1JA69V9TK128187</t>
  </si>
  <si>
    <t>872_311967</t>
  </si>
  <si>
    <t>Сеитов Азамат Каршигаевич</t>
  </si>
  <si>
    <t>MX1JA69V9TK129774</t>
  </si>
  <si>
    <t>872_311988</t>
  </si>
  <si>
    <t>Жарченко Сергей Юрьевич</t>
  </si>
  <si>
    <t>MX1JA69V9TK126651</t>
  </si>
  <si>
    <t>872_312080</t>
  </si>
  <si>
    <t>Туманов Игорь Борисович</t>
  </si>
  <si>
    <t>MX1JA69V9TK124075</t>
  </si>
  <si>
    <t>872_311653</t>
  </si>
  <si>
    <t>Рахимов Канат Аскарович</t>
  </si>
  <si>
    <t>MX1JA69V9TK103585</t>
  </si>
  <si>
    <t>872_309506</t>
  </si>
  <si>
    <t>Амангельдинова Айдана Нурлановна</t>
  </si>
  <si>
    <t>MX1JA69V9TK115494</t>
  </si>
  <si>
    <t>872_309333</t>
  </si>
  <si>
    <t>Нурумов Кайролла Бахытович</t>
  </si>
  <si>
    <t>MX1JA69V9TK117077</t>
  </si>
  <si>
    <t>872_310140</t>
  </si>
  <si>
    <t>Балыкбаева Анар Нуржановна</t>
  </si>
  <si>
    <t>MX1JA69V9TK116992</t>
  </si>
  <si>
    <t>872_310860</t>
  </si>
  <si>
    <t>Собянин Евгений Викторович</t>
  </si>
  <si>
    <t>MX1JA69V9TK117843</t>
  </si>
  <si>
    <t>872_309069</t>
  </si>
  <si>
    <t>Тукенов Турлыхан Батырбаевич</t>
  </si>
  <si>
    <t>MX1JA69V9TK124081</t>
  </si>
  <si>
    <t>872_311663</t>
  </si>
  <si>
    <t>Тусупов Азат Ермекович</t>
  </si>
  <si>
    <t>MX1JA69V9TK103580</t>
  </si>
  <si>
    <t>872_309713</t>
  </si>
  <si>
    <t>Ахатова Гульнар Сериковна</t>
  </si>
  <si>
    <t>MX1JA69V9TK119442</t>
  </si>
  <si>
    <t>872_310818</t>
  </si>
  <si>
    <t>Ермаганбетов Маулен Кайнарбекович</t>
  </si>
  <si>
    <t>MX1JA69V9TK103562</t>
  </si>
  <si>
    <t>872_310173</t>
  </si>
  <si>
    <t>Габдуллин Нуртай Алдонгарович</t>
  </si>
  <si>
    <t>MX1JA69V9TK103688</t>
  </si>
  <si>
    <t>872_311602</t>
  </si>
  <si>
    <t>Асаинов Ербол Берикович</t>
  </si>
  <si>
    <t>MX1JA69V9TK117895</t>
  </si>
  <si>
    <t>872_308745</t>
  </si>
  <si>
    <t>Ким Игорь Геннадьевич</t>
  </si>
  <si>
    <t>MX1JA69V9TK122859</t>
  </si>
  <si>
    <t>872_312424</t>
  </si>
  <si>
    <t>Файзрахман Ерасыл Равхатұлы</t>
  </si>
  <si>
    <t>MX1JA69V9TK129748</t>
  </si>
  <si>
    <t>872_312583</t>
  </si>
  <si>
    <t>Золотарёва Олеся Владимировна</t>
  </si>
  <si>
    <t>MX1JA69V9TK097630</t>
  </si>
  <si>
    <t>935_309804</t>
  </si>
  <si>
    <t>ТОО "Береке"</t>
  </si>
  <si>
    <t>MX1JA69V9TK103544</t>
  </si>
  <si>
    <t>935_308884</t>
  </si>
  <si>
    <t>Сейтқали Батырхан Ақанұлы</t>
  </si>
  <si>
    <t>MX1JA69V9TK126564</t>
  </si>
  <si>
    <t>935_308720</t>
  </si>
  <si>
    <t>Серікбай Қуаныш Орынбасарұлы</t>
  </si>
  <si>
    <t>MX1JA69V9TK103570</t>
  </si>
  <si>
    <t>935_309302</t>
  </si>
  <si>
    <t>Байболова Жадыра Сапаргаликызы</t>
  </si>
  <si>
    <t>MX1JA69V9TK119818</t>
  </si>
  <si>
    <t>935_310390</t>
  </si>
  <si>
    <t>Жандарова Назымкуль Естемескызы</t>
  </si>
  <si>
    <t>MX1JA69V9TK103666</t>
  </si>
  <si>
    <t>935_308758</t>
  </si>
  <si>
    <t>Мырзабаев Рейс Қойшыбайұлы</t>
  </si>
  <si>
    <t>MX1JA69V9TK119510</t>
  </si>
  <si>
    <t>935_309159</t>
  </si>
  <si>
    <t>Абылайханұлы Дінмұхамед</t>
  </si>
  <si>
    <t>MX1JA69V9TK128171</t>
  </si>
  <si>
    <t>119_310194</t>
  </si>
  <si>
    <t>Құрманбай Байболат Нұрғалиұлы</t>
  </si>
  <si>
    <t>MX1JA69V9TK092178</t>
  </si>
  <si>
    <t>119_310446</t>
  </si>
  <si>
    <t>Сарбасов Нагмадин Апиевич</t>
  </si>
  <si>
    <t>MX1JA69V9TK126652</t>
  </si>
  <si>
    <t>119_309582</t>
  </si>
  <si>
    <t>Онгаров Даурен Амантаевич</t>
  </si>
  <si>
    <t>MX1JA69V9TK128271</t>
  </si>
  <si>
    <t>119_309560</t>
  </si>
  <si>
    <t>Рахымберді Мухтар Бақытұлы</t>
  </si>
  <si>
    <t>MX1JA69V9TK128241</t>
  </si>
  <si>
    <t>119_310422</t>
  </si>
  <si>
    <t>Ашитов Муртаза Жомалидинович</t>
  </si>
  <si>
    <t>MX1JA69V9TK119853</t>
  </si>
  <si>
    <t>119_310376</t>
  </si>
  <si>
    <t>Хатамов Сухроб Сабиржанович</t>
  </si>
  <si>
    <t>MX1JA69V9TK128243</t>
  </si>
  <si>
    <t>119_310425</t>
  </si>
  <si>
    <t>Кулетова Жанар Мусахметовна</t>
  </si>
  <si>
    <t>MX1JA69V9TK129779</t>
  </si>
  <si>
    <t>119_309515</t>
  </si>
  <si>
    <t>Сайдазимова Халима Сайдахматовна</t>
  </si>
  <si>
    <t>MX1JA69V9TK119865</t>
  </si>
  <si>
    <t>935_309792</t>
  </si>
  <si>
    <t>Жезтай Роза Алтайқызы</t>
  </si>
  <si>
    <t>MX1JA69V9TK129764</t>
  </si>
  <si>
    <t>935_308737</t>
  </si>
  <si>
    <t>Розакулов Музаффар Самандарович</t>
  </si>
  <si>
    <t>MX1JA69V9TK119847</t>
  </si>
  <si>
    <t>935_309239</t>
  </si>
  <si>
    <t>Казакбаев Рустам Максаткулович</t>
  </si>
  <si>
    <t>MX1JA69V9TK129736</t>
  </si>
  <si>
    <t>935_309381</t>
  </si>
  <si>
    <t>Нурпеисов Сержан Аманбаевич</t>
  </si>
  <si>
    <t>MX1JA69V9TK122953</t>
  </si>
  <si>
    <t>935_310204</t>
  </si>
  <si>
    <t>Туракулов Эминжан Ибрагимович</t>
  </si>
  <si>
    <t>MX1JA69V9TK124070</t>
  </si>
  <si>
    <t>935_309993</t>
  </si>
  <si>
    <t>Дехканов Самандар Турдиматович</t>
  </si>
  <si>
    <t>MX1JA69V9TK129710</t>
  </si>
  <si>
    <t>935_309377</t>
  </si>
  <si>
    <t>MX1JA69V9TK115481</t>
  </si>
  <si>
    <t>119_309241</t>
  </si>
  <si>
    <t>Буркитбаев Саид-Али Сабитулы</t>
  </si>
  <si>
    <t>MX1JA69V9TK103687</t>
  </si>
  <si>
    <t>119_309757</t>
  </si>
  <si>
    <t>Жайлауова Айнур Корганбаевна</t>
  </si>
  <si>
    <t>MX1JA69V9TK117079</t>
  </si>
  <si>
    <t>119_309098</t>
  </si>
  <si>
    <t>Ахметов Жандос Аскарұлы</t>
  </si>
  <si>
    <t>MX1JA69V9TK106635</t>
  </si>
  <si>
    <t>119_310203</t>
  </si>
  <si>
    <t>Каратаев Нурбол Абдраимович</t>
  </si>
  <si>
    <t>MX1JA69V9TK109228</t>
  </si>
  <si>
    <t>119_309410</t>
  </si>
  <si>
    <t>Рысбаев Балғынбек Базарбайұлы</t>
  </si>
  <si>
    <t>MX1JA69V9TK099256</t>
  </si>
  <si>
    <t>119_309714</t>
  </si>
  <si>
    <t>Ибрагимов Алимжан Абдилхамидович</t>
  </si>
  <si>
    <t>MX1JA69V9TK129766</t>
  </si>
  <si>
    <t>119_309982</t>
  </si>
  <si>
    <t>Жүнісбек Бахытжан Дүйсенбайұлы</t>
  </si>
  <si>
    <t>MX1JA69V9TK103582</t>
  </si>
  <si>
    <t>935_309152</t>
  </si>
  <si>
    <t>Паримбекова Сауле Алимхановна</t>
  </si>
  <si>
    <t>MX1JA69V9TK103583</t>
  </si>
  <si>
    <t>935_308796</t>
  </si>
  <si>
    <t>Бекеев Самат Серикович</t>
  </si>
  <si>
    <t>MX1JA69V9TK126567</t>
  </si>
  <si>
    <t>935_309536</t>
  </si>
  <si>
    <t>Бегалиева Гулзат Еркинбаевна</t>
  </si>
  <si>
    <t>MX1JA69V9TK103667</t>
  </si>
  <si>
    <t>935_310132</t>
  </si>
  <si>
    <t>Өмірбек Аян Нұраліұлы</t>
  </si>
  <si>
    <t>MX1JA69V9TK119809</t>
  </si>
  <si>
    <t>935_308983</t>
  </si>
  <si>
    <t>Есентаев Нуржигит Бейсенбайугли</t>
  </si>
  <si>
    <t>MX1JA69V9TK101442</t>
  </si>
  <si>
    <t>935_308767</t>
  </si>
  <si>
    <t>Асилбоев Бердибек Ермек Угли</t>
  </si>
  <si>
    <t>MX1JA69V9TK119439</t>
  </si>
  <si>
    <t>935_309434</t>
  </si>
  <si>
    <t>Жаркынбаева Асем</t>
  </si>
  <si>
    <t>MX1JA69V9TK168651</t>
  </si>
  <si>
    <t>935_309031</t>
  </si>
  <si>
    <t>Садыков Шухрат Шакиржанұлы</t>
  </si>
  <si>
    <t>MX1JA69V9TK115476</t>
  </si>
  <si>
    <t>935_309549</t>
  </si>
  <si>
    <t>Оспанов Ермахан Нурмаханович</t>
  </si>
  <si>
    <t>MX1JA69V9TK119440</t>
  </si>
  <si>
    <t>935_309453</t>
  </si>
  <si>
    <t>Темиралиев Серик Анаралиевич</t>
  </si>
  <si>
    <t>MX1JA69V9TK117061</t>
  </si>
  <si>
    <t>935_308668</t>
  </si>
  <si>
    <t>Ташпулатов Бауыржан Абдугаппарович</t>
  </si>
  <si>
    <t>MX1JA69V9TK110356</t>
  </si>
  <si>
    <t>935_309696</t>
  </si>
  <si>
    <t>Мадиханова Уғилжан Рустамбекқызы</t>
  </si>
  <si>
    <t>MX1JA69V9TK099269</t>
  </si>
  <si>
    <t>935_310247</t>
  </si>
  <si>
    <t>Саков Малик Кенжеевич</t>
  </si>
  <si>
    <t>MX1JA69V9TK113065</t>
  </si>
  <si>
    <t>935_309257</t>
  </si>
  <si>
    <t>Махаметов Хуснимурад Халмуратович</t>
  </si>
  <si>
    <t>MX1JA69V9TK103689</t>
  </si>
  <si>
    <t>935_309071</t>
  </si>
  <si>
    <t>Тулебеков Даулет Азимханович</t>
  </si>
  <si>
    <t>MX1JA69V9TK106678</t>
  </si>
  <si>
    <t>935_310092</t>
  </si>
  <si>
    <t>Тулендиев Даурен Мухтарович</t>
  </si>
  <si>
    <t>MX1JA69V9TK117110</t>
  </si>
  <si>
    <t>935_309153</t>
  </si>
  <si>
    <t>Айтбеков Бектурбек Каратаевич</t>
  </si>
  <si>
    <t>MX1JA69V9TK115446</t>
  </si>
  <si>
    <t>935_309201</t>
  </si>
  <si>
    <t>Паримбеков Ерлан Алимханович</t>
  </si>
  <si>
    <t>MX1JA69V9TK115484</t>
  </si>
  <si>
    <t>935_308997</t>
  </si>
  <si>
    <t>Халжанов Азамат Зиядуллаевич</t>
  </si>
  <si>
    <t>MX1JA69V9TK119860</t>
  </si>
  <si>
    <t>935_308952</t>
  </si>
  <si>
    <t>Валиев Шадимурат Дилмуратович</t>
  </si>
  <si>
    <t>MX1JA69V9TK129735</t>
  </si>
  <si>
    <t>935_309330</t>
  </si>
  <si>
    <t>Өміртай Естай Әкімжанұлы</t>
  </si>
  <si>
    <t>MX1JA69V9TK124026</t>
  </si>
  <si>
    <t>119_309475</t>
  </si>
  <si>
    <t>Абдураимов Элёр Абдунабиевич</t>
  </si>
  <si>
    <t>MX1JA69V9TK101468</t>
  </si>
  <si>
    <t>119_309748</t>
  </si>
  <si>
    <t>Мархабаева Гулсара Сембиевна</t>
  </si>
  <si>
    <t>MX1JA69V9TK115444</t>
  </si>
  <si>
    <t>119_309132</t>
  </si>
  <si>
    <t>Бедилова Азиза Иззатуллақызы</t>
  </si>
  <si>
    <t>MX1JA69V9TK117108</t>
  </si>
  <si>
    <t>119_309668</t>
  </si>
  <si>
    <t>Курбанов Ахмет Серикбаевич</t>
  </si>
  <si>
    <t>MX1JA69V9TK097494</t>
  </si>
  <si>
    <t>119_309283</t>
  </si>
  <si>
    <t>Малибеков Мадияр Телхожаевич</t>
  </si>
  <si>
    <t>MX1JA69V9TK119821</t>
  </si>
  <si>
    <t>119_310156</t>
  </si>
  <si>
    <t>Абдраймова Алуа Есеевна</t>
  </si>
  <si>
    <t>MX1JA69V9TK119457</t>
  </si>
  <si>
    <t>119_310773</t>
  </si>
  <si>
    <t>Сауранбаева Фариза Алпысбеккызы</t>
  </si>
  <si>
    <t>MX1JA69V9TK129749</t>
  </si>
  <si>
    <t>119_309297</t>
  </si>
  <si>
    <t>Сайдивалиев Кайрат Даулетбекович</t>
  </si>
  <si>
    <t>MX1JA69V9TK178471</t>
  </si>
  <si>
    <t>119_309300</t>
  </si>
  <si>
    <t>Абдиганиев Рустам Камилжанович</t>
  </si>
  <si>
    <t>MX1JA69V9TK179040</t>
  </si>
  <si>
    <t>119_310022</t>
  </si>
  <si>
    <t>Ергешова Дилдара Алымжановна</t>
  </si>
  <si>
    <t>MX1JA69V9TK157157</t>
  </si>
  <si>
    <t>119_309189</t>
  </si>
  <si>
    <t>Кемал Нұрсұлтан Талғатұлы</t>
  </si>
  <si>
    <t>MX1JA69V9TK160627</t>
  </si>
  <si>
    <t>119_310013</t>
  </si>
  <si>
    <t>Кадырбаев Алимжан Мырзагалиевич</t>
  </si>
  <si>
    <t>MX1JA69V9TK157176</t>
  </si>
  <si>
    <t>119_309395</t>
  </si>
  <si>
    <t>Асанбаев Самат Бауыржанұлы</t>
  </si>
  <si>
    <t>MX1JA69V9TK157224</t>
  </si>
  <si>
    <t>119_310559</t>
  </si>
  <si>
    <t>Таджиметов Шодмон Шавкатович</t>
  </si>
  <si>
    <t>MX1JA69V9TK124015</t>
  </si>
  <si>
    <t>119_309166</t>
  </si>
  <si>
    <t>Болат Диана Тимурқызы</t>
  </si>
  <si>
    <t>MX1JA69V9TK119846</t>
  </si>
  <si>
    <t>119_309468</t>
  </si>
  <si>
    <t>Хаджиметов Жамшид Мирсалимович</t>
  </si>
  <si>
    <t>MX1JA69V9TK128172</t>
  </si>
  <si>
    <t>119_309173</t>
  </si>
  <si>
    <t>Алимкулов Кудайберген Саттарбекович</t>
  </si>
  <si>
    <t>MX1JA69V9TK122937</t>
  </si>
  <si>
    <t>119_308845</t>
  </si>
  <si>
    <t>Орынбасар Сапарғали Көбейұлы</t>
  </si>
  <si>
    <t>MX1JA69V9TK119933</t>
  </si>
  <si>
    <t>119_309194</t>
  </si>
  <si>
    <t>Тесікбай Медет Құрбанбайұлы</t>
  </si>
  <si>
    <t>MX1JA69V9TK122936</t>
  </si>
  <si>
    <t>119_308856</t>
  </si>
  <si>
    <t>Абылхаев Бахытжан Абдыашимұлы</t>
  </si>
  <si>
    <t>MX1JA69V9TK129780</t>
  </si>
  <si>
    <t>119_309605</t>
  </si>
  <si>
    <t>Нартаев Бахадир Полатбекович</t>
  </si>
  <si>
    <t>MX1JA69V9TK158235</t>
  </si>
  <si>
    <t>119_309393</t>
  </si>
  <si>
    <t>MX1JA69V9TK179037</t>
  </si>
  <si>
    <t>119_309205</t>
  </si>
  <si>
    <t>Төлебек Ұлбосын Әсілбекқызы</t>
  </si>
  <si>
    <t>MX1JA69V9TK177167</t>
  </si>
  <si>
    <t>119_310411</t>
  </si>
  <si>
    <t>Ташполатов Тохир Нигматжанович</t>
  </si>
  <si>
    <t>MX1JA69V9TK177253</t>
  </si>
  <si>
    <t>119_310563</t>
  </si>
  <si>
    <t>Мадыханов Фаррух Гайратұлы</t>
  </si>
  <si>
    <t>MX1JA69V9TK174921</t>
  </si>
  <si>
    <t>119_309473</t>
  </si>
  <si>
    <t>Иристаев Сарваржон Икрамжанович</t>
  </si>
  <si>
    <t>MX1JA69V9TK179178</t>
  </si>
  <si>
    <t>119_310385</t>
  </si>
  <si>
    <t>Кудаибергенов Есеналы Бектанович</t>
  </si>
  <si>
    <t>MX1JA69V9TK124074</t>
  </si>
  <si>
    <t>119_309616</t>
  </si>
  <si>
    <t>Ирисалиева Гулмира Юлдошкизи</t>
  </si>
  <si>
    <t>MX1JA69V9TK136642</t>
  </si>
  <si>
    <t>935_310353</t>
  </si>
  <si>
    <t>Сулейманов Салвар Зиябдинович</t>
  </si>
  <si>
    <t>MX1JA69V9TK136591</t>
  </si>
  <si>
    <t>935_309396</t>
  </si>
  <si>
    <t>Исматуллаев Турдыбек Рахматиллаугли</t>
  </si>
  <si>
    <t>MX1JA69V9TK136651</t>
  </si>
  <si>
    <t>935_309568</t>
  </si>
  <si>
    <t>Дауылбаев Талгат Баймаханбетович</t>
  </si>
  <si>
    <t>MX1JA69V9TK130206</t>
  </si>
  <si>
    <t>935_310008</t>
  </si>
  <si>
    <t>Исабаев Мурат Серикбаевич</t>
  </si>
  <si>
    <t>MX1JA69V9TK130094</t>
  </si>
  <si>
    <t>935_309998</t>
  </si>
  <si>
    <t>Нурбетов Серик Абдиханович</t>
  </si>
  <si>
    <t>MX1JA69V9TK155654</t>
  </si>
  <si>
    <t>935_309924</t>
  </si>
  <si>
    <t>Жумабаева Нурсулу Омирзаковна</t>
  </si>
  <si>
    <t>MX1JA69V9TK106681</t>
  </si>
  <si>
    <t>397_310240</t>
  </si>
  <si>
    <t>Дусембаев Серик Етекбаевич</t>
  </si>
  <si>
    <t>MX1JA69V9TK129708</t>
  </si>
  <si>
    <t>397_310938</t>
  </si>
  <si>
    <t>Амангелдиева Дарига Садуакасовна</t>
  </si>
  <si>
    <t>MX1JA69V9TK122856</t>
  </si>
  <si>
    <t>397_311056</t>
  </si>
  <si>
    <t>Оразбаева Санагат Даутбаевна</t>
  </si>
  <si>
    <t>MX1JA69V9TK128221</t>
  </si>
  <si>
    <t>397_310483</t>
  </si>
  <si>
    <t>MX1JA69V9TK119872</t>
  </si>
  <si>
    <t>397_311131</t>
  </si>
  <si>
    <t>Карлыбаев Ербол Жолдасбекович</t>
  </si>
  <si>
    <t>MX1JA69V9TK129729</t>
  </si>
  <si>
    <t>397_311376</t>
  </si>
  <si>
    <t>Алданбердиев Адилбек Калибекович</t>
  </si>
  <si>
    <t>MX1JA69V9TK097451</t>
  </si>
  <si>
    <t>397_309935</t>
  </si>
  <si>
    <t>Акпанов Адлет Мухаметжанович</t>
  </si>
  <si>
    <t>MX1JA69V9TK097477</t>
  </si>
  <si>
    <t>397_311313</t>
  </si>
  <si>
    <t>Смаилова Фариза Талдыбекқызы</t>
  </si>
  <si>
    <t>MX1JA69V9TK101436</t>
  </si>
  <si>
    <t>397_309478</t>
  </si>
  <si>
    <t>Калаубаев Динмухамед Биржанович</t>
  </si>
  <si>
    <t>MX1JA69V9TK117067</t>
  </si>
  <si>
    <t>397_310095</t>
  </si>
  <si>
    <t>Абдуллаев Талгат Муслимович</t>
  </si>
  <si>
    <t>MX1JA69V9TK122932</t>
  </si>
  <si>
    <t>1120_311775</t>
  </si>
  <si>
    <t>Григорьев Николай Александрович</t>
  </si>
  <si>
    <t>MX1JA69V9TK097492</t>
  </si>
  <si>
    <t>1120_312272</t>
  </si>
  <si>
    <t>Жалгасбаев Багдат Айткулович</t>
  </si>
  <si>
    <t>MX1JA69V9TK157303</t>
  </si>
  <si>
    <t>935_309626</t>
  </si>
  <si>
    <t>Ирискулов Русланбек Шакиржанович</t>
  </si>
  <si>
    <t>MX1JA69V9TK156693</t>
  </si>
  <si>
    <t>935_309672</t>
  </si>
  <si>
    <t>Әлібек Асылжан Асқарұлы</t>
  </si>
  <si>
    <t>MX1JA69V9TK179531</t>
  </si>
  <si>
    <t>935_309920</t>
  </si>
  <si>
    <t>Асабаев Асилбек Бекбулатович</t>
  </si>
  <si>
    <t>MX1JA69V9TK177184</t>
  </si>
  <si>
    <t>935_309852</t>
  </si>
  <si>
    <t>Алтынбаев Берик Абдунасирович</t>
  </si>
  <si>
    <t>MX1JA69V9TK157872</t>
  </si>
  <si>
    <t>935_309851</t>
  </si>
  <si>
    <t>Алтынбаев Берик Абунасирович</t>
  </si>
  <si>
    <t>MX1JA69V9TK178995</t>
  </si>
  <si>
    <t>935_310538</t>
  </si>
  <si>
    <t>Жәнібек Серік Жәнібекұлы</t>
  </si>
  <si>
    <t>MX1JA69V9TK113197</t>
  </si>
  <si>
    <t>935_309950</t>
  </si>
  <si>
    <t>Салиева Эльнура Хусанқызы</t>
  </si>
  <si>
    <t>MX1JA69V9TK106606</t>
  </si>
  <si>
    <t>119_311697</t>
  </si>
  <si>
    <t>Оразбекова Зауре Тунгышкызы</t>
  </si>
  <si>
    <t>MX1JA69V9TK106710</t>
  </si>
  <si>
    <t>858_310180</t>
  </si>
  <si>
    <t>Ильдыбаев Нариман Айтпаевич</t>
  </si>
  <si>
    <t>MX1JA69V9TK103660</t>
  </si>
  <si>
    <t>858_310157</t>
  </si>
  <si>
    <t>Зейнетолла Ерасыл</t>
  </si>
  <si>
    <t>MX1JA69V9TK108321</t>
  </si>
  <si>
    <t>858_311781</t>
  </si>
  <si>
    <t>Аскенов Бейбут Абдикаримович</t>
  </si>
  <si>
    <t>MX1JA69V9TK115412</t>
  </si>
  <si>
    <t>119_310401</t>
  </si>
  <si>
    <t>Мирхаджиев Мирали</t>
  </si>
  <si>
    <t>MX1JA69V9TK134867</t>
  </si>
  <si>
    <t>119_312463</t>
  </si>
  <si>
    <t>ТOO "ZORROX GROUP"</t>
  </si>
  <si>
    <t>MX1JA69V9TK106553</t>
  </si>
  <si>
    <t>1267_311594</t>
  </si>
  <si>
    <t>Қаражан Арман Аманұлы</t>
  </si>
  <si>
    <t>MX1JA69V9TK099241</t>
  </si>
  <si>
    <t>1267_310361</t>
  </si>
  <si>
    <t>Аманкулов Есбол Тулесинович</t>
  </si>
  <si>
    <t>MX1JA69V9TK122934</t>
  </si>
  <si>
    <t>1267_310373</t>
  </si>
  <si>
    <t>Касымбеков Ермек Капасович</t>
  </si>
  <si>
    <t>MX1JA69V9TK126573</t>
  </si>
  <si>
    <t>922_310098</t>
  </si>
  <si>
    <t>Алихан Нұржан Алиханұлы</t>
  </si>
  <si>
    <t>MX1JA69V9TK126572</t>
  </si>
  <si>
    <t>922_310175</t>
  </si>
  <si>
    <t>Дузельбаев Нурлыбек Алтынбекович</t>
  </si>
  <si>
    <t>MX1JA69V9TK124071</t>
  </si>
  <si>
    <t>922_310949</t>
  </si>
  <si>
    <t>Жолдасбаев Еркеболат Санакбаевич</t>
  </si>
  <si>
    <t>MX1JA69V9TK111611</t>
  </si>
  <si>
    <t>922_311349</t>
  </si>
  <si>
    <t>Жалмурзаева Нурхатша Балтабаевна</t>
  </si>
  <si>
    <t>MX1JA69V9TK117871</t>
  </si>
  <si>
    <t>922_309519</t>
  </si>
  <si>
    <t>Мұрат Айдана Бағдатқызы</t>
  </si>
  <si>
    <t>MX1JA69V9TK115491</t>
  </si>
  <si>
    <t>922_309747</t>
  </si>
  <si>
    <t>Қазбек Кұндыз Нұрлыбекқызы</t>
  </si>
  <si>
    <t>MX1JA69V9TK117092</t>
  </si>
  <si>
    <t>922_309876</t>
  </si>
  <si>
    <t>Иманбаев Даурен Темирханович</t>
  </si>
  <si>
    <t>MX1JA69V9TK103727</t>
  </si>
  <si>
    <t>922_309624</t>
  </si>
  <si>
    <t>Сапарбаева Лайла Болатовна</t>
  </si>
  <si>
    <t>MX1JA69V9TK084172</t>
  </si>
  <si>
    <t>922_310474</t>
  </si>
  <si>
    <t>Мәтжанов Азат Бавыржанұлы</t>
  </si>
  <si>
    <t>MX1JA69V9TK160549</t>
  </si>
  <si>
    <t>119_309821</t>
  </si>
  <si>
    <t>Мирхашимов Абдухамид Мирабдуллаевич</t>
  </si>
  <si>
    <t>MX1JA69V9TK161875</t>
  </si>
  <si>
    <t>119_310558</t>
  </si>
  <si>
    <t>Онғарбай Нұрдәулет Уәлиханұлы</t>
  </si>
  <si>
    <t>MX1JA69V9TK178240</t>
  </si>
  <si>
    <t>119_310113</t>
  </si>
  <si>
    <t>Турсунметов Жахангир Акрамович</t>
  </si>
  <si>
    <t>MX1JA69V9TK156716</t>
  </si>
  <si>
    <t>119_309812</t>
  </si>
  <si>
    <t>Избасаров Абдыхан Турсункулович</t>
  </si>
  <si>
    <t>MX1JA69V9TK160540</t>
  </si>
  <si>
    <t>119_310433</t>
  </si>
  <si>
    <t>Мирхашимов Махамедхан Гуламович</t>
  </si>
  <si>
    <t>MX1JA69V9TK160528</t>
  </si>
  <si>
    <t>119_309630</t>
  </si>
  <si>
    <t>Көгенбаев Ғалымжан Ахмедұлы</t>
  </si>
  <si>
    <t>MX1JA69V9TK113125</t>
  </si>
  <si>
    <t>MX1JA69V9TK113060</t>
  </si>
  <si>
    <t>MX1JA69V9TK134778</t>
  </si>
  <si>
    <t>1085_311581</t>
  </si>
  <si>
    <t>Маханов Ержан Нурбергенович</t>
  </si>
  <si>
    <t>MX1JA69V9TK134825</t>
  </si>
  <si>
    <t>1085_311710</t>
  </si>
  <si>
    <t>Тилегенов Базарбай Мухамметович</t>
  </si>
  <si>
    <t>MX1JA69V9TK134828</t>
  </si>
  <si>
    <t>1085_310308</t>
  </si>
  <si>
    <t>Куатов Асхат Кыдыргалиевич</t>
  </si>
  <si>
    <t>MX1JA69V9TK145774</t>
  </si>
  <si>
    <t>1085_311115</t>
  </si>
  <si>
    <t>Утеев Мурат Амангельдыевич</t>
  </si>
  <si>
    <t>MX1JA69V9TK158888</t>
  </si>
  <si>
    <t>119_309730</t>
  </si>
  <si>
    <t>Хайитметов Илхамжан Шадиматович</t>
  </si>
  <si>
    <t>MX1JA69V9TK108188</t>
  </si>
  <si>
    <t>119_310062</t>
  </si>
  <si>
    <t>Сатвалдиева Роза Рискуловна</t>
  </si>
  <si>
    <t>MX1JA69V9TK126615</t>
  </si>
  <si>
    <t>119_309974</t>
  </si>
  <si>
    <t>Айдарбек Ақтолқын Қанатқызы</t>
  </si>
  <si>
    <t>MX1JA69V9TK132858</t>
  </si>
  <si>
    <t>866_312099</t>
  </si>
  <si>
    <t>Мухадиева Еркежан Маратовна</t>
  </si>
  <si>
    <t>MX1JA69V9TK160542</t>
  </si>
  <si>
    <t>119_310830</t>
  </si>
  <si>
    <t>Давлеткулов Есбол Азымханович</t>
  </si>
  <si>
    <t>MX1JA69V9TK132834</t>
  </si>
  <si>
    <t>866_311039</t>
  </si>
  <si>
    <t>Канапина Райгуль Кусмановна</t>
  </si>
  <si>
    <t>MX1JA69V9TK134777</t>
  </si>
  <si>
    <t>119_309882</t>
  </si>
  <si>
    <t>Адаева Лаззат Танирбергеновна</t>
  </si>
  <si>
    <t>MX1JA69V9TK134875</t>
  </si>
  <si>
    <t>119_309645</t>
  </si>
  <si>
    <t>Исаков Захиджан Кайнарбекович</t>
  </si>
  <si>
    <t>MX1JA69V9TK132829</t>
  </si>
  <si>
    <t>119_310119</t>
  </si>
  <si>
    <t>MX1JA69V9TK132856</t>
  </si>
  <si>
    <t>866_311015</t>
  </si>
  <si>
    <t>Қапанов Ильфат Қайратұлы</t>
  </si>
  <si>
    <t>MX1JA69V9TK130183</t>
  </si>
  <si>
    <t>119_309992</t>
  </si>
  <si>
    <t>Абдигафуров Нодир Собирович</t>
  </si>
  <si>
    <t>MX1JA69V9TK132857</t>
  </si>
  <si>
    <t>866_311757</t>
  </si>
  <si>
    <t>Куккузов Даньиар Тусубалдыевич</t>
  </si>
  <si>
    <t>MX1JA69V9TK130221</t>
  </si>
  <si>
    <t>935_309958</t>
  </si>
  <si>
    <t>Нарзуллаев Нармурад Абдимауленович</t>
  </si>
  <si>
    <t>MX1JA69V9TK132879</t>
  </si>
  <si>
    <t>935_309776</t>
  </si>
  <si>
    <t>Каримбаев Мэлс Касымович</t>
  </si>
  <si>
    <t>MX1JA69V9TK130229</t>
  </si>
  <si>
    <t>935_309850</t>
  </si>
  <si>
    <t>Эргашов Бахром Элдарович</t>
  </si>
  <si>
    <t>MX1JA69V9TK136632</t>
  </si>
  <si>
    <t>935_309885</t>
  </si>
  <si>
    <t>Байдуллаев Сакен Жаннатұлы</t>
  </si>
  <si>
    <t>MX1JA69V9TK136620</t>
  </si>
  <si>
    <t>935_309758</t>
  </si>
  <si>
    <t>Тасполат Жеңіс Сатылханұлы</t>
  </si>
  <si>
    <t>MX1JA69V9TK130172</t>
  </si>
  <si>
    <t>935_309930</t>
  </si>
  <si>
    <t>Молдашакір Ғасыржан Сейтжанұлы</t>
  </si>
  <si>
    <t>MX1JA69V9TK136594</t>
  </si>
  <si>
    <t>935_309769</t>
  </si>
  <si>
    <t>Избасарова Хосият Турмановна</t>
  </si>
  <si>
    <t>MX1JA69V9TK130151</t>
  </si>
  <si>
    <t>935_310106</t>
  </si>
  <si>
    <t>Алиев Абдуманнап Юлдашович</t>
  </si>
  <si>
    <t>MX1JA69V9TK130213</t>
  </si>
  <si>
    <t>935_309901</t>
  </si>
  <si>
    <t>Нуртаева Ақерке Басарақызы</t>
  </si>
  <si>
    <t>MX1JA69V9TK136611</t>
  </si>
  <si>
    <t>935_309808</t>
  </si>
  <si>
    <t>Жанашов Мұрат Манапұлы</t>
  </si>
  <si>
    <t>MX1JA69V9TK136600</t>
  </si>
  <si>
    <t>935_309899</t>
  </si>
  <si>
    <t>Аитбеков Нурсултан Мухамеджанович</t>
  </si>
  <si>
    <t>MX1JA69V9TK136580</t>
  </si>
  <si>
    <t>935_309576</t>
  </si>
  <si>
    <t>Калмантаев Абдирашит Абдиманатович</t>
  </si>
  <si>
    <t>MX1JA69V9TK134809</t>
  </si>
  <si>
    <t>935_309750</t>
  </si>
  <si>
    <t>Арсланов Каблан</t>
  </si>
  <si>
    <t>MX1JA69V9TK136616</t>
  </si>
  <si>
    <t>935_312560</t>
  </si>
  <si>
    <t>Муталиева Ботакоз Худайбердиевна</t>
  </si>
  <si>
    <t>MX1JA69V9TK106589</t>
  </si>
  <si>
    <t>920_310039</t>
  </si>
  <si>
    <t>Хамитов Искандер Талгатович</t>
  </si>
  <si>
    <t>MX1JA69V9TK099234</t>
  </si>
  <si>
    <t>920_310105</t>
  </si>
  <si>
    <t>Кожахметова Айгул Серикбаевна</t>
  </si>
  <si>
    <t>MX1JA69V9TK161966</t>
  </si>
  <si>
    <t>920_311862</t>
  </si>
  <si>
    <t>Мухамбеткалиев Кайрат Гилымович</t>
  </si>
  <si>
    <t>MX1JA69V9TK156029</t>
  </si>
  <si>
    <t>920_311655</t>
  </si>
  <si>
    <t>Асылбеков Нұрбек Ермекұлы</t>
  </si>
  <si>
    <t>MX1JA69V9TK130106</t>
  </si>
  <si>
    <t>922_312312</t>
  </si>
  <si>
    <t>Ералиева Гулнур Кудайбергеновна</t>
  </si>
  <si>
    <t>MX1JA69V9TK136627</t>
  </si>
  <si>
    <t>922_310295</t>
  </si>
  <si>
    <t>Найзабеков Балғабай Шегебайұлы</t>
  </si>
  <si>
    <t>MX1JA69V9TK130099</t>
  </si>
  <si>
    <t>922_311466</t>
  </si>
  <si>
    <t>Шарапов Ардак Жагорбаевич</t>
  </si>
  <si>
    <t>MX1JA69V9TK130258</t>
  </si>
  <si>
    <t>922_310914</t>
  </si>
  <si>
    <t>Әли Нұрбек Ахметуллаұлы</t>
  </si>
  <si>
    <t>MX1JA69V9TK124027</t>
  </si>
  <si>
    <t>922_310363</t>
  </si>
  <si>
    <t>Рахметов Сатбай Сулейменұлы</t>
  </si>
  <si>
    <t>MX1JA69V9TK161100</t>
  </si>
  <si>
    <t>922_309908</t>
  </si>
  <si>
    <t>Нұрлыбаев Аслан Наубайұлы</t>
  </si>
  <si>
    <t>MX1JA69V9TK159483</t>
  </si>
  <si>
    <t>935_310821</t>
  </si>
  <si>
    <t>Әлшерұлы Нұрхан</t>
  </si>
  <si>
    <t>MX1JA69V9TK156545</t>
  </si>
  <si>
    <t>935_309799</t>
  </si>
  <si>
    <t>Керимбекова Гульжан Бакытжановна</t>
  </si>
  <si>
    <t>MX1JA69V9TK156613</t>
  </si>
  <si>
    <t>935_309875</t>
  </si>
  <si>
    <t>Маткасимов Хасан Нуритдинович</t>
  </si>
  <si>
    <t>MX1JA69V9TK179026</t>
  </si>
  <si>
    <t>935_309836</t>
  </si>
  <si>
    <t>Султанова Замира Досмуханбетовна</t>
  </si>
  <si>
    <t>MX1JA69V9TK179253</t>
  </si>
  <si>
    <t>935_309824</t>
  </si>
  <si>
    <t>Наурзбаев Сырлыбай Туреевич</t>
  </si>
  <si>
    <t>MX1JA69V9TK106602</t>
  </si>
  <si>
    <t>935_311025</t>
  </si>
  <si>
    <t>Алдиярова Айгерим Ахмеджановна</t>
  </si>
  <si>
    <t>MX1JA69V9TK155715</t>
  </si>
  <si>
    <t>922_310199</t>
  </si>
  <si>
    <t>Утегенов Асылхан Кожахметович</t>
  </si>
  <si>
    <t>MX1JA69V9TK136622</t>
  </si>
  <si>
    <t>922_312339</t>
  </si>
  <si>
    <t>Масакбаев Аманбек Жумабекович</t>
  </si>
  <si>
    <t>MX1JA69V9TK145797</t>
  </si>
  <si>
    <t>922_310774</t>
  </si>
  <si>
    <t>Дусметов Жасур Махмудович</t>
  </si>
  <si>
    <t>MX1JA69V9TK124021</t>
  </si>
  <si>
    <t>922_309813</t>
  </si>
  <si>
    <t>Уалиев Дархан Исламханович</t>
  </si>
  <si>
    <t>MX1JA69V9TK155650</t>
  </si>
  <si>
    <t>922_310332</t>
  </si>
  <si>
    <t>Аймурзаев Нуртуган Унталапович</t>
  </si>
  <si>
    <t>MX1JA69V9TA155879</t>
  </si>
  <si>
    <t>922_310450</t>
  </si>
  <si>
    <t>Есенов Абай Оразбайұлы</t>
  </si>
  <si>
    <t>MX1JA69V9TK130232</t>
  </si>
  <si>
    <t>922_310831</t>
  </si>
  <si>
    <t>Анламасов Бакытжан Турганбаевич</t>
  </si>
  <si>
    <t>MX1JA69V9TK130171</t>
  </si>
  <si>
    <t>119_309739</t>
  </si>
  <si>
    <t>MX1JA69V9TK130153</t>
  </si>
  <si>
    <t>119_309934</t>
  </si>
  <si>
    <t>Убайда Бекарыс Рахымжанұлы</t>
  </si>
  <si>
    <t>MX1JA69V9TK161870</t>
  </si>
  <si>
    <t>119_310178</t>
  </si>
  <si>
    <t>Бейсеев Галымжан Кайсарулы</t>
  </si>
  <si>
    <t>MX1JA69V9TK161901</t>
  </si>
  <si>
    <t>119_309926</t>
  </si>
  <si>
    <t>Уринбеков Азимбек Абдивалиевич</t>
  </si>
  <si>
    <t>MX1JA69V9TK161256</t>
  </si>
  <si>
    <t>119_310121</t>
  </si>
  <si>
    <t>Азизов Шерзат Журатович</t>
  </si>
  <si>
    <t>MX1JA69V9TK134782</t>
  </si>
  <si>
    <t>119_309968</t>
  </si>
  <si>
    <t>Байменова Камха Канлыбаевна</t>
  </si>
  <si>
    <t>MX1JA69V9TK130180</t>
  </si>
  <si>
    <t>119_310168</t>
  </si>
  <si>
    <t>Джабаркулов Шерзад Камулжанович</t>
  </si>
  <si>
    <t>MX1JA69V9TK136649</t>
  </si>
  <si>
    <t>119_309929</t>
  </si>
  <si>
    <t>Айнабеков Самат Амангельдыевич</t>
  </si>
  <si>
    <t>MX1JA69V9TK162358</t>
  </si>
  <si>
    <t>119_310122</t>
  </si>
  <si>
    <t>Әбен Бақдәулет Адайбайұлы</t>
  </si>
  <si>
    <t>MX1JA69V9TK154826</t>
  </si>
  <si>
    <t>119_310399</t>
  </si>
  <si>
    <t>Ахметова Зияда Шавкатовна</t>
  </si>
  <si>
    <t>MX1JA69V9TK160107</t>
  </si>
  <si>
    <t>119_310343</t>
  </si>
  <si>
    <t>Исраилов Азимжон Ирсалиевич</t>
  </si>
  <si>
    <t>MX1JA69V9TK158890</t>
  </si>
  <si>
    <t>119_310080</t>
  </si>
  <si>
    <t>Мирошникова Татьяна Николаевна</t>
  </si>
  <si>
    <t>MX1JA69V9TK128240</t>
  </si>
  <si>
    <t>935_310389</t>
  </si>
  <si>
    <t>Юлдашев Кудратилла Муратович</t>
  </si>
  <si>
    <t>MX1JA69V9TK129734</t>
  </si>
  <si>
    <t>935_310367</t>
  </si>
  <si>
    <t>Сәрсенбек Биасыл Жалғасбекұлы</t>
  </si>
  <si>
    <t>MX1JA69V9TK119870</t>
  </si>
  <si>
    <t>935_310212</t>
  </si>
  <si>
    <t>Исақ Әсілбек Жеңісұлы</t>
  </si>
  <si>
    <t>MX1JA69V9TK129716</t>
  </si>
  <si>
    <t>935_310374</t>
  </si>
  <si>
    <t>Раимбеков Сарсенбай Сафарович</t>
  </si>
  <si>
    <t>MX1JA69V9TK119893</t>
  </si>
  <si>
    <t>935_310243</t>
  </si>
  <si>
    <t>Мықтыбай Еренғайып Әзімханұлы</t>
  </si>
  <si>
    <t>MX1JA69V9TK123993</t>
  </si>
  <si>
    <t>935_310230</t>
  </si>
  <si>
    <t>Гайтова Дилнур Аркенжановна</t>
  </si>
  <si>
    <t>MX1JA69V9TK129741</t>
  </si>
  <si>
    <t>935_310225</t>
  </si>
  <si>
    <t>Сейдрахым Ақбота Манасқызы</t>
  </si>
  <si>
    <t>MX1JA69V9TK123985</t>
  </si>
  <si>
    <t>935_310231</t>
  </si>
  <si>
    <t>Аимбетов Мадияр Абдиманопович</t>
  </si>
  <si>
    <t>MX1JA69V9TK129770</t>
  </si>
  <si>
    <t>935_310229</t>
  </si>
  <si>
    <t>MX1JA69V9TK156695</t>
  </si>
  <si>
    <t>935_309943</t>
  </si>
  <si>
    <t>Тажикоразов Курманбай Жаймагамбетович</t>
  </si>
  <si>
    <t>MX1JA69V9TK177163</t>
  </si>
  <si>
    <t>935_310051</t>
  </si>
  <si>
    <t>Үшкен Әділет Мейрамалыұлы</t>
  </si>
  <si>
    <t>MX1JA69V9TK179023</t>
  </si>
  <si>
    <t>935_310210</t>
  </si>
  <si>
    <t>Райкулов Максат Садыкович</t>
  </si>
  <si>
    <t>MX1JA69V9TK179261</t>
  </si>
  <si>
    <t>935_310040</t>
  </si>
  <si>
    <t>Хожайжаханов Юнусжан Атаханович</t>
  </si>
  <si>
    <t>MX1JA69V9TK179269</t>
  </si>
  <si>
    <t>935_310028</t>
  </si>
  <si>
    <t>Бабешко Александр Николаевич</t>
  </si>
  <si>
    <t>MX1JA69V9TK130156</t>
  </si>
  <si>
    <t>935_310966</t>
  </si>
  <si>
    <t>Марат Сирож Зафарұлы</t>
  </si>
  <si>
    <t>MX1JA69V9TK124013</t>
  </si>
  <si>
    <t>935_310847</t>
  </si>
  <si>
    <t>Халхожаев Ахунжан Әбдіманнапұлы</t>
  </si>
  <si>
    <t>MX1JA69V9TK136587</t>
  </si>
  <si>
    <t>935_310221</t>
  </si>
  <si>
    <t>Сатбаев Айдос Ауесханович</t>
  </si>
  <si>
    <t>MX1JA69V9TK134871</t>
  </si>
  <si>
    <t>935_309987</t>
  </si>
  <si>
    <t>Мыңбай Медет Болатұлы</t>
  </si>
  <si>
    <t>MX1JA69V9TK023516</t>
  </si>
  <si>
    <t>935_311000</t>
  </si>
  <si>
    <t>Дадаханов Туражан Раимжанович</t>
  </si>
  <si>
    <t>MX1JA69V9TK164535</t>
  </si>
  <si>
    <t>935_310226</t>
  </si>
  <si>
    <t>Рысбаев Динмухамед Бахытович</t>
  </si>
  <si>
    <t>MX1JA69V9TK130267</t>
  </si>
  <si>
    <t>935_310215</t>
  </si>
  <si>
    <t>Убайдуллаев Руфат Сабиржанович</t>
  </si>
  <si>
    <t>MX1JA69V9TK119857</t>
  </si>
  <si>
    <t>935_310519</t>
  </si>
  <si>
    <t>Зайнилов Зайнабиддин Ирискулович</t>
  </si>
  <si>
    <t>MX1JA69V9TK136623</t>
  </si>
  <si>
    <t>935_310272</t>
  </si>
  <si>
    <t>Момбек Шынар Мұратбекқызы</t>
  </si>
  <si>
    <t>MX1JA69V9TK110062</t>
  </si>
  <si>
    <t>935_311044</t>
  </si>
  <si>
    <t>Ландияров Алдыназар Жаппарович</t>
  </si>
  <si>
    <t>MX1JA69V9TK117097</t>
  </si>
  <si>
    <t>920_310555</t>
  </si>
  <si>
    <t>Молтуганов Серик Нуржанович</t>
  </si>
  <si>
    <t>MX1JA69V9TK103669</t>
  </si>
  <si>
    <t>920_310345</t>
  </si>
  <si>
    <t>Сулейменов Сергей Избисович</t>
  </si>
  <si>
    <t>MX1JA69V9TK119452</t>
  </si>
  <si>
    <t>920_310513</t>
  </si>
  <si>
    <t>Октябр Ержан Сайланұлы</t>
  </si>
  <si>
    <t>MX1JA69V9TK158898</t>
  </si>
  <si>
    <t>920_311935</t>
  </si>
  <si>
    <t>Канаталиев Самат Салимович</t>
  </si>
  <si>
    <t>MX1JA69V9TK177155</t>
  </si>
  <si>
    <t>920_310576</t>
  </si>
  <si>
    <t>Сейталиев Асылбек Болаткалиевич</t>
  </si>
  <si>
    <t>MX1JA69V9TK130140</t>
  </si>
  <si>
    <t>119_310932</t>
  </si>
  <si>
    <t>Сирнебаев Казыбек Жумабаевич</t>
  </si>
  <si>
    <t>MX1JA69V9TK119419</t>
  </si>
  <si>
    <t>935_311087</t>
  </si>
  <si>
    <t>Турсункулова Гульжан Адиловна</t>
  </si>
  <si>
    <t>MX1JA69V9TK103695</t>
  </si>
  <si>
    <t>920_310508</t>
  </si>
  <si>
    <t>Каукеев Талгат Серикович</t>
  </si>
  <si>
    <t>MX1JA69V9TK097533</t>
  </si>
  <si>
    <t>920_311144</t>
  </si>
  <si>
    <t>Кужахметов Анвар Сарсенбаевич</t>
  </si>
  <si>
    <t>MX1JA69V9TK177968</t>
  </si>
  <si>
    <t>920_311523</t>
  </si>
  <si>
    <t>Тәжібаев Қонысбай Нұрбергенұлы</t>
  </si>
  <si>
    <t>MX1JA69V9TK160151</t>
  </si>
  <si>
    <t>920_311569</t>
  </si>
  <si>
    <t>Жетписова Сандугаш Галимовна</t>
  </si>
  <si>
    <t>MX1JA69V9TK162329</t>
  </si>
  <si>
    <t>920_311196</t>
  </si>
  <si>
    <t>Мағзомова Саянгүл Мағзомқызы</t>
  </si>
  <si>
    <t>MX1JA69V9TK156769</t>
  </si>
  <si>
    <t>920_311401</t>
  </si>
  <si>
    <t>Базарова Айымгуль Биржановна</t>
  </si>
  <si>
    <t>MX1JA69V9TK117019</t>
  </si>
  <si>
    <t>1267_311675</t>
  </si>
  <si>
    <t>Изизов Реимжан Курванжанович</t>
  </si>
  <si>
    <t>MX1JA69V9TK119835</t>
  </si>
  <si>
    <t>1267_310959</t>
  </si>
  <si>
    <t>Макыжанов Серик Кратверинович</t>
  </si>
  <si>
    <t>MX1JA69V9TK103592</t>
  </si>
  <si>
    <t>1267_311711</t>
  </si>
  <si>
    <t>Мастеков Бакыт Табылганович</t>
  </si>
  <si>
    <t>MX1JA69V9TK117910</t>
  </si>
  <si>
    <t>1267_311730</t>
  </si>
  <si>
    <t>Тагаева Айнур Болатовна</t>
  </si>
  <si>
    <t>MX1JA69V9TK103677</t>
  </si>
  <si>
    <t>1267_312575</t>
  </si>
  <si>
    <t>MX1JA69V9TK124000</t>
  </si>
  <si>
    <t>1267_312051</t>
  </si>
  <si>
    <t>Сулеева Гулзира Абдикадыровна</t>
  </si>
  <si>
    <t>MX1JA69V9TK119897</t>
  </si>
  <si>
    <t>1267_311189</t>
  </si>
  <si>
    <t>Исаев Аскар Медетханович</t>
  </si>
  <si>
    <t>MX1JA69V9TK097628</t>
  </si>
  <si>
    <t>1267_310735</t>
  </si>
  <si>
    <t>Балтабек Мақсат Талғатұлы</t>
  </si>
  <si>
    <t>MX1JA69V9TK103701</t>
  </si>
  <si>
    <t>1267_311646</t>
  </si>
  <si>
    <t>Попова Алена Геннадиевна</t>
  </si>
  <si>
    <t>MX1JA69V9TK106660</t>
  </si>
  <si>
    <t>1267_312003</t>
  </si>
  <si>
    <t>Жарылкасынов Аскар Адилахунович</t>
  </si>
  <si>
    <t>MX1JA69V9TK099235</t>
  </si>
  <si>
    <t>935_310532</t>
  </si>
  <si>
    <t>Талипов Нурлибек Сабирович</t>
  </si>
  <si>
    <t>MX1JA69V9TK119881</t>
  </si>
  <si>
    <t>935_310634</t>
  </si>
  <si>
    <t>ТОО "НС Строй Холдинг"</t>
  </si>
  <si>
    <t>MX1JA69V9TK110343</t>
  </si>
  <si>
    <t>935_310574</t>
  </si>
  <si>
    <t>Кулбатырова Нургул Мекиновна</t>
  </si>
  <si>
    <t>MX1JA69V9TK119940</t>
  </si>
  <si>
    <t>935_310491</t>
  </si>
  <si>
    <t>Кожанакова Бейсенкул Касимбековна</t>
  </si>
  <si>
    <t>MX1JA69V9TK111578</t>
  </si>
  <si>
    <t>935_310521</t>
  </si>
  <si>
    <t>Курманбаев Мади Есетбаевич</t>
  </si>
  <si>
    <t>MX1JA69V9TK093537</t>
  </si>
  <si>
    <t>935_310560</t>
  </si>
  <si>
    <t>Каратаев Дастанбек Икрамович</t>
  </si>
  <si>
    <t>MX1JA69V9TK087115</t>
  </si>
  <si>
    <t>935_311187</t>
  </si>
  <si>
    <t>Акшураева Акбота Орынбасарқызы</t>
  </si>
  <si>
    <t>MX1JA69V9TK132859</t>
  </si>
  <si>
    <t>935_310565</t>
  </si>
  <si>
    <t>MX1JA69V9TK130169</t>
  </si>
  <si>
    <t>935_310738</t>
  </si>
  <si>
    <t>Бегметов Рашид Расулматович</t>
  </si>
  <si>
    <t>MX1JA69V9TK130165</t>
  </si>
  <si>
    <t>935_311235</t>
  </si>
  <si>
    <t>Есенбаева Гулмира Аскарбаевна</t>
  </si>
  <si>
    <t>MX1JA69V9TK132835</t>
  </si>
  <si>
    <t>935_310648</t>
  </si>
  <si>
    <t>Машаев Феруз Фархатович</t>
  </si>
  <si>
    <t>MX1JA69V9TK130210</t>
  </si>
  <si>
    <t>935_310551</t>
  </si>
  <si>
    <t>Зайрова Гульнара Жаксылыковна</t>
  </si>
  <si>
    <t>MX1JA69V9TK109229</t>
  </si>
  <si>
    <t>935_311745</t>
  </si>
  <si>
    <t>Бабаев Даврон Худайберганович</t>
  </si>
  <si>
    <t>MX1JA69V9TK130205</t>
  </si>
  <si>
    <t>935_310536</t>
  </si>
  <si>
    <t>Калымбетова Алтынкул Ергеналиевна</t>
  </si>
  <si>
    <t>MX1JA69V9TK119449</t>
  </si>
  <si>
    <t>866_311255</t>
  </si>
  <si>
    <t>Забиров Данияр Адылханович</t>
  </si>
  <si>
    <t>MX1JA69V9TK117117</t>
  </si>
  <si>
    <t>866_310549</t>
  </si>
  <si>
    <t>Байгонов Оралхан Базарканулы</t>
  </si>
  <si>
    <t>MX1JA69V9TK097525</t>
  </si>
  <si>
    <t>866_310822</t>
  </si>
  <si>
    <t>Сосулин Евгений Владимирович</t>
  </si>
  <si>
    <t>MX1JA69V9TK117885</t>
  </si>
  <si>
    <t>866_310571</t>
  </si>
  <si>
    <t>Радионова Елена Александровна</t>
  </si>
  <si>
    <t>MX1JA69V9TK117872</t>
  </si>
  <si>
    <t>866_312020</t>
  </si>
  <si>
    <t>Арынғазин Алмас Мұратбекұлы</t>
  </si>
  <si>
    <t>MX1JA69V9TK158290</t>
  </si>
  <si>
    <t>866_312474</t>
  </si>
  <si>
    <t>Толыбаева Умыт Муслимовна</t>
  </si>
  <si>
    <t>MX1JA69V9TK106644</t>
  </si>
  <si>
    <t>866_310541</t>
  </si>
  <si>
    <t>Ауелбаев Мурат Ризабекулы</t>
  </si>
  <si>
    <t>MX1JA69V9TK106569</t>
  </si>
  <si>
    <t>866_310986</t>
  </si>
  <si>
    <t>Төлеуқанов Темірлан Қайратұлы</t>
  </si>
  <si>
    <t>MX1JA69V9TK097527</t>
  </si>
  <si>
    <t>866_310654</t>
  </si>
  <si>
    <t>Қайрат Шолпан Нұрланқызы</t>
  </si>
  <si>
    <t>MX1JA69V9TK097603</t>
  </si>
  <si>
    <t>866_311796</t>
  </si>
  <si>
    <t>Башабаев Марат Тыштыкпаевич</t>
  </si>
  <si>
    <t>MX1JA69V9TK179167</t>
  </si>
  <si>
    <t>866_311281</t>
  </si>
  <si>
    <t>Бокейханов Надир Нуржанулы</t>
  </si>
  <si>
    <t>MX1JA69V9TK120469</t>
  </si>
  <si>
    <t>866_312439</t>
  </si>
  <si>
    <t>Калиев Рахат Темирханович</t>
  </si>
  <si>
    <t>MX1JA69V9TK126594</t>
  </si>
  <si>
    <t>866_312072</t>
  </si>
  <si>
    <t>Прямков Андрей Александрович</t>
  </si>
  <si>
    <t>MX1JA69V9TK101382</t>
  </si>
  <si>
    <t>866_310785</t>
  </si>
  <si>
    <t>Фесиков Денис Александрович</t>
  </si>
  <si>
    <t>MX1JA69V9TK103691</t>
  </si>
  <si>
    <t>866_311561</t>
  </si>
  <si>
    <t>Ракишева Альмира Кабашевна</t>
  </si>
  <si>
    <t>MX1JA69V9TK119889</t>
  </si>
  <si>
    <t>866_311599</t>
  </si>
  <si>
    <t>Ларионов Роман Евгеньевич</t>
  </si>
  <si>
    <t>MX1JA69V9TK115437</t>
  </si>
  <si>
    <t>866_310732</t>
  </si>
  <si>
    <t>Каримбаев Серик Кенжегалиевич</t>
  </si>
  <si>
    <t>Наружная реклама</t>
  </si>
  <si>
    <t>MX1JA69V9TK119511</t>
  </si>
  <si>
    <t>866_310698</t>
  </si>
  <si>
    <t>Карашкевич Александр Вадимович</t>
  </si>
  <si>
    <t>MX1JA69V9TK132854</t>
  </si>
  <si>
    <t>119_310873</t>
  </si>
  <si>
    <t>Есенбаева Мәдина Алтынбайқызы</t>
  </si>
  <si>
    <t>MX1JA69V9TK132810</t>
  </si>
  <si>
    <t>119_310961</t>
  </si>
  <si>
    <t>Султанов Худойберди Каримович</t>
  </si>
  <si>
    <t>MX1JA69V9TK179042</t>
  </si>
  <si>
    <t>119_311347</t>
  </si>
  <si>
    <t>Султанов Бахрамжон Гафуржанович</t>
  </si>
  <si>
    <t>MX1JA69V9TK175976</t>
  </si>
  <si>
    <t>119_312598</t>
  </si>
  <si>
    <t>Саденов Мухтар Серикбаевич</t>
  </si>
  <si>
    <t>MX1JA69V9TK179424</t>
  </si>
  <si>
    <t>119_311011</t>
  </si>
  <si>
    <t>Темирбаев Шингис Анарбекулы</t>
  </si>
  <si>
    <t>MX1JA69V9TK158795</t>
  </si>
  <si>
    <t>119_311070</t>
  </si>
  <si>
    <t>Совет Елнұр Біржанұлы</t>
  </si>
  <si>
    <t>MX1JA69V9TK159488</t>
  </si>
  <si>
    <t>119_311050</t>
  </si>
  <si>
    <t>Нурманов Абзал Орынбаевич</t>
  </si>
  <si>
    <t>MX1JA69V9TK130105</t>
  </si>
  <si>
    <t>119_310943</t>
  </si>
  <si>
    <t>Арипходжаев Музаббархон Муратханович</t>
  </si>
  <si>
    <t>MX1JA69V9TK132811</t>
  </si>
  <si>
    <t>119_312372</t>
  </si>
  <si>
    <t>Абдисаттаров Шамсуддин</t>
  </si>
  <si>
    <t>MX1JA69V9TK126585</t>
  </si>
  <si>
    <t>119_310871</t>
  </si>
  <si>
    <t>Машрапов Бауыржан Әбілсейітұлы</t>
  </si>
  <si>
    <t>MX1JA69V9TK128176</t>
  </si>
  <si>
    <t>119_310858</t>
  </si>
  <si>
    <t>Караев Давлат Равшанович</t>
  </si>
  <si>
    <t>MX1JA69V9TK130102</t>
  </si>
  <si>
    <t>119_310918</t>
  </si>
  <si>
    <t>Фазилова Диларам Адилжановна</t>
  </si>
  <si>
    <t>MX1JA69V9TK111599</t>
  </si>
  <si>
    <t>119_310861</t>
  </si>
  <si>
    <t>Тургинбаев Азадбек Кудайбергенович</t>
  </si>
  <si>
    <t>MX1JA69V9TK099259</t>
  </si>
  <si>
    <t>119_311089</t>
  </si>
  <si>
    <t>Акпаева Назира Жураевна</t>
  </si>
  <si>
    <t>MX1JA69V9TK160140</t>
  </si>
  <si>
    <t>920_311933</t>
  </si>
  <si>
    <t>Акмурзаева Кадиша Сатыбалдиевна</t>
  </si>
  <si>
    <t>MX1JA69V9TK159924</t>
  </si>
  <si>
    <t>920_312218</t>
  </si>
  <si>
    <t>Умбеталиев Бейбит Маликович</t>
  </si>
  <si>
    <t>MX1JA69V9TK153112</t>
  </si>
  <si>
    <t>920_312427</t>
  </si>
  <si>
    <t>Зейнуллин Темирлан Абаевич</t>
  </si>
  <si>
    <t>MX1JA69V9TK161819</t>
  </si>
  <si>
    <t>920_312180</t>
  </si>
  <si>
    <t>Бақтыгерей Бауыржан Талғатұлы</t>
  </si>
  <si>
    <t>MX1JA69V9TK159338</t>
  </si>
  <si>
    <t>935_311725</t>
  </si>
  <si>
    <t>Абдрахманов Жахонгир Насиритдинұлы</t>
  </si>
  <si>
    <t>MX1JA69V9TK160995</t>
  </si>
  <si>
    <t>935_310973</t>
  </si>
  <si>
    <t>Сайранбаев Тимур Болатович</t>
  </si>
  <si>
    <t>MX1JA69V9TK130103</t>
  </si>
  <si>
    <t>935_310988</t>
  </si>
  <si>
    <t>Астанов Бобир Бахтиярович</t>
  </si>
  <si>
    <t>MX1JA69V9TK132840</t>
  </si>
  <si>
    <t>935_310770</t>
  </si>
  <si>
    <t>Рустемов Айбек Анварович</t>
  </si>
  <si>
    <t>MX1JA69V9TK178738</t>
  </si>
  <si>
    <t>935_310783</t>
  </si>
  <si>
    <t>Асроржон Мирзакаримов Нусратиллаевич</t>
  </si>
  <si>
    <t>MX1JA69V9TK108279</t>
  </si>
  <si>
    <t>935_310968</t>
  </si>
  <si>
    <t>Жусупов Данияр Бақытұлы</t>
  </si>
  <si>
    <t>MX1JA69V9TK122847</t>
  </si>
  <si>
    <t>935_310946</t>
  </si>
  <si>
    <t>Әбдізәкір Майра</t>
  </si>
  <si>
    <t>MX1JA69V9TK130218</t>
  </si>
  <si>
    <t>935_311077</t>
  </si>
  <si>
    <t>Саңғылбаева Жұлдыз Ермекбайқызы</t>
  </si>
  <si>
    <t>MX1JA69V9TK132804</t>
  </si>
  <si>
    <t>935_310997</t>
  </si>
  <si>
    <t>Султанбеков Айбол Макулбекович</t>
  </si>
  <si>
    <t>MX1JA69V9TK145791</t>
  </si>
  <si>
    <t>935_311109</t>
  </si>
  <si>
    <t>Кабылбаев Азамат Абдуллаевич</t>
  </si>
  <si>
    <t>MX1JA69V9TK177176</t>
  </si>
  <si>
    <t>935_311475</t>
  </si>
  <si>
    <t>Торсыкбаева Гульмира Таласовна</t>
  </si>
  <si>
    <t>MX1JA69V9TK159938</t>
  </si>
  <si>
    <t>935_311009</t>
  </si>
  <si>
    <t>Жанжигитов Нурсултан Толебаевич</t>
  </si>
  <si>
    <t>MX1JA69V9TK110430</t>
  </si>
  <si>
    <t>935_311010</t>
  </si>
  <si>
    <t>Мамметов Элдор Гайратович</t>
  </si>
  <si>
    <t>MX1JA69V9TK158768</t>
  </si>
  <si>
    <t>119_312596</t>
  </si>
  <si>
    <t>Абуова Салима Смайловна</t>
  </si>
  <si>
    <t>MX1JA69V9TK132847</t>
  </si>
  <si>
    <t>119_311138</t>
  </si>
  <si>
    <t>Ермек Әділжан Динмухамедұлы</t>
  </si>
  <si>
    <t>MX1JA69V9TK122888</t>
  </si>
  <si>
    <t>119_311192</t>
  </si>
  <si>
    <t>Оспанов Нұрсұлтан Нуржанұлы</t>
  </si>
  <si>
    <t>MX1JA69V9TK145818</t>
  </si>
  <si>
    <t>119_311509</t>
  </si>
  <si>
    <t>Тохиржонулы Абдулхаким</t>
  </si>
  <si>
    <t>MX1JA69V9TK132844</t>
  </si>
  <si>
    <t>119_311180</t>
  </si>
  <si>
    <t>Эманов Зафаржон Алимжанович</t>
  </si>
  <si>
    <t>MX1JA69V9TK155752</t>
  </si>
  <si>
    <t>119_311135</t>
  </si>
  <si>
    <t>Ашанов Айдос Несипханұлы</t>
  </si>
  <si>
    <t>MX1JA69V9TK132843</t>
  </si>
  <si>
    <t>119_311195</t>
  </si>
  <si>
    <t>Абдикаримов Рустам Абдиманнатович</t>
  </si>
  <si>
    <t>MX1JA69V9TK128219</t>
  </si>
  <si>
    <t>935_311632</t>
  </si>
  <si>
    <t>Усаинов Рисбек Пардабайұлы</t>
  </si>
  <si>
    <t>MX1JA69V9TK134783</t>
  </si>
  <si>
    <t>935_311682</t>
  </si>
  <si>
    <t>Худайбергенов Жахонгир Абдурасулұлы</t>
  </si>
  <si>
    <t>MX1JA69V9TK155761</t>
  </si>
  <si>
    <t>935_311186</t>
  </si>
  <si>
    <t>Жолдасбек Нурхиса Рысбекұлы</t>
  </si>
  <si>
    <t>MX1JA69V9TK109224</t>
  </si>
  <si>
    <t>935_311337</t>
  </si>
  <si>
    <t>Кутынбетова Асел Бауырхановна</t>
  </si>
  <si>
    <t>MX1JA69V9TK130150</t>
  </si>
  <si>
    <t>935_311059</t>
  </si>
  <si>
    <t>MX1JA69V9TK155731</t>
  </si>
  <si>
    <t>935_311066</t>
  </si>
  <si>
    <t>MX1JA69V9TK134786</t>
  </si>
  <si>
    <t>935_311159</t>
  </si>
  <si>
    <t>Темирова Гузял Момынжановна</t>
  </si>
  <si>
    <t>MX1JA69V9TK110483</t>
  </si>
  <si>
    <t>935_311392</t>
  </si>
  <si>
    <t>Маткаримов Саидкарим Рисметович</t>
  </si>
  <si>
    <t>MX1JA69V9TK132870</t>
  </si>
  <si>
    <t>935_311150</t>
  </si>
  <si>
    <t>Ерғазы Шәкәрім Пернебекұлы</t>
  </si>
  <si>
    <t>MX1JA69V9TK130202</t>
  </si>
  <si>
    <t>935_311212</t>
  </si>
  <si>
    <t>Асильбекова Райхан Болатовна</t>
  </si>
  <si>
    <t>MX1JA69V9TK108285</t>
  </si>
  <si>
    <t>935_311534</t>
  </si>
  <si>
    <t>Кучкаров Бексултан Муратович</t>
  </si>
  <si>
    <t>MX1JA69V9TK110450</t>
  </si>
  <si>
    <t>935_311427</t>
  </si>
  <si>
    <t>Әбен Айдана Нуралықызы</t>
  </si>
  <si>
    <t>MX1JA69V9TK130203</t>
  </si>
  <si>
    <t>935_311503</t>
  </si>
  <si>
    <t>Таныркулова Кенжегуль Романкуловна</t>
  </si>
  <si>
    <t>MX1JA69V9TK110438</t>
  </si>
  <si>
    <t>935_311362</t>
  </si>
  <si>
    <t>Заманхан Еркін Кенжебекұлы</t>
  </si>
  <si>
    <t>MX1JA69V9TK145815</t>
  </si>
  <si>
    <t>397_311917</t>
  </si>
  <si>
    <t>Куанышбеков Аманкелди Макишович</t>
  </si>
  <si>
    <t>MX1JA69V9TK155656</t>
  </si>
  <si>
    <t>397_312432</t>
  </si>
  <si>
    <t>Ахметова Лейла Тахировна</t>
  </si>
  <si>
    <t>MX1JA69V9TK155687</t>
  </si>
  <si>
    <t>397_312030</t>
  </si>
  <si>
    <t>Тұрғынбай Асхат Бектиярұлы</t>
  </si>
  <si>
    <t>MX1JA69V9TK124084</t>
  </si>
  <si>
    <t>397_312287</t>
  </si>
  <si>
    <t>Кипчакбаев Досболат Алмасович</t>
  </si>
  <si>
    <t>MX1JA69V9TK126610</t>
  </si>
  <si>
    <t>397_312418</t>
  </si>
  <si>
    <t>Алимбеков Канат Мураталиевич</t>
  </si>
  <si>
    <t>MX1JA69V9TK155881</t>
  </si>
  <si>
    <t>397_312094</t>
  </si>
  <si>
    <t>Мухамеджанов Роман Маратович</t>
  </si>
  <si>
    <t>MX1JA69V9TK155779</t>
  </si>
  <si>
    <t>397_312059</t>
  </si>
  <si>
    <t>Ибраймов Айсанат Қапарұлы</t>
  </si>
  <si>
    <t>MX1JA69V9TK123989</t>
  </si>
  <si>
    <t>397_312083</t>
  </si>
  <si>
    <t>Тортбаев Мурат Ерболатович</t>
  </si>
  <si>
    <t>MX1JA69V9TK161838</t>
  </si>
  <si>
    <t>119_311345</t>
  </si>
  <si>
    <t>Сапарбекова Жанар Жанабаевна</t>
  </si>
  <si>
    <t>MX1JA69V9TK176025</t>
  </si>
  <si>
    <t>119_311317</t>
  </si>
  <si>
    <t>Абдурахманов Саит Саттарович</t>
  </si>
  <si>
    <t>MX1JA69V9TK156590</t>
  </si>
  <si>
    <t>119_311322</t>
  </si>
  <si>
    <t>Кожамуратова Анипа Сейлхановна</t>
  </si>
  <si>
    <t>MX1JA69V9TK174937</t>
  </si>
  <si>
    <t>119_311406</t>
  </si>
  <si>
    <t>Накипова Айзада Махаматовна</t>
  </si>
  <si>
    <t>MX1JA69V9TK179169</t>
  </si>
  <si>
    <t>119_311288</t>
  </si>
  <si>
    <t>Тортаев Марат Ермаханович</t>
  </si>
  <si>
    <t>MX1JA69V9TK178988</t>
  </si>
  <si>
    <t>119_311198</t>
  </si>
  <si>
    <t>Эгамбергенов Махмуджан Каримбергенович</t>
  </si>
  <si>
    <t>MX1JA69V9TK113068</t>
  </si>
  <si>
    <t>935_311864</t>
  </si>
  <si>
    <t>Бакирханов Арыстанбек Дуйсенбекулы</t>
  </si>
  <si>
    <t>MX1JA69V9TK132860</t>
  </si>
  <si>
    <t>119_311178</t>
  </si>
  <si>
    <t>Иристаев Бабиржан Сабиржанович</t>
  </si>
  <si>
    <t>MX1JA69V9TK134796</t>
  </si>
  <si>
    <t>935_311343</t>
  </si>
  <si>
    <t>Абдиганиев Темур Камилжанович</t>
  </si>
  <si>
    <t>MX1JA69V9TK155837</t>
  </si>
  <si>
    <t>935_311417</t>
  </si>
  <si>
    <t>Боранбаев Полат Сейдимуратович</t>
  </si>
  <si>
    <t>MX1JA69V9TK130200</t>
  </si>
  <si>
    <t>935_311506</t>
  </si>
  <si>
    <t>Абдирайимов Арзимат Абдирахманович</t>
  </si>
  <si>
    <t>MX1JA69V9TK155856</t>
  </si>
  <si>
    <t>935_311220</t>
  </si>
  <si>
    <t>Куандыков Аскар Маликович</t>
  </si>
  <si>
    <t>MX1JA69V9TK134776</t>
  </si>
  <si>
    <t>935_311244</t>
  </si>
  <si>
    <t>Улжабаев Елжас Камбарович</t>
  </si>
  <si>
    <t>MX1JA69V9TK130208</t>
  </si>
  <si>
    <t>935_311348</t>
  </si>
  <si>
    <t>Дарыбаева Нагима Турдыбаевна</t>
  </si>
  <si>
    <t>MX1JA69V9TK158842</t>
  </si>
  <si>
    <t>119_310270</t>
  </si>
  <si>
    <t>Гаитов Дильшот Аркенжанович</t>
  </si>
  <si>
    <t>MX1JA69V9TK158310</t>
  </si>
  <si>
    <t>119_310268</t>
  </si>
  <si>
    <t>Оразахунов Бахадыр Дильшатович</t>
  </si>
  <si>
    <t>MX1JA69V9TK088491</t>
  </si>
  <si>
    <t>119_311420</t>
  </si>
  <si>
    <t>Жұман Медеу Бағдатұлы</t>
  </si>
  <si>
    <t>MX1JA69V9TK132807</t>
  </si>
  <si>
    <t>119_310537</t>
  </si>
  <si>
    <t>Хабибуллаев Мухаммадали Рустамбекович</t>
  </si>
  <si>
    <t>MX1JA69V9TK113337</t>
  </si>
  <si>
    <t>119_311225</t>
  </si>
  <si>
    <t>Тургунбаев Азамат Турсунбаевич</t>
  </si>
  <si>
    <t>MX1JA69V9TK132849</t>
  </si>
  <si>
    <t>119_310645</t>
  </si>
  <si>
    <t>MX1JA69V9TK156729</t>
  </si>
  <si>
    <t>119_310544</t>
  </si>
  <si>
    <t>Сатимов Камолжан Шукурович</t>
  </si>
  <si>
    <t>MX1JA69V9TK159914</t>
  </si>
  <si>
    <t>935_311846</t>
  </si>
  <si>
    <t>Асқаров Ахмад Раджапбайұлы</t>
  </si>
  <si>
    <t>MX1JA69V9TK160098</t>
  </si>
  <si>
    <t>935_311605</t>
  </si>
  <si>
    <t>Юсупов Усан Нариманович</t>
  </si>
  <si>
    <t>MX1JA69V9TK161883</t>
  </si>
  <si>
    <t>935_311414</t>
  </si>
  <si>
    <t>Сейдахмет Алмаз Сейдіғалиұлы</t>
  </si>
  <si>
    <t>MX1JA69V9TK164105</t>
  </si>
  <si>
    <t>935_311351</t>
  </si>
  <si>
    <t>Кененбаев Ербол Кадырбаевич</t>
  </si>
  <si>
    <t>MX1JA69V9TK157876</t>
  </si>
  <si>
    <t>935_311384</t>
  </si>
  <si>
    <t>Тагаев Куралбай Маханович</t>
  </si>
  <si>
    <t>MX1JA69V9TK154256</t>
  </si>
  <si>
    <t>935_311615</t>
  </si>
  <si>
    <t>Темешова Майра Нурбулатовна</t>
  </si>
  <si>
    <t>MX1JA69V9TK130095</t>
  </si>
  <si>
    <t>119_311366</t>
  </si>
  <si>
    <t>Сапарбаев Бахытжан Арысбекұлы</t>
  </si>
  <si>
    <t>MX1JA69V9TK155773</t>
  </si>
  <si>
    <t>119_311259</t>
  </si>
  <si>
    <t>Турекулова Перизат Юсупбаевна</t>
  </si>
  <si>
    <t>MX1JA69V9TK155691</t>
  </si>
  <si>
    <t>119_311400</t>
  </si>
  <si>
    <t>Жанасбаева Катира Жолдыкараевна</t>
  </si>
  <si>
    <t>MX1JA69V9TK155614</t>
  </si>
  <si>
    <t>119_311671</t>
  </si>
  <si>
    <t>Кабаев Сандыбай Зульпидинович</t>
  </si>
  <si>
    <t>MX1JA69V9TK132868</t>
  </si>
  <si>
    <t>119_311824</t>
  </si>
  <si>
    <t>Нуралиев Сардор Элмурадович</t>
  </si>
  <si>
    <t>MX1JA69V9TK161047</t>
  </si>
  <si>
    <t>119_311736</t>
  </si>
  <si>
    <t>Сабыр Әкімжан Темірәліұлы</t>
  </si>
  <si>
    <t>MX1JA69V9TK155646</t>
  </si>
  <si>
    <t>119_310523</t>
  </si>
  <si>
    <t>Космуратов Нурмахан Усербаевич</t>
  </si>
  <si>
    <t>MX1JA69V9TK129715</t>
  </si>
  <si>
    <t>119_311399</t>
  </si>
  <si>
    <t>Ахмедкулов Зафаржон Хумартаевич</t>
  </si>
  <si>
    <t>MX1JA69V9TK160508</t>
  </si>
  <si>
    <t>119_312274</t>
  </si>
  <si>
    <t>Кенжетаев Ануар Нурхожаевич</t>
  </si>
  <si>
    <t>MX1JA69V9TK155872</t>
  </si>
  <si>
    <t>119_310505</t>
  </si>
  <si>
    <t>Мамедов Мурат Темирович</t>
  </si>
  <si>
    <t>MX1JA69V9TK126663</t>
  </si>
  <si>
    <t>119_311718</t>
  </si>
  <si>
    <t>Эрметов Шерзод Задибекович</t>
  </si>
  <si>
    <t>MX1JA69V9TK132841</t>
  </si>
  <si>
    <t>119_310727</t>
  </si>
  <si>
    <t>Атажанов Гайратжон Махмуджанович</t>
  </si>
  <si>
    <t>MX1JA69V9TK130101</t>
  </si>
  <si>
    <t>119_311496</t>
  </si>
  <si>
    <t>Амирсаитов Нурулла Закирбаевич</t>
  </si>
  <si>
    <t>MX1JA69V9TK155631</t>
  </si>
  <si>
    <t>119_312453</t>
  </si>
  <si>
    <t>Ендибаева Айгерим Шымырбаевна</t>
  </si>
  <si>
    <t>MX1JA69V9TK111839</t>
  </si>
  <si>
    <t>119_311549</t>
  </si>
  <si>
    <t>Кистаубаева Куттикиз Холдибековна</t>
  </si>
  <si>
    <t>MX1JA69V9TK130254</t>
  </si>
  <si>
    <t>119_311919</t>
  </si>
  <si>
    <t>Эрматов Зафаржан Одилжанович</t>
  </si>
  <si>
    <t>MX1JA69V9TK132876</t>
  </si>
  <si>
    <t>119_311541</t>
  </si>
  <si>
    <t>Айходжаева Гулмира Абдурасуловна</t>
  </si>
  <si>
    <t>MX1JA69V9TK155743</t>
  </si>
  <si>
    <t>119_312301</t>
  </si>
  <si>
    <t>ТОО "Ерасыл-2030"</t>
  </si>
  <si>
    <t>MX1JA69V9TK110484</t>
  </si>
  <si>
    <t>119_312016</t>
  </si>
  <si>
    <t>MX1JA69V9TA155874</t>
  </si>
  <si>
    <t>119_311525</t>
  </si>
  <si>
    <t>Ташболат Шерхан Сапарбайұлы</t>
  </si>
  <si>
    <t>MX1JA69V9TK155800</t>
  </si>
  <si>
    <t>119_311800</t>
  </si>
  <si>
    <t>Исламшиков Вохиджон Фархадович</t>
  </si>
  <si>
    <t>MX1JA69V9TK155812</t>
  </si>
  <si>
    <t>119_311491</t>
  </si>
  <si>
    <t>Шылмырзаева Алтынай Қаныбекқызы</t>
  </si>
  <si>
    <t>MX1JA69V9TK155883</t>
  </si>
  <si>
    <t>MX1JA69V9TK130104</t>
  </si>
  <si>
    <t>119_311649</t>
  </si>
  <si>
    <t>Стамкулов Туралы Толбасиевич</t>
  </si>
  <si>
    <t>MX1JA69V9TK132791</t>
  </si>
  <si>
    <t>119_311970</t>
  </si>
  <si>
    <t>Атажанов Акбаржон Илхомжанович</t>
  </si>
  <si>
    <t>MX1JA69V9TK101404</t>
  </si>
  <si>
    <t>935_311553</t>
  </si>
  <si>
    <t>Мекенбек Олжасбек Усеналыұлы</t>
  </si>
  <si>
    <t>MX1JA69V9TK101406</t>
  </si>
  <si>
    <t>935_311572</t>
  </si>
  <si>
    <t>Жұмақұл Айдана Пердебекқызы</t>
  </si>
  <si>
    <t>MX1JA69V9TK099243</t>
  </si>
  <si>
    <t>935_311619</t>
  </si>
  <si>
    <t>Джабаков Нурлан Исенбекович</t>
  </si>
  <si>
    <t>MX1JA69V9TK097625</t>
  </si>
  <si>
    <t>935_311570</t>
  </si>
  <si>
    <t>Муратбеков Ералы Усеевич</t>
  </si>
  <si>
    <t>MX1JA69V9TK101414</t>
  </si>
  <si>
    <t>935_311666</t>
  </si>
  <si>
    <t>ТОО "7 DENT"</t>
  </si>
  <si>
    <t>MX1JA69V9TK109084</t>
  </si>
  <si>
    <t>935_311633</t>
  </si>
  <si>
    <t>Исаков Матхон Фархадович</t>
  </si>
  <si>
    <t>MX1JA69V9TK161847</t>
  </si>
  <si>
    <t>119_311910</t>
  </si>
  <si>
    <t>Моруков Рамин Нурмаханбетович</t>
  </si>
  <si>
    <t>MX1JA69V9TK130201</t>
  </si>
  <si>
    <t>119_311900</t>
  </si>
  <si>
    <t>Есенбекова Акерке Шархановна</t>
  </si>
  <si>
    <t>MX1JA69V9TK164090</t>
  </si>
  <si>
    <t>119_311948</t>
  </si>
  <si>
    <t>Акынбекова Акмарал Ажмахановна</t>
  </si>
  <si>
    <t>MX1JA69V9TK134819</t>
  </si>
  <si>
    <t>119_312314</t>
  </si>
  <si>
    <t>Калдыбаева Венера Тилауовна</t>
  </si>
  <si>
    <t>MX1JA69V9TK134821</t>
  </si>
  <si>
    <t>119_312537</t>
  </si>
  <si>
    <t>Садыкова Карашаш Джусупалиевна</t>
  </si>
  <si>
    <t>MX1JA69V9TK162829</t>
  </si>
  <si>
    <t>119_311555</t>
  </si>
  <si>
    <t>Ергешева Гаухар Адыхамбековна</t>
  </si>
  <si>
    <t>MX1JA69V9TK155774</t>
  </si>
  <si>
    <t>119_311465</t>
  </si>
  <si>
    <t>Алихан Бауыржан Алиханұлы</t>
  </si>
  <si>
    <t>MX1JA69V9TA155827</t>
  </si>
  <si>
    <t>922_311905</t>
  </si>
  <si>
    <t>Боранбаев Калдыбек Айткалиевич</t>
  </si>
  <si>
    <t>MX1JA69V9TK161023</t>
  </si>
  <si>
    <t>922_311749</t>
  </si>
  <si>
    <t>Маденов Нурсултан Бахтиярович</t>
  </si>
  <si>
    <t>MX1JA69V9TK155771</t>
  </si>
  <si>
    <t>922_312122</t>
  </si>
  <si>
    <t>MX1JA69V9TK155769</t>
  </si>
  <si>
    <t>922_311877</t>
  </si>
  <si>
    <t>Кузембаев Жубаныш Кеншиликович</t>
  </si>
  <si>
    <t>MX1JA69V9TK164554</t>
  </si>
  <si>
    <t>935_311716</t>
  </si>
  <si>
    <t>Алжанова Нурия Мейрхановна</t>
  </si>
  <si>
    <t>MX1JA69V9TK155836</t>
  </si>
  <si>
    <t>935_311805</t>
  </si>
  <si>
    <t>Жолдыбаева Айнұр Сейтжанқызы</t>
  </si>
  <si>
    <t>MX1JA69V9TK155876</t>
  </si>
  <si>
    <t>935_312093</t>
  </si>
  <si>
    <t>Мухтаров Алишер Бауыржанович</t>
  </si>
  <si>
    <t>MX1JA69V9TK157996</t>
  </si>
  <si>
    <t>935_311743</t>
  </si>
  <si>
    <t>Асекенов Елеман Жуманович</t>
  </si>
  <si>
    <t>MX1JA69V9TK179213</t>
  </si>
  <si>
    <t>935_311500</t>
  </si>
  <si>
    <t>Абзалбек Дінмұхамед Ерланұлы</t>
  </si>
  <si>
    <t>MX1JA69V9TK109184</t>
  </si>
  <si>
    <t>935_311797</t>
  </si>
  <si>
    <t>Алиманов Еркебулан Алибекович</t>
  </si>
  <si>
    <t>MX1JA69V9TK110481</t>
  </si>
  <si>
    <t>935_311700</t>
  </si>
  <si>
    <t>Тұрғынбай Бекзат Досымбайұлы</t>
  </si>
  <si>
    <t>MX1JA69V9TK092186</t>
  </si>
  <si>
    <t>935_312525</t>
  </si>
  <si>
    <t>Әлжан Айбек Дарханұлы</t>
  </si>
  <si>
    <t>MX1JA69V9TK130176</t>
  </si>
  <si>
    <t>935_312054</t>
  </si>
  <si>
    <t>Курбантаева Динора Абдугафурқызы</t>
  </si>
  <si>
    <t>MX1JA69V9TK089518</t>
  </si>
  <si>
    <t>935_311944</t>
  </si>
  <si>
    <t>Асанов Азамат Жаксыкелдиұлы</t>
  </si>
  <si>
    <t>MX1JA69V9TK134788</t>
  </si>
  <si>
    <t>935_311551</t>
  </si>
  <si>
    <t>Сарманов Нематжон Икрамжанович</t>
  </si>
  <si>
    <t>MX1JA69V9TK134818</t>
  </si>
  <si>
    <t>935_311573</t>
  </si>
  <si>
    <t>Гапыр Олжабек Бақытжанұлы</t>
  </si>
  <si>
    <t>MX1JA69V9TK128226</t>
  </si>
  <si>
    <t>935_311790</t>
  </si>
  <si>
    <t>Жақсылық Ақшолпан Қалмахамбетқызы</t>
  </si>
  <si>
    <t>MX1JA69V9TK134799</t>
  </si>
  <si>
    <t>935_311741</t>
  </si>
  <si>
    <t>Мадумусаев Камилжон Атабекович</t>
  </si>
  <si>
    <t>MX1JA69V9TK160541</t>
  </si>
  <si>
    <t>935_312185</t>
  </si>
  <si>
    <t>Каримкулов Пахлаван Ахмадкулович</t>
  </si>
  <si>
    <t>MX1JA69V9TK159917</t>
  </si>
  <si>
    <t>119_312206</t>
  </si>
  <si>
    <t>Шажияев Акжигит Жетписбаевич</t>
  </si>
  <si>
    <t>MX1JA69V9TK179251</t>
  </si>
  <si>
    <t>119_312182</t>
  </si>
  <si>
    <t>Тайшабаров Тасанбай Куандыкович</t>
  </si>
  <si>
    <t>MX1JA69V9TK155625</t>
  </si>
  <si>
    <t>119_312233</t>
  </si>
  <si>
    <t>Таукебаев Бахытжан Махамеджанович</t>
  </si>
  <si>
    <t>MX1JA69V9TK155809</t>
  </si>
  <si>
    <t>119_312031</t>
  </si>
  <si>
    <t>Лямина Ирина Витальевна</t>
  </si>
  <si>
    <t>MX1JA69V9TA155823</t>
  </si>
  <si>
    <t>935_311938</t>
  </si>
  <si>
    <t>Курманбаев Марат Шакирович</t>
  </si>
  <si>
    <t>MX1JA69V9TK134769</t>
  </si>
  <si>
    <t>935_311823</t>
  </si>
  <si>
    <t>Алли-Однаогль Юсуп Нарманович</t>
  </si>
  <si>
    <t>MX1JA69V9TK162320</t>
  </si>
  <si>
    <t>935_311770</t>
  </si>
  <si>
    <t>Абдурасулов Абдисаттар Абдугаффарович</t>
  </si>
  <si>
    <t>MX1JA69V9TK155708</t>
  </si>
  <si>
    <t>935_312458</t>
  </si>
  <si>
    <t>Тасбулатов Асет Талгатович</t>
  </si>
  <si>
    <t>MX1JA69V9TK155634</t>
  </si>
  <si>
    <t>935_311760</t>
  </si>
  <si>
    <t>Еркебай Ақылбек Бақытжанұлы</t>
  </si>
  <si>
    <t>MX1JA69V9TA155822</t>
  </si>
  <si>
    <t>935_311543</t>
  </si>
  <si>
    <t>Каташов Касым Сагындыкович</t>
  </si>
  <si>
    <t>MX1JA69V9TK132926</t>
  </si>
  <si>
    <t>MX1JA69V9TK130193</t>
  </si>
  <si>
    <t>MX1JA69V9TK165232</t>
  </si>
  <si>
    <t>1085_312024</t>
  </si>
  <si>
    <t>Алманов Илхом Абдуманнапович</t>
  </si>
  <si>
    <t>MX1JA69V9TK161807</t>
  </si>
  <si>
    <t>119_312240</t>
  </si>
  <si>
    <t>Миркамилов Аброржан Акбаржанович</t>
  </si>
  <si>
    <t>MX1JA69V9TK162830</t>
  </si>
  <si>
    <t>119_312443</t>
  </si>
  <si>
    <t>Агадилов Нуралы Нишаналиевич</t>
  </si>
  <si>
    <t>MX1JA69V9TK162101</t>
  </si>
  <si>
    <t>119_312478</t>
  </si>
  <si>
    <t>Байжигитова Айпарша Копжасаровна</t>
  </si>
  <si>
    <t>MX1JA69V9TA155882</t>
  </si>
  <si>
    <t>119_312271</t>
  </si>
  <si>
    <t>Исахова Замира Амирхановна</t>
  </si>
  <si>
    <t>MX1JA69V9TK178517</t>
  </si>
  <si>
    <t>119_312305</t>
  </si>
  <si>
    <t>Мухашов Аскар Абубакирович</t>
  </si>
  <si>
    <t>MX1JA69V9TK179204</t>
  </si>
  <si>
    <t>119_312597</t>
  </si>
  <si>
    <t>Нурымбетов Мырзагали Жанкабылович</t>
  </si>
  <si>
    <t>MX1JA69V9TK160977</t>
  </si>
  <si>
    <t>119_312544</t>
  </si>
  <si>
    <t>Пирназарова Наргиза Назарматовна</t>
  </si>
  <si>
    <t>MX1JA69V9TK155791</t>
  </si>
  <si>
    <t>119_312304</t>
  </si>
  <si>
    <t>Исаев Марат Жанбайбекович</t>
  </si>
  <si>
    <t>MX1JA69V9TK178480</t>
  </si>
  <si>
    <t>119_312400</t>
  </si>
  <si>
    <t>Кендербай Анар Мырзабайқызы</t>
  </si>
  <si>
    <t>MX1JA69V9TK155693</t>
  </si>
  <si>
    <t>935_312470</t>
  </si>
  <si>
    <t>Толымбек Нұрқанат Нұрманұлы</t>
  </si>
  <si>
    <t>MX1JA69V9TK130228</t>
  </si>
  <si>
    <t>935_312227</t>
  </si>
  <si>
    <t>Анартаев Жахонгир Абдиламитович</t>
  </si>
  <si>
    <t>MX1JA69V9TK155624</t>
  </si>
  <si>
    <t>935_311889</t>
  </si>
  <si>
    <t>Адамбекова Сандугаш Дархановна</t>
  </si>
  <si>
    <t>MX1JA69V9TK132833</t>
  </si>
  <si>
    <t>935_311876</t>
  </si>
  <si>
    <t>Керімбай Гүлзира Дүйсенбайқызы</t>
  </si>
  <si>
    <t>MX1JA69V9TK130110</t>
  </si>
  <si>
    <t>935_312040</t>
  </si>
  <si>
    <t>Гаппаров Руслан Болатбек Угли</t>
  </si>
  <si>
    <t>MX1JA69V9TK132806</t>
  </si>
  <si>
    <t>935_311952</t>
  </si>
  <si>
    <t>Абдураимов Абдулкасим Каримбаевич</t>
  </si>
  <si>
    <t>MX1JA69V9TK155710</t>
  </si>
  <si>
    <t>935_311954</t>
  </si>
  <si>
    <t>Халиков Салохиддин Сатибалдиұлы</t>
  </si>
  <si>
    <t>MX1JA69V9TK155640</t>
  </si>
  <si>
    <t>935_312369</t>
  </si>
  <si>
    <t>Шадиев Абдулла Эркинович</t>
  </si>
  <si>
    <t>MX1JA69V9TA155867</t>
  </si>
  <si>
    <t>935_311961</t>
  </si>
  <si>
    <t>Әзтаева Майра Жарылқасынқызы</t>
  </si>
  <si>
    <t>MX1JA69V9TK109518</t>
  </si>
  <si>
    <t>935_311689</t>
  </si>
  <si>
    <t>Ормантаев Асет Аймаханович</t>
  </si>
  <si>
    <t>MX1JA69V9TK130174</t>
  </si>
  <si>
    <t>935_311950</t>
  </si>
  <si>
    <t>Учреждение образования "Alikhan Bokeikhan University"</t>
  </si>
  <si>
    <t>MX1JA69V9TK110337</t>
  </si>
  <si>
    <t>935_312156</t>
  </si>
  <si>
    <t>Шертаев Коныс Мауленбергенович</t>
  </si>
  <si>
    <t>MX1JA69V9TK160009</t>
  </si>
  <si>
    <t>935_311895</t>
  </si>
  <si>
    <t>Ергаш Суннатбек Фархадұлы</t>
  </si>
  <si>
    <t>MX1JA69V9TK160962</t>
  </si>
  <si>
    <t>935_312162</t>
  </si>
  <si>
    <t>Төлеген Әсемгүл Трусбекқызы</t>
  </si>
  <si>
    <t>MX1JA69V9TK155615</t>
  </si>
  <si>
    <t>935_312257</t>
  </si>
  <si>
    <t>Смайлов Темирбек Жуманович</t>
  </si>
  <si>
    <t>MX1JA69V9TK155698</t>
  </si>
  <si>
    <t>935_311992</t>
  </si>
  <si>
    <t>Бексары Рысқұлбек Айдарбекұлы</t>
  </si>
  <si>
    <t>MX1JA69V9TK130263</t>
  </si>
  <si>
    <t>935_312146</t>
  </si>
  <si>
    <t>Мырзабаев Жумагали Таубаевич</t>
  </si>
  <si>
    <t>MX1JA69V9TK155604</t>
  </si>
  <si>
    <t>119_312422</t>
  </si>
  <si>
    <t>Абдумовлонов Одилбек Улуғбек уғли</t>
  </si>
  <si>
    <t>MX1JA69V9TK159940</t>
  </si>
  <si>
    <t>119_312300</t>
  </si>
  <si>
    <t>Уразымбетов Акикат Канатович</t>
  </si>
  <si>
    <t>MX1JA69V9TK145833</t>
  </si>
  <si>
    <t>119_312186</t>
  </si>
  <si>
    <t>Нарметов Отабек Шадиматович</t>
  </si>
  <si>
    <t>MX1JA69V9TK155857</t>
  </si>
  <si>
    <t>119_312115</t>
  </si>
  <si>
    <t>Низамова Гулмира Эргашовна</t>
  </si>
  <si>
    <t>MX1JA69V9TK134816</t>
  </si>
  <si>
    <t>119_311871</t>
  </si>
  <si>
    <t>Кулбеков Ядкар Маликович</t>
  </si>
  <si>
    <t>MX1JA69V9TK136653</t>
  </si>
  <si>
    <t>119_312184</t>
  </si>
  <si>
    <t>Есимов Асхат Багатжанович</t>
  </si>
  <si>
    <t>MX1JA69V9TK101383</t>
  </si>
  <si>
    <t>119_311538</t>
  </si>
  <si>
    <t>Маханова Улжан Аблайкызы</t>
  </si>
  <si>
    <t>MX1JA69V9TK101402</t>
  </si>
  <si>
    <t>119_312231</t>
  </si>
  <si>
    <t>Стамбеков Нұрдәулет Дүйсенбекұлы</t>
  </si>
  <si>
    <t>MX1JA69V9TK101393</t>
  </si>
  <si>
    <t>119_311768</t>
  </si>
  <si>
    <t>Нысанбаева Баян Бердикуловна</t>
  </si>
  <si>
    <t>MX1JA69V9TK101392</t>
  </si>
  <si>
    <t>119_311393</t>
  </si>
  <si>
    <t>Султан Сакен Қанатұлы</t>
  </si>
  <si>
    <t>MX1JA69V9TK101384</t>
  </si>
  <si>
    <t>119_311772</t>
  </si>
  <si>
    <t>Ташимов Мади Маратұлы</t>
  </si>
  <si>
    <t>MX1JA69V9TK130264</t>
  </si>
  <si>
    <t>119_312352</t>
  </si>
  <si>
    <t>Маметаев Динислам Абумуслимович</t>
  </si>
  <si>
    <t>MX1JA69V9TK109225</t>
  </si>
  <si>
    <t>935_312105</t>
  </si>
  <si>
    <t>Ибрагимов Бекарыс Ержанұлы</t>
  </si>
  <si>
    <t>MX1JA69V9TK157831</t>
  </si>
  <si>
    <t>935_312136</t>
  </si>
  <si>
    <t>Саматұлы Қалдар</t>
  </si>
  <si>
    <t>MX1JA69V9TK164097</t>
  </si>
  <si>
    <t>935_312588</t>
  </si>
  <si>
    <t>MX1JA69V9TK162411</t>
  </si>
  <si>
    <t>935_312515</t>
  </si>
  <si>
    <t>Турабаев Нурлан Уразханович</t>
  </si>
  <si>
    <t>MX1JA69V9TK158282</t>
  </si>
  <si>
    <t>935_312033</t>
  </si>
  <si>
    <t>Хайтенов Садриддин Акмалжанович</t>
  </si>
  <si>
    <t>MX1JA69V9TK162820</t>
  </si>
  <si>
    <t>935_312116</t>
  </si>
  <si>
    <t>Сартаев Надир Алимжанович</t>
  </si>
  <si>
    <t>MX1JA69V9TK162280</t>
  </si>
  <si>
    <t>935_312540</t>
  </si>
  <si>
    <t>MX1JA69V9TK097469</t>
  </si>
  <si>
    <t>119_311965</t>
  </si>
  <si>
    <t>Абдимажитова Дурдона Батирбековна</t>
  </si>
  <si>
    <t>MX1JA69V9TK097481</t>
  </si>
  <si>
    <t>119_311894</t>
  </si>
  <si>
    <t>Туранов Акжол Калдарович</t>
  </si>
  <si>
    <t>MX1JA69V9TK099279</t>
  </si>
  <si>
    <t>119_311422</t>
  </si>
  <si>
    <t>Усенова Улжамал Касымхановна</t>
  </si>
  <si>
    <t>MX1JA69V9TK097459</t>
  </si>
  <si>
    <t>119_312382</t>
  </si>
  <si>
    <t>Азимбай Авазжон Анартайұлы</t>
  </si>
  <si>
    <t>MX1JA69V9TK097447</t>
  </si>
  <si>
    <t>119_312322</t>
  </si>
  <si>
    <t>Елгонова Акгуль Тастемировна</t>
  </si>
  <si>
    <t>MX1JA69V9TK162354</t>
  </si>
  <si>
    <t>119_311962</t>
  </si>
  <si>
    <t>Хамраев Ёдгор Аброр угли</t>
  </si>
  <si>
    <t>MX1JA69V9TK145771</t>
  </si>
  <si>
    <t>935_312496</t>
  </si>
  <si>
    <t>Еркебаев Нурдаулет Абдужалилулы</t>
  </si>
  <si>
    <t>MX1JA69V9TK179451</t>
  </si>
  <si>
    <t>935_312161</t>
  </si>
  <si>
    <t>Ибрагимова Малика Рауповна</t>
  </si>
  <si>
    <t>MX1JA69V9TK161900</t>
  </si>
  <si>
    <t>935_312484</t>
  </si>
  <si>
    <t>Примкулов Нурболат Мейрбекович</t>
  </si>
  <si>
    <t>MX1JA69V9TK164117</t>
  </si>
  <si>
    <t>935_312181</t>
  </si>
  <si>
    <t>Қонысбек Альмира Турсымбекқызы</t>
  </si>
  <si>
    <t>MX1JA69V9TK145775</t>
  </si>
  <si>
    <t>935_312244</t>
  </si>
  <si>
    <t>Юнусметов Неъматжон Юлдашбекович</t>
  </si>
  <si>
    <t>MX1JA69V9TK161941</t>
  </si>
  <si>
    <t>935_312014</t>
  </si>
  <si>
    <t>Абишев Абдусалан Исанханович</t>
  </si>
  <si>
    <t>MX1JA69V9TA155804</t>
  </si>
  <si>
    <t>935_312215</t>
  </si>
  <si>
    <t>Диханбаева Назерке Сакенқизи</t>
  </si>
  <si>
    <t>MX1JA69V9TK132882</t>
  </si>
  <si>
    <t>935_312590</t>
  </si>
  <si>
    <t>Утанов Абдулвохид Нодиржонович</t>
  </si>
  <si>
    <t>MX1JA69V9TK161247</t>
  </si>
  <si>
    <t>935_312293</t>
  </si>
  <si>
    <t>MX1JA69V9TK134815</t>
  </si>
  <si>
    <t>935_312279</t>
  </si>
  <si>
    <t>Турсунбаев Элмурат Атамуратович</t>
  </si>
  <si>
    <t>MX1JA69V9TK132884</t>
  </si>
  <si>
    <t>935_312106</t>
  </si>
  <si>
    <t>Саиткозиев Нурдаулет Бектиллаевич</t>
  </si>
  <si>
    <t>MX1JA69V9TK130252</t>
  </si>
  <si>
    <t>935_312553</t>
  </si>
  <si>
    <t>MX1JA69V9TK103708</t>
  </si>
  <si>
    <t>935_311925</t>
  </si>
  <si>
    <t>Худайбергенова Машкура Сулаймановна</t>
  </si>
  <si>
    <t>MX1JA69V9TK103671</t>
  </si>
  <si>
    <t>935_311897</t>
  </si>
  <si>
    <t>Өтебай Тәттігүл Ықтиярқызы</t>
  </si>
  <si>
    <t>MX1JA69V9TK097602</t>
  </si>
  <si>
    <t>935_311851</t>
  </si>
  <si>
    <t>Пиянбеков Самат Нурмаханович</t>
  </si>
  <si>
    <t>MX1JA69V9TK082534</t>
  </si>
  <si>
    <t>935_312196</t>
  </si>
  <si>
    <t>Әбиев Өмірбек Әбдіқахарұлы</t>
  </si>
  <si>
    <t>MX1JA69V9TK097440</t>
  </si>
  <si>
    <t>935_312288</t>
  </si>
  <si>
    <t>Алимкулова Сауле Абдикаримовна</t>
  </si>
  <si>
    <t>MX1JA69V9TK119503</t>
  </si>
  <si>
    <t>935_312562</t>
  </si>
  <si>
    <t>Бектаев Абдурахим Агабаевич</t>
  </si>
  <si>
    <t>MX1JA69V9TK101419</t>
  </si>
  <si>
    <t>935_312326</t>
  </si>
  <si>
    <t>Ирисдавлетов Фазил Абдукаримұлы</t>
  </si>
  <si>
    <t>MX1JA69V9TK097632</t>
  </si>
  <si>
    <t>935_312508</t>
  </si>
  <si>
    <t>Шомаев Базарбай Өтеуұлы</t>
  </si>
  <si>
    <t>MX1JA69V9TK101380</t>
  </si>
  <si>
    <t>935_312269</t>
  </si>
  <si>
    <t>MX1JA69V9TK101386</t>
  </si>
  <si>
    <t>935_312192</t>
  </si>
  <si>
    <t>Абиев Нурбакыт Исагулович</t>
  </si>
  <si>
    <t>MX1JA69V9TK155619</t>
  </si>
  <si>
    <t>119_311831</t>
  </si>
  <si>
    <t>Кенжебаева Айдана Бахтияровна</t>
  </si>
  <si>
    <t>MX1JA69V9TK155832</t>
  </si>
  <si>
    <t>119_312159</t>
  </si>
  <si>
    <t>Хуршидов Алхан Нурмаханович</t>
  </si>
  <si>
    <t>MX1JA69V9TK156152</t>
  </si>
  <si>
    <t>119_312189</t>
  </si>
  <si>
    <t>Кәрімов Сағындық Бауыржанұлы</t>
  </si>
  <si>
    <t>MX1JA69V9TK179191</t>
  </si>
  <si>
    <t>119_312190</t>
  </si>
  <si>
    <t>Аширова Зинаида Захитовна</t>
  </si>
  <si>
    <t>MX1JA69V9TK155644</t>
  </si>
  <si>
    <t>119_312062</t>
  </si>
  <si>
    <t>Тілеуова Аида Абдусадыққызы</t>
  </si>
  <si>
    <t>MX1JA69V9TA155815</t>
  </si>
  <si>
    <t>119_312017</t>
  </si>
  <si>
    <t>Абилова Нураим Муташовна</t>
  </si>
  <si>
    <t>MX1JA69V9TK128223</t>
  </si>
  <si>
    <t>1085_312586</t>
  </si>
  <si>
    <t>Дүйсенбаев Елдос Меңдешұлы</t>
  </si>
  <si>
    <t>MX1JA69V9TK134814</t>
  </si>
  <si>
    <t>1085_312009</t>
  </si>
  <si>
    <t>Бердыев Серик Мусаевич</t>
  </si>
  <si>
    <t>MX1JA69V9TK155730</t>
  </si>
  <si>
    <t>119_312022</t>
  </si>
  <si>
    <t>Қуандық Нұрмағамбет Тасанбайулы</t>
  </si>
  <si>
    <t>MX1JA69V9TK155751</t>
  </si>
  <si>
    <t>119_312149</t>
  </si>
  <si>
    <t>MX1JA69V9TK160111</t>
  </si>
  <si>
    <t>119_312534</t>
  </si>
  <si>
    <t>Есенбеков Абылхан Пердебекович</t>
  </si>
  <si>
    <t>MX1JA69V9TK103731</t>
  </si>
  <si>
    <t>935_312191</t>
  </si>
  <si>
    <t>Сатынбек Гүлбара Әбділләқызы</t>
  </si>
  <si>
    <t>MX1JA69V9TK101450</t>
  </si>
  <si>
    <t>935_312306</t>
  </si>
  <si>
    <t>Кадирбаева Гулшат Серикбаевна</t>
  </si>
  <si>
    <t>MX1JA69V9TK097467</t>
  </si>
  <si>
    <t>935_312142</t>
  </si>
  <si>
    <t>Кулбаев Канат Кенжебаевич</t>
  </si>
  <si>
    <t>MX1JA69V9TK103685</t>
  </si>
  <si>
    <t>935_312250</t>
  </si>
  <si>
    <t>Усманова Юлдуз Улугбековна</t>
  </si>
  <si>
    <t>MX1JA69V9TK106665</t>
  </si>
  <si>
    <t>935_312119</t>
  </si>
  <si>
    <t>Таубаев Алман Таукеевич</t>
  </si>
  <si>
    <t>MX1JA69V9TK161856</t>
  </si>
  <si>
    <t>935_312267</t>
  </si>
  <si>
    <t>Джалилова Октамхан Исахановна</t>
  </si>
  <si>
    <t>MX1JA69V9TK177254</t>
  </si>
  <si>
    <t>935_312554</t>
  </si>
  <si>
    <t>MX1JA69V9TK164536</t>
  </si>
  <si>
    <t>935_312401</t>
  </si>
  <si>
    <t>Сатвалдиев Ровшан Хасанович</t>
  </si>
  <si>
    <t>MX1JA69V9TK145778</t>
  </si>
  <si>
    <t>935_312361</t>
  </si>
  <si>
    <t>Мусуров Абдулхамид Мамутханович</t>
  </si>
  <si>
    <t>MX1JA69V9TK153665</t>
  </si>
  <si>
    <t>935_312281</t>
  </si>
  <si>
    <t>Сакен Абай Сакенулы</t>
  </si>
  <si>
    <t>MX1JA69V9TK048602</t>
  </si>
  <si>
    <t>935_312556</t>
  </si>
  <si>
    <t>Арсланов Жәнібек Асқарбекұлы</t>
  </si>
  <si>
    <t>MX1JA69V9TK113116</t>
  </si>
  <si>
    <t>935_312441</t>
  </si>
  <si>
    <t>MX1JA69V9TK155862</t>
  </si>
  <si>
    <t>935_312415</t>
  </si>
  <si>
    <t>MX1JA69V9TK155782</t>
  </si>
  <si>
    <t>935_312531</t>
  </si>
  <si>
    <t>Мансуров Ергазы Курмагазыевич</t>
  </si>
  <si>
    <t>MX1JA69V9TK159983</t>
  </si>
  <si>
    <t>935_312561</t>
  </si>
  <si>
    <t>Еспенбетов Алмас Сексенгалиевич</t>
  </si>
  <si>
    <t>MX1JA69V9TK156626</t>
  </si>
  <si>
    <t>935_312455</t>
  </si>
  <si>
    <t>Ким Сергей Вячеславович</t>
  </si>
  <si>
    <t>MX1JA69V9TK159475</t>
  </si>
  <si>
    <t>935_312535</t>
  </si>
  <si>
    <t>MX1JA69V9TK132799</t>
  </si>
  <si>
    <t>935_312552</t>
  </si>
  <si>
    <t>MX1JA69V9TK132853</t>
  </si>
  <si>
    <t>935_312557</t>
  </si>
  <si>
    <t>MX1JA69V9TK111736</t>
  </si>
  <si>
    <t>119_312392</t>
  </si>
  <si>
    <t>Торгауытов Султанбек Сапаралиевич</t>
  </si>
  <si>
    <t>MX1JA69V9TK136583</t>
  </si>
  <si>
    <t>119_312449</t>
  </si>
  <si>
    <t>Абдоллаев Сәкен Жақсылықұлы</t>
  </si>
  <si>
    <t>MX1JA69V9TK145794</t>
  </si>
  <si>
    <t>119_312523</t>
  </si>
  <si>
    <t>Талхатов Омонбек Рахманбекович</t>
  </si>
  <si>
    <t>MX1JA69V9TK108266</t>
  </si>
  <si>
    <t>935_312604</t>
  </si>
  <si>
    <t>Сумма по полю Кол-во</t>
  </si>
  <si>
    <t>Среднее по полю Рекомендуемая розничная цена</t>
  </si>
  <si>
    <t>ДЦ</t>
  </si>
  <si>
    <t>Кол</t>
  </si>
  <si>
    <t>РРЦ</t>
  </si>
  <si>
    <t>ДОП</t>
  </si>
  <si>
    <t>Маржа</t>
  </si>
  <si>
    <t>Средний маржа</t>
  </si>
  <si>
    <t>Среднее по полю Вознаграждение без скидки</t>
  </si>
  <si>
    <t>Модель</t>
  </si>
  <si>
    <t>Ср Маржа</t>
  </si>
  <si>
    <t>%</t>
  </si>
  <si>
    <t>Сумма по полю Сумма скидки</t>
  </si>
  <si>
    <t>(несколько элементов)</t>
  </si>
  <si>
    <t>Коли</t>
  </si>
  <si>
    <t>Скидка</t>
  </si>
  <si>
    <t>Доп</t>
  </si>
  <si>
    <t>% маржы</t>
  </si>
  <si>
    <t>% авто</t>
  </si>
  <si>
    <t>Маржа после скидок</t>
  </si>
  <si>
    <t>Sportage comfort</t>
  </si>
  <si>
    <t>до 03.04</t>
  </si>
  <si>
    <t>1s</t>
  </si>
  <si>
    <t>3s</t>
  </si>
  <si>
    <t>Sorento 2026</t>
  </si>
  <si>
    <t>Sorento 2025</t>
  </si>
  <si>
    <t>1s/3s</t>
  </si>
  <si>
    <t>Маржа тотал</t>
  </si>
  <si>
    <t>Маржа после скидокк</t>
  </si>
  <si>
    <t>Маржаа</t>
  </si>
  <si>
    <t>Маркетинг</t>
  </si>
  <si>
    <t>Мар инвест</t>
  </si>
  <si>
    <t>*</t>
  </si>
  <si>
    <t>Тотал</t>
  </si>
  <si>
    <t>Skoda</t>
  </si>
  <si>
    <t>JETOUR</t>
  </si>
  <si>
    <t>JAC</t>
  </si>
  <si>
    <t>Chevrolet</t>
  </si>
  <si>
    <t>KIA</t>
  </si>
  <si>
    <t>К получению</t>
  </si>
  <si>
    <t>ДО всего</t>
  </si>
  <si>
    <t>Маржа всего</t>
  </si>
  <si>
    <t>Ср маржа</t>
  </si>
  <si>
    <t>Количество</t>
  </si>
  <si>
    <t>Бренд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</si>
  <si>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</si>
  <si>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</si>
  <si>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</si>
  <si>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</si>
  <si>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</si>
  <si>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</si>
  <si>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</si>
  <si>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</si>
  <si>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</si>
  <si>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Soueast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</si>
</sst>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#,##0_ ;\-#,##0\ 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</cellStyleXfs>
  <cellXfs count="57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20" fillId="0" borderId="10" xfId="44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6" fontId="18" fillId="0" borderId="10" xfId="0" applyNumberFormat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 applyAlignment="1">
      <alignment horizontal="center" vertical="center"/>
    </xf>
    <xf numFmtId="3" fontId="0" fillId="0" borderId="11" xfId="0" pivotButton="1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16" fillId="33" borderId="11" xfId="0" applyNumberFormat="1" applyFont="1" applyFill="1" applyBorder="1" applyAlignment="1">
      <alignment horizontal="center" vertical="center"/>
    </xf>
    <xf numFmtId="164" fontId="16" fillId="33" borderId="11" xfId="2" applyNumberFormat="1" applyFont="1" applyFill="1" applyBorder="1" applyAlignment="1">
      <alignment horizontal="center" vertical="center"/>
    </xf>
    <xf numFmtId="164" fontId="0" fillId="0" borderId="11" xfId="2" applyNumberFormat="1" applyFont="1" applyBorder="1"/>
    <xf numFmtId="164" fontId="0" fillId="0" borderId="11" xfId="2" applyNumberFormat="1" applyFont="1" applyBorder="1" applyAlignment="1">
      <alignment horizontal="center" vertical="center"/>
    </xf>
    <xf numFmtId="0" fontId="0" fillId="0" borderId="11" xfId="0" pivotButton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11" xfId="0" applyNumberFormat="1" applyBorder="1" applyAlignment="1">
      <alignment horizontal="center" vertical="center"/>
    </xf>
    <xf numFmtId="0" fontId="0" fillId="0" borderId="11" xfId="0" pivotButton="1" applyBorder="1"/>
    <xf numFmtId="0" fontId="0" fillId="0" borderId="11" xfId="0" applyBorder="1" applyAlignment="1">
      <alignment horizontal="left"/>
    </xf>
    <xf numFmtId="166" fontId="0" fillId="0" borderId="11" xfId="1" applyNumberFormat="1" applyFont="1" applyBorder="1" applyAlignment="1">
      <alignment horizontal="center" vertical="center"/>
    </xf>
    <xf numFmtId="165" fontId="0" fillId="0" borderId="0" xfId="0" applyNumberFormat="1"/>
    <xf numFmtId="0" fontId="0" fillId="0" borderId="11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164" fontId="18" fillId="0" borderId="10" xfId="2" applyNumberFormat="1" applyFont="1" applyBorder="1" applyAlignment="1">
      <alignment wrapText="1"/>
    </xf>
    <xf numFmtId="0" fontId="19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wrapText="1"/>
    </xf>
    <xf numFmtId="0" fontId="0" fillId="34" borderId="0" xfId="0" applyFill="1"/>
    <xf numFmtId="0" fontId="0" fillId="0" borderId="11" xfId="0" applyBorder="1"/>
    <xf numFmtId="3" fontId="16" fillId="33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1" xfId="0" pivotButton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3" fontId="0" fillId="0" borderId="12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21" fillId="0" borderId="0" xfId="45"/>
    <xf numFmtId="164" fontId="21" fillId="0" borderId="11" xfId="2" applyNumberFormat="1" applyFont="1" applyBorder="1" applyAlignment="1">
      <alignment horizontal="center" vertical="center"/>
    </xf>
    <xf numFmtId="3" fontId="16" fillId="0" borderId="11" xfId="45" applyNumberFormat="1" applyFont="1" applyBorder="1" applyAlignment="1">
      <alignment horizontal="center" vertical="center"/>
    </xf>
    <xf numFmtId="0" fontId="16" fillId="0" borderId="11" xfId="45" applyFont="1" applyBorder="1" applyAlignment="1">
      <alignment horizontal="center" vertical="center"/>
    </xf>
    <xf numFmtId="3" fontId="21" fillId="0" borderId="11" xfId="45" applyNumberFormat="1" applyBorder="1" applyAlignment="1">
      <alignment horizontal="center" vertical="center"/>
    </xf>
    <xf numFmtId="0" fontId="21" fillId="0" borderId="11" xfId="45" applyBorder="1" applyAlignment="1">
      <alignment horizontal="center" vertical="center"/>
    </xf>
    <xf numFmtId="0" fontId="22" fillId="0" borderId="11" xfId="46" applyFont="1" applyBorder="1" applyAlignment="1">
      <alignment horizontal="center"/>
    </xf>
    <xf numFmtId="0" fontId="16" fillId="35" borderId="11" xfId="45" applyFont="1" applyFill="1" applyBorder="1" applyAlignment="1">
      <alignment horizontal="center" vertical="center"/>
    </xf>
    <xf numFmtId="0" fontId="16" fillId="35" borderId="13" xfId="45" applyFont="1" applyFill="1" applyBorder="1" applyAlignment="1">
      <alignment horizontal="center" vertical="center"/>
    </xf>
    <xf numFmtId="17" fontId="16" fillId="35" borderId="14" xfId="45" applyNumberFormat="1" applyFont="1" applyFill="1" applyBorder="1" applyAlignment="1">
      <alignment horizontal="center" vertical="center"/>
    </xf>
    <xf numFmtId="43" fontId="21" fillId="0" borderId="0" xfId="1" applyFont="1"/>
    <xf numFmtId="0" fontId="16" fillId="35" borderId="14" xfId="45" applyFont="1" applyFill="1" applyBorder="1" applyAlignment="1">
      <alignment horizontal="center" vertical="center"/>
    </xf>
    <xf numFmtId="0" fontId="16" fillId="35" borderId="15" xfId="45" applyFont="1" applyFill="1" applyBorder="1" applyAlignment="1">
      <alignment horizontal="center" vertical="center"/>
    </xf>
    <xf numFmtId="0" fontId="16" fillId="35" borderId="16" xfId="45" applyFont="1" applyFill="1" applyBorder="1" applyAlignment="1">
      <alignment horizontal="center" vertical="center"/>
    </xf>
    <xf numFmtId="0" fontId="16" fillId="35" borderId="12" xfId="45" applyFont="1" applyFill="1" applyBorder="1" applyAlignment="1">
      <alignment horizontal="center" vertical="center"/>
    </xf>
    <xf numFmtId="3" fontId="21" fillId="0" borderId="0" xfId="45" applyNumberFormat="1"/>
    <xf numFmtId="164" fontId="0" fillId="0" borderId="0" xfId="2" applyNumberFormat="1" applyFont="1"/>
  </cellXfs>
  <cellStyles count="47">
    <cellStyle name="20% — акцент1" xfId="21" builtinId="30" customBuiltin="1"/>
    <cellStyle name="20% — акцент2" xfId="25" builtinId="34" customBuiltin="1"/>
    <cellStyle name="20% — акцент3" xfId="29" builtinId="38" customBuiltin="1"/>
    <cellStyle name="20% — акцент4" xfId="33" builtinId="42" customBuiltin="1"/>
    <cellStyle name="20% — акцент5" xfId="37" builtinId="46" customBuiltin="1"/>
    <cellStyle name="20% — акцент6" xfId="41" builtinId="50" customBuiltin="1"/>
    <cellStyle name="40% — акцент1" xfId="22" builtinId="31" customBuiltin="1"/>
    <cellStyle name="40% — акцент2" xfId="26" builtinId="35" customBuiltin="1"/>
    <cellStyle name="40% — акцент3" xfId="30" builtinId="39" customBuiltin="1"/>
    <cellStyle name="40% — акцент4" xfId="34" builtinId="43" customBuiltin="1"/>
    <cellStyle name="40% — акцент5" xfId="38" builtinId="47" customBuiltin="1"/>
    <cellStyle name="40% — акцент6" xfId="42" builtinId="51" customBuiltin="1"/>
    <cellStyle name="60% — акцент1" xfId="23" builtinId="32" customBuiltin="1"/>
    <cellStyle name="60% — акцент2" xfId="27" builtinId="36" customBuiltin="1"/>
    <cellStyle name="60% — акцент3" xfId="31" builtinId="40" customBuiltin="1"/>
    <cellStyle name="60% — акцент4" xfId="35" builtinId="44" customBuiltin="1"/>
    <cellStyle name="60% — акцент5" xfId="39" builtinId="48" customBuiltin="1"/>
    <cellStyle name="60% — акцент6" xfId="43" builtinId="52" customBuiltin="1"/>
    <cellStyle name="Акцент1" xfId="20" builtinId="29" customBuiltin="1"/>
    <cellStyle name="Акцент2" xfId="24" builtinId="33" customBuiltin="1"/>
    <cellStyle name="Акцент3" xfId="28" builtinId="37" customBuiltin="1"/>
    <cellStyle name="Акцент4" xfId="32" builtinId="41" customBuiltin="1"/>
    <cellStyle name="Акцент5" xfId="36" builtinId="45" customBuiltin="1"/>
    <cellStyle name="Акцент6" xfId="40" builtinId="49" customBuiltin="1"/>
    <cellStyle name="Ввод " xfId="11" builtinId="20" customBuiltin="1"/>
    <cellStyle name="Вывод" xfId="12" builtinId="21" customBuiltin="1"/>
    <cellStyle name="Вычисление" xfId="13" builtinId="22" customBuiltin="1"/>
    <cellStyle name="Гиперссылка" xfId="44" builtinId="8"/>
    <cellStyle name="Заголовок 1" xfId="4" builtinId="16" customBuiltin="1"/>
    <cellStyle name="Заголовок 2" xfId="5" builtinId="17" customBuiltin="1"/>
    <cellStyle name="Заголовок 3" xfId="6" builtinId="18" customBuiltin="1"/>
    <cellStyle name="Заголовок 4" xfId="7" builtinId="19" customBuiltin="1"/>
    <cellStyle name="Итог" xfId="19" builtinId="25" customBuiltin="1"/>
    <cellStyle name="Контрольная ячейка" xfId="15" builtinId="23" customBuiltin="1"/>
    <cellStyle name="Название" xfId="3" builtinId="15" customBuiltin="1"/>
    <cellStyle name="Нейтральный" xfId="10" builtinId="28" customBuiltin="1"/>
    <cellStyle name="Обычный" xfId="0" builtinId="0"/>
    <cellStyle name="Обычный 2 2" xfId="45" xr:uid="{E2BDD448-03E0-49F9-B187-F5552129F712}"/>
    <cellStyle name="Обычный 2 2 2" xfId="46" xr:uid="{36E60372-EEE7-42D1-934A-ACB4D15072F6}"/>
    <cellStyle name="Плохой" xfId="9" builtinId="27" customBuiltin="1"/>
    <cellStyle name="Пояснение" xfId="18" builtinId="53" customBuiltin="1"/>
    <cellStyle name="Примечание" xfId="17" builtinId="10" customBuiltin="1"/>
    <cellStyle name="Процентный" xfId="2" builtinId="5"/>
    <cellStyle name="Связанная ячейка" xfId="14" builtinId="24" customBuiltin="1"/>
    <cellStyle name="Текст предупреждения" xfId="16" builtinId="11" customBuiltin="1"/>
    <cellStyle name="Финансовый" xfId="1" builtinId="3"/>
    <cellStyle name="Хороший" xfId="8" builtinId="26" customBuiltin="1"/>
  </cellStyles>
  <dxfs count="2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7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" formatCode="#,##0"/>
      <alignment horizontal="center" vertic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" formatCode="#,##0"/>
      <alignment horizontal="center" vertic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7" formatCode="_-* #,##0.0_-;\-* #,##0.0_-;_-* &quot;-&quot;??_-;_-@_-"/>
    </dxf>
    <dxf>
      <numFmt numFmtId="165" formatCode="_-* #,##0_-;\-* #,##0_-;_-* &quot;-&quot;??_-;_-@_-"/>
    </dxf>
    <dxf>
      <numFmt numFmtId="167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6.378206250003" createdVersion="7" refreshedVersion="7" minRefreshableVersion="3" recordCount="1787" xr:uid="{00000000-000A-0000-FFFF-FFFF23000000}">
  <cacheSource type="worksheet">
    <worksheetSource ref="A1:AE1788" sheet="Шеви"/>
  </cacheSource>
  <cacheFields count="31">
    <cacheField name="Кол-во" numFmtId="0">
      <sharedItems containsSemiMixedTypes="0" containsString="0" containsNumber="1" containsInteger="1" minValue="1" maxValue="1" count="1">
        <n v="1"/>
      </sharedItems>
    </cacheField>
    <cacheField name="Название ДЦ" numFmtId="0">
      <sharedItems count="12">
        <s v="1120 Атырау ТОО «AUTOCENTER ONTUSTIK» (Chevrolet)"/>
        <s v="1085 Актау ТОО «AUTOCENTER ONTUSTIK» (Chevrolet)"/>
        <s v="935 Шымкент TOO «AUTOCENTER ONTUSTIK» Байдибек би (Chevrolet)"/>
        <s v="920 Уральск ТОО «AUTOCENTER ONTUSTIK» (Chevrolet)"/>
        <s v="119 Шымкент ТОО «AUTOCENTER ONTUSTIK» (Chevrolet)"/>
        <s v="858 Астана ТОО «DCG Astana» (Chevrolet)"/>
        <s v="872 Павлодар ТОО «DCG ERTIS» (Chevrolet)"/>
        <s v="922 Кызылорда ТОО «AUTOCENTER ONTUSTIK» (Chevrolet)"/>
        <s v="866 Усть-Каменогорск ТОО «DCG VOSTOK» (Chevrolet)"/>
        <s v="1159 Алматы ТОО «AUTOCENTER ONTUSTIK» (Chevrolet)"/>
        <s v="1267 Алматы TOO «DCG Zhetysu» (Chevrolet)"/>
        <s v="397 Тараз ТОО «AUTOCENTER ONTUSTIK» (Chevrolet)"/>
      </sharedItems>
    </cacheField>
    <cacheField name="Модель CHEVROLET!" numFmtId="0">
      <sharedItems count="5">
        <s v="Cobalt"/>
        <s v="Onix"/>
        <s v="Tracker MY22"/>
        <s v="Labo"/>
        <s v="Tahoe MY25"/>
      </sharedItems>
    </cacheField>
    <cacheField name="Комплектация CHEVROLET" numFmtId="0">
      <sharedItems count="8">
        <s v="Elegant AT"/>
        <s v="Premier 1"/>
        <s v="1LT AT"/>
        <s v="LABO"/>
        <s v="4LT AT (LTZ)"/>
        <s v="Premier AT"/>
        <s v="Optimum AT"/>
        <s v="High Country"/>
      </sharedItems>
    </cacheField>
    <cacheField name="Цвет УС CHEVROLET" numFmtId="0">
      <sharedItems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3-18T00:00:00" maxDate="2026-05-01T00:00:00" count="36">
        <d v="2026-03-29T00:00:00"/>
        <d v="2026-04-03T00:00:00"/>
        <d v="2026-04-11T00:00:00"/>
        <d v="2026-04-24T00:00:00"/>
        <d v="2026-04-08T00:00:00"/>
        <d v="2026-04-06T00:00:00"/>
        <d v="2026-04-15T00:00:00"/>
        <d v="2026-04-28T00:00:00"/>
        <d v="2026-04-16T00:00:00"/>
        <d v="2026-04-10T00:00:00"/>
        <d v="2026-04-17T00:00:00"/>
        <d v="2026-04-07T00:00:00"/>
        <d v="2026-04-09T00:00:00"/>
        <d v="2026-04-02T00:00:00"/>
        <d v="2026-04-27T00:00:00"/>
        <d v="2026-04-04T00:00:00"/>
        <d v="2026-04-14T00:00:00"/>
        <d v="2026-04-05T00:00:00"/>
        <d v="2026-04-01T00:00:00"/>
        <d v="2026-04-21T00:00:00"/>
        <d v="2026-04-22T00:00:00"/>
        <d v="2026-04-18T00:00:00"/>
        <d v="2026-04-20T00:00:00"/>
        <d v="2026-04-26T00:00:00"/>
        <d v="2026-04-19T00:00:00"/>
        <d v="2026-04-23T00:00:00"/>
        <d v="2026-04-29T00:00:00"/>
        <d v="2026-04-13T00:00:00"/>
        <d v="2026-03-30T00:00:00"/>
        <d v="2026-04-25T00:00:00"/>
        <d v="2026-04-12T00:00:00"/>
        <d v="2026-04-30T00:00:00"/>
        <d v="2026-03-31T00:00:00"/>
        <d v="2026-03-28T00:00:00"/>
        <d v="2026-03-18T00:00:00"/>
        <d v="2026-03-27T00:00:00"/>
      </sharedItems>
    </cacheField>
    <cacheField name="Ответственный" numFmtId="0">
      <sharedItems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107500768" maxValue="991218400653"/>
    </cacheField>
    <cacheField name="Компания: Название компании" numFmtId="0">
      <sharedItems containsBlank="1"/>
    </cacheField>
    <cacheField name="Компания: БИН" numFmtId="0">
      <sharedItems containsString="0" containsBlank="1" containsNumber="1" containsInteger="1" minValue="1040003472" maxValue="980440002042"/>
    </cacheField>
    <cacheField name="Телефон" numFmtId="0">
      <sharedItems containsSemiMixedTypes="0" containsString="0" containsNumber="1" containsInteger="1" minValue="77000001100" maxValue="77789982409"/>
    </cacheField>
    <cacheField name="Цена реализации" numFmtId="0">
      <sharedItems containsSemiMixedTypes="0" containsString="0" containsNumber="1" containsInteger="1" minValue="5590000" maxValue="58900000"/>
    </cacheField>
    <cacheField name="Рекомендуемая розничная цена" numFmtId="0">
      <sharedItems containsSemiMixedTypes="0" containsString="0" containsNumber="1" containsInteger="1" minValue="5590000" maxValue="58900000"/>
    </cacheField>
    <cacheField name="Сумма скидки" numFmtId="0">
      <sharedItems containsSemiMixedTypes="0" containsString="0" containsNumber="1" containsInteger="1" minValue="0" maxValue="1200000" count="6">
        <n v="0"/>
        <n v="50000"/>
        <n v="100000"/>
        <n v="20000"/>
        <n v="1200000"/>
        <n v="1000000"/>
      </sharedItems>
    </cacheField>
    <cacheField name="Стоимость доп. оборудования" numFmtId="0">
      <sharedItems containsSemiMixedTypes="0" containsString="0" containsNumber="1" containsInteger="1" minValue="0" maxValue="867000"/>
    </cacheField>
    <cacheField name="Максимальное вознаграждение дилера" numFmtId="0">
      <sharedItems containsSemiMixedTypes="0" containsString="0" containsNumber="1" containsInteger="1" minValue="200000" maxValue="2500000" count="7">
        <n v="300000"/>
        <n v="200000"/>
        <n v="400000"/>
        <n v="250000"/>
        <n v="1200000"/>
        <n v="2500000"/>
        <n v="350000"/>
      </sharedItems>
    </cacheField>
    <cacheField name="Вознаграждение без скидки" numFmtId="0">
      <sharedItems containsSemiMixedTypes="0" containsString="0" containsNumber="1" containsInteger="1" minValue="0" maxValue="2500000"/>
    </cacheField>
    <cacheField name="Тип продажи А/М" numFmtId="0">
      <sharedItems/>
    </cacheField>
    <cacheField name="Источник для отчета (archived)" numFmtId="0">
      <sharedItems containsBlank="1"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01T00:00:00" maxDate="2026-05-01T00:00:00" count="27">
        <d v="2026-04-01T00:00:00"/>
        <d v="2026-04-07T00:00:00"/>
        <d v="2026-04-13T00:00:00"/>
        <d v="2026-04-25T00:00:00"/>
        <d v="2026-04-10T00:00:00"/>
        <d v="2026-04-08T00:00:00"/>
        <d v="2026-04-16T00:00:00"/>
        <d v="2026-04-30T00:00:00"/>
        <d v="2026-04-22T00:00:00"/>
        <d v="2026-04-14T00:00:00"/>
        <d v="2026-04-23T00:00:00"/>
        <d v="2026-04-21T00:00:00"/>
        <d v="2026-04-03T00:00:00"/>
        <d v="2026-04-28T00:00:00"/>
        <d v="2026-04-17T00:00:00"/>
        <d v="2026-04-15T00:00:00"/>
        <d v="2026-04-09T00:00:00"/>
        <d v="2026-04-20T00:00:00"/>
        <d v="2026-04-06T00:00:00"/>
        <d v="2026-04-27T00:00:00"/>
        <d v="2026-04-29T00:00:00"/>
        <d v="2026-04-02T00:00:00"/>
        <d v="2026-04-24T00:00:00"/>
        <d v="2026-04-18T00:00:00"/>
        <d v="2026-04-11T00:00:00"/>
        <d v="2026-04-04T00:00:00"/>
        <d v="2026-04-26T00:00:00"/>
      </sharedItems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6"/>
    </cacheField>
    <cacheField name="ID" numFmtId="0">
      <sharedItems containsSemiMixedTypes="0" containsString="0" containsNumber="1" containsInteger="1" minValue="8778428" maxValue="9914905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Способ приобретения" numFmtId="0">
      <sharedItems/>
    </cacheField>
    <cacheField name="Год выпуска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6.386717361114" createdVersion="7" refreshedVersion="7" minRefreshableVersion="3" recordCount="88" xr:uid="{00000000-000A-0000-FFFF-FFFF10000000}">
  <cacheSource type="worksheet">
    <worksheetSource ref="A1:AQ89" sheet="Джак"/>
  </cacheSource>
  <cacheFields count="43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11">
        <s v="327 Шымкент ТОО «AUTOCENTER ONTUSTIK» (JAC)"/>
        <s v="1083 Актау TOO «DCG Aktau» (JAC)"/>
        <s v="1057 Шымкент ТОО «DCG Baidybek» (JAC)"/>
        <s v="747 Усть-Каменогорск ТОО «DCG VOSTOK» (JAC)"/>
        <s v="951 Кызылорда ТОО «DCG Orda» (JAC)"/>
        <s v="762 Шымкент ТОО «AUTOCENTER ONTUSTIK» (JAC) Темирлановское шоссе"/>
        <s v="1070 Тараз ТОО «DCG TARAZ» (JAC)"/>
        <s v="1123 Атырау ТОО «DCG Atyrau» (JAC)"/>
        <s v="952 Уральск ТОО «DCG Oral» (JAC)"/>
        <s v="824 Астана ТОО &quot;DCG Astana&quot; (JAC)"/>
        <s v="860 Павлодар ТОО «DCG ERTIS» (JAC)"/>
      </sharedItems>
    </cacheField>
    <cacheField name="Модель JAC!" numFmtId="0">
      <sharedItems count="8">
        <s v="T6"/>
        <s v="JS4"/>
        <s v="J7"/>
        <s v="J7 PLUS"/>
        <s v="S3 Pro"/>
        <s v="JS8"/>
        <s v="T9"/>
        <s v="T8 Pro"/>
      </sharedItems>
    </cacheField>
    <cacheField name="Комплектация JAC" numFmtId="0">
      <sharedItems/>
    </cacheField>
    <cacheField name="Цвет JAC" numFmtId="0">
      <sharedItems/>
    </cacheField>
    <cacheField name="VIN KZ" numFmtId="0">
      <sharedItems/>
    </cacheField>
    <cacheField name="Модификация" numFmtId="0">
      <sharedItems/>
    </cacheField>
    <cacheField name="Код модели" numFmtId="0">
      <sharedItems/>
    </cacheField>
    <cacheField name="КПП" numFmtId="0">
      <sharedItems/>
    </cacheField>
    <cacheField name="Объем двигателя, см3" numFmtId="0">
      <sharedItems containsSemiMixedTypes="0" containsString="0" containsNumber="1" containsInteger="1" minValue="0" maxValue="2378"/>
    </cacheField>
    <cacheField name="Номер Инвойса" numFmtId="0">
      <sharedItems/>
    </cacheField>
    <cacheField name="Год выпуска" numFmtId="0">
      <sharedItems containsSemiMixedTypes="0" containsString="0" containsNumber="1" containsInteger="1" minValue="2023" maxValue="2026"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2-24T00:00:00" maxDate="2026-05-01T00:00:00"/>
    </cacheField>
    <cacheField name="Число дней на складе ДЦ" numFmtId="0">
      <sharedItems containsSemiMixedTypes="0" containsString="0" containsNumber="1" containsInteger="1" minValue="5" maxValue="1080"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607650641" maxValue="991109450022"/>
    </cacheField>
    <cacheField name="Телефон для отчета" numFmtId="0">
      <sharedItems containsSemiMixedTypes="0" containsString="0" containsNumber="1" containsInteger="1" minValue="7087568165" maxValue="79248730683"/>
    </cacheField>
    <cacheField name="Адрес контакта" numFmtId="0">
      <sharedItems containsBlank="1"/>
    </cacheField>
    <cacheField name="Компания: Название компании" numFmtId="0">
      <sharedItems containsBlank="1"/>
    </cacheField>
    <cacheField name="Компания: Телефон" numFmtId="0">
      <sharedItems containsString="0" containsBlank="1" containsNumber="1" containsInteger="1" minValue="77019289490" maxValue="154295580656"/>
    </cacheField>
    <cacheField name="Компания: БИН" numFmtId="0">
      <sharedItems containsString="0" containsBlank="1" containsNumber="1" containsInteger="1" minValue="1141001485" maxValue="960740000271"/>
    </cacheField>
    <cacheField name="Возраст клиента (лет)" numFmtId="0">
      <sharedItems containsSemiMixedTypes="0" containsString="0" containsNumber="1" containsInteger="1" minValue="0" maxValue="70"/>
    </cacheField>
    <cacheField name="Цена реализации" numFmtId="0">
      <sharedItems containsSemiMixedTypes="0" containsString="0" containsNumber="1" containsInteger="1" minValue="6690000" maxValue="17490000"/>
    </cacheField>
    <cacheField name="Рекомендуемая розничная цена" numFmtId="0">
      <sharedItems containsSemiMixedTypes="0" containsString="0" containsNumber="1" containsInteger="1" minValue="6690000" maxValue="17490000"/>
    </cacheField>
    <cacheField name="Сумма скидки" numFmtId="0">
      <sharedItems containsSemiMixedTypes="0" containsString="0" containsNumber="1" containsInteger="1" minValue="0" maxValue="250000" count="6">
        <n v="0"/>
        <n v="30000"/>
        <n v="190000"/>
        <n v="250000"/>
        <n v="100000"/>
        <n v="150000"/>
      </sharedItems>
    </cacheField>
    <cacheField name="Стоимость доп. оборудования" numFmtId="0">
      <sharedItems containsSemiMixedTypes="0" containsString="0" containsNumber="1" containsInteger="1" minValue="0" maxValue="550000"/>
    </cacheField>
    <cacheField name="Максимальное вознаграждение дилера" numFmtId="0">
      <sharedItems containsSemiMixedTypes="0" containsString="0" containsNumber="1" containsInteger="1" minValue="161800" maxValue="1049400"/>
    </cacheField>
    <cacheField name="Вознаграждение без скидки" numFmtId="0">
      <sharedItems containsSemiMixedTypes="0" containsString="0" containsNumber="1" containsInteger="1" minValue="161800" maxValue="1049400"/>
    </cacheField>
    <cacheField name="Дата подписания акта п/п" numFmtId="14">
      <sharedItems containsSemiMixedTypes="0" containsNonDate="0" containsDate="1" containsString="0" minDate="2026-04-01T00:00:00" maxDate="2026-05-01T00:00:00"/>
    </cacheField>
    <cacheField name="Кто продал" numFmtId="0">
      <sharedItems/>
    </cacheField>
    <cacheField name="Место реализации (город)" numFmtId="0">
      <sharedItems/>
    </cacheField>
    <cacheField name="!Тип продажи а/м" numFmtId="0">
      <sharedItems/>
    </cacheField>
    <cacheField name="Кредит в банке" numFmtId="0">
      <sharedItems containsBlank="1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Дата попадания на СГП" numFmtId="0">
      <sharedItems containsNonDate="0" containsDate="1" containsString="0" containsBlank="1" minDate="2023-03-30T00:00:00" maxDate="2024-12-18T00:00:00"/>
    </cacheField>
    <cacheField name="Дата производства" numFmtId="14">
      <sharedItems containsSemiMixedTypes="0" containsNonDate="0" containsDate="1" containsString="0" minDate="2023-03-15T00:00:00" maxDate="2026-04-17T00:00:00"/>
    </cacheField>
    <cacheField name="Дата продажи" numFmtId="14">
      <sharedItems containsSemiMixedTypes="0" containsNonDate="0" containsDate="1" containsString="0" minDate="2026-04-01T00:00:00" maxDate="2026-05-01T00:00:00"/>
    </cacheField>
    <cacheField name="Стадия сделки" numFmtId="0">
      <sharedItems/>
    </cacheField>
    <cacheField name="ID" numFmtId="0">
      <sharedItems containsSemiMixedTypes="0" containsString="0" containsNumber="1" containsInteger="1" minValue="5306682" maxValue="10907697"/>
    </cacheField>
    <cacheField name="Скидка дистрибуции (число для отчёта)" numFmtId="0">
      <sharedItems containsSemiMixedTypes="0" containsString="0" containsNumber="1" containsInteger="1" minValue="0" maxValue="0"/>
    </cacheField>
    <cacheField name="Субсидия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6.396043402776" createdVersion="7" refreshedVersion="7" minRefreshableVersion="3" recordCount="343" xr:uid="{00000000-000A-0000-FFFF-FFFF18000000}">
  <cacheSource type="worksheet">
    <worksheetSource ref="A1:AK344" sheet="Джетур"/>
  </cacheSource>
  <cacheFields count="37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11">
        <s v="1082 Актау TOO «DCG Aktau» (Jetour)"/>
        <s v="1125 Атырау ТОО «DCG Atyrau» (Jetour)"/>
        <s v="1005 Алматы ТОО «DCG Alatau» (Jetour)"/>
        <s v="926 Павлодар ТОО «DCG ERTIS» (Jetour)"/>
        <s v="938 Кызылорда ТОО «DCG Orda» (Jetour)"/>
        <s v="955 Шымкент ТОО «DCG Baidybek» (Jetour)"/>
        <s v="911 Шымкент ТОО «Ontustik Auto» (Jetour)"/>
        <s v="998 Уральск ТОО «DCG Oral» (Jetour)"/>
        <s v="908 Усть-Каменогорск ТОО &quot;DCG VOSTOK&quot; (Jetour)"/>
        <s v="948 Тараз ТОО «DCG TARAZ» (Jetour)"/>
        <s v="1167 Алматы ТОО &quot;DCG Zhetysu&quot; (Jetour)"/>
      </sharedItems>
    </cacheField>
    <cacheField name="Модель JETOUR" numFmtId="0">
      <sharedItems count="8">
        <s v="X70FL"/>
        <s v="X70Plus"/>
        <s v="T2"/>
        <s v="X90Plus"/>
        <s v="Dashing"/>
        <s v="X50"/>
        <s v="T1"/>
        <s v="X70"/>
      </sharedItems>
    </cacheField>
    <cacheField name="Комплектация JETOUR" numFmtId="0">
      <sharedItems/>
    </cacheField>
    <cacheField name="Объём двигателя" numFmtId="0">
      <sharedItems containsDate="1" containsMixedTypes="1" minDate="2026-05-01T00:00:00" maxDate="2026-06-02T00:00:00"/>
    </cacheField>
    <cacheField name="Цвет УС JETOUR" numFmtId="0">
      <sharedItems/>
    </cacheField>
    <cacheField name="Год выпуска" numFmtId="0">
      <sharedItems containsSemiMixedTypes="0" containsString="0" containsNumber="1" containsInteger="1" minValue="2025" maxValue="2026"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3-26T00:00:00" maxDate="2026-05-01T00:00:00"/>
    </cacheField>
    <cacheField name="Ответственный" numFmtId="0">
      <sharedItems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209500118" maxValue="990602301352"/>
    </cacheField>
    <cacheField name="Компания: Название компании" numFmtId="0">
      <sharedItems containsBlank="1"/>
    </cacheField>
    <cacheField name="Компания: БИН" numFmtId="0">
      <sharedItems containsString="0" containsBlank="1" containsNumber="1" containsInteger="1" minValue="30240006605" maxValue="241240008658"/>
    </cacheField>
    <cacheField name="Телефон" numFmtId="0">
      <sharedItems containsString="0" containsBlank="1" containsNumber="1" containsInteger="1" minValue="7753972619" maxValue="87000988882"/>
    </cacheField>
    <cacheField name="Цена реализации" numFmtId="0">
      <sharedItems containsSemiMixedTypes="0" containsString="0" containsNumber="1" containsInteger="1" minValue="6890000" maxValue="18240000"/>
    </cacheField>
    <cacheField name="Рекомендуемая розничная цена" numFmtId="0">
      <sharedItems containsSemiMixedTypes="0" containsString="0" containsNumber="1" containsInteger="1" minValue="6990000" maxValue="17990000"/>
    </cacheField>
    <cacheField name="Сумма скидки" numFmtId="0">
      <sharedItems containsSemiMixedTypes="0" containsString="0" containsNumber="1" containsInteger="1" minValue="0" maxValue="590000" count="14">
        <n v="0"/>
        <n v="100000"/>
        <n v="250000"/>
        <n v="60000"/>
        <n v="50000"/>
        <n v="490000"/>
        <n v="590000"/>
        <n v="58000"/>
        <n v="200000"/>
        <n v="500000"/>
        <n v="55000"/>
        <n v="54000"/>
        <n v="25000"/>
        <n v="22000"/>
      </sharedItems>
    </cacheField>
    <cacheField name="Скидка дистрибьюции" numFmtId="0">
      <sharedItems containsSemiMixedTypes="0" containsString="0" containsNumber="1" containsInteger="1" minValue="0" maxValue="400000"/>
    </cacheField>
    <cacheField name="Стоимость доп. оборудования" numFmtId="0">
      <sharedItems containsSemiMixedTypes="0" containsString="0" containsNumber="1" containsInteger="1" minValue="0" maxValue="1750000"/>
    </cacheField>
    <cacheField name="Максимальное вознаграждение дилера" numFmtId="0">
      <sharedItems containsSemiMixedTypes="0" containsString="0" containsNumber="1" containsInteger="1" minValue="279600" maxValue="1079400"/>
    </cacheField>
    <cacheField name="Вознаграждение без скидки" numFmtId="0">
      <sharedItems containsSemiMixedTypes="0" containsString="0" containsNumber="1" containsInteger="1" minValue="169600" maxValue="1079400"/>
    </cacheField>
    <cacheField name="Сумма предоплаты, тенге" numFmtId="0">
      <sharedItems containsBlank="1"/>
    </cacheField>
    <cacheField name="Тип обращения (archived)" numFmtId="0">
      <sharedItems containsBlank="1"/>
    </cacheField>
    <cacheField name="Источник для отчета (archived)" numFmtId="0">
      <sharedItems containsBlank="1"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02T00:00:00" maxDate="2026-05-01T00:00:00"/>
    </cacheField>
    <cacheField name="!Тип продажи а/м" numFmtId="0">
      <sharedItems/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7"/>
    </cacheField>
    <cacheField name="ID" numFmtId="0">
      <sharedItems containsSemiMixedTypes="0" containsString="0" containsNumber="1" containsInteger="1" minValue="11295829" maxValue="12365766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Множественный комментарий" numFmtId="0">
      <sharedItems containsNonDate="0" containsString="0" containsBlank="1"/>
    </cacheField>
    <cacheField name="Тип продажи А/М" numFmtId="0">
      <sharedItems/>
    </cacheField>
    <cacheField name="Кто выпустил автомобиль (фин. контролёр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6.414721759262" createdVersion="7" refreshedVersion="7" minRefreshableVersion="3" recordCount="3" xr:uid="{00000000-000A-0000-FFFF-FFFF1D000000}">
  <cacheSource type="worksheet">
    <worksheetSource ref="A1:AB4" sheet="Шкода"/>
  </cacheSource>
  <cacheFields count="28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2">
        <s v="1139 Атырау ТОО «DCG Atyrau» (Skoda)"/>
        <s v="1108 Усть-Каменогорск ТОО «DCG VOSTOK» (Skoda)"/>
      </sharedItems>
    </cacheField>
    <cacheField name="Модель SKODA!" numFmtId="0">
      <sharedItems count="1">
        <s v="Kodiaq NG"/>
      </sharedItems>
    </cacheField>
    <cacheField name="Комплектация SKODA" numFmtId="0">
      <sharedItems/>
    </cacheField>
    <cacheField name="Цвет УС SKODA" numFmtId="0">
      <sharedItems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4-17T00:00:00" maxDate="2026-04-26T00:00:00"/>
    </cacheField>
    <cacheField name="Ответственный" numFmtId="0">
      <sharedItems/>
    </cacheField>
    <cacheField name="ФИО" numFmtId="0">
      <sharedItems/>
    </cacheField>
    <cacheField name="Контакт: ИИН/БИН" numFmtId="0">
      <sharedItems containsSemiMixedTypes="0" containsString="0" containsNumber="1" containsInteger="1" minValue="650416301123" maxValue="991213350587"/>
    </cacheField>
    <cacheField name="Компания: Название компании" numFmtId="0">
      <sharedItems containsNonDate="0" containsString="0" containsBlank="1"/>
    </cacheField>
    <cacheField name="Компания: БИН" numFmtId="0">
      <sharedItems containsNonDate="0" containsString="0" containsBlank="1"/>
    </cacheField>
    <cacheField name="Телефон" numFmtId="0">
      <sharedItems containsSemiMixedTypes="0" containsString="0" containsNumber="1" containsInteger="1" minValue="77013866359" maxValue="77775194360"/>
    </cacheField>
    <cacheField name="Цена реализации" numFmtId="0">
      <sharedItems containsSemiMixedTypes="0" containsString="0" containsNumber="1" containsInteger="1" minValue="19750000" maxValue="24690000"/>
    </cacheField>
    <cacheField name="Рекомендуемая розничная цена" numFmtId="0">
      <sharedItems containsSemiMixedTypes="0" containsString="0" containsNumber="1" containsInteger="1" minValue="24690000" maxValue="24690000"/>
    </cacheField>
    <cacheField name="Сумма скидки" numFmtId="0">
      <sharedItems containsSemiMixedTypes="0" containsString="0" containsNumber="1" containsInteger="1" minValue="0" maxValue="150000"/>
    </cacheField>
    <cacheField name="Стоимость доп. оборудования" numFmtId="0">
      <sharedItems containsSemiMixedTypes="0" containsString="0" containsNumber="1" containsInteger="1" minValue="0" maxValue="0"/>
    </cacheField>
    <cacheField name="Максимальное вознаграждение дилера" numFmtId="0">
      <sharedItems containsSemiMixedTypes="0" containsString="0" containsNumber="1" containsInteger="1" minValue="465430" maxValue="650000"/>
    </cacheField>
    <cacheField name="Вознаграждение без скидки" numFmtId="0">
      <sharedItems containsSemiMixedTypes="0" containsString="0" containsNumber="1" containsInteger="1" minValue="465430" maxValue="650000"/>
    </cacheField>
    <cacheField name="Источник для отчета (archived)" numFmtId="0">
      <sharedItems containsNonDate="0" containsString="0" containsBlank="1"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17T00:00:00" maxDate="2026-04-30T00:00:00"/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0"/>
    </cacheField>
    <cacheField name="ID" numFmtId="0">
      <sharedItems containsSemiMixedTypes="0" containsString="0" containsNumber="1" containsInteger="1" minValue="12520461" maxValue="12629005"/>
    </cacheField>
    <cacheField name="Название ДЦ. откуда забрали машину" numFmtId="0">
      <sharedItems containsNonDate="0" containsString="0"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7.499093634258" createdVersion="7" refreshedVersion="7" minRefreshableVersion="3" recordCount="408" xr:uid="{A19279BC-C82F-4BF8-9F1C-8650F70BA710}">
  <cacheSource type="worksheet">
    <worksheetSource ref="A1:AV409" sheet="Киа для аналитики"/>
  </cacheSource>
  <cacheFields count="48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8">
        <s v="331 Шымкент ТОО «DCG ONTUSTIK» (KIA)"/>
        <s v="863 Павлодар ТОО «DCG ERTIS» (KIA)"/>
        <s v="363 Алматы ТОО «DCG ALMATY» (KIA)"/>
        <s v="735 Усть-Каменогорск ТОО «DCG VOSTOK» (KIA)"/>
        <s v="365 Тараз ТОО «DCGTARAZ» (KIA)"/>
        <s v="1151 Алматы ТОО «DCG Qulja» (KIA)"/>
        <s v="371 Астана ТОО «DCG ASTANA» (KIA)"/>
        <s v="1069 Актау TOO «DCG Aktau» (KIA)"/>
      </sharedItems>
    </cacheField>
    <cacheField name="Модель KIA" numFmtId="0">
      <sharedItems count="13">
        <s v="Seltos"/>
        <s v="Sportage"/>
        <s v="Ceed"/>
        <s v="Ceed SW"/>
        <s v="Sorento 2025"/>
        <s v="Cerato"/>
        <s v="K5"/>
        <s v="Soul"/>
        <s v="K8"/>
        <s v="Soluto"/>
        <s v="Carnival"/>
        <s v="Sportage comfort"/>
        <s v="Sorento 2026"/>
      </sharedItems>
    </cacheField>
    <cacheField name="Комплектация KIA" numFmtId="0">
      <sharedItems/>
    </cacheField>
    <cacheField name="Код модели KIA" numFmtId="0">
      <sharedItems/>
    </cacheField>
    <cacheField name="VIN KZ" numFmtId="0">
      <sharedItems/>
    </cacheField>
    <cacheField name="Цвет УС KIA" numFmtId="0">
      <sharedItems/>
    </cacheField>
    <cacheField name="Модификация" numFmtId="0">
      <sharedItems/>
    </cacheField>
    <cacheField name="Привод" numFmtId="0">
      <sharedItems containsBlank="1"/>
    </cacheField>
    <cacheField name="КПП" numFmtId="0">
      <sharedItems/>
    </cacheField>
    <cacheField name="Объем двигателя, см3" numFmtId="0">
      <sharedItems containsSemiMixedTypes="0" containsString="0" containsNumber="1" containsInteger="1" minValue="0" maxValue="3470"/>
    </cacheField>
    <cacheField name="Год выпуска" numFmtId="0">
      <sharedItems containsSemiMixedTypes="0" containsString="0" containsNumber="1" containsInteger="1" minValue="2024" maxValue="2026"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2-21T00:00:00" maxDate="2026-05-01T00:00:00"/>
    </cacheField>
    <cacheField name="Ответственный" numFmtId="0">
      <sharedItems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113651236" maxValue="991229301467"/>
    </cacheField>
    <cacheField name="Компания: Название компании" numFmtId="0">
      <sharedItems containsBlank="1"/>
    </cacheField>
    <cacheField name="Компания: БИН" numFmtId="0">
      <sharedItems containsString="0" containsBlank="1" containsNumber="1" containsInteger="1" minValue="40740010950" maxValue="960103000298"/>
    </cacheField>
    <cacheField name="Цена реализации" numFmtId="0">
      <sharedItems containsSemiMixedTypes="0" containsString="0" containsNumber="1" containsInteger="1" minValue="6990000" maxValue="29290000"/>
    </cacheField>
    <cacheField name="Рекомендуемая розничная цена" numFmtId="0">
      <sharedItems containsSemiMixedTypes="0" containsString="0" containsNumber="1" containsInteger="1" minValue="6990000" maxValue="28990000"/>
    </cacheField>
    <cacheField name="Сумма скидки" numFmtId="0">
      <sharedItems containsSemiMixedTypes="0" containsString="0" containsNumber="1" containsInteger="1" minValue="0" maxValue="6690000" count="13">
        <n v="0"/>
        <n v="216000"/>
        <n v="6690000"/>
        <n v="1000000"/>
        <n v="359800"/>
        <n v="290000"/>
        <n v="40000"/>
        <n v="600000"/>
        <n v="300000"/>
        <n v="800000"/>
        <n v="90000"/>
        <n v="419600"/>
        <n v="200000"/>
      </sharedItems>
    </cacheField>
    <cacheField name="Скидка дистрибуции" numFmtId="0">
      <sharedItems containsSemiMixedTypes="0" containsString="0" containsNumber="1" containsInteger="1" minValue="0" maxValue="1000000"/>
    </cacheField>
    <cacheField name="Стоимость доп. оборудования" numFmtId="0">
      <sharedItems containsSemiMixedTypes="0" containsString="0" containsNumber="1" containsInteger="1" minValue="0" maxValue="1150000"/>
    </cacheField>
    <cacheField name="Максимальное вознаграждение дилера" numFmtId="0">
      <sharedItems containsSemiMixedTypes="0" containsString="0" containsNumber="1" containsInteger="1" minValue="0" maxValue="1884350"/>
    </cacheField>
    <cacheField name="Вознаграждение без скидки" numFmtId="0">
      <sharedItems containsSemiMixedTypes="0" containsString="0" containsNumber="1" containsInteger="1" minValue="-5713950" maxValue="1884350"/>
    </cacheField>
    <cacheField name="1s/3s" numFmtId="0">
      <sharedItems/>
    </cacheField>
    <cacheField name="Маркетинг" numFmtId="0">
      <sharedItems containsSemiMixedTypes="0" containsString="0" containsNumber="1" containsInteger="1" minValue="34950" maxValue="144950"/>
    </cacheField>
    <cacheField name="%" numFmtId="0">
      <sharedItems containsSemiMixedTypes="0" containsString="0" containsNumber="1" minValue="0.03" maxValue="300000"/>
    </cacheField>
    <cacheField name="Маржа" numFmtId="0">
      <sharedItems containsSemiMixedTypes="0" containsString="0" containsNumber="1" containsInteger="1" minValue="300000" maxValue="1884350"/>
    </cacheField>
    <cacheField name="Маржа после скидок" numFmtId="0">
      <sharedItems containsSemiMixedTypes="0" containsString="0" containsNumber="1" containsInteger="1" minValue="-5713950" maxValue="1884350"/>
    </cacheField>
    <cacheField name="Сумма предоплаты, тенге" numFmtId="0">
      <sharedItems containsBlank="1"/>
    </cacheField>
    <cacheField name="Дата подписания акта п/п" numFmtId="14">
      <sharedItems containsSemiMixedTypes="0" containsNonDate="0" containsDate="1" containsString="0" minDate="2026-04-02T00:00:00" maxDate="2026-05-01T00:00:00"/>
    </cacheField>
    <cacheField name="Место реализации (город)" numFmtId="0">
      <sharedItems/>
    </cacheField>
    <cacheField name="!Тип продажи а/м" numFmtId="0">
      <sharedItems/>
    </cacheField>
    <cacheField name="Способ приобретения" numFmtId="0">
      <sharedItems/>
    </cacheField>
    <cacheField name="Кредит в банке" numFmtId="0">
      <sharedItems/>
    </cacheField>
    <cacheField name="Срок кредита в месяцах" numFmtId="0">
      <sharedItems containsBlank="1"/>
    </cacheField>
    <cacheField name="Размер первоначального взноса по кредиту (В процентах)" numFmtId="0">
      <sharedItems containsString="0" containsBlank="1" containsNumber="1" containsInteger="1" minValue="5" maxValue="100"/>
    </cacheField>
    <cacheField name="Число попаданий на замечания" numFmtId="0">
      <sharedItems containsSemiMixedTypes="0" containsString="0" containsNumber="1" containsInteger="1" minValue="0" maxValue="0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Компенсация дилера" numFmtId="0">
      <sharedItems containsSemiMixedTypes="0" containsString="0" containsNumber="1" containsInteger="1" minValue="0" maxValue="0"/>
    </cacheField>
    <cacheField name="Номер карты Технической поддержки Litro" numFmtId="0">
      <sharedItems containsString="0" containsBlank="1" containsNumber="1" containsInteger="1" minValue="132074515" maxValue="132076787"/>
    </cacheField>
    <cacheField name="Дополнительная компенсация дилера" numFmtId="0">
      <sharedItems containsString="0" containsBlank="1" containsNumber="1" containsInteger="1" minValue="122900" maxValue="299900"/>
    </cacheField>
    <cacheField name="ID" numFmtId="0">
      <sharedItems containsSemiMixedTypes="0" containsString="0" containsNumber="1" containsInteger="1" minValue="10448600" maxValue="12508322"/>
    </cacheField>
    <cacheField name="Номер телефона" numFmtId="0">
      <sharedItems containsSemiMixedTypes="0" containsString="0" containsNumber="1" containsInteger="1" minValue="77000802999" maxValue="77789029279"/>
    </cacheField>
    <cacheField name="Завод производитель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7.503572685186" createdVersion="7" refreshedVersion="7" minRefreshableVersion="3" recordCount="2" xr:uid="{32841655-3BEF-4162-95FC-13D5752B2840}">
  <cacheSource type="worksheet">
    <worksheetSource ref="A1:AK3" sheet="Соуест"/>
  </cacheSource>
  <cacheFields count="37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1">
        <s v="1255 Шымкент ТОО «Ontustik Auto» (Soueast)"/>
      </sharedItems>
    </cacheField>
    <cacheField name="Модель Soueast" numFmtId="0">
      <sharedItems count="1">
        <s v="S09"/>
      </sharedItems>
    </cacheField>
    <cacheField name="Комплектация Soueast" numFmtId="0">
      <sharedItems/>
    </cacheField>
    <cacheField name="Объём двигателя" numFmtId="0">
      <sharedItems containsNonDate="0" containsString="0" containsBlank="1"/>
    </cacheField>
    <cacheField name="Цвет УС SOUEAST" numFmtId="0">
      <sharedItems/>
    </cacheField>
    <cacheField name="Год выпуска" numFmtId="0">
      <sharedItems containsSemiMixedTypes="0" containsString="0" containsNumber="1" containsInteger="1" minValue="2026" maxValue="2026"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4-12T00:00:00" maxDate="2026-04-30T00:00:00"/>
    </cacheField>
    <cacheField name="Ответственный" numFmtId="0">
      <sharedItems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880304300639" maxValue="880304300639"/>
    </cacheField>
    <cacheField name="Компания: Название компании" numFmtId="0">
      <sharedItems containsBlank="1"/>
    </cacheField>
    <cacheField name="Компания: БИН" numFmtId="0">
      <sharedItems containsString="0" containsBlank="1" containsNumber="1" containsInteger="1" minValue="230640035407" maxValue="230640035407"/>
    </cacheField>
    <cacheField name="Телефон" numFmtId="0">
      <sharedItems containsString="0" containsBlank="1" containsNumber="1" containsInteger="1" minValue="77755582564" maxValue="77755582564"/>
    </cacheField>
    <cacheField name="Цена реализации" numFmtId="0">
      <sharedItems containsSemiMixedTypes="0" containsString="0" containsNumber="1" containsInteger="1" minValue="14715500" maxValue="15990000"/>
    </cacheField>
    <cacheField name="Рекомендуемая розничная цена" numFmtId="0">
      <sharedItems containsSemiMixedTypes="0" containsString="0" containsNumber="1" containsInteger="1" minValue="15799800" maxValue="15990000"/>
    </cacheField>
    <cacheField name="Сумма скидки" numFmtId="0">
      <sharedItems containsSemiMixedTypes="0" containsString="0" containsNumber="1" containsInteger="1" minValue="0" maxValue="1084300"/>
    </cacheField>
    <cacheField name="Скидка дистрибьюции" numFmtId="0">
      <sharedItems containsSemiMixedTypes="0" containsString="0" containsNumber="1" containsInteger="1" minValue="0" maxValue="0"/>
    </cacheField>
    <cacheField name="Стоимость доп. оборудования" numFmtId="0">
      <sharedItems containsSemiMixedTypes="0" containsString="0" containsNumber="1" containsInteger="1" minValue="0" maxValue="0"/>
    </cacheField>
    <cacheField name="Максимальное вознаграждение дилера" numFmtId="0">
      <sharedItems containsSemiMixedTypes="0" containsString="0" containsNumber="1" containsInteger="1" minValue="1084300" maxValue="1119300"/>
    </cacheField>
    <cacheField name="Вознаграждение без скидки" numFmtId="0">
      <sharedItems containsSemiMixedTypes="0" containsString="0" containsNumber="1" containsInteger="1" minValue="0" maxValue="1119300"/>
    </cacheField>
    <cacheField name="Сумма предоплаты, тенге" numFmtId="0">
      <sharedItems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16T00:00:00" maxDate="2026-05-01T00:00:00"/>
    </cacheField>
    <cacheField name="!Тип продажи а/м" numFmtId="0">
      <sharedItems/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0"/>
    </cacheField>
    <cacheField name="Тип обращения" numFmtId="0">
      <sharedItems containsNonDate="0" containsString="0" containsBlank="1"/>
    </cacheField>
    <cacheField name="Источник для отчета" numFmtId="0">
      <sharedItems containsNonDate="0" containsString="0" containsBlank="1"/>
    </cacheField>
    <cacheField name="ID" numFmtId="0">
      <sharedItems containsSemiMixedTypes="0" containsString="0" containsNumber="1" containsInteger="1" minValue="12319621" maxValue="12336404"/>
    </cacheField>
    <cacheField name="Название ДЦ. откуда забрали машину" numFmtId="0">
      <sharedItems containsNonDate="0" containsString="0"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Множественный комментарий" numFmtId="0">
      <sharedItems containsNonDate="0" containsString="0" containsBlank="1"/>
    </cacheField>
    <cacheField name="Тип продажи А/М" numFmtId="0">
      <sharedItems/>
    </cacheField>
    <cacheField name="Кто выпустил автомобиль (фин. контролёр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87">
  <r>
    <x v="0"/>
    <x v="0"/>
    <x v="0"/>
    <x v="0"/>
    <s v="GUM Бирюзовый"/>
    <s v="MX1JA69V9SK527884"/>
    <s v="1120_306361"/>
    <x v="0"/>
    <s v="Галимжан Жулкашов"/>
    <s v="Ермышева Майра Рыспаевна"/>
    <n v="730513401174"/>
    <m/>
    <m/>
    <n v="77014678471"/>
    <n v="6490000"/>
    <n v="6490000"/>
    <x v="0"/>
    <n v="0"/>
    <x v="0"/>
    <n v="300000"/>
    <s v="Безналичный расчет"/>
    <m/>
    <s v="Атырау"/>
    <x v="0"/>
    <s v="Без привлечения кредита"/>
    <n v="0"/>
    <n v="8778428"/>
    <m/>
    <n v="0"/>
    <s v="Безналичный"/>
    <x v="0"/>
  </r>
  <r>
    <x v="0"/>
    <x v="1"/>
    <x v="0"/>
    <x v="0"/>
    <s v="GUM Бирюзовый"/>
    <s v="MX1JA69V9SK527833"/>
    <s v="1085_306849"/>
    <x v="1"/>
    <s v="Алтынбек Абилов"/>
    <s v="Базаров Мухит Маметович"/>
    <n v="900216301417"/>
    <m/>
    <m/>
    <n v="77053726978"/>
    <n v="6725000"/>
    <n v="6490000"/>
    <x v="0"/>
    <n v="235000"/>
    <x v="0"/>
    <n v="300000"/>
    <s v="Кредит"/>
    <m/>
    <s v="Актау"/>
    <x v="1"/>
    <s v="Береке Банк"/>
    <n v="0"/>
    <n v="8779692"/>
    <m/>
    <n v="0"/>
    <s v="Стандартное кредитование"/>
    <x v="0"/>
  </r>
  <r>
    <x v="0"/>
    <x v="0"/>
    <x v="0"/>
    <x v="0"/>
    <s v="GUM Бирюзовый"/>
    <s v="MX1JA69V9SK527361"/>
    <s v="1120_307761"/>
    <x v="2"/>
    <s v="Серік Жахан"/>
    <s v="Сарсенов Есенбек Қайратұлы"/>
    <n v="981206350140"/>
    <m/>
    <m/>
    <n v="77756246959"/>
    <n v="6290000"/>
    <n v="6290000"/>
    <x v="0"/>
    <n v="0"/>
    <x v="1"/>
    <n v="200000"/>
    <s v="Кредит"/>
    <m/>
    <s v="Атырау"/>
    <x v="2"/>
    <s v="Банк ЦентрКредит"/>
    <n v="0"/>
    <n v="8926109"/>
    <m/>
    <n v="0"/>
    <s v="Стандартное кредитование"/>
    <x v="0"/>
  </r>
  <r>
    <x v="0"/>
    <x v="2"/>
    <x v="1"/>
    <x v="1"/>
    <s v="GBO Черный"/>
    <s v="MX1CNAAA0SK002396"/>
    <s v="935_311082"/>
    <x v="3"/>
    <s v="Диас Туткабай"/>
    <s v="Канатова Юлдуз Илхамжановна"/>
    <n v="941020401011"/>
    <m/>
    <m/>
    <n v="77786364629"/>
    <n v="7540000"/>
    <n v="7290000"/>
    <x v="0"/>
    <n v="250000"/>
    <x v="0"/>
    <n v="300000"/>
    <s v="Кредит"/>
    <s v="Заявка с сайта Chevrolet"/>
    <s v="Шымкент"/>
    <x v="3"/>
    <s v="Halyk Bank"/>
    <n v="1"/>
    <n v="8970253"/>
    <s v="1085 Актау ТОО «AUTOCENTER ONTUSTIK» (Chevrolet)"/>
    <n v="0"/>
    <s v="Стандартное кредитование"/>
    <x v="0"/>
  </r>
  <r>
    <x v="0"/>
    <x v="3"/>
    <x v="2"/>
    <x v="2"/>
    <s v="GAZ Бело-дымчатый"/>
    <s v="MX1CJAAB0SK535802"/>
    <s v="920_307278"/>
    <x v="4"/>
    <s v="Бауржан Ихсанов"/>
    <s v="Искаков Раниль Максутович"/>
    <n v="761025301410"/>
    <m/>
    <m/>
    <n v="77778612902"/>
    <n v="10240000"/>
    <n v="10240000"/>
    <x v="0"/>
    <n v="0"/>
    <x v="2"/>
    <n v="400000"/>
    <s v="Кредит"/>
    <m/>
    <s v="Уральск"/>
    <x v="4"/>
    <s v="Банк ЦентрКредит"/>
    <n v="0"/>
    <n v="9030971"/>
    <m/>
    <n v="0"/>
    <s v="Стандартное кредитование"/>
    <x v="0"/>
  </r>
  <r>
    <x v="0"/>
    <x v="4"/>
    <x v="3"/>
    <x v="3"/>
    <s v="GAZ Бело-дымчатый"/>
    <s v="MXCCLAB00SK882388"/>
    <s v="119_307092"/>
    <x v="5"/>
    <s v="Инара Курбанова"/>
    <s v="Ирсалиев Нурлан Абубакирович"/>
    <n v="920626050904"/>
    <m/>
    <m/>
    <n v="77051953354"/>
    <n v="5590000"/>
    <n v="5590000"/>
    <x v="0"/>
    <n v="0"/>
    <x v="1"/>
    <n v="200000"/>
    <s v="Безналичный расчет"/>
    <m/>
    <s v="Шымкент"/>
    <x v="5"/>
    <s v="Без привлечения кредита"/>
    <n v="0"/>
    <n v="9065693"/>
    <m/>
    <n v="0"/>
    <s v="Безналичный"/>
    <x v="0"/>
  </r>
  <r>
    <x v="0"/>
    <x v="2"/>
    <x v="1"/>
    <x v="4"/>
    <s v="GAZ Бело-дымчатый"/>
    <s v="MX1CNAAA0SK003344"/>
    <s v="935_308501"/>
    <x v="6"/>
    <s v="Диас Туткабай"/>
    <s v="Салыбек Рысбек Балтабекұлы"/>
    <n v="970401300734"/>
    <m/>
    <m/>
    <n v="77781865767"/>
    <n v="6990000"/>
    <n v="6990000"/>
    <x v="0"/>
    <n v="0"/>
    <x v="0"/>
    <n v="300000"/>
    <s v="Безналичный расчет"/>
    <m/>
    <s v="Шымкент"/>
    <x v="6"/>
    <s v="Без привлечения кредита"/>
    <n v="1"/>
    <n v="9223661"/>
    <s v="119 Шымкент ТОО «AUTOCENTER ONTUSTIK» (Chevrolet)"/>
    <n v="0"/>
    <s v="Безналичный"/>
    <x v="0"/>
  </r>
  <r>
    <x v="0"/>
    <x v="4"/>
    <x v="3"/>
    <x v="3"/>
    <s v="GAZ Бело-дымчатый"/>
    <s v="MXCCLAB00SK882351"/>
    <s v="119_312147"/>
    <x v="7"/>
    <s v="Айгерим Рыстыбай"/>
    <s v="Мирахметов Достон Бахтиярович"/>
    <n v="971012301413"/>
    <m/>
    <m/>
    <n v="77780060011"/>
    <n v="5590000"/>
    <n v="5590000"/>
    <x v="0"/>
    <n v="0"/>
    <x v="1"/>
    <n v="200000"/>
    <s v="Безналичный расчет"/>
    <m/>
    <s v="Шымкент"/>
    <x v="7"/>
    <s v="Без привлечения кредита"/>
    <n v="0"/>
    <n v="9281651"/>
    <s v="1267 Алматы TOO «DCG Zhetysu» (Chevrolet)"/>
    <n v="0"/>
    <s v="Безналичный"/>
    <x v="0"/>
  </r>
  <r>
    <x v="0"/>
    <x v="4"/>
    <x v="3"/>
    <x v="3"/>
    <s v="GAZ Бело-дымчатый"/>
    <s v="MXCCLAB00SK882425"/>
    <s v="119_312148"/>
    <x v="7"/>
    <s v="Инара Курбанова"/>
    <s v="Мирахметов Достон Бахтиярович"/>
    <n v="971012301413"/>
    <m/>
    <m/>
    <n v="77780060010"/>
    <n v="5590000"/>
    <n v="5590000"/>
    <x v="0"/>
    <n v="0"/>
    <x v="1"/>
    <n v="200000"/>
    <s v="Безналичный расчет"/>
    <m/>
    <s v="Шымкент"/>
    <x v="7"/>
    <s v="Без привлечения кредита"/>
    <n v="0"/>
    <n v="9281654"/>
    <s v="1267 Алматы TOO «DCG Zhetysu» (Chevrolet)"/>
    <n v="0"/>
    <s v="Безналичный"/>
    <x v="0"/>
  </r>
  <r>
    <x v="0"/>
    <x v="5"/>
    <x v="0"/>
    <x v="0"/>
    <s v="GAZ Бело-дымчатый"/>
    <s v="MX1JA69V9SK143469"/>
    <s v="858_308671"/>
    <x v="8"/>
    <s v="Рүстем Құдайберген"/>
    <s v="Танатаров Ержан Аманжолович"/>
    <n v="881111350584"/>
    <m/>
    <m/>
    <n v="77078881399"/>
    <n v="6540000"/>
    <n v="6290000"/>
    <x v="0"/>
    <n v="250000"/>
    <x v="1"/>
    <n v="200000"/>
    <s v="Кредит"/>
    <s v="Заявка с сайта Chevrolet"/>
    <s v="Астана"/>
    <x v="8"/>
    <s v="МФО Sapa Digital Finance"/>
    <n v="0"/>
    <n v="9380162"/>
    <m/>
    <n v="0"/>
    <s v="Стандартное кредитование"/>
    <x v="0"/>
  </r>
  <r>
    <x v="0"/>
    <x v="5"/>
    <x v="0"/>
    <x v="0"/>
    <s v="GAZ Бело-дымчатый"/>
    <s v="MX1JA69V9SK145879"/>
    <s v="858_307625"/>
    <x v="9"/>
    <s v="Рүстем Құдайберген"/>
    <s v="Әбілжанов Абай Амангелдыұлы"/>
    <n v="950727350353"/>
    <m/>
    <m/>
    <n v="77015924705"/>
    <n v="6290000"/>
    <n v="6290000"/>
    <x v="0"/>
    <n v="0"/>
    <x v="1"/>
    <n v="200000"/>
    <s v="Кредит"/>
    <m/>
    <s v="Астана"/>
    <x v="9"/>
    <s v="Банк ЦентрКредит"/>
    <n v="0"/>
    <n v="9380165"/>
    <m/>
    <n v="0"/>
    <s v="Стандартное кредитование"/>
    <x v="0"/>
  </r>
  <r>
    <x v="0"/>
    <x v="5"/>
    <x v="0"/>
    <x v="0"/>
    <s v="GAZ Бело-дымчатый"/>
    <s v="MX1JA69V9SK145251"/>
    <s v="858_308848"/>
    <x v="10"/>
    <s v="Айдина Исабаева"/>
    <s v="Шеховцов Владимир Иванович"/>
    <n v="600428301467"/>
    <m/>
    <m/>
    <n v="77014159737"/>
    <n v="6290000"/>
    <n v="6290000"/>
    <x v="0"/>
    <n v="0"/>
    <x v="1"/>
    <n v="200000"/>
    <s v="Наличный расчет"/>
    <m/>
    <s v="Астана"/>
    <x v="10"/>
    <s v="Без привлечения кредита"/>
    <n v="0"/>
    <n v="9380169"/>
    <m/>
    <n v="0"/>
    <s v="Наличный расчет"/>
    <x v="0"/>
  </r>
  <r>
    <x v="0"/>
    <x v="5"/>
    <x v="0"/>
    <x v="0"/>
    <s v="GAZ Бело-дымчатый"/>
    <s v="MX1JA69V9SK145918"/>
    <s v="858_308473"/>
    <x v="6"/>
    <s v="Рүстем Құдайберген"/>
    <s v="Бөхийхан Жаркын"/>
    <n v="920820350571"/>
    <m/>
    <m/>
    <n v="77052543007"/>
    <n v="6290000"/>
    <n v="6290000"/>
    <x v="0"/>
    <n v="0"/>
    <x v="1"/>
    <n v="200000"/>
    <s v="Кредит"/>
    <s v="WhatsApp"/>
    <s v="Астана"/>
    <x v="11"/>
    <s v="Банк ЦентрКредит"/>
    <n v="0"/>
    <n v="9380171"/>
    <m/>
    <n v="0"/>
    <s v="Стандартное кредитование"/>
    <x v="0"/>
  </r>
  <r>
    <x v="0"/>
    <x v="6"/>
    <x v="2"/>
    <x v="5"/>
    <s v="G4V Синий"/>
    <s v="MX1CJAAB0TK000998"/>
    <s v="872_307203"/>
    <x v="11"/>
    <s v="Ануар Жумашев"/>
    <s v="Кожегельдина Зарина Жолдасбековна"/>
    <n v="930109450742"/>
    <m/>
    <m/>
    <n v="77028579157"/>
    <n v="10740000"/>
    <n v="10740000"/>
    <x v="0"/>
    <n v="0"/>
    <x v="2"/>
    <n v="400000"/>
    <s v="Кредит"/>
    <m/>
    <s v="Павлодар"/>
    <x v="2"/>
    <s v="МФО Sapa Digital Finance"/>
    <n v="0"/>
    <n v="9394199"/>
    <m/>
    <n v="0"/>
    <s v="Стандартное кредитование"/>
    <x v="0"/>
  </r>
  <r>
    <x v="0"/>
    <x v="0"/>
    <x v="0"/>
    <x v="0"/>
    <s v="GAN Серебристый"/>
    <s v="MX1JA69V9SK16515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443690"/>
    <m/>
    <n v="0"/>
    <s v="Безналичный"/>
    <x v="0"/>
  </r>
  <r>
    <x v="0"/>
    <x v="0"/>
    <x v="0"/>
    <x v="0"/>
    <s v="GK2 Серо-зеленый"/>
    <s v="MX1JA69V9SK166530"/>
    <s v="1120_308518"/>
    <x v="6"/>
    <s v="Нурдаулет Утепкалиев"/>
    <s v="Дженгиз Седат Ибрахимович"/>
    <n v="990910300031"/>
    <m/>
    <m/>
    <n v="77755970304"/>
    <n v="6290000"/>
    <n v="6290000"/>
    <x v="0"/>
    <n v="0"/>
    <x v="1"/>
    <n v="200000"/>
    <s v="Кредит"/>
    <m/>
    <s v="Атырау"/>
    <x v="6"/>
    <s v="Halyk Bank"/>
    <n v="0"/>
    <n v="9443696"/>
    <m/>
    <n v="0"/>
    <s v="Стандартное кредитование"/>
    <x v="0"/>
  </r>
  <r>
    <x v="0"/>
    <x v="1"/>
    <x v="0"/>
    <x v="0"/>
    <s v="GAN Серебристый"/>
    <s v="MX1JA69V9SK165164"/>
    <s v="1085_307339"/>
    <x v="12"/>
    <s v="Алтынбек Абилов"/>
    <s v="Кушумкулов Убайдылла Базаргельдыевич"/>
    <n v="620801302793"/>
    <m/>
    <m/>
    <n v="77007770862"/>
    <n v="6490000"/>
    <n v="6490000"/>
    <x v="0"/>
    <n v="0"/>
    <x v="0"/>
    <n v="300000"/>
    <s v="Наличный расчет"/>
    <m/>
    <s v="Актау"/>
    <x v="4"/>
    <s v="Без привлечения кредита"/>
    <n v="0"/>
    <n v="9482460"/>
    <m/>
    <n v="0"/>
    <s v="Наличный расчет"/>
    <x v="0"/>
  </r>
  <r>
    <x v="0"/>
    <x v="1"/>
    <x v="0"/>
    <x v="0"/>
    <s v="GAN Серебристый"/>
    <s v="MX1JA69V9SK168108"/>
    <s v="1085_307384"/>
    <x v="12"/>
    <s v="Алтынбек Абилов"/>
    <s v="Беисов Махамбет Елемесович"/>
    <n v="720717302817"/>
    <m/>
    <m/>
    <n v="77025811177"/>
    <n v="6740000"/>
    <n v="6290000"/>
    <x v="0"/>
    <n v="450000"/>
    <x v="1"/>
    <n v="200000"/>
    <s v="Кредит"/>
    <m/>
    <s v="Актау"/>
    <x v="2"/>
    <s v="Halyk Bank"/>
    <n v="1"/>
    <n v="9482462"/>
    <m/>
    <n v="0"/>
    <s v="Стандартное кредитование"/>
    <x v="0"/>
  </r>
  <r>
    <x v="0"/>
    <x v="7"/>
    <x v="1"/>
    <x v="4"/>
    <s v="GAZ Бело-дымчатый"/>
    <s v="MX1CNAAA0SK003199"/>
    <s v="922_307065"/>
    <x v="5"/>
    <s v="Жасулан Шакетов"/>
    <s v="Өтегенова Ләззат Жаңабайқызы"/>
    <n v="830310400946"/>
    <m/>
    <m/>
    <n v="77011120031"/>
    <n v="6990000"/>
    <n v="6990000"/>
    <x v="0"/>
    <n v="0"/>
    <x v="0"/>
    <n v="300000"/>
    <s v="Наличный расчет"/>
    <m/>
    <s v="Кызылорда"/>
    <x v="1"/>
    <s v="Без привлечения кредита"/>
    <n v="0"/>
    <n v="9530913"/>
    <m/>
    <n v="0"/>
    <s v="Наличный расчет"/>
    <x v="0"/>
  </r>
  <r>
    <x v="0"/>
    <x v="2"/>
    <x v="1"/>
    <x v="4"/>
    <s v="GAZ Бело-дымчатый"/>
    <s v="MX1CNAAA0SK003548"/>
    <s v="935_306840"/>
    <x v="1"/>
    <s v="Диас Туткабай"/>
    <s v="Улықбек Ақтай Қайратұлы"/>
    <n v="20225500307"/>
    <m/>
    <m/>
    <n v="77078040469"/>
    <n v="6990000"/>
    <n v="6990000"/>
    <x v="0"/>
    <n v="0"/>
    <x v="0"/>
    <n v="300000"/>
    <s v="Безналичный расчет"/>
    <m/>
    <s v="Шымкент"/>
    <x v="12"/>
    <s v="Без привлечения кредита"/>
    <n v="0"/>
    <n v="9535169"/>
    <s v="119 Шымкент ТОО «AUTOCENTER ONTUSTIK» (Chevrolet)"/>
    <n v="0"/>
    <s v="Безналичный"/>
    <x v="0"/>
  </r>
  <r>
    <x v="0"/>
    <x v="7"/>
    <x v="0"/>
    <x v="0"/>
    <s v="GAZ Бело-дымчатый"/>
    <s v="MX1JA69V9SK155396"/>
    <s v="922_306792"/>
    <x v="13"/>
    <s v="Саламат Әмірбек"/>
    <s v="Утебаев Берик Калдыбаевич"/>
    <n v="900317301614"/>
    <m/>
    <m/>
    <n v="77029730808"/>
    <n v="6490000"/>
    <n v="6490000"/>
    <x v="0"/>
    <n v="0"/>
    <x v="0"/>
    <n v="300000"/>
    <s v="Наличный расчет"/>
    <m/>
    <s v="Кызылорда"/>
    <x v="12"/>
    <s v="Без привлечения кредита"/>
    <n v="0"/>
    <n v="9543818"/>
    <s v="872 Павлодар ТОО «DCG ERTIS» (Chevrolet)"/>
    <n v="0"/>
    <s v="Наличный расчет"/>
    <x v="0"/>
  </r>
  <r>
    <x v="0"/>
    <x v="6"/>
    <x v="1"/>
    <x v="4"/>
    <s v="GAZ Бело-дымчатый"/>
    <s v="MX1CNAAA0SK005230"/>
    <s v="872_311611"/>
    <x v="14"/>
    <s v="Азамат Манабаев"/>
    <s v="Золотухин Андрей Александрович"/>
    <n v="780714301417"/>
    <m/>
    <m/>
    <n v="77474067452"/>
    <n v="6990000"/>
    <n v="6990000"/>
    <x v="0"/>
    <n v="0"/>
    <x v="0"/>
    <n v="300000"/>
    <s v="Кредит"/>
    <m/>
    <s v="Павлодар"/>
    <x v="13"/>
    <s v="Банк ЦентрКредит"/>
    <n v="0"/>
    <n v="9543948"/>
    <m/>
    <n v="0"/>
    <s v="Стандартное кредитование"/>
    <x v="0"/>
  </r>
  <r>
    <x v="0"/>
    <x v="1"/>
    <x v="0"/>
    <x v="0"/>
    <s v="GAN Серебристый"/>
    <s v="MX1JA69V9TK172965"/>
    <s v="1085_307327"/>
    <x v="12"/>
    <s v="Алтынбек Абилов"/>
    <s v="Жолдасова Алия Бакбергеновна"/>
    <n v="910403401015"/>
    <m/>
    <m/>
    <n v="77760234614"/>
    <n v="6490000"/>
    <n v="6490000"/>
    <x v="0"/>
    <n v="0"/>
    <x v="0"/>
    <n v="300000"/>
    <s v="Кредит"/>
    <m/>
    <s v="Актау"/>
    <x v="4"/>
    <s v="Береке Банк"/>
    <n v="0"/>
    <n v="9569312"/>
    <m/>
    <n v="0"/>
    <s v="Стандартное кредитование"/>
    <x v="0"/>
  </r>
  <r>
    <x v="0"/>
    <x v="0"/>
    <x v="0"/>
    <x v="0"/>
    <s v="GAN Серебристый"/>
    <s v="MX1JA69V9TK17242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06703"/>
    <m/>
    <n v="0"/>
    <s v="Безналичный"/>
    <x v="0"/>
  </r>
  <r>
    <x v="0"/>
    <x v="2"/>
    <x v="0"/>
    <x v="0"/>
    <s v="GAZ Бело-дымчатый"/>
    <s v="MX1JA69V9TK048613"/>
    <s v="935_307271"/>
    <x v="4"/>
    <s v="Ербол Рашид"/>
    <s v="Қиябек Мереке Батырханқызы"/>
    <n v="960511401130"/>
    <m/>
    <m/>
    <n v="77055511306"/>
    <n v="6490000"/>
    <n v="6490000"/>
    <x v="0"/>
    <n v="0"/>
    <x v="0"/>
    <n v="300000"/>
    <s v="Безналичный расчет"/>
    <s v="Социальные сети"/>
    <s v="Шымкент"/>
    <x v="5"/>
    <s v="Без привлечения кредита"/>
    <n v="0"/>
    <n v="9642549"/>
    <m/>
    <n v="0"/>
    <s v="Безналичный"/>
    <x v="0"/>
  </r>
  <r>
    <x v="0"/>
    <x v="0"/>
    <x v="0"/>
    <x v="0"/>
    <s v="GAN Серебристый"/>
    <s v="MX1JA69V9TK03253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44758"/>
    <m/>
    <n v="0"/>
    <s v="Безналичный"/>
    <x v="0"/>
  </r>
  <r>
    <x v="0"/>
    <x v="0"/>
    <x v="0"/>
    <x v="0"/>
    <s v="GK2 Серо-зеленый"/>
    <s v="MX1JA69V9TK036456"/>
    <s v="1120_308741"/>
    <x v="8"/>
    <s v="Нурдаулет Утепкалиев"/>
    <s v="Маженов Асыланбек Алдонгарович"/>
    <n v="880721302810"/>
    <m/>
    <m/>
    <n v="77782967888"/>
    <n v="6290000"/>
    <n v="6290000"/>
    <x v="0"/>
    <n v="0"/>
    <x v="1"/>
    <n v="200000"/>
    <s v="Кредит"/>
    <m/>
    <s v="Атырау"/>
    <x v="14"/>
    <s v="Банк ЦентрКредит"/>
    <n v="0"/>
    <n v="9644763"/>
    <m/>
    <n v="0"/>
    <s v="Стандартное кредитование"/>
    <x v="0"/>
  </r>
  <r>
    <x v="0"/>
    <x v="1"/>
    <x v="0"/>
    <x v="0"/>
    <s v="GAZ Бело-дымчатый"/>
    <s v="MX1JA69V9TK023498"/>
    <s v="1085_307513"/>
    <x v="9"/>
    <s v="Алтынбек Абилов"/>
    <s v="Бисенбайұлы Әділ"/>
    <n v="50926551635"/>
    <m/>
    <m/>
    <n v="77076081340"/>
    <n v="6290000"/>
    <n v="6290000"/>
    <x v="0"/>
    <n v="0"/>
    <x v="1"/>
    <n v="200000"/>
    <s v="Наличный расчет"/>
    <s v="Заявка с сайта Chevrolet"/>
    <s v="Актау"/>
    <x v="2"/>
    <s v="Без привлечения кредита"/>
    <n v="0"/>
    <n v="9645268"/>
    <m/>
    <n v="0"/>
    <s v="Наличный расчет"/>
    <x v="0"/>
  </r>
  <r>
    <x v="0"/>
    <x v="1"/>
    <x v="0"/>
    <x v="0"/>
    <s v="GAN Серебристый"/>
    <s v="MX1JA69V9TK073290"/>
    <s v="1085_307392"/>
    <x v="12"/>
    <s v="Алтынбек Абилов"/>
    <s v="Абиев Нуржигит Ибраимович"/>
    <n v="960116300991"/>
    <m/>
    <m/>
    <n v="77027869613"/>
    <n v="6440000"/>
    <n v="6290000"/>
    <x v="0"/>
    <n v="150000"/>
    <x v="1"/>
    <n v="200000"/>
    <s v="Кредит"/>
    <m/>
    <s v="Актау"/>
    <x v="2"/>
    <s v="Береке Банк"/>
    <n v="0"/>
    <n v="9645273"/>
    <m/>
    <n v="0"/>
    <s v="Стандартное кредитование"/>
    <x v="0"/>
  </r>
  <r>
    <x v="0"/>
    <x v="1"/>
    <x v="0"/>
    <x v="0"/>
    <s v="GAZ Бело-дымчатый"/>
    <s v="MX1JA69V9TK073314"/>
    <s v="1085_307190"/>
    <x v="11"/>
    <s v="Алтынбек Абилов"/>
    <s v="Сарсенов Марат Койшиевич"/>
    <n v="700905302141"/>
    <m/>
    <m/>
    <n v="77787411970"/>
    <n v="6490000"/>
    <n v="6490000"/>
    <x v="0"/>
    <n v="0"/>
    <x v="0"/>
    <n v="300000"/>
    <s v="Наличный расчет"/>
    <s v="Заявка с сайта Chevrolet"/>
    <s v="Актау"/>
    <x v="5"/>
    <s v="Без привлечения кредита"/>
    <n v="0"/>
    <n v="9645275"/>
    <m/>
    <n v="0"/>
    <s v="Наличный расчет"/>
    <x v="0"/>
  </r>
  <r>
    <x v="0"/>
    <x v="1"/>
    <x v="0"/>
    <x v="0"/>
    <s v="GAZ Бело-дымчатый"/>
    <s v="MX1JA69V9TK179013"/>
    <s v="1085_307194"/>
    <x v="11"/>
    <s v="Алтынбек Абилов"/>
    <s v="Темірбеков Мырзабек Темірбекұлы"/>
    <n v="931213351584"/>
    <m/>
    <m/>
    <n v="77011741611"/>
    <n v="6490000"/>
    <n v="6490000"/>
    <x v="0"/>
    <n v="0"/>
    <x v="0"/>
    <n v="300000"/>
    <s v="Кредит"/>
    <s v="Заявка с сайта Chevrolet"/>
    <s v="Актау"/>
    <x v="5"/>
    <s v="Без привлечения кредита"/>
    <n v="0"/>
    <n v="9645490"/>
    <m/>
    <n v="0"/>
    <s v="Наличный расчет"/>
    <x v="0"/>
  </r>
  <r>
    <x v="0"/>
    <x v="1"/>
    <x v="0"/>
    <x v="0"/>
    <s v="GAZ Бело-дымчатый"/>
    <s v="MX1JA69V9TK176026"/>
    <s v="1085_306837"/>
    <x v="1"/>
    <s v="Алтынбек Абилов"/>
    <s v="Джанетов Нурахмет"/>
    <n v="650502302743"/>
    <m/>
    <m/>
    <n v="77082182207"/>
    <n v="6490000"/>
    <n v="6490000"/>
    <x v="0"/>
    <n v="0"/>
    <x v="0"/>
    <n v="300000"/>
    <s v="Кредит"/>
    <m/>
    <s v="Актау"/>
    <x v="1"/>
    <s v="Halyk Bank"/>
    <n v="0"/>
    <n v="9645494"/>
    <m/>
    <n v="0"/>
    <s v="Стандартное кредитование"/>
    <x v="0"/>
  </r>
  <r>
    <x v="0"/>
    <x v="1"/>
    <x v="0"/>
    <x v="0"/>
    <s v="GAZ Бело-дымчатый"/>
    <s v="MX1JA69V9TK178066"/>
    <s v="1085_308516"/>
    <x v="6"/>
    <s v="Алтынбек Абилов"/>
    <s v="Молакбаев Ондас Айдарбаевич"/>
    <n v="840713399060"/>
    <m/>
    <m/>
    <n v="77787785117"/>
    <n v="6290000"/>
    <n v="6290000"/>
    <x v="0"/>
    <n v="0"/>
    <x v="1"/>
    <n v="200000"/>
    <s v="Наличный расчет"/>
    <m/>
    <s v="Актау"/>
    <x v="10"/>
    <s v="Без привлечения кредита"/>
    <n v="0"/>
    <n v="9645498"/>
    <m/>
    <n v="0"/>
    <s v="Наличный расчет"/>
    <x v="0"/>
  </r>
  <r>
    <x v="0"/>
    <x v="1"/>
    <x v="0"/>
    <x v="0"/>
    <s v="GK2 Серо-зеленый"/>
    <s v="MX1JA69V9TK036539"/>
    <s v="1085_307607"/>
    <x v="9"/>
    <s v="Алтынбек Абилов"/>
    <s v="Жанабергенов Еркебулан Сексенбайулы"/>
    <n v="980109350359"/>
    <m/>
    <m/>
    <n v="77058820745"/>
    <n v="6540000"/>
    <n v="6290000"/>
    <x v="0"/>
    <n v="250000"/>
    <x v="1"/>
    <n v="200000"/>
    <s v="Кредит"/>
    <m/>
    <s v="Актау"/>
    <x v="15"/>
    <s v="Halyk Bank"/>
    <n v="0"/>
    <n v="9645501"/>
    <m/>
    <n v="0"/>
    <s v="Стандартное кредитование"/>
    <x v="0"/>
  </r>
  <r>
    <x v="0"/>
    <x v="6"/>
    <x v="1"/>
    <x v="1"/>
    <s v="GAZ Бело-дымчатый"/>
    <s v="MX1CNAAA0TK006068"/>
    <s v="872_307021"/>
    <x v="5"/>
    <s v="Мерхат Муканов"/>
    <s v="Авидилхан Даянгул"/>
    <n v="810827450996"/>
    <m/>
    <m/>
    <n v="77079751301"/>
    <n v="7540000"/>
    <n v="7290000"/>
    <x v="0"/>
    <n v="250000"/>
    <x v="0"/>
    <n v="300000"/>
    <s v="Кредит"/>
    <m/>
    <s v="Павлодар"/>
    <x v="2"/>
    <s v="Береке Банк"/>
    <n v="0"/>
    <n v="9650928"/>
    <m/>
    <n v="0"/>
    <s v="Стандартное кредитование"/>
    <x v="0"/>
  </r>
  <r>
    <x v="0"/>
    <x v="6"/>
    <x v="1"/>
    <x v="1"/>
    <s v="GAN Серебристый"/>
    <s v="MX1CNAAA0TK006495"/>
    <s v="872_306921"/>
    <x v="15"/>
    <s v="Алишер Сиюнич"/>
    <s v="Кожагельдинов Роман Токтарович"/>
    <n v="910219350077"/>
    <m/>
    <m/>
    <n v="77051038383"/>
    <n v="7290000"/>
    <n v="7290000"/>
    <x v="0"/>
    <n v="0"/>
    <x v="0"/>
    <n v="300000"/>
    <s v="Кредит"/>
    <m/>
    <s v="Павлодар"/>
    <x v="16"/>
    <s v="Halyk Bank"/>
    <n v="0"/>
    <n v="9650930"/>
    <m/>
    <n v="0"/>
    <s v="Стандартное кредитование"/>
    <x v="0"/>
  </r>
  <r>
    <x v="0"/>
    <x v="6"/>
    <x v="1"/>
    <x v="1"/>
    <s v="GAN Серебристый"/>
    <s v="MX1CNAAA0TK006486"/>
    <s v="872_308296"/>
    <x v="16"/>
    <s v="Ануар Жумашев"/>
    <s v="Сулейменова Сабина Тлектесовна"/>
    <n v="51225650457"/>
    <m/>
    <m/>
    <n v="77761484998"/>
    <n v="7290000"/>
    <n v="7290000"/>
    <x v="0"/>
    <n v="0"/>
    <x v="0"/>
    <n v="300000"/>
    <s v="Наличный расчет"/>
    <m/>
    <s v="Павлодар"/>
    <x v="9"/>
    <s v="Без привлечения кредита"/>
    <n v="0"/>
    <n v="9650931"/>
    <m/>
    <n v="0"/>
    <s v="Наличный расчет"/>
    <x v="0"/>
  </r>
  <r>
    <x v="0"/>
    <x v="0"/>
    <x v="0"/>
    <x v="0"/>
    <s v="GYM Пепельно-серый"/>
    <s v="MX1JA69V9TK03607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2698"/>
    <m/>
    <n v="0"/>
    <s v="Безналичный"/>
    <x v="0"/>
  </r>
  <r>
    <x v="0"/>
    <x v="0"/>
    <x v="0"/>
    <x v="0"/>
    <s v="GAN Серебристый"/>
    <s v="MX1JA69V9TK028447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2708"/>
    <m/>
    <n v="0"/>
    <s v="Безналичный"/>
    <x v="0"/>
  </r>
  <r>
    <x v="0"/>
    <x v="0"/>
    <x v="0"/>
    <x v="0"/>
    <s v="GAZ Бело-дымчатый"/>
    <s v="MX1JA69V9TK046890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2711"/>
    <m/>
    <n v="0"/>
    <s v="Безналичный"/>
    <x v="0"/>
  </r>
  <r>
    <x v="0"/>
    <x v="8"/>
    <x v="0"/>
    <x v="0"/>
    <s v="GAZ Бело-дымчатый"/>
    <s v="MX1JA69V9TK076142"/>
    <s v="866_307024"/>
    <x v="5"/>
    <s v="Асқар Бахытжан"/>
    <s v="Калиев Бауыржан Ментайевич"/>
    <n v="850611300984"/>
    <m/>
    <m/>
    <n v="77766656553"/>
    <n v="6490000"/>
    <n v="6490000"/>
    <x v="0"/>
    <n v="0"/>
    <x v="0"/>
    <n v="300000"/>
    <s v="Кредит"/>
    <s v="2 GIS/Яндекс"/>
    <s v="Усть-Каменогорск"/>
    <x v="5"/>
    <s v="Береке Банк"/>
    <n v="0"/>
    <n v="9653603"/>
    <m/>
    <n v="0"/>
    <s v="Стандартное кредитование"/>
    <x v="0"/>
  </r>
  <r>
    <x v="0"/>
    <x v="8"/>
    <x v="0"/>
    <x v="0"/>
    <s v="GAZ Бело-дымчатый"/>
    <s v="MX1JA69V9TK076270"/>
    <s v="866_306948"/>
    <x v="17"/>
    <s v="Жандос Тоқтасынов"/>
    <s v="Бодиев Ерсұлтан Бағадатұлы"/>
    <n v="940207350334"/>
    <m/>
    <m/>
    <n v="77751310035"/>
    <n v="6740000"/>
    <n v="6490000"/>
    <x v="0"/>
    <n v="250000"/>
    <x v="0"/>
    <n v="300000"/>
    <s v="Кредит"/>
    <s v="WhatsApp"/>
    <s v="Усть-Каменогорск"/>
    <x v="1"/>
    <s v="Банк ЦентрКредит"/>
    <n v="0"/>
    <n v="9653607"/>
    <m/>
    <n v="0"/>
    <s v="Стандартное кредитование"/>
    <x v="0"/>
  </r>
  <r>
    <x v="0"/>
    <x v="8"/>
    <x v="0"/>
    <x v="0"/>
    <s v="GAZ Бело-дымчатый"/>
    <s v="MX1JA69V9TK073253"/>
    <s v="866_306821"/>
    <x v="1"/>
    <s v="Жандос Тоқтасынов"/>
    <s v="Кисамгалиев Ержан Каримович"/>
    <n v="640702300267"/>
    <m/>
    <m/>
    <n v="77055075613"/>
    <n v="6490000"/>
    <n v="6490000"/>
    <x v="0"/>
    <n v="0"/>
    <x v="0"/>
    <n v="300000"/>
    <s v="Безналичный расчет"/>
    <s v="Постоянный клиент/уже приходил"/>
    <s v="Усть-Каменогорск"/>
    <x v="12"/>
    <s v="Без привлечения кредита"/>
    <n v="0"/>
    <n v="9658643"/>
    <m/>
    <n v="0"/>
    <s v="Безналичный"/>
    <x v="0"/>
  </r>
  <r>
    <x v="0"/>
    <x v="0"/>
    <x v="0"/>
    <x v="0"/>
    <s v="GAN Серебристый"/>
    <s v="MX1JA69V9TK072269"/>
    <s v="1120_307515"/>
    <x v="9"/>
    <s v="Нурдаулет Утепкалиев"/>
    <s v="Джумагалиев Сембай"/>
    <n v="641009300887"/>
    <m/>
    <m/>
    <n v="77026208764"/>
    <n v="6740000"/>
    <n v="6290000"/>
    <x v="0"/>
    <n v="450000"/>
    <x v="1"/>
    <n v="200000"/>
    <s v="Кредит"/>
    <m/>
    <s v="Атырау"/>
    <x v="2"/>
    <s v="Банк ЦентрКредит"/>
    <n v="2"/>
    <n v="9658661"/>
    <m/>
    <n v="0"/>
    <s v="Стандартное кредитование"/>
    <x v="0"/>
  </r>
  <r>
    <x v="0"/>
    <x v="0"/>
    <x v="0"/>
    <x v="0"/>
    <s v="GAN Серебристый"/>
    <s v="MX1JA69V9TK072272"/>
    <s v="1120_306942"/>
    <x v="17"/>
    <s v="Нурдаулет Утепкалиев"/>
    <s v="Кенжегалиев Сарсенбай Отарович"/>
    <n v="690522302432"/>
    <m/>
    <m/>
    <n v="77757119169"/>
    <n v="6740000"/>
    <n v="6490000"/>
    <x v="0"/>
    <n v="250000"/>
    <x v="0"/>
    <n v="300000"/>
    <s v="Кредит"/>
    <m/>
    <s v="Атырау"/>
    <x v="16"/>
    <s v="Береке Банк"/>
    <n v="0"/>
    <n v="9658662"/>
    <m/>
    <n v="0"/>
    <s v="Стандартное кредитование"/>
    <x v="0"/>
  </r>
  <r>
    <x v="0"/>
    <x v="0"/>
    <x v="0"/>
    <x v="0"/>
    <s v="GAZ Бело-дымчатый"/>
    <s v="MX1JA69V9TK072326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8665"/>
    <m/>
    <n v="0"/>
    <s v="Безналичный"/>
    <x v="0"/>
  </r>
  <r>
    <x v="0"/>
    <x v="0"/>
    <x v="0"/>
    <x v="0"/>
    <s v="GAZ Бело-дымчатый"/>
    <s v="MX1JA69V9TK072389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8667"/>
    <m/>
    <n v="0"/>
    <s v="Безналичный"/>
    <x v="0"/>
  </r>
  <r>
    <x v="0"/>
    <x v="0"/>
    <x v="0"/>
    <x v="0"/>
    <s v="GAZ Бело-дымчатый"/>
    <s v="MX1JA69V9TK073315"/>
    <s v="1120_307432"/>
    <x v="9"/>
    <s v="Нурдаулет Утепкалиев"/>
    <s v="Сапаров Алим Тулепович"/>
    <n v="780207303010"/>
    <m/>
    <m/>
    <n v="77712600008"/>
    <n v="6190000"/>
    <n v="6290000"/>
    <x v="2"/>
    <n v="0"/>
    <x v="1"/>
    <n v="100000"/>
    <s v="Безналичный расчет"/>
    <m/>
    <s v="Атырау"/>
    <x v="2"/>
    <s v="Без привлечения кредита"/>
    <n v="1"/>
    <n v="9658675"/>
    <m/>
    <n v="0"/>
    <s v="Безналичный"/>
    <x v="0"/>
  </r>
  <r>
    <x v="0"/>
    <x v="8"/>
    <x v="1"/>
    <x v="4"/>
    <s v="GAZ Бело-дымчатый"/>
    <s v="MX1CNAAA0TK006555"/>
    <s v="866_308396"/>
    <x v="6"/>
    <s v="Асқар Бахытжан"/>
    <s v="Елеубекова Назгуль Емелбековна"/>
    <n v="870625401409"/>
    <m/>
    <m/>
    <n v="77086146425"/>
    <n v="6990000"/>
    <n v="6990000"/>
    <x v="0"/>
    <n v="0"/>
    <x v="0"/>
    <n v="300000"/>
    <s v="Кредит"/>
    <s v="Instagram"/>
    <s v="Усть-Каменогорск"/>
    <x v="17"/>
    <s v="Береке Банк"/>
    <n v="0"/>
    <n v="9658875"/>
    <m/>
    <n v="0"/>
    <s v="Стандартное кредитование"/>
    <x v="0"/>
  </r>
  <r>
    <x v="0"/>
    <x v="1"/>
    <x v="0"/>
    <x v="0"/>
    <s v="GAN Серебристый"/>
    <s v="MX1JA69V9TK026330"/>
    <s v="1085_306699"/>
    <x v="18"/>
    <s v="Алтынбек Абилов"/>
    <s v="Мадинов Ербол Сарсенгазыевич"/>
    <n v="890518301642"/>
    <m/>
    <m/>
    <n v="77751131111"/>
    <n v="6490000"/>
    <n v="6490000"/>
    <x v="0"/>
    <n v="0"/>
    <x v="0"/>
    <n v="300000"/>
    <s v="Кредит"/>
    <m/>
    <s v="Актау"/>
    <x v="12"/>
    <s v="Шинхань Банк"/>
    <n v="0"/>
    <n v="9658957"/>
    <m/>
    <n v="0"/>
    <s v="Стандартное кредитование"/>
    <x v="0"/>
  </r>
  <r>
    <x v="0"/>
    <x v="1"/>
    <x v="0"/>
    <x v="0"/>
    <s v="GAN Серебристый"/>
    <s v="MX1JA69V9TK033520"/>
    <s v="1085_306694"/>
    <x v="18"/>
    <s v="Алтынбек Абилов"/>
    <s v="Алихаджиева Нина Васильевна"/>
    <n v="581021401843"/>
    <m/>
    <m/>
    <n v="77017455214"/>
    <n v="6490000"/>
    <n v="6490000"/>
    <x v="0"/>
    <n v="0"/>
    <x v="0"/>
    <n v="300000"/>
    <s v="Наличный расчет"/>
    <s v="Заявка с сайта Chevrolet"/>
    <s v="Актау"/>
    <x v="12"/>
    <s v="Без привлечения кредита"/>
    <n v="0"/>
    <n v="9658964"/>
    <m/>
    <n v="0"/>
    <s v="Наличный расчет"/>
    <x v="0"/>
  </r>
  <r>
    <x v="0"/>
    <x v="0"/>
    <x v="0"/>
    <x v="0"/>
    <s v="GAZ Бело-дымчатый"/>
    <s v="MX1JA69V9TK049160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62551"/>
    <m/>
    <n v="0"/>
    <s v="Безналичный"/>
    <x v="0"/>
  </r>
  <r>
    <x v="0"/>
    <x v="1"/>
    <x v="0"/>
    <x v="0"/>
    <s v="GYM Пепельно-серый"/>
    <s v="MX1JA69V9TK028317"/>
    <s v="1085_306741"/>
    <x v="13"/>
    <s v="Алтынбек Абилов"/>
    <s v="Каухарова Алмагул Тулегеновна"/>
    <n v="701205402869"/>
    <m/>
    <m/>
    <n v="77014866135"/>
    <n v="6490000"/>
    <n v="6490000"/>
    <x v="0"/>
    <n v="0"/>
    <x v="0"/>
    <n v="300000"/>
    <s v="Кредит"/>
    <s v="Заявка с сайта Chevrolet"/>
    <s v="Актау"/>
    <x v="12"/>
    <s v="Береке Банк"/>
    <n v="0"/>
    <n v="9662963"/>
    <m/>
    <n v="0"/>
    <s v="Стандартное кредитование"/>
    <x v="0"/>
  </r>
  <r>
    <x v="0"/>
    <x v="1"/>
    <x v="0"/>
    <x v="0"/>
    <s v="GAN Серебристый"/>
    <s v="MX1JA69V9TK029969"/>
    <s v="1085_307200"/>
    <x v="9"/>
    <s v="Алтынбек Абилов"/>
    <s v="Шапахов Ахан Сайлауович"/>
    <n v="781025301206"/>
    <m/>
    <m/>
    <n v="77015352352"/>
    <n v="6290000"/>
    <n v="6290000"/>
    <x v="0"/>
    <n v="0"/>
    <x v="1"/>
    <n v="200000"/>
    <s v="Кредит"/>
    <m/>
    <s v="Актау"/>
    <x v="9"/>
    <s v="Halyk Bank"/>
    <n v="3"/>
    <n v="9662977"/>
    <m/>
    <n v="0"/>
    <s v="Стандартное кредитование"/>
    <x v="0"/>
  </r>
  <r>
    <x v="0"/>
    <x v="1"/>
    <x v="0"/>
    <x v="0"/>
    <s v="GAN Серебристый"/>
    <s v="MX1JA69V9TK033504"/>
    <s v="1085_261310"/>
    <x v="1"/>
    <s v="Алтынбек Абилов"/>
    <s v="Нургалиев Турсунбай Жолдасбаевич"/>
    <n v="830924351378"/>
    <m/>
    <m/>
    <n v="77027494783"/>
    <n v="6490000"/>
    <n v="6490000"/>
    <x v="0"/>
    <n v="0"/>
    <x v="0"/>
    <n v="300000"/>
    <s v="Кредит"/>
    <m/>
    <s v="Актау"/>
    <x v="15"/>
    <s v="Береке Банк"/>
    <n v="1"/>
    <n v="9662979"/>
    <m/>
    <n v="0"/>
    <s v="Стандартное кредитование"/>
    <x v="0"/>
  </r>
  <r>
    <x v="0"/>
    <x v="2"/>
    <x v="0"/>
    <x v="0"/>
    <s v="GAZ Бело-дымчатый"/>
    <s v="MX1JA69V9TK161347"/>
    <s v="935_306747"/>
    <x v="13"/>
    <s v="Шынар Нармахан"/>
    <s v="Ыбрайм Әлихан Әбдіқалиұлы"/>
    <n v="325500307"/>
    <m/>
    <m/>
    <n v="77788362000"/>
    <n v="7240000"/>
    <n v="6990000"/>
    <x v="0"/>
    <n v="250000"/>
    <x v="0"/>
    <n v="300000"/>
    <s v="Кредит"/>
    <m/>
    <s v="Шымкент"/>
    <x v="18"/>
    <s v="Береке Банк"/>
    <n v="0"/>
    <n v="9675632"/>
    <m/>
    <n v="0"/>
    <s v="Стандартное кредитование"/>
    <x v="1"/>
  </r>
  <r>
    <x v="0"/>
    <x v="2"/>
    <x v="0"/>
    <x v="0"/>
    <s v="GAZ Бело-дымчатый"/>
    <s v="MX1JA69V9TK160035"/>
    <s v="935_307642"/>
    <x v="2"/>
    <s v="Шахзод Валиев"/>
    <s v="Эрмотов Розмухаммод Маратұлы"/>
    <n v="970129300786"/>
    <m/>
    <m/>
    <n v="77763919397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675633"/>
    <m/>
    <n v="0"/>
    <s v="Безналичный"/>
    <x v="1"/>
  </r>
  <r>
    <x v="0"/>
    <x v="7"/>
    <x v="0"/>
    <x v="0"/>
    <s v="GAZ Бело-дымчатый"/>
    <s v="MX1JA69V9TK160759"/>
    <s v="922_309957"/>
    <x v="19"/>
    <s v="Жасулан Шакетов"/>
    <s v="Сүлейменов Бауыржан Сәндібекұлы"/>
    <n v="831106301664"/>
    <m/>
    <m/>
    <n v="77753894842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679809"/>
    <m/>
    <n v="0"/>
    <s v="Наличный расчет"/>
    <x v="1"/>
  </r>
  <r>
    <x v="0"/>
    <x v="7"/>
    <x v="0"/>
    <x v="0"/>
    <s v="GAZ Бело-дымчатый"/>
    <s v="MX1JA69V9TK179045"/>
    <s v="922_311928"/>
    <x v="7"/>
    <s v="Жасулан Шакетов"/>
    <s v="Әбілдаев Есбол Алдабергенұлы"/>
    <n v="910510301833"/>
    <m/>
    <m/>
    <n v="77011514040"/>
    <n v="5990000"/>
    <n v="5990000"/>
    <x v="0"/>
    <n v="0"/>
    <x v="1"/>
    <n v="200000"/>
    <s v="Кредит"/>
    <m/>
    <s v="Кызылорда"/>
    <x v="7"/>
    <s v="Банк ЦентрКредит"/>
    <n v="0"/>
    <n v="9679810"/>
    <m/>
    <n v="0"/>
    <s v="Стандартное кредитование"/>
    <x v="1"/>
  </r>
  <r>
    <x v="0"/>
    <x v="7"/>
    <x v="0"/>
    <x v="0"/>
    <s v="GAZ Бело-дымчатый"/>
    <s v="MX1JA69V9TK174927"/>
    <s v="922_310282"/>
    <x v="20"/>
    <s v="Жасулан Шакетов"/>
    <m/>
    <m/>
    <s v="ТОО &quot;Нур-Талап и К&quot;"/>
    <n v="60540008995"/>
    <n v="77786940364"/>
    <n v="6475000"/>
    <n v="5990000"/>
    <x v="0"/>
    <n v="485000"/>
    <x v="1"/>
    <n v="200000"/>
    <s v="Безналичный расчет"/>
    <m/>
    <s v="Кызылорда"/>
    <x v="19"/>
    <s v="Без привлечения кредита"/>
    <n v="1"/>
    <n v="9679811"/>
    <m/>
    <n v="0"/>
    <s v="Безналичный"/>
    <x v="1"/>
  </r>
  <r>
    <x v="0"/>
    <x v="7"/>
    <x v="0"/>
    <x v="0"/>
    <s v="GAZ Бело-дымчатый"/>
    <s v="MX1JA69V9TK160576"/>
    <s v="922_312151"/>
    <x v="7"/>
    <s v="Жасулан Шакетов"/>
    <s v="Тогысов Акимжан Ахметович"/>
    <n v="940409300306"/>
    <m/>
    <m/>
    <n v="77058081407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679812"/>
    <m/>
    <n v="0"/>
    <s v="Наличный расчет"/>
    <x v="1"/>
  </r>
  <r>
    <x v="0"/>
    <x v="7"/>
    <x v="0"/>
    <x v="0"/>
    <s v="GAZ Бело-дымчатый"/>
    <s v="MX1JA69V9TK159421"/>
    <s v="922_308991"/>
    <x v="21"/>
    <s v="Жасулан Шакетов"/>
    <s v="Сейдуллаев Қанат Мұратұлы"/>
    <n v="920815301040"/>
    <m/>
    <m/>
    <n v="77026690336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679813"/>
    <m/>
    <n v="0"/>
    <s v="Наличный расчет"/>
    <x v="1"/>
  </r>
  <r>
    <x v="0"/>
    <x v="7"/>
    <x v="0"/>
    <x v="0"/>
    <s v="GAZ Бело-дымчатый"/>
    <s v="MX1JA69V9TK179164"/>
    <s v="922_309963"/>
    <x v="19"/>
    <s v="Нұрдәулет Болатбеков"/>
    <s v="Қасқабаев Рауан Серікұлы"/>
    <n v="870115302676"/>
    <m/>
    <m/>
    <n v="77477406304"/>
    <n v="5990000"/>
    <n v="5990000"/>
    <x v="0"/>
    <n v="0"/>
    <x v="1"/>
    <n v="200000"/>
    <s v="Кредит"/>
    <m/>
    <s v="Кызылорда"/>
    <x v="7"/>
    <s v="Банк ЦентрКредит"/>
    <n v="0"/>
    <n v="9679815"/>
    <m/>
    <n v="0"/>
    <s v="Стандартное кредитование"/>
    <x v="1"/>
  </r>
  <r>
    <x v="0"/>
    <x v="7"/>
    <x v="0"/>
    <x v="0"/>
    <s v="GAZ Бело-дымчатый"/>
    <s v="MX1JA69V9TK158797"/>
    <s v="922_311708"/>
    <x v="14"/>
    <s v="Жасулан Шакетов"/>
    <s v="Сармолдин Айдос Султанович"/>
    <n v="710418300378"/>
    <m/>
    <m/>
    <n v="77083205904"/>
    <n v="5990000"/>
    <n v="5990000"/>
    <x v="0"/>
    <n v="0"/>
    <x v="1"/>
    <n v="200000"/>
    <s v="Кредит"/>
    <m/>
    <s v="Кызылорда"/>
    <x v="20"/>
    <s v="Береке Банк"/>
    <n v="0"/>
    <n v="9679816"/>
    <m/>
    <n v="0"/>
    <s v="Стандартное кредитование"/>
    <x v="1"/>
  </r>
  <r>
    <x v="0"/>
    <x v="7"/>
    <x v="0"/>
    <x v="0"/>
    <s v="GAZ Бело-дымчатый"/>
    <s v="MX1JA69V9TK161910"/>
    <s v="922_311185"/>
    <x v="3"/>
    <s v="Саламат Әмірбек"/>
    <s v="Сатыбалдиев Алтынхан Болатович"/>
    <n v="860108300799"/>
    <m/>
    <m/>
    <n v="77089862009"/>
    <n v="5990000"/>
    <n v="5990000"/>
    <x v="0"/>
    <n v="0"/>
    <x v="1"/>
    <n v="200000"/>
    <s v="Кредит"/>
    <m/>
    <s v="Кызылорда"/>
    <x v="7"/>
    <s v="Банк ЦентрКредит"/>
    <n v="0"/>
    <n v="9679817"/>
    <m/>
    <n v="0"/>
    <s v="Стандартное кредитование"/>
    <x v="1"/>
  </r>
  <r>
    <x v="0"/>
    <x v="9"/>
    <x v="0"/>
    <x v="0"/>
    <s v="GAZ Бело-дымчатый"/>
    <s v="MX1JA69V9TK036096"/>
    <s v="1159_306742"/>
    <x v="13"/>
    <s v="Батыржан Рахимбаев"/>
    <s v="Раматулла Гүлдана Сейтқалиқызы"/>
    <n v="950303400774"/>
    <m/>
    <m/>
    <n v="77473502296"/>
    <n v="6490000"/>
    <n v="6490000"/>
    <x v="0"/>
    <n v="0"/>
    <x v="0"/>
    <n v="300000"/>
    <s v="Кредит"/>
    <m/>
    <s v="Алматы"/>
    <x v="12"/>
    <s v="Банк ЦентрКредит"/>
    <n v="1"/>
    <n v="9680949"/>
    <m/>
    <n v="0"/>
    <s v="Стандартное кредитование"/>
    <x v="0"/>
  </r>
  <r>
    <x v="0"/>
    <x v="10"/>
    <x v="0"/>
    <x v="0"/>
    <s v="GAZ Бело-дымчатый"/>
    <s v="MX1JA69V9TK073272"/>
    <s v="1267_306899"/>
    <x v="1"/>
    <s v="Арнұр Баймұрат"/>
    <s v="Абдрахманов Танатар Бидахметович"/>
    <n v="660414300433"/>
    <m/>
    <m/>
    <n v="77077042166"/>
    <n v="6490000"/>
    <n v="6490000"/>
    <x v="0"/>
    <n v="0"/>
    <x v="0"/>
    <n v="300000"/>
    <s v="Наличный расчет"/>
    <m/>
    <s v="Алматы"/>
    <x v="18"/>
    <s v="Без привлечения кредита"/>
    <n v="0"/>
    <n v="9680951"/>
    <s v="1159 Алматы ТОО «AUTOCENTER ONTUSTIK» (Chevrolet)"/>
    <n v="0"/>
    <s v="Наличный расчет"/>
    <x v="0"/>
  </r>
  <r>
    <x v="0"/>
    <x v="8"/>
    <x v="0"/>
    <x v="0"/>
    <s v="GAZ Бело-дымчатый"/>
    <s v="MX1JA69V9TK159444"/>
    <s v="866_309806"/>
    <x v="22"/>
    <s v="Назым Тоқтарбекова"/>
    <s v="Манапов Қайсар Бауыржанұлы"/>
    <n v="11113550890"/>
    <m/>
    <m/>
    <n v="77779073200"/>
    <n v="5990000"/>
    <n v="5990000"/>
    <x v="0"/>
    <n v="0"/>
    <x v="1"/>
    <n v="200000"/>
    <s v="Кредит"/>
    <s v="Интернет/сайт (digital)"/>
    <s v="Усть-Каменогорск"/>
    <x v="10"/>
    <s v="Банк ЦентрКредит"/>
    <n v="0"/>
    <n v="9681133"/>
    <m/>
    <n v="0"/>
    <s v="Стандартное кредитование"/>
    <x v="1"/>
  </r>
  <r>
    <x v="0"/>
    <x v="8"/>
    <x v="0"/>
    <x v="0"/>
    <s v="GAZ Бело-дымчатый"/>
    <s v="MX1JA69V9TK179237"/>
    <s v="866_311498"/>
    <x v="23"/>
    <s v="Жандос Тоқтасынов"/>
    <s v="Кенжебек Бауыржан Кенжебекович"/>
    <n v="770102302416"/>
    <m/>
    <m/>
    <n v="77055266672"/>
    <n v="5990000"/>
    <n v="5990000"/>
    <x v="0"/>
    <n v="0"/>
    <x v="1"/>
    <n v="200000"/>
    <s v="Кредит"/>
    <s v="WhatsApp"/>
    <s v="Усть-Каменогорск"/>
    <x v="7"/>
    <s v="Береке Банк"/>
    <n v="0"/>
    <n v="9681134"/>
    <m/>
    <n v="0"/>
    <s v="Стандартное кредитование"/>
    <x v="1"/>
  </r>
  <r>
    <x v="0"/>
    <x v="8"/>
    <x v="0"/>
    <x v="0"/>
    <s v="GAZ Бело-дымчатый"/>
    <s v="MX1JA69V9TK160755"/>
    <s v="866_308987"/>
    <x v="21"/>
    <s v="Максат Мухаметкалиев"/>
    <s v="Волженин Александр Александрович"/>
    <n v="891101302222"/>
    <m/>
    <m/>
    <n v="77760000117"/>
    <n v="6240000"/>
    <n v="5990000"/>
    <x v="0"/>
    <n v="250000"/>
    <x v="1"/>
    <n v="200000"/>
    <s v="Кредит"/>
    <s v="Рекомендации друзья / знакомые"/>
    <s v="Усть-Каменогорск"/>
    <x v="11"/>
    <s v="Halyk Bank"/>
    <n v="0"/>
    <n v="9681135"/>
    <m/>
    <n v="0"/>
    <s v="Стандартное кредитование"/>
    <x v="1"/>
  </r>
  <r>
    <x v="0"/>
    <x v="8"/>
    <x v="0"/>
    <x v="0"/>
    <s v="GAZ Бело-дымчатый"/>
    <s v="MX1JA69V9TK164112"/>
    <s v="866_308611"/>
    <x v="8"/>
    <s v="Олжас Нуролинов"/>
    <s v="Бактияров Куандык Оспанович"/>
    <n v="701106301437"/>
    <m/>
    <m/>
    <n v="77028018351"/>
    <n v="6740000"/>
    <n v="6490000"/>
    <x v="0"/>
    <n v="250000"/>
    <x v="3"/>
    <n v="250000"/>
    <s v="Кредит"/>
    <s v="Интернет/сайт (digital)"/>
    <s v="Усть-Каменогорск"/>
    <x v="14"/>
    <s v="Банк ЦентрКредит"/>
    <n v="0"/>
    <n v="9681137"/>
    <m/>
    <n v="0"/>
    <s v="Стандартное кредитование"/>
    <x v="1"/>
  </r>
  <r>
    <x v="0"/>
    <x v="8"/>
    <x v="0"/>
    <x v="0"/>
    <s v="GAZ Бело-дымчатый"/>
    <s v="MX1JA69V9TK152387"/>
    <s v="866_309240"/>
    <x v="24"/>
    <s v="Назым Тоқтарбекова"/>
    <s v="Әбен Жанарбек"/>
    <n v="800103350403"/>
    <m/>
    <m/>
    <n v="77755054113"/>
    <n v="5990000"/>
    <n v="5990000"/>
    <x v="0"/>
    <n v="0"/>
    <x v="1"/>
    <n v="200000"/>
    <s v="Кредит"/>
    <s v="Интернет/сайт (digital)"/>
    <s v="Усть-Каменогорск"/>
    <x v="11"/>
    <s v="Береке Банк"/>
    <n v="0"/>
    <n v="9681138"/>
    <m/>
    <n v="0"/>
    <s v="Стандартное кредитование"/>
    <x v="1"/>
  </r>
  <r>
    <x v="0"/>
    <x v="8"/>
    <x v="0"/>
    <x v="0"/>
    <s v="GAZ Бело-дымчатый"/>
    <s v="MX1JA69V9TK155455"/>
    <s v="866_309206"/>
    <x v="24"/>
    <s v="Назым Тоқтарбекова"/>
    <s v="Макарова Марина Викторовна"/>
    <n v="810909402569"/>
    <m/>
    <m/>
    <n v="77054457002"/>
    <n v="5990000"/>
    <n v="5990000"/>
    <x v="0"/>
    <n v="0"/>
    <x v="1"/>
    <n v="200000"/>
    <s v="Кредит"/>
    <s v="Интернет/сайт (digital)"/>
    <s v="Усть-Каменогорск"/>
    <x v="8"/>
    <s v="Halyk Bank"/>
    <n v="0"/>
    <n v="9681139"/>
    <m/>
    <n v="0"/>
    <s v="Стандартное кредитование"/>
    <x v="1"/>
  </r>
  <r>
    <x v="0"/>
    <x v="8"/>
    <x v="0"/>
    <x v="0"/>
    <s v="GAZ Бело-дымчатый"/>
    <s v="MX1JA69V9TK162437"/>
    <s v="866_309067"/>
    <x v="21"/>
    <s v="Асқар Бахытжан"/>
    <s v="Харжаубай Жусип"/>
    <n v="980331350326"/>
    <m/>
    <m/>
    <n v="77057030504"/>
    <n v="5990000"/>
    <n v="5990000"/>
    <x v="0"/>
    <n v="0"/>
    <x v="1"/>
    <n v="200000"/>
    <s v="Кредит"/>
    <s v="Постоянный клиент/уже приходил"/>
    <s v="Усть-Каменогорск"/>
    <x v="11"/>
    <s v="Банк ЦентрКредит"/>
    <n v="0"/>
    <n v="9681140"/>
    <m/>
    <n v="0"/>
    <s v="Стандартное кредитование"/>
    <x v="1"/>
  </r>
  <r>
    <x v="0"/>
    <x v="8"/>
    <x v="0"/>
    <x v="0"/>
    <s v="GAZ Бело-дымчатый"/>
    <s v="MX1JA69V9TK157217"/>
    <s v="866_309058"/>
    <x v="21"/>
    <s v="Жандос Тоқтасынов"/>
    <s v="Абаева Мәдина Абайқызы"/>
    <n v="10620650573"/>
    <m/>
    <m/>
    <n v="77078174937"/>
    <n v="5990000"/>
    <n v="5990000"/>
    <x v="0"/>
    <n v="0"/>
    <x v="1"/>
    <n v="200000"/>
    <s v="Кредит"/>
    <s v="2 GIS/Яндекс"/>
    <s v="Усть-Каменогорск"/>
    <x v="11"/>
    <s v="Банк ЦентрКредит"/>
    <n v="0"/>
    <n v="9681141"/>
    <m/>
    <n v="0"/>
    <s v="Стандартное кредитование"/>
    <x v="1"/>
  </r>
  <r>
    <x v="0"/>
    <x v="4"/>
    <x v="0"/>
    <x v="0"/>
    <s v="GAZ Бело-дымчатый"/>
    <s v="MX1JA69V9TK161889"/>
    <s v="119_308485"/>
    <x v="8"/>
    <s v="Айгерим Рыстыбай"/>
    <s v="Салыкова Алия Реджеповна"/>
    <n v="680125402736"/>
    <m/>
    <m/>
    <n v="77013265913"/>
    <n v="6740000"/>
    <n v="6490000"/>
    <x v="0"/>
    <n v="250000"/>
    <x v="3"/>
    <n v="250000"/>
    <s v="Кредит"/>
    <m/>
    <s v="Шымкент"/>
    <x v="17"/>
    <s v="Банк ЦентрКредит"/>
    <n v="1"/>
    <n v="9681218"/>
    <m/>
    <n v="0"/>
    <s v="Стандартное кредитование"/>
    <x v="1"/>
  </r>
  <r>
    <x v="0"/>
    <x v="4"/>
    <x v="0"/>
    <x v="0"/>
    <s v="GAZ Бело-дымчатый"/>
    <s v="MX1JA69V9TK157927"/>
    <s v="119_310350"/>
    <x v="20"/>
    <s v="Инара Курбанова"/>
    <s v="Байтелиева Айман Базарбаевна"/>
    <n v="851016402950"/>
    <m/>
    <m/>
    <n v="7771319637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681220"/>
    <m/>
    <n v="0"/>
    <s v="Безналичный"/>
    <x v="1"/>
  </r>
  <r>
    <x v="0"/>
    <x v="4"/>
    <x v="0"/>
    <x v="0"/>
    <s v="GAZ Бело-дымчатый"/>
    <s v="MX1JA69V9TK160720"/>
    <s v="119_307788"/>
    <x v="2"/>
    <s v="Инара Курбанова"/>
    <s v="Юсупов Алишер Арыббаевич"/>
    <n v="730926301014"/>
    <m/>
    <m/>
    <n v="7747242020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681221"/>
    <m/>
    <n v="0"/>
    <s v="Безналичный"/>
    <x v="1"/>
  </r>
  <r>
    <x v="0"/>
    <x v="4"/>
    <x v="0"/>
    <x v="0"/>
    <s v="GAZ Бело-дымчатый"/>
    <s v="MX1JA69V9TK157324"/>
    <s v="119_309131"/>
    <x v="21"/>
    <s v="Инара Курбанова"/>
    <s v="Ниязбек Иманғали"/>
    <n v="21206501037"/>
    <m/>
    <m/>
    <n v="7771619700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681222"/>
    <m/>
    <n v="0"/>
    <s v="Безналичный"/>
    <x v="1"/>
  </r>
  <r>
    <x v="0"/>
    <x v="4"/>
    <x v="0"/>
    <x v="0"/>
    <s v="GAZ Бело-дымчатый"/>
    <s v="MX1JA69V9TK164122"/>
    <s v="119_310440"/>
    <x v="20"/>
    <s v="Айгерим Рыстыбай"/>
    <s v="Абдрахманова Токсулу Апасалиевна"/>
    <n v="640315403402"/>
    <m/>
    <m/>
    <n v="77027469991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681225"/>
    <m/>
    <n v="0"/>
    <s v="Безналичный"/>
    <x v="1"/>
  </r>
  <r>
    <x v="0"/>
    <x v="4"/>
    <x v="0"/>
    <x v="0"/>
    <s v="GAZ Бело-дымчатый"/>
    <s v="MX1JA69V9TK161267"/>
    <s v="119_309814"/>
    <x v="22"/>
    <s v="Айгерим Рыстыбай"/>
    <s v="Жуандық Жаркынбек Әбдрахманұлы"/>
    <n v="971015300927"/>
    <m/>
    <m/>
    <n v="77084923531"/>
    <n v="5990000"/>
    <n v="5990000"/>
    <x v="0"/>
    <n v="0"/>
    <x v="1"/>
    <n v="200000"/>
    <s v="Кредит"/>
    <m/>
    <s v="Шымкент"/>
    <x v="8"/>
    <s v="Береке Банк"/>
    <n v="0"/>
    <n v="9681226"/>
    <m/>
    <n v="0"/>
    <s v="Стандартное кредитование"/>
    <x v="1"/>
  </r>
  <r>
    <x v="0"/>
    <x v="4"/>
    <x v="0"/>
    <x v="0"/>
    <s v="GAZ Бело-дымчатый"/>
    <s v="MX1JA69V9TK158275"/>
    <s v="119_309179"/>
    <x v="24"/>
    <s v="Инара Курбанова"/>
    <s v="Қонысбекова Раушан Бақытжанқызы"/>
    <n v="921024400973"/>
    <m/>
    <m/>
    <n v="77754073822"/>
    <n v="5990000"/>
    <n v="5990000"/>
    <x v="0"/>
    <n v="0"/>
    <x v="1"/>
    <n v="200000"/>
    <s v="Кредит"/>
    <m/>
    <s v="Шымкент"/>
    <x v="8"/>
    <s v="МФО Sapa Digital Finance"/>
    <n v="0"/>
    <n v="9681228"/>
    <m/>
    <n v="0"/>
    <s v="Стандартное кредитование"/>
    <x v="1"/>
  </r>
  <r>
    <x v="0"/>
    <x v="7"/>
    <x v="0"/>
    <x v="0"/>
    <s v="GAZ Бело-дымчатый"/>
    <s v="MX1JA69V9TK159468"/>
    <s v="922_309405"/>
    <x v="22"/>
    <s v="Жасулан Шакетов"/>
    <s v="Абдиреев Алимжан Батырбаевич"/>
    <n v="880823303040"/>
    <m/>
    <m/>
    <n v="77760230888"/>
    <n v="5990000"/>
    <n v="5990000"/>
    <x v="0"/>
    <n v="0"/>
    <x v="1"/>
    <n v="200000"/>
    <s v="Кредит"/>
    <m/>
    <s v="Кызылорда"/>
    <x v="7"/>
    <s v="Halyk Bank"/>
    <n v="0"/>
    <n v="9681777"/>
    <m/>
    <n v="0"/>
    <s v="Стандартное кредитование"/>
    <x v="1"/>
  </r>
  <r>
    <x v="0"/>
    <x v="7"/>
    <x v="0"/>
    <x v="0"/>
    <s v="GAZ Бело-дымчатый"/>
    <s v="MX1JA69V9TK156652"/>
    <s v="922_311272"/>
    <x v="3"/>
    <s v="Нұрдәулет Болатбеков"/>
    <s v="Азильханова Багымкуль Куанышбаевна"/>
    <n v="690110401400"/>
    <m/>
    <m/>
    <n v="77774541169"/>
    <n v="5990000"/>
    <n v="5990000"/>
    <x v="0"/>
    <n v="0"/>
    <x v="1"/>
    <n v="200000"/>
    <s v="Кредит"/>
    <m/>
    <s v="Кызылорда"/>
    <x v="13"/>
    <s v="Банк ЦентрКредит"/>
    <n v="0"/>
    <n v="9681778"/>
    <m/>
    <n v="0"/>
    <s v="Стандартное кредитование"/>
    <x v="1"/>
  </r>
  <r>
    <x v="0"/>
    <x v="7"/>
    <x v="0"/>
    <x v="0"/>
    <s v="GAZ Бело-дымчатый"/>
    <s v="MX1JA69V9TK161948"/>
    <s v="922_310992"/>
    <x v="25"/>
    <s v="Қанат Есіркепов"/>
    <s v="Нысанбек Нұрболат Түгелұлы"/>
    <n v="990620301251"/>
    <m/>
    <m/>
    <n v="77001002302"/>
    <n v="5990000"/>
    <n v="5990000"/>
    <x v="0"/>
    <n v="0"/>
    <x v="1"/>
    <n v="200000"/>
    <s v="Кредит"/>
    <m/>
    <s v="Кызылорда"/>
    <x v="20"/>
    <s v="Береке Банк"/>
    <n v="0"/>
    <n v="9681779"/>
    <m/>
    <n v="0"/>
    <s v="Стандартное кредитование"/>
    <x v="1"/>
  </r>
  <r>
    <x v="0"/>
    <x v="7"/>
    <x v="0"/>
    <x v="0"/>
    <s v="GAZ Бело-дымчатый"/>
    <s v="MX1JA69V9TK161114"/>
    <s v="922_310989"/>
    <x v="25"/>
    <s v="Қанат Есіркепов"/>
    <s v="Нысанбек Нұрболат Түгелұлы"/>
    <n v="990620301251"/>
    <m/>
    <m/>
    <n v="77475505650"/>
    <n v="5990000"/>
    <n v="5990000"/>
    <x v="0"/>
    <n v="0"/>
    <x v="1"/>
    <n v="200000"/>
    <s v="Кредит"/>
    <m/>
    <s v="Кызылорда"/>
    <x v="19"/>
    <s v="Halyk Bank"/>
    <n v="0"/>
    <n v="9681781"/>
    <m/>
    <n v="0"/>
    <s v="Стандартное кредитование"/>
    <x v="1"/>
  </r>
  <r>
    <x v="0"/>
    <x v="7"/>
    <x v="0"/>
    <x v="0"/>
    <s v="GAZ Бело-дымчатый"/>
    <s v="MX1JA69V9TK179454"/>
    <s v="922_311234"/>
    <x v="3"/>
    <s v="Нұрдәулет Болатбеков"/>
    <s v="Келман Болат Қожамбергенұлы"/>
    <n v="800116302014"/>
    <m/>
    <m/>
    <n v="77715244280"/>
    <n v="5990000"/>
    <n v="5990000"/>
    <x v="0"/>
    <n v="0"/>
    <x v="1"/>
    <n v="200000"/>
    <s v="Кредит"/>
    <m/>
    <s v="Кызылорда"/>
    <x v="20"/>
    <s v="МФО Sapa Digital Finance"/>
    <n v="1"/>
    <n v="9681782"/>
    <m/>
    <n v="0"/>
    <s v="Стандартное кредитование"/>
    <x v="1"/>
  </r>
  <r>
    <x v="0"/>
    <x v="7"/>
    <x v="0"/>
    <x v="0"/>
    <s v="GAZ Бело-дымчатый"/>
    <s v="MX1JA69V9TK178958"/>
    <s v="922_309679"/>
    <x v="22"/>
    <s v="Қанат Есіркепов"/>
    <s v="Салмырзаев Ерхан Багбанович"/>
    <n v="791123300827"/>
    <m/>
    <m/>
    <n v="77716100077"/>
    <n v="5990000"/>
    <n v="5990000"/>
    <x v="0"/>
    <n v="0"/>
    <x v="1"/>
    <n v="200000"/>
    <s v="Кредит"/>
    <m/>
    <s v="Кызылорда"/>
    <x v="20"/>
    <s v="Береке Банк"/>
    <n v="0"/>
    <n v="9681783"/>
    <m/>
    <n v="0"/>
    <s v="Стандартное кредитование"/>
    <x v="1"/>
  </r>
  <r>
    <x v="0"/>
    <x v="7"/>
    <x v="0"/>
    <x v="0"/>
    <s v="GAZ Бело-дымчатый"/>
    <s v="MX1JA69V9TK161915"/>
    <s v="922_312073"/>
    <x v="7"/>
    <s v="Нұрдәулет Болатбеков"/>
    <s v="Баданов Акылбек Умирзакович"/>
    <n v="820427300250"/>
    <m/>
    <m/>
    <n v="77715433282"/>
    <n v="5990000"/>
    <n v="5990000"/>
    <x v="0"/>
    <n v="0"/>
    <x v="1"/>
    <n v="200000"/>
    <s v="Кредит"/>
    <m/>
    <s v="Кызылорда"/>
    <x v="7"/>
    <s v="МФО Sapa Digital Finance"/>
    <n v="0"/>
    <n v="9681784"/>
    <m/>
    <n v="0"/>
    <s v="Стандартное кредитование"/>
    <x v="1"/>
  </r>
  <r>
    <x v="0"/>
    <x v="2"/>
    <x v="0"/>
    <x v="0"/>
    <s v="GAZ Бело-дымчатый"/>
    <s v="MX1JA69V9TK157972"/>
    <s v="935_308356"/>
    <x v="16"/>
    <s v="Дидар Жамбурбай"/>
    <s v="Дүисенбеков Данияр Жұпарбекұлы"/>
    <n v="911221301479"/>
    <m/>
    <m/>
    <n v="77754655115"/>
    <n v="7240000"/>
    <n v="6490000"/>
    <x v="0"/>
    <n v="750000"/>
    <x v="3"/>
    <n v="250000"/>
    <s v="Кредит"/>
    <m/>
    <s v="Шымкент"/>
    <x v="15"/>
    <s v="Halyk Bank"/>
    <n v="0"/>
    <n v="9681825"/>
    <m/>
    <n v="0"/>
    <s v="Стандартное кредитование"/>
    <x v="1"/>
  </r>
  <r>
    <x v="0"/>
    <x v="10"/>
    <x v="0"/>
    <x v="0"/>
    <s v="GAZ Бело-дымчатый"/>
    <s v="MX1JA69V9TK158324"/>
    <s v="1267_310629"/>
    <x v="25"/>
    <s v="Никита Самолетов"/>
    <m/>
    <m/>
    <s v="ИП &quot;Сункар&quot;"/>
    <n v="830528401444"/>
    <n v="77012558668"/>
    <n v="5990000"/>
    <n v="5990000"/>
    <x v="0"/>
    <n v="0"/>
    <x v="1"/>
    <n v="200000"/>
    <s v="Наличный расчет"/>
    <m/>
    <s v="Алматы"/>
    <x v="10"/>
    <s v="Без привлечения кредита"/>
    <n v="0"/>
    <n v="9682323"/>
    <s v="1159 Алматы ТОО «AUTOCENTER ONTUSTIK» (Chevrolet)"/>
    <n v="0"/>
    <s v="Наличный расчет"/>
    <x v="1"/>
  </r>
  <r>
    <x v="0"/>
    <x v="10"/>
    <x v="0"/>
    <x v="0"/>
    <s v="GAZ Бело-дымчатый"/>
    <s v="MX1JA69V9TK162113"/>
    <s v="1267_310693"/>
    <x v="25"/>
    <s v="Никита Самолетов"/>
    <s v="Османов Джалил Августенович"/>
    <n v="900225301812"/>
    <m/>
    <m/>
    <n v="77757333021"/>
    <n v="5990000"/>
    <n v="5990000"/>
    <x v="0"/>
    <n v="0"/>
    <x v="1"/>
    <n v="200000"/>
    <s v="Наличный расчет"/>
    <m/>
    <s v="Алматы"/>
    <x v="10"/>
    <s v="Без привлечения кредита"/>
    <n v="1"/>
    <n v="9682325"/>
    <s v="1159 Алматы ТОО «AUTOCENTER ONTUSTIK» (Chevrolet)"/>
    <n v="0"/>
    <s v="Наличный расчет"/>
    <x v="1"/>
  </r>
  <r>
    <x v="0"/>
    <x v="10"/>
    <x v="0"/>
    <x v="0"/>
    <s v="GAZ Бело-дымчатый"/>
    <s v="MX1JA69V9TK159539"/>
    <s v="1267_309843"/>
    <x v="22"/>
    <s v="Никита Самолетов"/>
    <s v="Имрамзиева Рабиям Ашимджановна"/>
    <n v="880304400050"/>
    <m/>
    <m/>
    <n v="77026124266"/>
    <n v="5990000"/>
    <n v="5990000"/>
    <x v="0"/>
    <n v="0"/>
    <x v="1"/>
    <n v="200000"/>
    <s v="Кредит"/>
    <m/>
    <s v="Алматы"/>
    <x v="8"/>
    <s v="Шинхань Банк"/>
    <n v="0"/>
    <n v="9682326"/>
    <s v="1159 Алматы ТОО «AUTOCENTER ONTUSTIK» (Chevrolet)"/>
    <n v="0"/>
    <s v="Стандартное кредитование"/>
    <x v="1"/>
  </r>
  <r>
    <x v="0"/>
    <x v="10"/>
    <x v="0"/>
    <x v="0"/>
    <s v="GAZ Бело-дымчатый"/>
    <s v="MX1JA69V9TK158319"/>
    <s v="1267_309231"/>
    <x v="24"/>
    <s v="Арнұр Баймұрат"/>
    <s v="Таджибаев Камолдин"/>
    <n v="860516303365"/>
    <m/>
    <m/>
    <n v="77005051686"/>
    <n v="5990000"/>
    <n v="5990000"/>
    <x v="0"/>
    <n v="0"/>
    <x v="1"/>
    <n v="200000"/>
    <s v="Кредит"/>
    <m/>
    <s v="Алматы"/>
    <x v="8"/>
    <s v="Банк ЦентрКредит"/>
    <n v="0"/>
    <n v="9682327"/>
    <s v="1159 Алматы ТОО «AUTOCENTER ONTUSTIK» (Chevrolet)"/>
    <n v="0"/>
    <s v="Стандартное кредитование"/>
    <x v="1"/>
  </r>
  <r>
    <x v="0"/>
    <x v="2"/>
    <x v="0"/>
    <x v="0"/>
    <s v="GAZ Бело-дымчатый"/>
    <s v="MX1JA69V9TK158756"/>
    <s v="935_307053"/>
    <x v="5"/>
    <s v="Асланбек Уразбек"/>
    <s v="Абдисаматова Таманно Бахтияровна"/>
    <n v="10505601598"/>
    <m/>
    <m/>
    <n v="77025083645"/>
    <n v="7545000"/>
    <n v="6990000"/>
    <x v="0"/>
    <n v="555000"/>
    <x v="0"/>
    <n v="300000"/>
    <s v="Кредит"/>
    <m/>
    <s v="Шымкент"/>
    <x v="1"/>
    <s v="Береке Банк"/>
    <n v="3"/>
    <n v="9684959"/>
    <m/>
    <n v="0"/>
    <s v="Стандартное кредитование"/>
    <x v="1"/>
  </r>
  <r>
    <x v="0"/>
    <x v="2"/>
    <x v="0"/>
    <x v="0"/>
    <s v="GAZ Бело-дымчатый"/>
    <s v="MX1JA69V9TK158227"/>
    <s v="935_309404"/>
    <x v="22"/>
    <s v="Шахзод Валиев"/>
    <s v="Жолдасбекова Каламкас Данебаевна"/>
    <n v="680610401407"/>
    <m/>
    <m/>
    <n v="77026498527"/>
    <n v="5990000"/>
    <n v="5990000"/>
    <x v="0"/>
    <n v="0"/>
    <x v="1"/>
    <n v="200000"/>
    <s v="Кредит"/>
    <m/>
    <s v="Шымкент"/>
    <x v="11"/>
    <s v="МФО Sapa Digital Finance"/>
    <n v="2"/>
    <n v="9684961"/>
    <m/>
    <n v="0"/>
    <s v="Стандартное кредитование"/>
    <x v="1"/>
  </r>
  <r>
    <x v="0"/>
    <x v="2"/>
    <x v="0"/>
    <x v="0"/>
    <s v="GAZ Бело-дымчатый"/>
    <s v="MX1JA69V9TK161962"/>
    <s v="935_307749"/>
    <x v="2"/>
    <s v="Ербол Рашид"/>
    <s v="Досов Бауыржан Каныбекович"/>
    <n v="891109301493"/>
    <m/>
    <m/>
    <n v="77023727724"/>
    <n v="6740000"/>
    <n v="6490000"/>
    <x v="0"/>
    <n v="250000"/>
    <x v="3"/>
    <n v="250000"/>
    <s v="Кредит"/>
    <m/>
    <s v="Шымкент"/>
    <x v="2"/>
    <s v="Банк ЦентрКредит"/>
    <n v="0"/>
    <n v="9684962"/>
    <m/>
    <n v="0"/>
    <s v="Стандартное кредитование"/>
    <x v="1"/>
  </r>
  <r>
    <x v="0"/>
    <x v="2"/>
    <x v="0"/>
    <x v="0"/>
    <s v="GAZ Бело-дымчатый"/>
    <s v="MX1JA69V9TK159908"/>
    <s v="935_307430"/>
    <x v="9"/>
    <s v="Даниал Абдихалик"/>
    <s v="Касымбеков Нұрасыл Бауыржанұлы"/>
    <n v="70208500551"/>
    <m/>
    <m/>
    <n v="77752511432"/>
    <n v="6490000"/>
    <n v="6490000"/>
    <x v="0"/>
    <n v="0"/>
    <x v="3"/>
    <n v="250000"/>
    <s v="Безналичный расчет"/>
    <m/>
    <s v="Шымкент"/>
    <x v="4"/>
    <s v="Без привлечения кредита"/>
    <n v="0"/>
    <n v="9684963"/>
    <m/>
    <n v="0"/>
    <s v="Безналичный"/>
    <x v="1"/>
  </r>
  <r>
    <x v="0"/>
    <x v="3"/>
    <x v="0"/>
    <x v="0"/>
    <s v="GAZ Бело-дымчатый"/>
    <s v="MX1JA69V9TK159476"/>
    <s v="920_312127"/>
    <x v="7"/>
    <s v="Аслан Мендешев"/>
    <s v="Иманбаев Фархат Ержанұлы"/>
    <n v="940127350449"/>
    <m/>
    <m/>
    <n v="77769216694"/>
    <n v="5990000"/>
    <n v="5990000"/>
    <x v="0"/>
    <n v="0"/>
    <x v="1"/>
    <n v="200000"/>
    <s v="Кредит"/>
    <m/>
    <s v="Уральск"/>
    <x v="20"/>
    <s v="Halyk Bank"/>
    <n v="0"/>
    <n v="9685010"/>
    <m/>
    <n v="0"/>
    <s v="Стандартное кредитование"/>
    <x v="1"/>
  </r>
  <r>
    <x v="0"/>
    <x v="3"/>
    <x v="0"/>
    <x v="0"/>
    <s v="GAZ Бело-дымчатый"/>
    <s v="MX1JA69V9TK160958"/>
    <s v="920_312130"/>
    <x v="7"/>
    <s v="Назеркем Мендығали"/>
    <s v="Сисенгалиев Батыргали Куатович"/>
    <n v="741230300413"/>
    <m/>
    <m/>
    <n v="77055709750"/>
    <n v="5990000"/>
    <n v="5990000"/>
    <x v="0"/>
    <n v="0"/>
    <x v="1"/>
    <n v="200000"/>
    <s v="Кредит"/>
    <m/>
    <s v="Уральск"/>
    <x v="7"/>
    <s v="МФО Sapa Digital Finance"/>
    <n v="0"/>
    <n v="9685014"/>
    <m/>
    <n v="0"/>
    <s v="Стандартное кредитование"/>
    <x v="1"/>
  </r>
  <r>
    <x v="0"/>
    <x v="3"/>
    <x v="0"/>
    <x v="0"/>
    <s v="GAZ Бело-дымчатый"/>
    <s v="MX1JA69V9TK161965"/>
    <s v="920_312302"/>
    <x v="26"/>
    <s v="Аслан Есенгалиев"/>
    <s v="Еділхан Мирхат Шариполлаұлы"/>
    <n v="890801350996"/>
    <m/>
    <m/>
    <n v="77022223032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1"/>
    <n v="9685015"/>
    <m/>
    <n v="0"/>
    <s v="Безналичный"/>
    <x v="1"/>
  </r>
  <r>
    <x v="0"/>
    <x v="3"/>
    <x v="0"/>
    <x v="0"/>
    <s v="GAZ Бело-дымчатый"/>
    <s v="MX1JA69V9TK161928"/>
    <s v="920_312082"/>
    <x v="7"/>
    <s v="Бауржан Ихсанов"/>
    <s v="Джангирова Аида Женисовна"/>
    <n v="850808400957"/>
    <m/>
    <m/>
    <n v="77754095436"/>
    <n v="5990000"/>
    <n v="5990000"/>
    <x v="0"/>
    <n v="0"/>
    <x v="1"/>
    <n v="200000"/>
    <s v="Безналичный расчет"/>
    <m/>
    <s v="Уральск"/>
    <x v="13"/>
    <s v="Без привлечения кредита"/>
    <n v="0"/>
    <n v="9685016"/>
    <m/>
    <n v="0"/>
    <s v="Безналичный"/>
    <x v="1"/>
  </r>
  <r>
    <x v="0"/>
    <x v="0"/>
    <x v="0"/>
    <x v="6"/>
    <s v="GAZ Бело-дымчатый"/>
    <s v="MX1JA69V9TK178577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830"/>
    <m/>
    <n v="0"/>
    <s v="Безналичный"/>
    <x v="0"/>
  </r>
  <r>
    <x v="0"/>
    <x v="0"/>
    <x v="0"/>
    <x v="6"/>
    <s v="GAZ Бело-дымчатый"/>
    <s v="MX1JA69V9TK158665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832"/>
    <m/>
    <n v="0"/>
    <s v="Безналичный"/>
    <x v="0"/>
  </r>
  <r>
    <x v="0"/>
    <x v="0"/>
    <x v="0"/>
    <x v="6"/>
    <s v="GAZ Бело-дымчатый"/>
    <s v="MX1JA69V9TK052492"/>
    <s v="1120_307031"/>
    <x v="5"/>
    <s v="Серік Жахан"/>
    <s v="Сисенгалиев Болат Кадиржанович"/>
    <n v="680408302103"/>
    <m/>
    <m/>
    <n v="77010144276"/>
    <n v="5990000"/>
    <n v="5990000"/>
    <x v="0"/>
    <n v="0"/>
    <x v="0"/>
    <n v="300000"/>
    <s v="Безналичный расчет"/>
    <m/>
    <s v="Атырау"/>
    <x v="18"/>
    <s v="Без привлечения кредита"/>
    <n v="0"/>
    <n v="9689861"/>
    <m/>
    <n v="0"/>
    <s v="Безналичный"/>
    <x v="0"/>
  </r>
  <r>
    <x v="0"/>
    <x v="0"/>
    <x v="0"/>
    <x v="6"/>
    <s v="GAZ Бело-дымчатый"/>
    <s v="MX1JA69V9TK025194"/>
    <s v="1120_307683"/>
    <x v="2"/>
    <s v="Нурдаулет Утепкалиев"/>
    <s v="Есениязова Айгуль Бакетовна"/>
    <n v="940306400729"/>
    <m/>
    <m/>
    <n v="77023742794"/>
    <n v="6140000"/>
    <n v="5790000"/>
    <x v="0"/>
    <n v="350000"/>
    <x v="1"/>
    <n v="200000"/>
    <s v="Кредит"/>
    <m/>
    <s v="Атырау"/>
    <x v="9"/>
    <s v="Банк ЦентрКредит"/>
    <n v="1"/>
    <n v="9689862"/>
    <m/>
    <n v="0"/>
    <s v="Стандартное кредитование"/>
    <x v="0"/>
  </r>
  <r>
    <x v="0"/>
    <x v="0"/>
    <x v="0"/>
    <x v="6"/>
    <s v="GAZ Бело-дымчатый"/>
    <s v="MX1JA69V9TK049231"/>
    <s v="1120_307282"/>
    <x v="4"/>
    <s v="Галимжан Жулкашов"/>
    <s v="Менжанов Аманбек Алимжанович"/>
    <n v="970922350208"/>
    <m/>
    <m/>
    <n v="77789150596"/>
    <n v="5990000"/>
    <n v="5990000"/>
    <x v="0"/>
    <n v="0"/>
    <x v="0"/>
    <n v="300000"/>
    <s v="Безналичный расчет"/>
    <m/>
    <s v="Атырау"/>
    <x v="16"/>
    <s v="Без привлечения кредита"/>
    <n v="2"/>
    <n v="9689863"/>
    <m/>
    <n v="0"/>
    <s v="Безналичный"/>
    <x v="0"/>
  </r>
  <r>
    <x v="0"/>
    <x v="0"/>
    <x v="0"/>
    <x v="6"/>
    <s v="GAZ Бело-дымчатый"/>
    <s v="MX1JA69V9TK025185"/>
    <s v="1120_307191"/>
    <x v="11"/>
    <s v="Нурдаулет Утепкалиев"/>
    <s v="Ергалиев Рашит Рахимович"/>
    <n v="841119300798"/>
    <m/>
    <m/>
    <n v="77011548975"/>
    <n v="6390000"/>
    <n v="5990000"/>
    <x v="0"/>
    <n v="400000"/>
    <x v="0"/>
    <n v="300000"/>
    <s v="Кредит"/>
    <m/>
    <s v="Атырау"/>
    <x v="16"/>
    <s v="Halyk Bank"/>
    <n v="0"/>
    <n v="9689865"/>
    <m/>
    <n v="0"/>
    <s v="Стандартное кредитование"/>
    <x v="0"/>
  </r>
  <r>
    <x v="0"/>
    <x v="0"/>
    <x v="0"/>
    <x v="6"/>
    <s v="GAZ Бело-дымчатый"/>
    <s v="MX1JA69V9TK025198"/>
    <s v="1120_308196"/>
    <x v="16"/>
    <s v="Нурдаулет Утепкалиев"/>
    <s v="Калниязова Жангуль Бектаскызы"/>
    <n v="911111400974"/>
    <m/>
    <m/>
    <n v="77022308091"/>
    <n v="5940000"/>
    <n v="5790000"/>
    <x v="0"/>
    <n v="150000"/>
    <x v="1"/>
    <n v="200000"/>
    <s v="Кредит"/>
    <m/>
    <s v="Атырау"/>
    <x v="15"/>
    <s v="Банк ЦентрКредит"/>
    <n v="1"/>
    <n v="9689871"/>
    <m/>
    <n v="0"/>
    <s v="Стандартное кредитование"/>
    <x v="0"/>
  </r>
  <r>
    <x v="0"/>
    <x v="0"/>
    <x v="0"/>
    <x v="6"/>
    <s v="GAZ Бело-дымчатый"/>
    <s v="MX1JA69V9TK022529"/>
    <s v="1120_307303"/>
    <x v="4"/>
    <s v="Нурдаулет Утепкалиев"/>
    <s v="Шеруенов Амантай Нухович"/>
    <n v="880812302303"/>
    <m/>
    <m/>
    <n v="77014422932"/>
    <n v="5940000"/>
    <n v="5990000"/>
    <x v="1"/>
    <n v="0"/>
    <x v="0"/>
    <n v="250000"/>
    <s v="Безналичный расчет"/>
    <m/>
    <s v="Атырау"/>
    <x v="16"/>
    <s v="Без привлечения кредита"/>
    <n v="0"/>
    <n v="9689873"/>
    <m/>
    <n v="0"/>
    <s v="Безналичный"/>
    <x v="0"/>
  </r>
  <r>
    <x v="0"/>
    <x v="0"/>
    <x v="0"/>
    <x v="6"/>
    <s v="GAZ Бело-дымчатый"/>
    <s v="MX1JA69V9TK153488"/>
    <s v="1120_307010"/>
    <x v="5"/>
    <s v="Серік Жахан"/>
    <s v="Сисенгалиев Марат Кадиржанович"/>
    <n v="700108300925"/>
    <m/>
    <m/>
    <n v="77012849708"/>
    <n v="5990000"/>
    <n v="5990000"/>
    <x v="0"/>
    <n v="0"/>
    <x v="0"/>
    <n v="300000"/>
    <s v="Безналичный расчет"/>
    <m/>
    <s v="Атырау"/>
    <x v="18"/>
    <s v="Без привлечения кредита"/>
    <n v="0"/>
    <n v="9689938"/>
    <m/>
    <n v="0"/>
    <s v="Безналичный"/>
    <x v="0"/>
  </r>
  <r>
    <x v="0"/>
    <x v="0"/>
    <x v="0"/>
    <x v="6"/>
    <s v="GAZ Бело-дымчатый"/>
    <s v="MX1JA69V9TK178916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41"/>
    <m/>
    <n v="0"/>
    <s v="Безналичный"/>
    <x v="0"/>
  </r>
  <r>
    <x v="0"/>
    <x v="0"/>
    <x v="0"/>
    <x v="6"/>
    <s v="GAZ Бело-дымчатый"/>
    <s v="MX1JA69V9TK052283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45"/>
    <m/>
    <n v="0"/>
    <s v="Безналичный"/>
    <x v="0"/>
  </r>
  <r>
    <x v="0"/>
    <x v="0"/>
    <x v="0"/>
    <x v="6"/>
    <s v="GAZ Бело-дымчатый"/>
    <s v="MX1JA69V9TK023528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49"/>
    <m/>
    <n v="0"/>
    <s v="Безналичный"/>
    <x v="0"/>
  </r>
  <r>
    <x v="0"/>
    <x v="0"/>
    <x v="0"/>
    <x v="6"/>
    <s v="GAZ Бело-дымчатый"/>
    <s v="MX1JA69V9TK052272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51"/>
    <m/>
    <n v="0"/>
    <s v="Безналичный"/>
    <x v="0"/>
  </r>
  <r>
    <x v="0"/>
    <x v="0"/>
    <x v="0"/>
    <x v="6"/>
    <s v="GAZ Бело-дымчатый"/>
    <s v="MX1JA69V9TK025168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56"/>
    <m/>
    <n v="0"/>
    <s v="Безналичный"/>
    <x v="0"/>
  </r>
  <r>
    <x v="0"/>
    <x v="0"/>
    <x v="0"/>
    <x v="6"/>
    <s v="GAZ Бело-дымчатый"/>
    <s v="MX1JA69V9TK049237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59"/>
    <m/>
    <n v="0"/>
    <s v="Безналичный"/>
    <x v="0"/>
  </r>
  <r>
    <x v="0"/>
    <x v="0"/>
    <x v="0"/>
    <x v="6"/>
    <s v="GAZ Бело-дымчатый"/>
    <s v="MX1JA69V9TK023529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62"/>
    <m/>
    <n v="0"/>
    <s v="Безналичный"/>
    <x v="0"/>
  </r>
  <r>
    <x v="0"/>
    <x v="0"/>
    <x v="0"/>
    <x v="6"/>
    <s v="GAZ Бело-дымчатый"/>
    <s v="MX1JA69V9TK056508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65"/>
    <m/>
    <n v="0"/>
    <s v="Безналичный"/>
    <x v="0"/>
  </r>
  <r>
    <x v="0"/>
    <x v="0"/>
    <x v="0"/>
    <x v="6"/>
    <s v="GAZ Бело-дымчатый"/>
    <s v="MX1JA69V9TK056512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66"/>
    <m/>
    <n v="0"/>
    <s v="Безналичный"/>
    <x v="0"/>
  </r>
  <r>
    <x v="0"/>
    <x v="2"/>
    <x v="0"/>
    <x v="0"/>
    <s v="GAZ Бело-дымчатый"/>
    <s v="MX1JA69V9TK161884"/>
    <s v="935_307955"/>
    <x v="27"/>
    <s v="Шынар Нармахан"/>
    <s v="Спабеков Тауке Курманбаевич"/>
    <n v="860520303109"/>
    <m/>
    <m/>
    <n v="77011998686"/>
    <n v="6740000"/>
    <n v="6490000"/>
    <x v="0"/>
    <n v="250000"/>
    <x v="3"/>
    <n v="250000"/>
    <s v="Кредит"/>
    <m/>
    <s v="Шымкент"/>
    <x v="9"/>
    <s v="Банк ЦентрКредит"/>
    <n v="0"/>
    <n v="9690080"/>
    <m/>
    <n v="0"/>
    <s v="Стандартное кредитование"/>
    <x v="1"/>
  </r>
  <r>
    <x v="0"/>
    <x v="2"/>
    <x v="0"/>
    <x v="0"/>
    <s v="GAZ Бело-дымчатый"/>
    <s v="MX1JA69V9TK161007"/>
    <s v="935_306701"/>
    <x v="18"/>
    <s v="Даниал Абдихалик"/>
    <s v="Турлыбаев Калдыбек Абдукаримулы"/>
    <n v="910213301879"/>
    <m/>
    <m/>
    <n v="77075912547"/>
    <n v="7435000"/>
    <n v="6990000"/>
    <x v="0"/>
    <n v="445000"/>
    <x v="0"/>
    <n v="300000"/>
    <s v="Кредит"/>
    <m/>
    <s v="Шымкент"/>
    <x v="12"/>
    <s v="МФО Sapa Digital Finance"/>
    <n v="1"/>
    <n v="9690081"/>
    <m/>
    <n v="0"/>
    <s v="Стандартное кредитование"/>
    <x v="1"/>
  </r>
  <r>
    <x v="0"/>
    <x v="2"/>
    <x v="0"/>
    <x v="0"/>
    <s v="GAZ Бело-дымчатый"/>
    <s v="MX1JA69V9TK153718"/>
    <s v="935_306767"/>
    <x v="13"/>
    <s v="Шынар Нармахан"/>
    <s v="Кожабеков Мұқағали Мухтарұлы"/>
    <n v="910715300592"/>
    <m/>
    <m/>
    <n v="77752545454"/>
    <n v="6990000"/>
    <n v="6990000"/>
    <x v="0"/>
    <n v="0"/>
    <x v="0"/>
    <n v="300000"/>
    <s v="Кредит"/>
    <m/>
    <s v="Шымкент"/>
    <x v="12"/>
    <s v="Банк ЦентрКредит"/>
    <n v="0"/>
    <n v="9690083"/>
    <m/>
    <n v="0"/>
    <s v="Стандартное кредитование"/>
    <x v="1"/>
  </r>
  <r>
    <x v="0"/>
    <x v="2"/>
    <x v="0"/>
    <x v="0"/>
    <s v="GAZ Бело-дымчатый"/>
    <s v="MX1JA69V9TK159389"/>
    <s v="935_309649"/>
    <x v="22"/>
    <s v="Шахзод Валиев"/>
    <s v="Шакиров Серик Тугелбаевич"/>
    <n v="850202300311"/>
    <m/>
    <m/>
    <n v="7702927979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690085"/>
    <m/>
    <n v="0"/>
    <s v="Безналичный"/>
    <x v="1"/>
  </r>
  <r>
    <x v="0"/>
    <x v="2"/>
    <x v="0"/>
    <x v="0"/>
    <s v="GAZ Бело-дымчатый"/>
    <s v="MX1JA69V9TK162350"/>
    <s v="935_306881"/>
    <x v="1"/>
    <s v="Шынар Нармахан"/>
    <s v="Молдаганапова Жибек Ериковна"/>
    <n v="890912451191"/>
    <m/>
    <m/>
    <n v="77055877917"/>
    <n v="6990000"/>
    <n v="6990000"/>
    <x v="0"/>
    <n v="0"/>
    <x v="0"/>
    <n v="300000"/>
    <s v="Безналичный расчет"/>
    <m/>
    <s v="Шымкент"/>
    <x v="18"/>
    <s v="Без привлечения кредита"/>
    <n v="0"/>
    <n v="9690086"/>
    <m/>
    <n v="0"/>
    <s v="Безналичный"/>
    <x v="1"/>
  </r>
  <r>
    <x v="0"/>
    <x v="2"/>
    <x v="0"/>
    <x v="0"/>
    <s v="GAZ Бело-дымчатый"/>
    <s v="MX1JA69V9TK164130"/>
    <s v="935_306709"/>
    <x v="18"/>
    <s v="Шахзод Валиев"/>
    <s v="Алибаев Раимжан Артикбаевич"/>
    <n v="770208302274"/>
    <m/>
    <m/>
    <n v="77059827978"/>
    <n v="6990000"/>
    <n v="6990000"/>
    <x v="0"/>
    <n v="0"/>
    <x v="0"/>
    <n v="300000"/>
    <s v="Кредит"/>
    <s v="Проезжал мимо"/>
    <s v="Шымкент"/>
    <x v="21"/>
    <s v="Банк ЦентрКредит"/>
    <n v="0"/>
    <n v="9690096"/>
    <m/>
    <n v="0"/>
    <s v="Стандартное кредитование"/>
    <x v="1"/>
  </r>
  <r>
    <x v="0"/>
    <x v="2"/>
    <x v="0"/>
    <x v="0"/>
    <s v="GAZ Бело-дымчатый"/>
    <s v="MX1JA69V9TK159303"/>
    <s v="935_307733"/>
    <x v="2"/>
    <s v="Диас Туткабай"/>
    <s v="Әлшері Жұмағали Өмірзақұлы"/>
    <n v="960717301719"/>
    <m/>
    <m/>
    <n v="77079430504"/>
    <n v="6490000"/>
    <n v="6490000"/>
    <x v="0"/>
    <n v="0"/>
    <x v="3"/>
    <n v="250000"/>
    <s v="Безналичный расчет"/>
    <s v="Социальные сети"/>
    <s v="Шымкент"/>
    <x v="2"/>
    <s v="Без привлечения кредита"/>
    <n v="0"/>
    <n v="9690098"/>
    <m/>
    <n v="0"/>
    <s v="Безналичный"/>
    <x v="1"/>
  </r>
  <r>
    <x v="0"/>
    <x v="8"/>
    <x v="0"/>
    <x v="0"/>
    <s v="GAN Серебристый"/>
    <s v="MX1JA69V9TK029963"/>
    <s v="866_308946"/>
    <x v="21"/>
    <s v="Жандос Тоқтасынов"/>
    <s v="Турпанов Еркен Мураскалиевич"/>
    <n v="860102302722"/>
    <m/>
    <m/>
    <n v="77478338664"/>
    <n v="6740000"/>
    <n v="5990000"/>
    <x v="0"/>
    <n v="750000"/>
    <x v="1"/>
    <n v="200000"/>
    <s v="Кредит"/>
    <s v="Instagram"/>
    <s v="Усть-Каменогорск"/>
    <x v="11"/>
    <s v="МФО Sapa Digital Finance"/>
    <n v="0"/>
    <n v="9690417"/>
    <m/>
    <n v="0"/>
    <s v="Стандартное кредитование"/>
    <x v="1"/>
  </r>
  <r>
    <x v="0"/>
    <x v="8"/>
    <x v="0"/>
    <x v="6"/>
    <s v="GAZ Бело-дымчатый"/>
    <s v="MX1JA69V9TK154645"/>
    <s v="866_306425"/>
    <x v="28"/>
    <s v="Жандос Тоқтасынов"/>
    <s v="Жетписбаев Адилет Ануарбекович"/>
    <n v="910722351486"/>
    <m/>
    <m/>
    <n v="77759807033"/>
    <n v="6840000"/>
    <n v="6590000"/>
    <x v="0"/>
    <n v="250000"/>
    <x v="0"/>
    <n v="300000"/>
    <s v="Кредит"/>
    <s v="Интернет/сайт (digital)"/>
    <s v="Усть-Каменогорск"/>
    <x v="1"/>
    <s v="Береке Банк"/>
    <n v="0"/>
    <n v="9690420"/>
    <m/>
    <n v="0"/>
    <s v="Стандартное кредитование"/>
    <x v="1"/>
  </r>
  <r>
    <x v="0"/>
    <x v="8"/>
    <x v="0"/>
    <x v="0"/>
    <s v="GAN Серебристый"/>
    <s v="MX1JA69V9TK026336"/>
    <s v="866_309641"/>
    <x v="22"/>
    <s v="Асқар Бахытжан"/>
    <s v="Ольман Евгений Валерьевич"/>
    <n v="760818301181"/>
    <m/>
    <m/>
    <n v="77710515776"/>
    <n v="5990000"/>
    <n v="5990000"/>
    <x v="0"/>
    <n v="0"/>
    <x v="1"/>
    <n v="200000"/>
    <s v="Безналичный расчет"/>
    <s v="Постоянный клиент/уже приходил"/>
    <s v="Усть-Каменогорск"/>
    <x v="11"/>
    <s v="Без привлечения кредита"/>
    <n v="0"/>
    <n v="9690421"/>
    <m/>
    <n v="0"/>
    <s v="Безналичный"/>
    <x v="1"/>
  </r>
  <r>
    <x v="0"/>
    <x v="8"/>
    <x v="0"/>
    <x v="0"/>
    <s v="GAZ Бело-дымчатый"/>
    <s v="MX1JA69V9TK156527"/>
    <s v="866_307085"/>
    <x v="5"/>
    <s v="Назым Тоқтарбекова"/>
    <s v="Ашимов Бауржан Касымович"/>
    <n v="600621301496"/>
    <m/>
    <m/>
    <n v="77014406773"/>
    <n v="7240000"/>
    <n v="6990000"/>
    <x v="0"/>
    <n v="250000"/>
    <x v="0"/>
    <n v="300000"/>
    <s v="Кредит"/>
    <s v="Рекомендации друзья / знакомые"/>
    <s v="Усть-Каменогорск"/>
    <x v="5"/>
    <s v="Банк ЦентрКредит"/>
    <n v="0"/>
    <n v="9690422"/>
    <m/>
    <n v="0"/>
    <s v="Стандартное кредитование"/>
    <x v="1"/>
  </r>
  <r>
    <x v="0"/>
    <x v="8"/>
    <x v="0"/>
    <x v="0"/>
    <s v="GAZ Бело-дымчатый"/>
    <s v="MX1JA69V9TK178496"/>
    <s v="866_307780"/>
    <x v="2"/>
    <s v="Жандос Тоқтасынов"/>
    <s v="Ержанов Жасулан Бейсенбаевич"/>
    <n v="840929302061"/>
    <m/>
    <m/>
    <n v="77474122384"/>
    <n v="6490000"/>
    <n v="6490000"/>
    <x v="0"/>
    <n v="0"/>
    <x v="3"/>
    <n v="250000"/>
    <s v="Безналичный расчет"/>
    <s v="Интернет/сайт (digital)"/>
    <s v="Усть-Каменогорск"/>
    <x v="2"/>
    <s v="Без привлечения кредита"/>
    <n v="0"/>
    <n v="9690423"/>
    <m/>
    <n v="0"/>
    <s v="Безналичный"/>
    <x v="1"/>
  </r>
  <r>
    <x v="0"/>
    <x v="8"/>
    <x v="0"/>
    <x v="0"/>
    <s v="GAZ Бело-дымчатый"/>
    <s v="MX1JA69V9TK174942"/>
    <s v="866_311160"/>
    <x v="3"/>
    <s v="Максат Мухаметкалиев"/>
    <s v="Бытымханов Али Акжанович"/>
    <n v="50514551427"/>
    <m/>
    <m/>
    <n v="77716213306"/>
    <n v="5990000"/>
    <n v="5990000"/>
    <x v="0"/>
    <n v="0"/>
    <x v="1"/>
    <n v="200000"/>
    <s v="Безналичный расчет"/>
    <s v="Instagram"/>
    <s v="Усть-Каменогорск"/>
    <x v="19"/>
    <s v="Без привлечения кредита"/>
    <n v="0"/>
    <n v="9690425"/>
    <m/>
    <n v="0"/>
    <s v="Безналичный"/>
    <x v="1"/>
  </r>
  <r>
    <x v="0"/>
    <x v="0"/>
    <x v="0"/>
    <x v="0"/>
    <s v="GK2 Серо-зеленый"/>
    <s v="MX1JA69V9TK084214"/>
    <s v="1120_309670"/>
    <x v="22"/>
    <s v="Серік Жахан"/>
    <s v="Нургалиев Кенже Мурзагалиевич"/>
    <n v="630604301657"/>
    <m/>
    <m/>
    <n v="77013444845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691812"/>
    <m/>
    <n v="0"/>
    <s v="Безналичный"/>
    <x v="1"/>
  </r>
  <r>
    <x v="0"/>
    <x v="0"/>
    <x v="0"/>
    <x v="0"/>
    <s v="GAZ Бело-дымчатый"/>
    <s v="MX1JA69V9TK164550"/>
    <s v="1120_310088"/>
    <x v="19"/>
    <s v="Галимжан Жулкашов"/>
    <s v="Шкарбун Елена Николаевна"/>
    <n v="860301401089"/>
    <m/>
    <m/>
    <n v="77015223377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691813"/>
    <m/>
    <n v="0"/>
    <s v="Безналичный"/>
    <x v="1"/>
  </r>
  <r>
    <x v="0"/>
    <x v="0"/>
    <x v="0"/>
    <x v="0"/>
    <s v="GAZ Бело-дымчатый"/>
    <s v="MX1JA69V9TK164553"/>
    <s v="1120_310064"/>
    <x v="19"/>
    <s v="Серік Жахан"/>
    <s v="Шкарбун Елена Николаевна"/>
    <n v="860301401089"/>
    <m/>
    <m/>
    <n v="77015223377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691814"/>
    <m/>
    <n v="0"/>
    <s v="Безналичный"/>
    <x v="1"/>
  </r>
  <r>
    <x v="0"/>
    <x v="0"/>
    <x v="0"/>
    <x v="0"/>
    <s v="GAZ Бело-дымчатый"/>
    <s v="MX1JA69V9TK089473"/>
    <s v="1120_309167"/>
    <x v="24"/>
    <s v="Галимжан Жулкашов"/>
    <s v="Казиев Бурхан Халимуллиевич"/>
    <n v="581010302934"/>
    <m/>
    <m/>
    <n v="77025103530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691816"/>
    <m/>
    <n v="0"/>
    <s v="Безналичный"/>
    <x v="1"/>
  </r>
  <r>
    <x v="0"/>
    <x v="0"/>
    <x v="0"/>
    <x v="0"/>
    <s v="GAZ Бело-дымчатый"/>
    <s v="MX1JA69V9TK164564"/>
    <s v="1120_311432"/>
    <x v="29"/>
    <s v="Галимжан Жулкашов"/>
    <s v="Меирханов Жандос Мухтарович"/>
    <n v="900305302220"/>
    <m/>
    <m/>
    <n v="77023150909"/>
    <n v="5990000"/>
    <n v="5990000"/>
    <x v="0"/>
    <n v="0"/>
    <x v="1"/>
    <n v="200000"/>
    <s v="Кредит"/>
    <m/>
    <s v="Атырау"/>
    <x v="13"/>
    <s v="Halyk Bank"/>
    <n v="0"/>
    <n v="9691817"/>
    <m/>
    <n v="0"/>
    <s v="Стандартное кредитование"/>
    <x v="1"/>
  </r>
  <r>
    <x v="0"/>
    <x v="0"/>
    <x v="0"/>
    <x v="0"/>
    <s v="GAZ Бело-дымчатый"/>
    <s v="MX1JA69V9TK088615"/>
    <s v="1120_309070"/>
    <x v="21"/>
    <s v="Галимжан Жулкашов"/>
    <s v="Наурызгалиев Айдын Булекбаевич"/>
    <n v="761020300465"/>
    <m/>
    <m/>
    <n v="77059198320"/>
    <n v="5990000"/>
    <n v="5990000"/>
    <x v="0"/>
    <n v="0"/>
    <x v="1"/>
    <n v="200000"/>
    <s v="Кредит"/>
    <m/>
    <s v="Атырау"/>
    <x v="17"/>
    <s v="Halyk Bank"/>
    <n v="1"/>
    <n v="9691818"/>
    <m/>
    <n v="0"/>
    <s v="Стандартное кредитование"/>
    <x v="1"/>
  </r>
  <r>
    <x v="0"/>
    <x v="1"/>
    <x v="0"/>
    <x v="0"/>
    <s v="GAZ Бело-дымчатый"/>
    <s v="MX1JA69V9TK161034"/>
    <s v="1085_308288"/>
    <x v="16"/>
    <s v="Алтынбек Абилов"/>
    <m/>
    <m/>
    <s v="TOO &quot;Best Price CC&quot;"/>
    <n v="200140023925"/>
    <n v="77081019344"/>
    <n v="6490000"/>
    <n v="6490000"/>
    <x v="0"/>
    <n v="0"/>
    <x v="3"/>
    <n v="250000"/>
    <s v="Безналичный расчет"/>
    <m/>
    <s v="Актау"/>
    <x v="22"/>
    <s v="Без привлечения кредита"/>
    <n v="1"/>
    <n v="9692936"/>
    <m/>
    <n v="0"/>
    <s v="Безналичный"/>
    <x v="1"/>
  </r>
  <r>
    <x v="0"/>
    <x v="1"/>
    <x v="0"/>
    <x v="0"/>
    <s v="GAZ Бело-дымчатый"/>
    <s v="MX1JA69V9TK157858"/>
    <s v="1085_310172"/>
    <x v="19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1"/>
    <n v="9692937"/>
    <m/>
    <n v="0"/>
    <s v="Безналичный"/>
    <x v="1"/>
  </r>
  <r>
    <x v="0"/>
    <x v="1"/>
    <x v="0"/>
    <x v="0"/>
    <s v="GAZ Бело-дымчатый"/>
    <s v="MX1JA69V9TK157833"/>
    <s v="1085_308287"/>
    <x v="16"/>
    <s v="Алтынбек Абилов"/>
    <m/>
    <m/>
    <s v="TOO &quot;Best Price CC&quot;"/>
    <n v="200140023925"/>
    <n v="77081019344"/>
    <n v="6490000"/>
    <n v="6490000"/>
    <x v="0"/>
    <n v="0"/>
    <x v="3"/>
    <n v="250000"/>
    <s v="Безналичный расчет"/>
    <m/>
    <s v="Актау"/>
    <x v="22"/>
    <s v="Без привлечения кредита"/>
    <n v="1"/>
    <n v="9692938"/>
    <m/>
    <n v="0"/>
    <s v="Безналичный"/>
    <x v="1"/>
  </r>
  <r>
    <x v="0"/>
    <x v="1"/>
    <x v="0"/>
    <x v="0"/>
    <s v="GAZ Бело-дымчатый"/>
    <s v="MX1JA69V9TK160145"/>
    <s v="1085_308290"/>
    <x v="16"/>
    <s v="Алтынбек Абилов"/>
    <m/>
    <m/>
    <s v="ТОО &quot;ORDA CC&quot;"/>
    <n v="200140037132"/>
    <n v="77024482808"/>
    <n v="6490000"/>
    <n v="6490000"/>
    <x v="0"/>
    <n v="0"/>
    <x v="3"/>
    <n v="250000"/>
    <s v="Безналичный расчет"/>
    <m/>
    <s v="Актау"/>
    <x v="19"/>
    <s v="Без привлечения кредита"/>
    <n v="1"/>
    <n v="9692940"/>
    <m/>
    <n v="0"/>
    <s v="Безналичный"/>
    <x v="1"/>
  </r>
  <r>
    <x v="0"/>
    <x v="1"/>
    <x v="0"/>
    <x v="0"/>
    <s v="GAZ Бело-дымчатый"/>
    <s v="MX1JA69V9TK157847"/>
    <s v="1085_310136"/>
    <x v="19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2"/>
    <n v="9692942"/>
    <m/>
    <n v="0"/>
    <s v="Безналичный"/>
    <x v="1"/>
  </r>
  <r>
    <x v="0"/>
    <x v="1"/>
    <x v="0"/>
    <x v="0"/>
    <s v="GAZ Бело-дымчатый"/>
    <s v="MX1JA69V9TK158926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4"/>
    <m/>
    <n v="0"/>
    <s v="Безналичный"/>
    <x v="1"/>
  </r>
  <r>
    <x v="0"/>
    <x v="1"/>
    <x v="0"/>
    <x v="0"/>
    <s v="GAZ Бело-дымчатый"/>
    <s v="MX1JA69V9TK158848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5"/>
    <m/>
    <n v="0"/>
    <s v="Безналичный"/>
    <x v="1"/>
  </r>
  <r>
    <x v="0"/>
    <x v="1"/>
    <x v="0"/>
    <x v="0"/>
    <s v="GAZ Бело-дымчатый"/>
    <s v="MX1JA69V9TK158753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6"/>
    <m/>
    <n v="0"/>
    <s v="Безналичный"/>
    <x v="1"/>
  </r>
  <r>
    <x v="0"/>
    <x v="1"/>
    <x v="0"/>
    <x v="0"/>
    <s v="GAZ Бело-дымчатый"/>
    <s v="MX1JA69V9TK152403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7"/>
    <m/>
    <n v="0"/>
    <s v="Безналичный"/>
    <x v="1"/>
  </r>
  <r>
    <x v="0"/>
    <x v="1"/>
    <x v="0"/>
    <x v="0"/>
    <s v="GAZ Бело-дымчатый"/>
    <s v="MX1JA69V9TK156549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8"/>
    <m/>
    <n v="0"/>
    <s v="Безналичный"/>
    <x v="1"/>
  </r>
  <r>
    <x v="0"/>
    <x v="6"/>
    <x v="0"/>
    <x v="0"/>
    <s v="GYM Пепельно-серый"/>
    <s v="MX1JA69V9TK082056"/>
    <s v="872_306334"/>
    <x v="0"/>
    <s v="Азамат Манабаев"/>
    <s v="Каниев Данияр Жолболдинович"/>
    <n v="890303350592"/>
    <m/>
    <m/>
    <n v="77778650282"/>
    <n v="6990000"/>
    <n v="6990000"/>
    <x v="0"/>
    <n v="0"/>
    <x v="0"/>
    <n v="300000"/>
    <s v="Кредит"/>
    <m/>
    <s v="Павлодар"/>
    <x v="12"/>
    <s v="Береке Банк"/>
    <n v="0"/>
    <n v="9696463"/>
    <m/>
    <n v="0"/>
    <s v="Стандартное кредитование"/>
    <x v="1"/>
  </r>
  <r>
    <x v="0"/>
    <x v="6"/>
    <x v="0"/>
    <x v="0"/>
    <s v="GYM Пепельно-серый"/>
    <s v="MX1JA69V9TK082104"/>
    <s v="872_308877"/>
    <x v="10"/>
    <s v="Ануар Жумашев"/>
    <s v="Тлеугабылова Балхаш Андреевна"/>
    <n v="621121400889"/>
    <m/>
    <m/>
    <n v="77774499932"/>
    <n v="6490000"/>
    <n v="6490000"/>
    <x v="0"/>
    <n v="0"/>
    <x v="3"/>
    <n v="250000"/>
    <s v="Наличный расчет"/>
    <m/>
    <s v="Павлодар"/>
    <x v="17"/>
    <s v="Без привлечения кредита"/>
    <n v="0"/>
    <n v="9696466"/>
    <m/>
    <n v="0"/>
    <s v="Наличный расчет"/>
    <x v="1"/>
  </r>
  <r>
    <x v="0"/>
    <x v="6"/>
    <x v="0"/>
    <x v="6"/>
    <s v="GAZ Бело-дымчатый"/>
    <s v="MX1JA69V9TK046809"/>
    <s v="872_307776"/>
    <x v="2"/>
    <s v="Алишер Сиюнич"/>
    <s v="Жумасанов Ержан Бариевич"/>
    <n v="860812350158"/>
    <m/>
    <m/>
    <n v="77776153034"/>
    <n v="5990000"/>
    <n v="5990000"/>
    <x v="0"/>
    <n v="0"/>
    <x v="3"/>
    <n v="250000"/>
    <s v="Кредит"/>
    <m/>
    <s v="Павлодар"/>
    <x v="6"/>
    <s v="Береке Банк"/>
    <n v="0"/>
    <n v="9696467"/>
    <m/>
    <n v="0"/>
    <s v="Стандартное кредитование"/>
    <x v="1"/>
  </r>
  <r>
    <x v="0"/>
    <x v="10"/>
    <x v="0"/>
    <x v="0"/>
    <s v="GAZ Бело-дымчатый"/>
    <s v="MX1JA69V9TK023443"/>
    <s v="1267_308567"/>
    <x v="6"/>
    <s v="Батыржан Рахимбаев"/>
    <s v="Касымова Арайлым Сарсеновна"/>
    <n v="840219400993"/>
    <m/>
    <m/>
    <n v="77479630329"/>
    <n v="6290000"/>
    <n v="6290000"/>
    <x v="0"/>
    <n v="0"/>
    <x v="1"/>
    <n v="200000"/>
    <s v="Наличный расчет"/>
    <s v="Заявка с сайта Chevrolet"/>
    <s v="Алматы"/>
    <x v="6"/>
    <s v="Без привлечения кредита"/>
    <n v="0"/>
    <n v="9697354"/>
    <s v="1159 Алматы ТОО «AUTOCENTER ONTUSTIK» (Chevrolet)"/>
    <n v="0"/>
    <s v="Наличный расчет"/>
    <x v="0"/>
  </r>
  <r>
    <x v="0"/>
    <x v="10"/>
    <x v="0"/>
    <x v="0"/>
    <s v="GAZ Бело-дымчатый"/>
    <s v="MX1JA69V9TK022509"/>
    <s v="1267_308087"/>
    <x v="27"/>
    <s v="Никита Самолетов"/>
    <s v="Карибжанов Куаныш Медетханович"/>
    <n v="780117302360"/>
    <m/>
    <m/>
    <n v="77013976167"/>
    <n v="6290000"/>
    <n v="6290000"/>
    <x v="0"/>
    <n v="0"/>
    <x v="1"/>
    <n v="200000"/>
    <s v="Кредит"/>
    <m/>
    <s v="Алматы"/>
    <x v="15"/>
    <s v="Береке Банк"/>
    <n v="0"/>
    <n v="9697358"/>
    <s v="1159 Алматы ТОО «AUTOCENTER ONTUSTIK» (Chevrolet)"/>
    <n v="0"/>
    <s v="Стандартное кредитование"/>
    <x v="0"/>
  </r>
  <r>
    <x v="0"/>
    <x v="10"/>
    <x v="0"/>
    <x v="0"/>
    <s v="GAZ Бело-дымчатый"/>
    <s v="MX1JA69V9TK043957"/>
    <s v="1267_307357"/>
    <x v="12"/>
    <s v="Арнұр Баймұрат"/>
    <s v="Анарметов Атабек Сайдахматович"/>
    <n v="960606302228"/>
    <m/>
    <m/>
    <n v="77750006600"/>
    <n v="6490000"/>
    <n v="6490000"/>
    <x v="0"/>
    <n v="0"/>
    <x v="0"/>
    <n v="300000"/>
    <s v="Наличный расчет"/>
    <m/>
    <s v="Алматы"/>
    <x v="16"/>
    <s v="Без привлечения кредита"/>
    <n v="0"/>
    <n v="9697359"/>
    <s v="1159 Алматы ТОО «AUTOCENTER ONTUSTIK» (Chevrolet)"/>
    <n v="0"/>
    <s v="Наличный расчет"/>
    <x v="0"/>
  </r>
  <r>
    <x v="0"/>
    <x v="3"/>
    <x v="0"/>
    <x v="0"/>
    <s v="GYM Пепельно-серый"/>
    <s v="MX1JA69V9TK082099"/>
    <s v="920_306932"/>
    <x v="15"/>
    <s v="Азамат Мерғали"/>
    <s v="Мурзагалиев Есен Бокаевич"/>
    <n v="741011301679"/>
    <m/>
    <m/>
    <n v="77718650374"/>
    <n v="6990000"/>
    <n v="6990000"/>
    <x v="0"/>
    <n v="0"/>
    <x v="0"/>
    <n v="300000"/>
    <s v="Кредит"/>
    <m/>
    <s v="Уральск"/>
    <x v="1"/>
    <s v="Береке Банк"/>
    <n v="0"/>
    <n v="9699199"/>
    <m/>
    <n v="0"/>
    <s v="Стандартное кредитование"/>
    <x v="1"/>
  </r>
  <r>
    <x v="0"/>
    <x v="3"/>
    <x v="0"/>
    <x v="0"/>
    <s v="GYM Пепельно-серый"/>
    <s v="MX1JA69V9TK077790"/>
    <s v="920_309019"/>
    <x v="21"/>
    <s v="Азамат Мерғали"/>
    <s v="Рушанова Айнаш Ибраимовна"/>
    <n v="691122400619"/>
    <m/>
    <m/>
    <n v="77026384364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699200"/>
    <m/>
    <n v="0"/>
    <s v="Безналичный"/>
    <x v="1"/>
  </r>
  <r>
    <x v="0"/>
    <x v="3"/>
    <x v="0"/>
    <x v="0"/>
    <s v="GYM Пепельно-серый"/>
    <s v="MX1JA69V9TK081995"/>
    <s v="920_309334"/>
    <x v="24"/>
    <s v="Бауржан Ихсанов"/>
    <s v="Карасаев Касым Екпинович"/>
    <n v="840209302473"/>
    <m/>
    <m/>
    <n v="77058020936"/>
    <n v="5990000"/>
    <n v="5990000"/>
    <x v="0"/>
    <n v="0"/>
    <x v="1"/>
    <n v="200000"/>
    <s v="Кредит"/>
    <m/>
    <s v="Уральск"/>
    <x v="3"/>
    <s v="Береке Банк"/>
    <n v="0"/>
    <n v="9699202"/>
    <m/>
    <n v="0"/>
    <s v="Стандартное кредитование"/>
    <x v="1"/>
  </r>
  <r>
    <x v="0"/>
    <x v="3"/>
    <x v="0"/>
    <x v="0"/>
    <s v="GYM Пепельно-серый"/>
    <s v="MX1JA69V9TK082015"/>
    <s v="920_308120"/>
    <x v="27"/>
    <s v="Назеркем Мендығали"/>
    <s v="Амантаев Серик Амангельдиевич"/>
    <n v="790710303532"/>
    <m/>
    <m/>
    <n v="77775206819"/>
    <n v="6490000"/>
    <n v="6490000"/>
    <x v="0"/>
    <n v="0"/>
    <x v="3"/>
    <n v="250000"/>
    <s v="Кредит"/>
    <s v="Заявка с сайта Chevrolet"/>
    <s v="Уральск"/>
    <x v="17"/>
    <s v="МФО Sapa Digital Finance"/>
    <n v="0"/>
    <n v="9699203"/>
    <m/>
    <n v="0"/>
    <s v="Стандартное кредитование"/>
    <x v="1"/>
  </r>
  <r>
    <x v="0"/>
    <x v="6"/>
    <x v="0"/>
    <x v="0"/>
    <s v="GYM Пепельно-серый"/>
    <s v="MX1JA69V9TK082196"/>
    <s v="872_307870"/>
    <x v="30"/>
    <s v="Алишер Сиюнич"/>
    <s v="Касымов Дастан Шарапович"/>
    <n v="800406350516"/>
    <m/>
    <m/>
    <n v="77712767914"/>
    <n v="6490000"/>
    <n v="6490000"/>
    <x v="0"/>
    <n v="0"/>
    <x v="3"/>
    <n v="250000"/>
    <s v="Кредит"/>
    <m/>
    <s v="Павлодар"/>
    <x v="9"/>
    <s v="Береке Банк"/>
    <n v="0"/>
    <n v="9707664"/>
    <m/>
    <n v="0"/>
    <s v="Стандартное кредитование"/>
    <x v="1"/>
  </r>
  <r>
    <x v="0"/>
    <x v="6"/>
    <x v="0"/>
    <x v="0"/>
    <s v="GYM Пепельно-серый"/>
    <s v="MX1JA69V9TK082171"/>
    <s v="872_309275"/>
    <x v="24"/>
    <s v="Алишер Сиюнич"/>
    <s v="Амангелді Исмаил Талғатұлы"/>
    <n v="50114550771"/>
    <m/>
    <m/>
    <n v="77774986464"/>
    <n v="5990000"/>
    <n v="5990000"/>
    <x v="0"/>
    <n v="0"/>
    <x v="1"/>
    <n v="200000"/>
    <s v="Кредит"/>
    <m/>
    <s v="Павлодар"/>
    <x v="22"/>
    <s v="Береке Банк"/>
    <n v="1"/>
    <n v="9707665"/>
    <m/>
    <n v="0"/>
    <s v="Стандартное кредитование"/>
    <x v="1"/>
  </r>
  <r>
    <x v="0"/>
    <x v="6"/>
    <x v="0"/>
    <x v="0"/>
    <s v="GYM Пепельно-серый"/>
    <s v="MX1JA69V9TK082165"/>
    <s v="872_311701"/>
    <x v="14"/>
    <s v="Мерхат Муканов"/>
    <s v="Солтанова Нургуль Канатовна"/>
    <n v="910319451045"/>
    <m/>
    <m/>
    <n v="77051294746"/>
    <n v="5990000"/>
    <n v="5990000"/>
    <x v="0"/>
    <n v="0"/>
    <x v="1"/>
    <n v="200000"/>
    <s v="Кредит"/>
    <s v="Заявка с сайта Chevrolet"/>
    <s v="Павлодар"/>
    <x v="13"/>
    <s v="Halyk Bank"/>
    <n v="0"/>
    <n v="9707667"/>
    <m/>
    <n v="0"/>
    <s v="Стандартное кредитование"/>
    <x v="1"/>
  </r>
  <r>
    <x v="0"/>
    <x v="6"/>
    <x v="0"/>
    <x v="0"/>
    <s v="GYM Пепельно-серый"/>
    <s v="MX1JA69V9TK082178"/>
    <s v="872_309294"/>
    <x v="24"/>
    <s v="Ануар Жумашев"/>
    <s v="Тлеуов Нуржан Жуманиязович"/>
    <n v="880322300558"/>
    <m/>
    <m/>
    <n v="77719061474"/>
    <n v="5990000"/>
    <n v="5990000"/>
    <x v="0"/>
    <n v="0"/>
    <x v="1"/>
    <n v="200000"/>
    <s v="Кредит"/>
    <m/>
    <s v="Павлодар"/>
    <x v="11"/>
    <s v="Halyk Bank"/>
    <n v="0"/>
    <n v="9707668"/>
    <m/>
    <n v="0"/>
    <s v="Стандартное кредитование"/>
    <x v="1"/>
  </r>
  <r>
    <x v="0"/>
    <x v="6"/>
    <x v="0"/>
    <x v="0"/>
    <s v="GYM Пепельно-серый"/>
    <s v="MX1JA69V9TK082201"/>
    <s v="872_309269"/>
    <x v="24"/>
    <s v="Мерхат Муканов"/>
    <s v="Шакиров Марат Амангельдинович"/>
    <n v="720622301664"/>
    <m/>
    <m/>
    <n v="77057609589"/>
    <n v="5990000"/>
    <n v="5990000"/>
    <x v="0"/>
    <n v="0"/>
    <x v="1"/>
    <n v="200000"/>
    <s v="Кредит"/>
    <m/>
    <s v="Павлодар"/>
    <x v="11"/>
    <s v="Halyk Bank"/>
    <n v="0"/>
    <n v="9707669"/>
    <m/>
    <n v="0"/>
    <s v="Стандартное кредитование"/>
    <x v="1"/>
  </r>
  <r>
    <x v="0"/>
    <x v="6"/>
    <x v="0"/>
    <x v="0"/>
    <s v="GAZ Бело-дымчатый"/>
    <s v="MX1JA69V9TK082426"/>
    <s v="872_310038"/>
    <x v="19"/>
    <s v="Мерхат Муканов"/>
    <s v="Садиров Ринат Михайлович"/>
    <n v="840711351103"/>
    <m/>
    <m/>
    <n v="77054081816"/>
    <n v="5990000"/>
    <n v="5990000"/>
    <x v="0"/>
    <n v="0"/>
    <x v="1"/>
    <n v="200000"/>
    <s v="Кредит"/>
    <m/>
    <s v="Павлодар"/>
    <x v="13"/>
    <s v="Шинхань Банк"/>
    <n v="0"/>
    <n v="9707670"/>
    <m/>
    <n v="0"/>
    <s v="Стандартное кредитование"/>
    <x v="1"/>
  </r>
  <r>
    <x v="0"/>
    <x v="6"/>
    <x v="0"/>
    <x v="0"/>
    <s v="GYM Пепельно-серый"/>
    <s v="MX1JA69V9TK082204"/>
    <s v="872_309258"/>
    <x v="24"/>
    <s v="Алишер Сиюнич"/>
    <s v="Жүсіп Бағдатжан Айтөреұлы"/>
    <n v="991103300700"/>
    <m/>
    <m/>
    <n v="77785350216"/>
    <n v="5990000"/>
    <n v="5990000"/>
    <x v="0"/>
    <n v="0"/>
    <x v="1"/>
    <n v="200000"/>
    <s v="Кредит"/>
    <m/>
    <s v="Павлодар"/>
    <x v="11"/>
    <s v="Банк ЦентрКредит"/>
    <n v="0"/>
    <n v="9707671"/>
    <m/>
    <n v="0"/>
    <s v="Стандартное кредитование"/>
    <x v="1"/>
  </r>
  <r>
    <x v="0"/>
    <x v="2"/>
    <x v="0"/>
    <x v="0"/>
    <s v="GYM Пепельно-серый"/>
    <s v="MX1JA69V9TK082193"/>
    <s v="935_308261"/>
    <x v="16"/>
    <s v="Адилетбек Кадырхан"/>
    <s v="Смайлов Алтынбек Тенизбекович"/>
    <n v="891114301014"/>
    <m/>
    <m/>
    <n v="77758955171"/>
    <n v="6740000"/>
    <n v="6490000"/>
    <x v="0"/>
    <n v="250000"/>
    <x v="3"/>
    <n v="250000"/>
    <s v="Кредит"/>
    <m/>
    <s v="Шымкент"/>
    <x v="9"/>
    <s v="Halyk Bank"/>
    <n v="0"/>
    <n v="9707701"/>
    <m/>
    <n v="0"/>
    <s v="Стандартное кредитование"/>
    <x v="1"/>
  </r>
  <r>
    <x v="0"/>
    <x v="2"/>
    <x v="0"/>
    <x v="0"/>
    <s v="GAZ Бело-дымчатый"/>
    <s v="MX1JA69V9TK153576"/>
    <s v="935_309054"/>
    <x v="21"/>
    <s v="Шынар Нармахан"/>
    <s v="Адхамов Шукурбек Ойбекович"/>
    <n v="921213301576"/>
    <m/>
    <m/>
    <n v="7775333034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07705"/>
    <m/>
    <n v="0"/>
    <s v="Безналичный"/>
    <x v="1"/>
  </r>
  <r>
    <x v="0"/>
    <x v="2"/>
    <x v="0"/>
    <x v="0"/>
    <s v="GAZ Бело-дымчатый"/>
    <s v="MX1JA69V9TK178946"/>
    <s v="935_307866"/>
    <x v="30"/>
    <s v="Ербол Рашид"/>
    <s v="Иристаев Авазхон Икрамжонович"/>
    <n v="940719301845"/>
    <m/>
    <m/>
    <n v="77785157075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07708"/>
    <m/>
    <n v="0"/>
    <s v="Безналичный"/>
    <x v="1"/>
  </r>
  <r>
    <x v="0"/>
    <x v="4"/>
    <x v="0"/>
    <x v="0"/>
    <s v="GAZ Бело-дымчатый"/>
    <s v="MX1JA69V9TK077042"/>
    <s v="119_307895"/>
    <x v="30"/>
    <s v="Инара Курбанова"/>
    <s v="Байсеитов Азизхан Есмуратович"/>
    <n v="880213301939"/>
    <m/>
    <m/>
    <n v="77763002428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07723"/>
    <m/>
    <n v="0"/>
    <s v="Безналичный"/>
    <x v="1"/>
  </r>
  <r>
    <x v="0"/>
    <x v="4"/>
    <x v="0"/>
    <x v="0"/>
    <s v="GAZ Бело-дымчатый"/>
    <s v="MX1JA69V9TK158767"/>
    <s v="119_308244"/>
    <x v="16"/>
    <s v="Айгерим Рыстыбай"/>
    <s v="Пратов Хамиджан Хасантаевич"/>
    <n v="840525300722"/>
    <m/>
    <m/>
    <n v="77012627788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07724"/>
    <m/>
    <n v="0"/>
    <s v="Безналичный"/>
    <x v="1"/>
  </r>
  <r>
    <x v="0"/>
    <x v="4"/>
    <x v="0"/>
    <x v="0"/>
    <s v="GAZ Бело-дымчатый"/>
    <s v="MX1JA69V9TK082424"/>
    <s v="119_310336"/>
    <x v="20"/>
    <s v="Инара Курбанова"/>
    <s v="Абдраман Шотбай Акимжанұлы"/>
    <n v="11101501430"/>
    <m/>
    <m/>
    <n v="77750989638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07726"/>
    <m/>
    <n v="0"/>
    <s v="Безналичный"/>
    <x v="1"/>
  </r>
  <r>
    <x v="0"/>
    <x v="4"/>
    <x v="0"/>
    <x v="0"/>
    <s v="GYM Пепельно-серый"/>
    <s v="MX1JA69V9TK082006"/>
    <s v="119_309518"/>
    <x v="22"/>
    <s v="Инара Курбанова"/>
    <s v="Сатыбалдиев Адылбек Артикматович"/>
    <n v="920709302012"/>
    <m/>
    <m/>
    <n v="7702670073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07729"/>
    <m/>
    <n v="0"/>
    <s v="Безналичный"/>
    <x v="1"/>
  </r>
  <r>
    <x v="0"/>
    <x v="4"/>
    <x v="0"/>
    <x v="0"/>
    <s v="GYM Пепельно-серый"/>
    <s v="MX1JA69V9TK080312"/>
    <s v="119_309800"/>
    <x v="22"/>
    <s v="Айгерим Рыстыбай"/>
    <s v="Адилбеков Бауыржан Бейсенбекович"/>
    <n v="720320302165"/>
    <m/>
    <m/>
    <n v="77003821777"/>
    <n v="5990000"/>
    <n v="5990000"/>
    <x v="0"/>
    <n v="0"/>
    <x v="1"/>
    <n v="200000"/>
    <s v="Кредит"/>
    <m/>
    <s v="Шымкент"/>
    <x v="22"/>
    <s v="Банк ЦентрКредит"/>
    <n v="0"/>
    <n v="9707730"/>
    <m/>
    <n v="0"/>
    <s v="Стандартное кредитование"/>
    <x v="1"/>
  </r>
  <r>
    <x v="0"/>
    <x v="4"/>
    <x v="0"/>
    <x v="0"/>
    <s v="GYM Пепельно-серый"/>
    <s v="MX1JA69V9TK082061"/>
    <s v="119_309891"/>
    <x v="19"/>
    <s v="Инара Курбанова"/>
    <s v="Аширбеков Талгат Ергешбекулы"/>
    <n v="750728301438"/>
    <m/>
    <m/>
    <n v="7771142134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07939"/>
    <m/>
    <n v="0"/>
    <s v="Безналичный"/>
    <x v="1"/>
  </r>
  <r>
    <x v="0"/>
    <x v="4"/>
    <x v="0"/>
    <x v="0"/>
    <s v="GYM Пепельно-серый"/>
    <s v="MX1JA69V9TK082119"/>
    <s v="119_307603"/>
    <x v="9"/>
    <s v="Айгерим Рыстыбай"/>
    <s v="Нефедов Александр Иванович"/>
    <n v="650403302217"/>
    <m/>
    <m/>
    <n v="7701688555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2"/>
    <n v="9707942"/>
    <m/>
    <n v="0"/>
    <s v="Безналичный"/>
    <x v="1"/>
  </r>
  <r>
    <x v="0"/>
    <x v="4"/>
    <x v="0"/>
    <x v="0"/>
    <s v="GYM Пепельно-серый"/>
    <s v="MX1JA69V9TK082133"/>
    <s v="119_309723"/>
    <x v="22"/>
    <s v="Айгерим Рыстыбай"/>
    <s v="Қуралбек Дулат Авасханұлы"/>
    <n v="931116302162"/>
    <m/>
    <m/>
    <n v="7775273539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07946"/>
    <m/>
    <n v="0"/>
    <s v="Безналичный"/>
    <x v="1"/>
  </r>
  <r>
    <x v="0"/>
    <x v="1"/>
    <x v="0"/>
    <x v="0"/>
    <s v="GYM Пепельно-серый"/>
    <s v="MX1JA69V9TK029892"/>
    <s v="1085_311949"/>
    <x v="7"/>
    <s v="Алтынбек Абилов"/>
    <s v="Серикбаева Аманай Шеризодакизи"/>
    <n v="40510600128"/>
    <m/>
    <m/>
    <n v="77472366315"/>
    <n v="5990000"/>
    <n v="5990000"/>
    <x v="0"/>
    <n v="0"/>
    <x v="1"/>
    <n v="200000"/>
    <s v="Кредит"/>
    <m/>
    <s v="Актау"/>
    <x v="7"/>
    <s v="Береке Банк"/>
    <n v="0"/>
    <n v="9707959"/>
    <m/>
    <n v="0"/>
    <s v="Стандартное кредитование"/>
    <x v="1"/>
  </r>
  <r>
    <x v="0"/>
    <x v="1"/>
    <x v="0"/>
    <x v="0"/>
    <s v="GK2 Серо-зеленый"/>
    <s v="MX1JA69V9TK038431"/>
    <s v="1085_309809"/>
    <x v="22"/>
    <s v="Алтынбек Абилов"/>
    <s v="Абижанов Еркин Жарылгапбергенович"/>
    <n v="630129301516"/>
    <m/>
    <m/>
    <n v="77015396225"/>
    <n v="5990000"/>
    <n v="5990000"/>
    <x v="0"/>
    <n v="0"/>
    <x v="1"/>
    <n v="200000"/>
    <s v="Наличный расчет"/>
    <m/>
    <s v="Актау"/>
    <x v="19"/>
    <s v="Без привлечения кредита"/>
    <n v="1"/>
    <n v="9707960"/>
    <m/>
    <n v="0"/>
    <s v="Наличный расчет"/>
    <x v="1"/>
  </r>
  <r>
    <x v="0"/>
    <x v="1"/>
    <x v="0"/>
    <x v="0"/>
    <s v="GAZ Бело-дымчатый"/>
    <s v="MX1JA69V9TK178237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07962"/>
    <m/>
    <n v="0"/>
    <s v="Безналичный"/>
    <x v="1"/>
  </r>
  <r>
    <x v="0"/>
    <x v="1"/>
    <x v="0"/>
    <x v="0"/>
    <s v="GK2 Серо-зеленый"/>
    <s v="MX1JA69V9TK036480"/>
    <s v="1085_308101"/>
    <x v="27"/>
    <s v="Алтынбек Абилов"/>
    <s v="Коскараев Саламат Ходжамурадович"/>
    <n v="910222301045"/>
    <m/>
    <m/>
    <n v="77789383940"/>
    <n v="6725000"/>
    <n v="6490000"/>
    <x v="0"/>
    <n v="235000"/>
    <x v="3"/>
    <n v="250000"/>
    <s v="Кредит"/>
    <m/>
    <s v="Актау"/>
    <x v="8"/>
    <s v="Береке Банк"/>
    <n v="0"/>
    <n v="9707963"/>
    <m/>
    <n v="0"/>
    <s v="Стандартное кредитование"/>
    <x v="1"/>
  </r>
  <r>
    <x v="0"/>
    <x v="1"/>
    <x v="0"/>
    <x v="0"/>
    <s v="GYM Пепельно-серый"/>
    <s v="MX1JA69V9TK082111"/>
    <s v="1085_312599"/>
    <x v="31"/>
    <s v="Алтынбек Абилов"/>
    <s v="Өтебай Дуйсенбек Мамыржанұлы"/>
    <n v="930503302123"/>
    <m/>
    <m/>
    <n v="77025368249"/>
    <n v="5990000"/>
    <n v="5990000"/>
    <x v="0"/>
    <n v="0"/>
    <x v="1"/>
    <n v="200000"/>
    <s v="Кредит"/>
    <m/>
    <s v="Актау"/>
    <x v="7"/>
    <s v="Halyk Bank"/>
    <n v="0"/>
    <n v="9707964"/>
    <m/>
    <n v="0"/>
    <s v="Стандартное кредитование"/>
    <x v="1"/>
  </r>
  <r>
    <x v="0"/>
    <x v="1"/>
    <x v="0"/>
    <x v="0"/>
    <s v="GAN Серебристый"/>
    <s v="MX1JA69V9TK082457"/>
    <s v="1085_309431"/>
    <x v="22"/>
    <s v="Алтынбек Абилов"/>
    <s v="Аристанов Кази Дуйсенгалиевич"/>
    <n v="800805303484"/>
    <m/>
    <m/>
    <n v="77010420080"/>
    <n v="5990000"/>
    <n v="5990000"/>
    <x v="0"/>
    <n v="0"/>
    <x v="1"/>
    <n v="200000"/>
    <s v="Кредит"/>
    <m/>
    <s v="Актау"/>
    <x v="10"/>
    <s v="Береке Банк"/>
    <n v="0"/>
    <n v="9707967"/>
    <m/>
    <n v="0"/>
    <s v="Стандартное кредитование"/>
    <x v="1"/>
  </r>
  <r>
    <x v="0"/>
    <x v="8"/>
    <x v="0"/>
    <x v="0"/>
    <s v="GAZ Бело-дымчатый"/>
    <s v="MX1JA69V9TK082417"/>
    <s v="866_309554"/>
    <x v="22"/>
    <s v="Назым Тоқтарбекова"/>
    <s v="Нуралдин Фархат Еркинович"/>
    <n v="901001300938"/>
    <m/>
    <m/>
    <n v="77024141163"/>
    <n v="5990000"/>
    <n v="5990000"/>
    <x v="0"/>
    <n v="0"/>
    <x v="1"/>
    <n v="200000"/>
    <s v="Кредит"/>
    <s v="Интернет/сайт (digital)"/>
    <s v="Усть-Каменогорск"/>
    <x v="22"/>
    <s v="Банк ЦентрКредит"/>
    <n v="0"/>
    <n v="9708419"/>
    <m/>
    <n v="0"/>
    <s v="Стандартное кредитование"/>
    <x v="1"/>
  </r>
  <r>
    <x v="0"/>
    <x v="11"/>
    <x v="0"/>
    <x v="0"/>
    <s v="GAZ Бело-дымчатый"/>
    <s v="MX1JA69V9TK082421"/>
    <s v="397_310176"/>
    <x v="19"/>
    <s v="Адилет Садыков"/>
    <s v="Серікбаев Ермек Сұлтанұлы"/>
    <n v="930419301278"/>
    <m/>
    <m/>
    <n v="77779447744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08436"/>
    <m/>
    <n v="0"/>
    <s v="Безналичный"/>
    <x v="1"/>
  </r>
  <r>
    <x v="0"/>
    <x v="11"/>
    <x v="0"/>
    <x v="0"/>
    <s v="GYM Пепельно-серый"/>
    <s v="MX1JA69V9TK082129"/>
    <s v="397_308323"/>
    <x v="16"/>
    <s v="Абылайхан Даулеткулов"/>
    <s v="Камалова Дильфуза Ибрагимовна"/>
    <n v="810902400207"/>
    <m/>
    <m/>
    <n v="77077855875"/>
    <n v="6740000"/>
    <n v="6490000"/>
    <x v="0"/>
    <n v="250000"/>
    <x v="3"/>
    <n v="250000"/>
    <s v="Кредит"/>
    <m/>
    <s v="Тараз"/>
    <x v="6"/>
    <s v="Береке Банк"/>
    <n v="0"/>
    <n v="9708437"/>
    <m/>
    <n v="0"/>
    <s v="Стандартное кредитование"/>
    <x v="1"/>
  </r>
  <r>
    <x v="0"/>
    <x v="5"/>
    <x v="0"/>
    <x v="0"/>
    <s v="GAN Серебристый"/>
    <s v="MX1JA69V9TK077221"/>
    <s v="858_310691"/>
    <x v="25"/>
    <s v="Нурасыл Рамазанов"/>
    <s v="Абдыкаримов Эльдар Ахмадиевич"/>
    <n v="810426350231"/>
    <m/>
    <m/>
    <n v="77056139574"/>
    <n v="5990000"/>
    <n v="5990000"/>
    <x v="0"/>
    <n v="0"/>
    <x v="1"/>
    <n v="200000"/>
    <s v="Наличный расчет"/>
    <m/>
    <s v="Астана"/>
    <x v="22"/>
    <s v="Без привлечения кредита"/>
    <n v="0"/>
    <n v="9709958"/>
    <m/>
    <n v="0"/>
    <s v="Наличный расчет"/>
    <x v="1"/>
  </r>
  <r>
    <x v="0"/>
    <x v="5"/>
    <x v="0"/>
    <x v="0"/>
    <s v="GYM Пепельно-серый"/>
    <s v="MX1JA69V9TK080274"/>
    <s v="858_306575"/>
    <x v="32"/>
    <s v="Шынгыс Муканов"/>
    <m/>
    <m/>
    <s v="ТОО &quot;Vehicle Processing Astana&quot;"/>
    <n v="140540011417"/>
    <n v="77019335558"/>
    <n v="6990000"/>
    <n v="6990000"/>
    <x v="0"/>
    <n v="0"/>
    <x v="0"/>
    <n v="300000"/>
    <s v="Безналичный расчет"/>
    <m/>
    <s v="Астана"/>
    <x v="18"/>
    <s v="Без привлечения кредита"/>
    <n v="3"/>
    <n v="9709960"/>
    <m/>
    <n v="0"/>
    <s v="Безналичный"/>
    <x v="1"/>
  </r>
  <r>
    <x v="0"/>
    <x v="5"/>
    <x v="0"/>
    <x v="0"/>
    <s v="GYM Пепельно-серый"/>
    <s v="MX1JA69V9TK080272"/>
    <s v="858_307546"/>
    <x v="9"/>
    <s v="Али Нуркушев"/>
    <s v="Жамалиев Азамат Умирсерикович"/>
    <n v="780124350270"/>
    <m/>
    <m/>
    <n v="77012312203"/>
    <n v="6740000"/>
    <n v="6490000"/>
    <x v="0"/>
    <n v="250000"/>
    <x v="3"/>
    <n v="250000"/>
    <s v="Кредит"/>
    <m/>
    <s v="Астана"/>
    <x v="15"/>
    <s v="МФО Sapa Digital Finance"/>
    <n v="0"/>
    <n v="9709961"/>
    <m/>
    <n v="0"/>
    <s v="Стандартное кредитование"/>
    <x v="1"/>
  </r>
  <r>
    <x v="0"/>
    <x v="5"/>
    <x v="0"/>
    <x v="0"/>
    <s v="GYM Пепельно-серый"/>
    <s v="MX1JA69V9TK080271"/>
    <s v="858_307293"/>
    <x v="4"/>
    <s v="Рүстем Құдайберген"/>
    <s v="Калиев Аскар Гайыпович"/>
    <n v="751003350154"/>
    <m/>
    <m/>
    <n v="77071221975"/>
    <n v="6990000"/>
    <n v="6490000"/>
    <x v="0"/>
    <n v="500000"/>
    <x v="3"/>
    <n v="250000"/>
    <s v="Кредит"/>
    <s v="Facebook"/>
    <s v="Астана"/>
    <x v="9"/>
    <s v="Банк ЦентрКредит"/>
    <n v="0"/>
    <n v="9709963"/>
    <m/>
    <n v="0"/>
    <s v="Стандартное кредитование"/>
    <x v="1"/>
  </r>
  <r>
    <x v="0"/>
    <x v="5"/>
    <x v="0"/>
    <x v="0"/>
    <s v="GAZ Бело-дымчатый"/>
    <s v="MX1JA69V9TK158010"/>
    <s v="858_311004"/>
    <x v="3"/>
    <s v="Нурасыл Рамазанов"/>
    <s v="Нұртазаева Марал Мақсұтқызы"/>
    <n v="940427400599"/>
    <m/>
    <m/>
    <n v="77755260205"/>
    <n v="5990000"/>
    <n v="5990000"/>
    <x v="0"/>
    <n v="0"/>
    <x v="1"/>
    <n v="200000"/>
    <s v="Кредит"/>
    <m/>
    <s v="Астана"/>
    <x v="20"/>
    <s v="Банк ЦентрКредит"/>
    <n v="0"/>
    <n v="9709964"/>
    <m/>
    <n v="0"/>
    <s v="Стандартное кредитование"/>
    <x v="1"/>
  </r>
  <r>
    <x v="0"/>
    <x v="5"/>
    <x v="0"/>
    <x v="0"/>
    <s v="GAZ Бело-дымчатый"/>
    <s v="MX1JA69V9TK158824"/>
    <s v="858_310439"/>
    <x v="20"/>
    <s v="Али Нуркушев"/>
    <s v="Сергазенов Мархат Сагалбаевич"/>
    <n v="870806351135"/>
    <m/>
    <m/>
    <n v="77474450916"/>
    <n v="5990000"/>
    <n v="5990000"/>
    <x v="0"/>
    <n v="0"/>
    <x v="1"/>
    <n v="200000"/>
    <s v="Кредит"/>
    <s v="Заявка с сайта Chevrolet"/>
    <s v="Астана"/>
    <x v="13"/>
    <s v="Банк ЦентрКредит"/>
    <n v="0"/>
    <n v="9709966"/>
    <m/>
    <n v="0"/>
    <s v="Стандартное кредитование"/>
    <x v="1"/>
  </r>
  <r>
    <x v="0"/>
    <x v="5"/>
    <x v="0"/>
    <x v="0"/>
    <s v="GAZ Бело-дымчатый"/>
    <s v="MX1JA69V9TK159522"/>
    <s v="858_310213"/>
    <x v="19"/>
    <s v="Шынгыс Муканов"/>
    <s v="Аубакирова Батима Байкошкаровна"/>
    <n v="861029450256"/>
    <m/>
    <m/>
    <n v="77011449974"/>
    <n v="5990000"/>
    <n v="5990000"/>
    <x v="0"/>
    <n v="0"/>
    <x v="1"/>
    <n v="200000"/>
    <s v="Кредит"/>
    <m/>
    <s v="Астана"/>
    <x v="19"/>
    <s v="Банк ЦентрКредит"/>
    <n v="0"/>
    <n v="9709967"/>
    <m/>
    <n v="0"/>
    <s v="Стандартное кредитование"/>
    <x v="1"/>
  </r>
  <r>
    <x v="0"/>
    <x v="5"/>
    <x v="0"/>
    <x v="0"/>
    <s v="GAZ Бело-дымчатый"/>
    <s v="MX1JA69V9TK155420"/>
    <s v="858_310443"/>
    <x v="20"/>
    <s v="Рүстем Құдайберген"/>
    <s v="Абенов Ержан Сеидуллаевич"/>
    <n v="880202399049"/>
    <m/>
    <m/>
    <n v="77774989077"/>
    <n v="5990000"/>
    <n v="5990000"/>
    <x v="0"/>
    <n v="0"/>
    <x v="1"/>
    <n v="200000"/>
    <s v="Кредит"/>
    <s v="Интернет/сайт (digital)"/>
    <s v="Астана"/>
    <x v="19"/>
    <s v="Береке Банк"/>
    <n v="0"/>
    <n v="9709970"/>
    <m/>
    <n v="0"/>
    <s v="Стандартное кредитование"/>
    <x v="1"/>
  </r>
  <r>
    <x v="0"/>
    <x v="5"/>
    <x v="0"/>
    <x v="0"/>
    <s v="GAZ Бело-дымчатый"/>
    <s v="MX1JA69V9TK162456"/>
    <s v="858_310382"/>
    <x v="20"/>
    <s v="Нурасыл Рамазанов"/>
    <s v="Иманбеков Медеу Ауезович"/>
    <n v="830405301568"/>
    <m/>
    <m/>
    <n v="77071881516"/>
    <n v="5990000"/>
    <n v="5990000"/>
    <x v="0"/>
    <n v="0"/>
    <x v="1"/>
    <n v="200000"/>
    <s v="Наличный расчет"/>
    <m/>
    <s v="Астана"/>
    <x v="22"/>
    <s v="Без привлечения кредита"/>
    <n v="0"/>
    <n v="9709971"/>
    <m/>
    <n v="0"/>
    <s v="Наличный расчет"/>
    <x v="1"/>
  </r>
  <r>
    <x v="0"/>
    <x v="4"/>
    <x v="0"/>
    <x v="0"/>
    <s v="GAZ Бело-дымчатый"/>
    <s v="MX1JA69V9TK073237"/>
    <s v="119_306688"/>
    <x v="18"/>
    <s v="Айгерим Рыстыбай"/>
    <s v="Мирюсупов Зиёджан Анарматович"/>
    <n v="840319300970"/>
    <m/>
    <m/>
    <n v="77013179190"/>
    <n v="7240000"/>
    <n v="6990000"/>
    <x v="0"/>
    <n v="250000"/>
    <x v="0"/>
    <n v="300000"/>
    <s v="Кредит"/>
    <m/>
    <s v="Шымкент"/>
    <x v="12"/>
    <s v="Евразийский банк"/>
    <n v="0"/>
    <n v="9710055"/>
    <m/>
    <n v="0"/>
    <s v="Стандартное кредитование"/>
    <x v="1"/>
  </r>
  <r>
    <x v="0"/>
    <x v="2"/>
    <x v="0"/>
    <x v="0"/>
    <s v="GAZ Бело-дымчатый"/>
    <s v="MX1JA69V9TK156573"/>
    <s v="935_307872"/>
    <x v="30"/>
    <s v="Дидар Жамбурбай"/>
    <s v="Ешенкельдиев Нурхан Ермаханович"/>
    <n v="880524301831"/>
    <m/>
    <m/>
    <n v="77473960356"/>
    <n v="6740000"/>
    <n v="6490000"/>
    <x v="0"/>
    <n v="250000"/>
    <x v="3"/>
    <n v="250000"/>
    <s v="Кредит"/>
    <m/>
    <s v="Шымкент"/>
    <x v="22"/>
    <s v="МФО Sapa Digital Finance"/>
    <n v="2"/>
    <n v="9711530"/>
    <m/>
    <n v="0"/>
    <s v="Стандартное кредитование"/>
    <x v="1"/>
  </r>
  <r>
    <x v="0"/>
    <x v="2"/>
    <x v="0"/>
    <x v="0"/>
    <s v="GYM Пепельно-серый"/>
    <s v="MX1JA69V9TK082055"/>
    <s v="935_307545"/>
    <x v="9"/>
    <s v="Арманбек Кайирбеков"/>
    <s v="Амандуллаева Гульзира Каржаубаевна"/>
    <n v="890802401523"/>
    <m/>
    <m/>
    <n v="77054856264"/>
    <n v="6990000"/>
    <n v="6990000"/>
    <x v="0"/>
    <n v="0"/>
    <x v="0"/>
    <n v="300000"/>
    <s v="Кредит"/>
    <s v="Instagram"/>
    <s v="Шымкент"/>
    <x v="6"/>
    <s v="Halyk Bank"/>
    <n v="6"/>
    <n v="9711532"/>
    <m/>
    <n v="0"/>
    <s v="Льготное кредитование"/>
    <x v="1"/>
  </r>
  <r>
    <x v="0"/>
    <x v="2"/>
    <x v="0"/>
    <x v="0"/>
    <s v="GYM Пепельно-серый"/>
    <s v="MX1JA69V9TK082182"/>
    <s v="935_308380"/>
    <x v="16"/>
    <s v="Бекзат Муса"/>
    <s v="Анарметов Баходир"/>
    <n v="910516301310"/>
    <m/>
    <m/>
    <n v="77474991890"/>
    <n v="7132500"/>
    <n v="6490000"/>
    <x v="0"/>
    <n v="642500"/>
    <x v="3"/>
    <n v="250000"/>
    <s v="Кредит"/>
    <m/>
    <s v="Шымкент"/>
    <x v="6"/>
    <s v="МФО Sapa Digital Finance"/>
    <n v="0"/>
    <n v="9711535"/>
    <m/>
    <n v="0"/>
    <s v="Стандартное кредитование"/>
    <x v="1"/>
  </r>
  <r>
    <x v="0"/>
    <x v="11"/>
    <x v="0"/>
    <x v="0"/>
    <s v="GAZ Бело-дымчатый"/>
    <s v="MX1JA69V9TK157219"/>
    <s v="397_306764"/>
    <x v="13"/>
    <s v="Абылайхан Даулеткулов"/>
    <s v="Львов Димитрий Владимирович"/>
    <n v="860616300384"/>
    <m/>
    <m/>
    <n v="77079219951"/>
    <n v="7290000"/>
    <n v="6990000"/>
    <x v="0"/>
    <n v="300000"/>
    <x v="0"/>
    <n v="300000"/>
    <s v="Кредит"/>
    <m/>
    <s v="Тараз"/>
    <x v="12"/>
    <s v="Береке Банк"/>
    <n v="0"/>
    <n v="9711817"/>
    <m/>
    <n v="0"/>
    <s v="Стандартное кредитование"/>
    <x v="1"/>
  </r>
  <r>
    <x v="0"/>
    <x v="11"/>
    <x v="0"/>
    <x v="0"/>
    <s v="GAZ Бело-дымчатый"/>
    <s v="MX1JA69V9TK022454"/>
    <s v="397_308536"/>
    <x v="6"/>
    <s v="Абылайхан Даулеткулов"/>
    <s v="Ташматов Сардарбек Аллаярович"/>
    <n v="941204301641"/>
    <m/>
    <m/>
    <n v="77079348094"/>
    <n v="6740000"/>
    <n v="6490000"/>
    <x v="0"/>
    <n v="250000"/>
    <x v="3"/>
    <n v="250000"/>
    <s v="Кредит"/>
    <m/>
    <s v="Тараз"/>
    <x v="14"/>
    <s v="Береке Банк"/>
    <n v="0"/>
    <n v="9711818"/>
    <m/>
    <n v="0"/>
    <s v="Стандартное кредитование"/>
    <x v="1"/>
  </r>
  <r>
    <x v="0"/>
    <x v="11"/>
    <x v="0"/>
    <x v="0"/>
    <s v="GAN Серебристый"/>
    <s v="MX1JA69V9TK077209"/>
    <s v="397_306922"/>
    <x v="15"/>
    <s v="Асылхан Бердикулов"/>
    <s v="Сарсенова Раушан Клышниязовна"/>
    <n v="720921402406"/>
    <m/>
    <m/>
    <n v="77052247217"/>
    <n v="7290000"/>
    <n v="6990000"/>
    <x v="0"/>
    <n v="300000"/>
    <x v="0"/>
    <n v="300000"/>
    <s v="Кредит"/>
    <m/>
    <s v="Тараз"/>
    <x v="1"/>
    <s v="МФО Sapa Digital Finance"/>
    <n v="0"/>
    <n v="9711820"/>
    <m/>
    <n v="0"/>
    <s v="Стандартное кредитование"/>
    <x v="1"/>
  </r>
  <r>
    <x v="0"/>
    <x v="11"/>
    <x v="0"/>
    <x v="0"/>
    <s v="GYM Пепельно-серый"/>
    <s v="MX1JA69V9TK080314"/>
    <s v="397_308036"/>
    <x v="27"/>
    <s v="Асылхан Бердикулов"/>
    <s v="Мадиярбеков Нұрсұлтан Харонұлы"/>
    <n v="920421301059"/>
    <m/>
    <m/>
    <n v="77766644443"/>
    <n v="6740000"/>
    <n v="6490000"/>
    <x v="0"/>
    <n v="250000"/>
    <x v="3"/>
    <n v="250000"/>
    <s v="Кредит"/>
    <m/>
    <s v="Тараз"/>
    <x v="15"/>
    <s v="Береке Банк"/>
    <n v="0"/>
    <n v="9711823"/>
    <m/>
    <n v="0"/>
    <s v="Стандартное кредитование"/>
    <x v="1"/>
  </r>
  <r>
    <x v="0"/>
    <x v="11"/>
    <x v="0"/>
    <x v="0"/>
    <s v="GYM Пепельно-серый"/>
    <s v="MX1JA69V9TK082098"/>
    <s v="397_308077"/>
    <x v="27"/>
    <s v="Абылайхан Даулеткулов"/>
    <s v="Меймашова Айнур Адилбековна"/>
    <n v="750207402876"/>
    <m/>
    <m/>
    <n v="77479130245"/>
    <n v="6740000"/>
    <n v="6490000"/>
    <x v="0"/>
    <n v="250000"/>
    <x v="3"/>
    <n v="250000"/>
    <s v="Кредит"/>
    <m/>
    <s v="Тараз"/>
    <x v="15"/>
    <s v="Береке Банк"/>
    <n v="0"/>
    <n v="9711824"/>
    <m/>
    <n v="0"/>
    <s v="Стандартное кредитование"/>
    <x v="1"/>
  </r>
  <r>
    <x v="0"/>
    <x v="11"/>
    <x v="0"/>
    <x v="0"/>
    <s v="GYM Пепельно-серый"/>
    <s v="MX1JA69V9TK080333"/>
    <s v="397_307859"/>
    <x v="30"/>
    <s v="Абылайхан Даулеткулов"/>
    <s v="Канатбеков Акимжан Нуржанович"/>
    <n v="820302300518"/>
    <m/>
    <m/>
    <n v="77028888022"/>
    <n v="6490000"/>
    <n v="6490000"/>
    <x v="0"/>
    <n v="0"/>
    <x v="3"/>
    <n v="250000"/>
    <s v="Кредит"/>
    <m/>
    <s v="Тараз"/>
    <x v="6"/>
    <s v="Береке Банк"/>
    <n v="0"/>
    <n v="9711825"/>
    <m/>
    <n v="0"/>
    <s v="Стандартное кредитование"/>
    <x v="1"/>
  </r>
  <r>
    <x v="0"/>
    <x v="5"/>
    <x v="0"/>
    <x v="0"/>
    <s v="GAZ Бело-дымчатый"/>
    <s v="MX1JA69V9TK076256"/>
    <s v="858_309261"/>
    <x v="24"/>
    <s v="Али Нуркушев"/>
    <s v="Еркинова Динара Асылановна"/>
    <n v="903650512"/>
    <m/>
    <m/>
    <n v="77477339416"/>
    <n v="5990000"/>
    <n v="5990000"/>
    <x v="0"/>
    <n v="0"/>
    <x v="1"/>
    <n v="200000"/>
    <s v="Кредит"/>
    <m/>
    <s v="Астана"/>
    <x v="22"/>
    <s v="Банк ЦентрКредит"/>
    <n v="0"/>
    <n v="9713517"/>
    <m/>
    <n v="0"/>
    <s v="Стандартное кредитование"/>
    <x v="1"/>
  </r>
  <r>
    <x v="0"/>
    <x v="5"/>
    <x v="0"/>
    <x v="0"/>
    <s v="GAZ Бело-дымчатый"/>
    <s v="MX1JA69V9TK076144"/>
    <s v="858_309524"/>
    <x v="22"/>
    <s v="Нурасыл Рамазанов"/>
    <s v="Камиев Ерлан Таарич"/>
    <n v="711001350548"/>
    <m/>
    <m/>
    <n v="77714288236"/>
    <n v="5990000"/>
    <n v="5990000"/>
    <x v="0"/>
    <n v="0"/>
    <x v="1"/>
    <n v="200000"/>
    <s v="Кредит"/>
    <m/>
    <s v="Астана"/>
    <x v="22"/>
    <s v="Береке Банк"/>
    <n v="0"/>
    <n v="9713518"/>
    <m/>
    <n v="0"/>
    <s v="Стандартное кредитование"/>
    <x v="1"/>
  </r>
  <r>
    <x v="0"/>
    <x v="5"/>
    <x v="0"/>
    <x v="6"/>
    <s v="GAZ Бело-дымчатый"/>
    <s v="MX1JA69V9TK056486"/>
    <s v="858_307558"/>
    <x v="9"/>
    <s v="Шынгыс Муканов"/>
    <s v="Тажбаев Алибек Нурланович"/>
    <n v="880616300010"/>
    <m/>
    <m/>
    <n v="77082552332"/>
    <n v="5990000"/>
    <n v="5990000"/>
    <x v="0"/>
    <n v="0"/>
    <x v="3"/>
    <n v="250000"/>
    <s v="Кредит"/>
    <s v="Заявка с сайта Chevrolet"/>
    <s v="Астана"/>
    <x v="9"/>
    <s v="Банк ЦентрКредит"/>
    <n v="0"/>
    <n v="9713519"/>
    <m/>
    <n v="0"/>
    <s v="Стандартное кредитование"/>
    <x v="1"/>
  </r>
  <r>
    <x v="0"/>
    <x v="5"/>
    <x v="0"/>
    <x v="6"/>
    <s v="GK2 Серо-зеленый"/>
    <s v="MX1JA69V9TK041901"/>
    <s v="858_307845"/>
    <x v="30"/>
    <s v="Али Нуркушев"/>
    <s v="Абдрахманов Дулат Ерикович"/>
    <n v="960213351567"/>
    <m/>
    <m/>
    <n v="77074853002"/>
    <n v="6240000"/>
    <n v="5990000"/>
    <x v="0"/>
    <n v="250000"/>
    <x v="3"/>
    <n v="250000"/>
    <s v="Кредит"/>
    <m/>
    <s v="Астана"/>
    <x v="15"/>
    <s v="МФО Sapa Digital Finance"/>
    <n v="0"/>
    <n v="9713523"/>
    <m/>
    <n v="0"/>
    <s v="Стандартное кредитование"/>
    <x v="1"/>
  </r>
  <r>
    <x v="0"/>
    <x v="5"/>
    <x v="0"/>
    <x v="0"/>
    <s v="GAZ Бело-дымчатый"/>
    <s v="MX1JA69V9TK179413"/>
    <s v="858_307446"/>
    <x v="9"/>
    <s v="Шынгыс Муканов"/>
    <s v="Сарсенов Данияр Тулегенович"/>
    <n v="740517300837"/>
    <m/>
    <m/>
    <n v="77013423589"/>
    <n v="6490000"/>
    <n v="6490000"/>
    <x v="0"/>
    <n v="0"/>
    <x v="3"/>
    <n v="250000"/>
    <s v="Кредит"/>
    <m/>
    <s v="Астана"/>
    <x v="9"/>
    <s v="МФО Sapa Digital Finance"/>
    <n v="0"/>
    <n v="9713525"/>
    <m/>
    <n v="0"/>
    <s v="Стандартное кредитование"/>
    <x v="1"/>
  </r>
  <r>
    <x v="0"/>
    <x v="5"/>
    <x v="0"/>
    <x v="0"/>
    <s v="GAZ Бело-дымчатый"/>
    <s v="MX1JA69V9TK177273"/>
    <s v="858_307459"/>
    <x v="9"/>
    <s v="Рүстем Құдайберген"/>
    <s v="Кемпиров Серик Амангельдинович"/>
    <n v="780915350061"/>
    <m/>
    <m/>
    <n v="77085354099"/>
    <n v="6490000"/>
    <n v="6490000"/>
    <x v="0"/>
    <n v="0"/>
    <x v="3"/>
    <n v="250000"/>
    <s v="Наличный расчет"/>
    <m/>
    <s v="Астана"/>
    <x v="15"/>
    <s v="Без привлечения кредита"/>
    <n v="0"/>
    <n v="9713526"/>
    <m/>
    <n v="0"/>
    <s v="Наличный расчет"/>
    <x v="1"/>
  </r>
  <r>
    <x v="0"/>
    <x v="5"/>
    <x v="0"/>
    <x v="0"/>
    <s v="GAZ Бело-дымчатый"/>
    <s v="MX1JA69V9TK179044"/>
    <s v="858_309136"/>
    <x v="21"/>
    <s v="Рүстем Құдайберген"/>
    <s v="Керимкулов Куаныш Анарбайулы"/>
    <n v="930306301580"/>
    <m/>
    <m/>
    <n v="77089237179"/>
    <n v="5990000"/>
    <n v="5990000"/>
    <x v="0"/>
    <n v="0"/>
    <x v="1"/>
    <n v="200000"/>
    <s v="Кредит"/>
    <m/>
    <s v="Астана"/>
    <x v="8"/>
    <s v="Банк ЦентрКредит"/>
    <n v="0"/>
    <n v="9713527"/>
    <m/>
    <n v="0"/>
    <s v="Стандартное кредитование"/>
    <x v="1"/>
  </r>
  <r>
    <x v="0"/>
    <x v="5"/>
    <x v="0"/>
    <x v="0"/>
    <s v="GAZ Бело-дымчатый"/>
    <s v="MX1JA69V9TK049186"/>
    <s v="858_309348"/>
    <x v="24"/>
    <s v="Шынгыс Муканов"/>
    <s v="Касымбеков Амангелди Суйндикович"/>
    <n v="750520302445"/>
    <m/>
    <m/>
    <n v="77476674948"/>
    <n v="5990000"/>
    <n v="5990000"/>
    <x v="0"/>
    <n v="0"/>
    <x v="1"/>
    <n v="200000"/>
    <s v="Кредит"/>
    <s v="Интернет/сайт (digital)"/>
    <s v="Астана"/>
    <x v="13"/>
    <s v="Береке Банк"/>
    <n v="0"/>
    <n v="9713528"/>
    <m/>
    <n v="0"/>
    <s v="Стандартное кредитование"/>
    <x v="1"/>
  </r>
  <r>
    <x v="0"/>
    <x v="4"/>
    <x v="0"/>
    <x v="0"/>
    <s v="GYM Пепельно-серый"/>
    <s v="MX1JA69V9TK080245"/>
    <s v="119_310115"/>
    <x v="19"/>
    <s v="Айгерим Рыстыбай"/>
    <s v="Рахмет Елдос Арыстанбекұлы"/>
    <n v="113500969"/>
    <m/>
    <m/>
    <n v="7700100303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13731"/>
    <m/>
    <n v="0"/>
    <s v="Безналичный"/>
    <x v="1"/>
  </r>
  <r>
    <x v="0"/>
    <x v="4"/>
    <x v="0"/>
    <x v="0"/>
    <s v="GYM Пепельно-серый"/>
    <s v="MX1JA69V9TK080275"/>
    <s v="119_306651"/>
    <x v="18"/>
    <s v="Инара Курбанова"/>
    <s v="Калшораев Гани Алтынбекович"/>
    <n v="770210300080"/>
    <m/>
    <m/>
    <n v="77053538178"/>
    <n v="7240000"/>
    <n v="6990000"/>
    <x v="0"/>
    <n v="250000"/>
    <x v="0"/>
    <n v="300000"/>
    <s v="Кредит"/>
    <m/>
    <s v="Шымкент"/>
    <x v="21"/>
    <s v="Банк ЦентрКредит"/>
    <n v="0"/>
    <n v="9713733"/>
    <m/>
    <n v="0"/>
    <s v="Стандартное кредитование"/>
    <x v="1"/>
  </r>
  <r>
    <x v="0"/>
    <x v="4"/>
    <x v="0"/>
    <x v="0"/>
    <s v="GAZ Бело-дымчатый"/>
    <s v="MX1JA69V9TK156583"/>
    <s v="119_310366"/>
    <x v="20"/>
    <s v="Айгерим Рыстыбай"/>
    <s v="Бустанов Сабир Сарсанбаевич"/>
    <n v="610427302510"/>
    <m/>
    <m/>
    <n v="77713892611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13734"/>
    <m/>
    <n v="0"/>
    <s v="Безналичный"/>
    <x v="1"/>
  </r>
  <r>
    <x v="0"/>
    <x v="4"/>
    <x v="0"/>
    <x v="0"/>
    <s v="GAZ Бело-дымчатый"/>
    <s v="MX1JA69V9TK153519"/>
    <s v="119_310369"/>
    <x v="20"/>
    <s v="Айгерим Рыстыбай"/>
    <s v="Нефедова Равия Назиповна"/>
    <n v="630913402196"/>
    <m/>
    <m/>
    <n v="7701385637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13736"/>
    <m/>
    <n v="0"/>
    <s v="Безналичный"/>
    <x v="1"/>
  </r>
  <r>
    <x v="0"/>
    <x v="4"/>
    <x v="0"/>
    <x v="0"/>
    <s v="GYM Пепельно-серый"/>
    <s v="MX1JA69V9TK080252"/>
    <s v="119_309343"/>
    <x v="24"/>
    <s v="Инара Курбанова"/>
    <s v="Құрманбек Избасар Маханбетұлы"/>
    <n v="791216302746"/>
    <m/>
    <m/>
    <n v="77002428638"/>
    <n v="5990000"/>
    <n v="5990000"/>
    <x v="0"/>
    <n v="0"/>
    <x v="1"/>
    <n v="200000"/>
    <s v="Кредит"/>
    <m/>
    <s v="Шымкент"/>
    <x v="11"/>
    <s v="Банк ЦентрКредит"/>
    <n v="0"/>
    <n v="9713739"/>
    <m/>
    <n v="0"/>
    <s v="Стандартное кредитование"/>
    <x v="1"/>
  </r>
  <r>
    <x v="0"/>
    <x v="4"/>
    <x v="0"/>
    <x v="0"/>
    <s v="GYM Пепельно-серый"/>
    <s v="MX1JA69V9TK082010"/>
    <s v="119_308371"/>
    <x v="16"/>
    <s v="Инара Курбанова"/>
    <s v="Куттыхожаев Жаппар Арыстанбекович"/>
    <n v="841010301882"/>
    <m/>
    <m/>
    <n v="77757625727"/>
    <n v="6490000"/>
    <n v="6490000"/>
    <x v="0"/>
    <n v="0"/>
    <x v="3"/>
    <n v="250000"/>
    <s v="Кредит"/>
    <m/>
    <s v="Шымкент"/>
    <x v="6"/>
    <s v="Береке Банк"/>
    <n v="0"/>
    <n v="9713741"/>
    <m/>
    <n v="0"/>
    <s v="Стандартное кредитование"/>
    <x v="1"/>
  </r>
  <r>
    <x v="0"/>
    <x v="4"/>
    <x v="0"/>
    <x v="0"/>
    <s v="GYM Пепельно-серый"/>
    <s v="MX1JA69V9TK082004"/>
    <s v="119_309840"/>
    <x v="22"/>
    <s v="Айгерим Рыстыбай"/>
    <s v="Саметова Меруерт Бахитовна"/>
    <n v="841111401273"/>
    <m/>
    <m/>
    <n v="77766257171"/>
    <n v="5990000"/>
    <n v="5990000"/>
    <x v="0"/>
    <n v="0"/>
    <x v="1"/>
    <n v="200000"/>
    <s v="Кредит"/>
    <m/>
    <s v="Шымкент"/>
    <x v="8"/>
    <s v="МФО Sapa Digital Finance"/>
    <n v="0"/>
    <n v="9713746"/>
    <m/>
    <n v="0"/>
    <s v="Стандартное кредитование"/>
    <x v="1"/>
  </r>
  <r>
    <x v="0"/>
    <x v="5"/>
    <x v="0"/>
    <x v="0"/>
    <s v="GYM Пепельно-серый"/>
    <s v="MX1JA69V9TK080332"/>
    <s v="858_306752"/>
    <x v="13"/>
    <s v="Нурасыл Рамазанов"/>
    <s v="Аубакиров Жолдыбай Кудайбергенович"/>
    <n v="800704350100"/>
    <m/>
    <m/>
    <n v="77750945633"/>
    <n v="6990000"/>
    <n v="6990000"/>
    <x v="0"/>
    <n v="0"/>
    <x v="0"/>
    <n v="300000"/>
    <s v="Кредит"/>
    <m/>
    <s v="Астана"/>
    <x v="5"/>
    <s v="Банк ЦентрКредит"/>
    <n v="0"/>
    <n v="9713825"/>
    <m/>
    <n v="0"/>
    <s v="Стандартное кредитование"/>
    <x v="1"/>
  </r>
  <r>
    <x v="0"/>
    <x v="5"/>
    <x v="0"/>
    <x v="0"/>
    <s v="GYM Пепельно-серый"/>
    <s v="MX1JA69V9TK082149"/>
    <s v="858_309024"/>
    <x v="21"/>
    <s v="Али Нуркушев"/>
    <s v="Еришев Арнур Аскарович"/>
    <n v="770702301023"/>
    <m/>
    <m/>
    <n v="77015552965"/>
    <n v="5990000"/>
    <n v="5990000"/>
    <x v="0"/>
    <n v="0"/>
    <x v="1"/>
    <n v="200000"/>
    <s v="Кредит"/>
    <m/>
    <s v="Астана"/>
    <x v="10"/>
    <s v="Банк ЦентрКредит"/>
    <n v="0"/>
    <n v="9713826"/>
    <m/>
    <n v="0"/>
    <s v="Стандартное кредитование"/>
    <x v="1"/>
  </r>
  <r>
    <x v="0"/>
    <x v="5"/>
    <x v="0"/>
    <x v="0"/>
    <s v="GYM Пепельно-серый"/>
    <s v="MX1JA69V9TK082155"/>
    <s v="858_308935"/>
    <x v="21"/>
    <s v="Рүстем Құдайберген"/>
    <s v="Нигматьянов Ильдар Фирдависович"/>
    <n v="761107350088"/>
    <m/>
    <m/>
    <n v="77006908372"/>
    <n v="5990000"/>
    <n v="5990000"/>
    <x v="0"/>
    <n v="0"/>
    <x v="1"/>
    <n v="200000"/>
    <s v="Наличный расчет"/>
    <s v="Заявка с сайта Chevrolet"/>
    <s v="Астана"/>
    <x v="22"/>
    <s v="Без привлечения кредита"/>
    <n v="0"/>
    <n v="9713827"/>
    <m/>
    <n v="0"/>
    <s v="Наличный расчет"/>
    <x v="1"/>
  </r>
  <r>
    <x v="0"/>
    <x v="5"/>
    <x v="0"/>
    <x v="0"/>
    <s v="GYM Пепельно-серый"/>
    <s v="MX1JA69V9TK082017"/>
    <s v="858_309265"/>
    <x v="24"/>
    <s v="Нурасыл Рамазанов"/>
    <s v="Олжабаева Асем Медетбекқызы"/>
    <n v="991218400653"/>
    <m/>
    <m/>
    <n v="77788337027"/>
    <n v="5990000"/>
    <n v="5990000"/>
    <x v="0"/>
    <n v="0"/>
    <x v="1"/>
    <n v="200000"/>
    <s v="Кредит"/>
    <s v="Заявка с сайта Chevrolet"/>
    <s v="Астана"/>
    <x v="10"/>
    <s v="Береке Банк"/>
    <n v="0"/>
    <n v="9713830"/>
    <m/>
    <n v="0"/>
    <s v="Стандартное кредитование"/>
    <x v="1"/>
  </r>
  <r>
    <x v="0"/>
    <x v="5"/>
    <x v="0"/>
    <x v="0"/>
    <s v="GYM Пепельно-серый"/>
    <s v="MX1JA69V9TK082001"/>
    <s v="858_309042"/>
    <x v="21"/>
    <s v="Рүстем Құдайберген"/>
    <s v="Ағай Нұрбек"/>
    <n v="800426350446"/>
    <m/>
    <m/>
    <n v="77019017073"/>
    <n v="5990000"/>
    <n v="5990000"/>
    <x v="0"/>
    <n v="0"/>
    <x v="1"/>
    <n v="200000"/>
    <s v="Кредит"/>
    <m/>
    <s v="Астана"/>
    <x v="10"/>
    <s v="Банк ЦентрКредит"/>
    <n v="0"/>
    <n v="9713831"/>
    <m/>
    <n v="0"/>
    <s v="Стандартное кредитование"/>
    <x v="1"/>
  </r>
  <r>
    <x v="0"/>
    <x v="5"/>
    <x v="0"/>
    <x v="0"/>
    <s v="GAN Серебристый"/>
    <s v="MX1JA69V9TK076987"/>
    <s v="858_309703"/>
    <x v="22"/>
    <s v="Али Нуркушев"/>
    <s v="Баянтаева Мейз Тулеуханкызы"/>
    <n v="791211402302"/>
    <m/>
    <m/>
    <n v="77770516292"/>
    <n v="5990000"/>
    <n v="5990000"/>
    <x v="0"/>
    <n v="0"/>
    <x v="1"/>
    <n v="200000"/>
    <s v="Кредит"/>
    <m/>
    <s v="Астана"/>
    <x v="22"/>
    <s v="Банк ЦентрКредит"/>
    <n v="0"/>
    <n v="9713832"/>
    <m/>
    <n v="0"/>
    <s v="Стандартное кредитование"/>
    <x v="1"/>
  </r>
  <r>
    <x v="0"/>
    <x v="5"/>
    <x v="0"/>
    <x v="0"/>
    <s v="GAN Серебристый"/>
    <s v="MX1JA69V9TK082451"/>
    <s v="858_309185"/>
    <x v="24"/>
    <s v="Али Нуркушев"/>
    <s v="Зеилов Маулен Кайыпжанович"/>
    <n v="750323350246"/>
    <m/>
    <m/>
    <n v="77088900980"/>
    <n v="5990000"/>
    <n v="5990000"/>
    <x v="0"/>
    <n v="0"/>
    <x v="1"/>
    <n v="200000"/>
    <s v="Кредит"/>
    <s v="Заявка с сайта Chevrolet"/>
    <s v="Астана"/>
    <x v="22"/>
    <s v="Halyk Bank"/>
    <n v="0"/>
    <n v="9713833"/>
    <m/>
    <n v="0"/>
    <s v="Стандартное кредитование"/>
    <x v="1"/>
  </r>
  <r>
    <x v="0"/>
    <x v="5"/>
    <x v="0"/>
    <x v="0"/>
    <s v="GAN Серебристый"/>
    <s v="MX1JA69V9TK077210"/>
    <s v="858_309772"/>
    <x v="22"/>
    <s v="Али Нуркушев"/>
    <s v="Гизатова Айсұлу Серікқанқызы"/>
    <n v="920707450513"/>
    <m/>
    <m/>
    <n v="77001992707"/>
    <n v="5990000"/>
    <n v="5990000"/>
    <x v="0"/>
    <n v="0"/>
    <x v="1"/>
    <n v="200000"/>
    <s v="Кредит"/>
    <m/>
    <s v="Астана"/>
    <x v="19"/>
    <s v="Береке Банк"/>
    <n v="0"/>
    <n v="9713835"/>
    <m/>
    <n v="0"/>
    <s v="Стандартное кредитование"/>
    <x v="1"/>
  </r>
  <r>
    <x v="0"/>
    <x v="5"/>
    <x v="0"/>
    <x v="0"/>
    <s v="GAN Серебристый"/>
    <s v="MX1JA69V9TK082397"/>
    <s v="858_309529"/>
    <x v="22"/>
    <s v="Шынгыс Муканов"/>
    <s v="Ахметов Болат Балтабаевич"/>
    <n v="730707301648"/>
    <m/>
    <m/>
    <n v="77718838373"/>
    <n v="5990000"/>
    <n v="5990000"/>
    <x v="0"/>
    <n v="0"/>
    <x v="1"/>
    <n v="200000"/>
    <s v="Наличный расчет"/>
    <s v="Интернет/сайт (digital)"/>
    <s v="Астана"/>
    <x v="19"/>
    <s v="Без привлечения кредита"/>
    <n v="0"/>
    <n v="9713836"/>
    <m/>
    <n v="0"/>
    <s v="Наличный расчет"/>
    <x v="1"/>
  </r>
  <r>
    <x v="0"/>
    <x v="5"/>
    <x v="0"/>
    <x v="0"/>
    <s v="GYM Пепельно-серый"/>
    <s v="MX1JA69V9TK080266"/>
    <s v="858_306827"/>
    <x v="1"/>
    <s v="Нурасыл Рамазанов"/>
    <s v="Тулбасиев Жупарбек Джуманович"/>
    <n v="561017301900"/>
    <m/>
    <m/>
    <n v="77788287008"/>
    <n v="6990000"/>
    <n v="6990000"/>
    <x v="0"/>
    <n v="0"/>
    <x v="0"/>
    <n v="300000"/>
    <s v="Наличный расчет"/>
    <m/>
    <s v="Астана"/>
    <x v="16"/>
    <s v="Без привлечения кредита"/>
    <n v="0"/>
    <n v="9713837"/>
    <m/>
    <n v="0"/>
    <s v="Наличный расчет"/>
    <x v="1"/>
  </r>
  <r>
    <x v="0"/>
    <x v="6"/>
    <x v="0"/>
    <x v="0"/>
    <s v="GAZ Бело-дымчатый"/>
    <s v="MX1JA69V9TK178059"/>
    <s v="872_309732"/>
    <x v="22"/>
    <s v="Ануар Жумашев"/>
    <s v="Ибраев Амангельды Абулкаменович"/>
    <n v="580410300573"/>
    <m/>
    <m/>
    <n v="77051656858"/>
    <n v="5990000"/>
    <n v="5990000"/>
    <x v="0"/>
    <n v="0"/>
    <x v="1"/>
    <n v="200000"/>
    <s v="Наличный расчет"/>
    <m/>
    <s v="Павлодар"/>
    <x v="3"/>
    <s v="Без привлечения кредита"/>
    <n v="0"/>
    <n v="9714146"/>
    <m/>
    <n v="0"/>
    <s v="Наличный расчет"/>
    <x v="1"/>
  </r>
  <r>
    <x v="0"/>
    <x v="6"/>
    <x v="0"/>
    <x v="0"/>
    <s v="GAZ Бело-дымчатый"/>
    <s v="MX1JA69V9TK157164"/>
    <s v="872_307778"/>
    <x v="2"/>
    <s v="Алишер Сиюнич"/>
    <s v="Асаинова Айгуль Шаиновна"/>
    <n v="640510400296"/>
    <m/>
    <m/>
    <n v="77718015227"/>
    <n v="6490000"/>
    <n v="6490000"/>
    <x v="0"/>
    <n v="0"/>
    <x v="3"/>
    <n v="250000"/>
    <s v="Наличный расчет"/>
    <m/>
    <s v="Павлодар"/>
    <x v="2"/>
    <s v="Без привлечения кредита"/>
    <n v="0"/>
    <n v="9714147"/>
    <m/>
    <n v="0"/>
    <s v="Наличный расчет"/>
    <x v="1"/>
  </r>
  <r>
    <x v="0"/>
    <x v="6"/>
    <x v="0"/>
    <x v="0"/>
    <s v="GAZ Бело-дымчатый"/>
    <s v="MX1JA69V9TK159296"/>
    <s v="872_307721"/>
    <x v="2"/>
    <s v="Ануар Жумашев"/>
    <s v="Елтаев Мейрам Сайлауович"/>
    <n v="771108300752"/>
    <m/>
    <m/>
    <n v="77718015805"/>
    <n v="6490000"/>
    <n v="6490000"/>
    <x v="0"/>
    <n v="0"/>
    <x v="3"/>
    <n v="250000"/>
    <s v="Кредит"/>
    <m/>
    <s v="Павлодар"/>
    <x v="15"/>
    <s v="МФО Sapa Digital Finance"/>
    <n v="0"/>
    <n v="9714149"/>
    <m/>
    <n v="0"/>
    <s v="Стандартное кредитование"/>
    <x v="1"/>
  </r>
  <r>
    <x v="0"/>
    <x v="6"/>
    <x v="0"/>
    <x v="0"/>
    <s v="GAZ Бело-дымчатый"/>
    <s v="MX1JA69V9TK158794"/>
    <s v="872_310004"/>
    <x v="19"/>
    <s v="Ануар Жумашев"/>
    <s v="Гуков Алексей Олегович"/>
    <n v="880525350914"/>
    <m/>
    <m/>
    <n v="77025706468"/>
    <n v="5990000"/>
    <n v="5990000"/>
    <x v="0"/>
    <n v="0"/>
    <x v="1"/>
    <n v="200000"/>
    <s v="Кредит"/>
    <s v="Постоянный клиент/уже приходил"/>
    <s v="Павлодар"/>
    <x v="22"/>
    <s v="Береке Банк"/>
    <n v="2"/>
    <n v="9714151"/>
    <m/>
    <n v="0"/>
    <s v="Стандартное кредитование"/>
    <x v="1"/>
  </r>
  <r>
    <x v="0"/>
    <x v="6"/>
    <x v="0"/>
    <x v="0"/>
    <s v="GAN Серебристый"/>
    <s v="MX1JA69V9TK072367"/>
    <s v="872_311896"/>
    <x v="7"/>
    <s v="Мерхат Муканов"/>
    <s v="Адильханов Галым Исабекович"/>
    <n v="730604300441"/>
    <m/>
    <m/>
    <n v="77776247769"/>
    <n v="5990000"/>
    <n v="5990000"/>
    <x v="0"/>
    <n v="0"/>
    <x v="1"/>
    <n v="200000"/>
    <s v="Кредит"/>
    <m/>
    <s v="Павлодар"/>
    <x v="7"/>
    <s v="Банк ЦентрКредит"/>
    <n v="0"/>
    <n v="9714153"/>
    <m/>
    <n v="0"/>
    <s v="Стандартное кредитование"/>
    <x v="1"/>
  </r>
  <r>
    <x v="0"/>
    <x v="6"/>
    <x v="0"/>
    <x v="0"/>
    <s v="GAN Серебристый"/>
    <s v="MX1JA69V9TK076989"/>
    <s v="872_307469"/>
    <x v="9"/>
    <s v="Алишер Сиюнич"/>
    <s v="Халелов Медет Дауленович"/>
    <n v="801105301415"/>
    <m/>
    <m/>
    <n v="77764044477"/>
    <n v="6740000"/>
    <n v="6490000"/>
    <x v="0"/>
    <n v="250000"/>
    <x v="3"/>
    <n v="250000"/>
    <s v="Кредит"/>
    <m/>
    <s v="Павлодар"/>
    <x v="6"/>
    <s v="МФО Sapa Digital Finance"/>
    <n v="0"/>
    <n v="9714155"/>
    <m/>
    <n v="0"/>
    <s v="Стандартное кредитование"/>
    <x v="1"/>
  </r>
  <r>
    <x v="0"/>
    <x v="6"/>
    <x v="0"/>
    <x v="0"/>
    <s v="GAZ Бело-дымчатый"/>
    <s v="MX1JA69V9TK160138"/>
    <s v="872_310043"/>
    <x v="19"/>
    <s v="Мерхат Муканов"/>
    <s v="Аленов Азамат Оралович"/>
    <n v="851212351135"/>
    <m/>
    <m/>
    <n v="77002767870"/>
    <n v="5990000"/>
    <n v="5990000"/>
    <x v="0"/>
    <n v="0"/>
    <x v="1"/>
    <n v="200000"/>
    <s v="Кредит"/>
    <m/>
    <s v="Павлодар"/>
    <x v="19"/>
    <s v="Береке Банк"/>
    <n v="0"/>
    <n v="9714156"/>
    <m/>
    <n v="0"/>
    <s v="Стандартное кредитование"/>
    <x v="1"/>
  </r>
  <r>
    <x v="0"/>
    <x v="6"/>
    <x v="0"/>
    <x v="0"/>
    <s v="GAN Серебристый"/>
    <s v="MX1JA69V9TK073335"/>
    <s v="872_308414"/>
    <x v="6"/>
    <s v="Азамат Манабаев"/>
    <s v="Зейнулин Серик Файзулинович"/>
    <n v="690713300365"/>
    <m/>
    <m/>
    <n v="77056115156"/>
    <n v="6490000"/>
    <n v="6490000"/>
    <x v="0"/>
    <n v="0"/>
    <x v="3"/>
    <n v="250000"/>
    <s v="Наличный расчет"/>
    <m/>
    <s v="Павлодар"/>
    <x v="15"/>
    <s v="Без привлечения кредита"/>
    <n v="0"/>
    <n v="9714158"/>
    <m/>
    <n v="0"/>
    <s v="Наличный расчет"/>
    <x v="1"/>
  </r>
  <r>
    <x v="0"/>
    <x v="1"/>
    <x v="0"/>
    <x v="6"/>
    <s v="GAZ Бело-дымчатый"/>
    <s v="MX1JA69V9TK179117"/>
    <s v="1085_306675"/>
    <x v="18"/>
    <s v="Алтынбек Абилов"/>
    <s v="Балбосынов Әлішер Асхатұлы"/>
    <n v="20710551249"/>
    <m/>
    <m/>
    <n v="77753507886"/>
    <n v="5940000"/>
    <n v="5990000"/>
    <x v="1"/>
    <n v="0"/>
    <x v="0"/>
    <n v="250000"/>
    <s v="Наличный расчет"/>
    <m/>
    <s v="Актау"/>
    <x v="12"/>
    <s v="Без привлечения кредита"/>
    <n v="0"/>
    <n v="9714390"/>
    <m/>
    <n v="0"/>
    <s v="Наличный расчет"/>
    <x v="0"/>
  </r>
  <r>
    <x v="0"/>
    <x v="3"/>
    <x v="0"/>
    <x v="0"/>
    <s v="GYM Пепельно-серый"/>
    <s v="MX1JA69V9TK082169"/>
    <s v="920_307564"/>
    <x v="9"/>
    <s v="Азамат Мерғали"/>
    <s v="Сағынғали Румин Айдынғалиұлы"/>
    <n v="40422550635"/>
    <m/>
    <m/>
    <n v="77475713074"/>
    <n v="6843675"/>
    <n v="6490000"/>
    <x v="0"/>
    <n v="353675"/>
    <x v="3"/>
    <n v="250000"/>
    <s v="Кредит"/>
    <m/>
    <s v="Уральск"/>
    <x v="9"/>
    <s v="Береке Банк"/>
    <n v="0"/>
    <n v="9715090"/>
    <m/>
    <n v="0"/>
    <s v="Стандартное кредитование"/>
    <x v="1"/>
  </r>
  <r>
    <x v="0"/>
    <x v="3"/>
    <x v="0"/>
    <x v="0"/>
    <s v="GYM Пепельно-серый"/>
    <s v="MX1JA69V9TK082152"/>
    <s v="920_309710"/>
    <x v="22"/>
    <s v="Назеркем Мендығали"/>
    <s v="Мухамбеталиев Нурлан Батыргалиевич"/>
    <n v="730702300672"/>
    <m/>
    <m/>
    <n v="77055140175"/>
    <n v="5990000"/>
    <n v="5990000"/>
    <x v="0"/>
    <n v="0"/>
    <x v="1"/>
    <n v="200000"/>
    <s v="Кредит"/>
    <m/>
    <s v="Уральск"/>
    <x v="22"/>
    <s v="МФО Sapa Digital Finance"/>
    <n v="0"/>
    <n v="9715092"/>
    <m/>
    <n v="0"/>
    <s v="Стандартное кредитование"/>
    <x v="1"/>
  </r>
  <r>
    <x v="0"/>
    <x v="3"/>
    <x v="0"/>
    <x v="0"/>
    <s v="GYM Пепельно-серый"/>
    <s v="MX1JA69V9TK080263"/>
    <s v="920_308768"/>
    <x v="8"/>
    <s v="Жанна Каражанова"/>
    <s v="Мусагалиева Салтанат Джаннатовна"/>
    <n v="760522401911"/>
    <m/>
    <m/>
    <n v="77715952454"/>
    <n v="6490000"/>
    <n v="6490000"/>
    <x v="0"/>
    <n v="0"/>
    <x v="3"/>
    <n v="250000"/>
    <s v="Безналичный расчет"/>
    <m/>
    <s v="Уральск"/>
    <x v="7"/>
    <s v="Без привлечения кредита"/>
    <n v="0"/>
    <n v="9715093"/>
    <m/>
    <n v="0"/>
    <s v="Безналичный"/>
    <x v="1"/>
  </r>
  <r>
    <x v="0"/>
    <x v="3"/>
    <x v="0"/>
    <x v="0"/>
    <s v="GAN Серебристый"/>
    <s v="MX1JA69V9TK076995"/>
    <s v="920_309145"/>
    <x v="21"/>
    <s v="Назеркем Мендығали"/>
    <s v="Капсикова Жанна Калиевна"/>
    <n v="990702450182"/>
    <m/>
    <m/>
    <n v="77053796899"/>
    <n v="5990000"/>
    <n v="5990000"/>
    <x v="0"/>
    <n v="0"/>
    <x v="1"/>
    <n v="200000"/>
    <s v="Кредит"/>
    <m/>
    <s v="Уральск"/>
    <x v="3"/>
    <s v="Банк ЦентрКредит"/>
    <n v="0"/>
    <n v="9715096"/>
    <m/>
    <n v="0"/>
    <s v="Стандартное кредитование"/>
    <x v="1"/>
  </r>
  <r>
    <x v="0"/>
    <x v="3"/>
    <x v="0"/>
    <x v="0"/>
    <s v="GYM Пепельно-серый"/>
    <s v="MX1JA69V9TK082200"/>
    <s v="920_309041"/>
    <x v="21"/>
    <s v="Аслан Мендешев"/>
    <s v="Гарифоллин Нагимолла Гарифоллаевич"/>
    <n v="770818302588"/>
    <m/>
    <m/>
    <n v="77052676278"/>
    <n v="5990000"/>
    <n v="5990000"/>
    <x v="0"/>
    <n v="0"/>
    <x v="1"/>
    <n v="200000"/>
    <s v="Кредит"/>
    <s v="Заявка с сайта Chevrolet"/>
    <s v="Уральск"/>
    <x v="8"/>
    <s v="МФО Sapa Digital Finance"/>
    <n v="1"/>
    <n v="9715101"/>
    <m/>
    <n v="0"/>
    <s v="Стандартное кредитование"/>
    <x v="1"/>
  </r>
  <r>
    <x v="0"/>
    <x v="3"/>
    <x v="0"/>
    <x v="0"/>
    <s v="GYM Пепельно-серый"/>
    <s v="MX1JA69V9TK082092"/>
    <s v="920_306959"/>
    <x v="17"/>
    <s v="Аслан Мендешев"/>
    <s v="Сұлтанова Динара Оңғарқызы"/>
    <n v="911031451121"/>
    <m/>
    <m/>
    <n v="77769184716"/>
    <n v="6990000"/>
    <n v="6990000"/>
    <x v="0"/>
    <n v="0"/>
    <x v="0"/>
    <n v="300000"/>
    <s v="Кредит"/>
    <m/>
    <s v="Уральск"/>
    <x v="1"/>
    <s v="Береке Банк"/>
    <n v="3"/>
    <n v="9715102"/>
    <m/>
    <n v="0"/>
    <s v="Стандартное кредитование"/>
    <x v="1"/>
  </r>
  <r>
    <x v="0"/>
    <x v="3"/>
    <x v="0"/>
    <x v="0"/>
    <s v="GYM Пепельно-серый"/>
    <s v="MX1JA69V9TK080258"/>
    <s v="920_309103"/>
    <x v="21"/>
    <s v="Бауржан Ихсанов"/>
    <s v="Малохатко Елена Владимировна"/>
    <n v="751014400645"/>
    <m/>
    <m/>
    <n v="77472413096"/>
    <n v="5990000"/>
    <n v="5990000"/>
    <x v="0"/>
    <n v="0"/>
    <x v="1"/>
    <n v="200000"/>
    <s v="Кредит"/>
    <m/>
    <s v="Уральск"/>
    <x v="11"/>
    <s v="Банк ЦентрКредит"/>
    <n v="0"/>
    <n v="9715104"/>
    <m/>
    <n v="0"/>
    <s v="Стандартное кредитование"/>
    <x v="1"/>
  </r>
  <r>
    <x v="0"/>
    <x v="3"/>
    <x v="0"/>
    <x v="0"/>
    <s v="GYM Пепельно-серый"/>
    <s v="MX1JA69V9TK082194"/>
    <s v="920_309118"/>
    <x v="21"/>
    <s v="Азамат Мерғали"/>
    <s v="Тугузбаев Виктор"/>
    <n v="590819300400"/>
    <m/>
    <m/>
    <n v="77772653959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715105"/>
    <m/>
    <n v="0"/>
    <s v="Безналичный"/>
    <x v="1"/>
  </r>
  <r>
    <x v="0"/>
    <x v="8"/>
    <x v="0"/>
    <x v="0"/>
    <s v="GAZ Бело-дымчатый"/>
    <s v="MX1JA69V9TK164119"/>
    <s v="866_310159"/>
    <x v="19"/>
    <s v="Жандос Тоқтасынов"/>
    <s v="Нашанов Ардақ Мадениетұлы"/>
    <n v="911025350682"/>
    <m/>
    <m/>
    <n v="77781490959"/>
    <n v="5990000"/>
    <n v="5990000"/>
    <x v="0"/>
    <n v="0"/>
    <x v="1"/>
    <n v="200000"/>
    <s v="Кредит"/>
    <s v="Интернет/сайт (digital)"/>
    <s v="Усть-Каменогорск"/>
    <x v="10"/>
    <s v="МФО Sapa Digital Finance"/>
    <n v="0"/>
    <n v="9715245"/>
    <m/>
    <n v="0"/>
    <s v="Стандартное кредитование"/>
    <x v="1"/>
  </r>
  <r>
    <x v="0"/>
    <x v="8"/>
    <x v="0"/>
    <x v="0"/>
    <s v="GAZ Бело-дымчатый"/>
    <s v="MX1JA69V9TK156638"/>
    <s v="866_308557"/>
    <x v="6"/>
    <s v="Жандос Тоқтасынов"/>
    <s v="Толеуханұлы Әсет"/>
    <n v="771201302704"/>
    <m/>
    <m/>
    <n v="77777937877"/>
    <n v="6740000"/>
    <n v="6490000"/>
    <x v="0"/>
    <n v="250000"/>
    <x v="3"/>
    <n v="250000"/>
    <s v="Кредит"/>
    <s v="Instagram"/>
    <s v="Усть-Каменогорск"/>
    <x v="14"/>
    <s v="Банк ЦентрКредит"/>
    <n v="0"/>
    <n v="9715247"/>
    <m/>
    <n v="0"/>
    <s v="Стандартное кредитование"/>
    <x v="1"/>
  </r>
  <r>
    <x v="0"/>
    <x v="8"/>
    <x v="0"/>
    <x v="0"/>
    <s v="GAZ Бело-дымчатый"/>
    <s v="MX1JA69V9TK156732"/>
    <s v="866_308181"/>
    <x v="27"/>
    <s v="Олжас Нуролинов"/>
    <s v="Қақанов Әділ Арманұлы"/>
    <n v="940709300842"/>
    <m/>
    <m/>
    <n v="77055165666"/>
    <n v="6490000"/>
    <n v="6490000"/>
    <x v="0"/>
    <n v="0"/>
    <x v="3"/>
    <n v="250000"/>
    <s v="Кредит"/>
    <s v="Instagram"/>
    <s v="Усть-Каменогорск"/>
    <x v="15"/>
    <s v="Банк ЦентрКредит"/>
    <n v="0"/>
    <n v="9715248"/>
    <m/>
    <n v="0"/>
    <s v="Стандартное кредитование"/>
    <x v="1"/>
  </r>
  <r>
    <x v="0"/>
    <x v="8"/>
    <x v="0"/>
    <x v="0"/>
    <s v="GAZ Бело-дымчатый"/>
    <s v="MX1JA69V9TK174943"/>
    <s v="866_310970"/>
    <x v="25"/>
    <s v="Назым Тоқтарбекова"/>
    <s v="Аскарбекова Мадина Серикбековна"/>
    <n v="870914402100"/>
    <m/>
    <m/>
    <n v="77758464957"/>
    <n v="5990000"/>
    <n v="5990000"/>
    <x v="0"/>
    <n v="0"/>
    <x v="1"/>
    <n v="200000"/>
    <s v="Безналичный расчет"/>
    <s v="Интернет/сайт (digital)"/>
    <s v="Усть-Каменогорск"/>
    <x v="19"/>
    <s v="Без привлечения кредита"/>
    <n v="0"/>
    <n v="9715250"/>
    <m/>
    <n v="0"/>
    <s v="Безналичный"/>
    <x v="1"/>
  </r>
  <r>
    <x v="0"/>
    <x v="8"/>
    <x v="0"/>
    <x v="0"/>
    <s v="GAZ Бело-дымчатый"/>
    <s v="MX1JA69V9TK159406"/>
    <s v="866_309815"/>
    <x v="22"/>
    <s v="Олжас Нуролинов"/>
    <s v="Кунапьянова Арай Асылхановна"/>
    <n v="850718401242"/>
    <m/>
    <m/>
    <n v="77055111772"/>
    <n v="5990000"/>
    <n v="5990000"/>
    <x v="0"/>
    <n v="0"/>
    <x v="1"/>
    <n v="200000"/>
    <s v="Безналичный расчет"/>
    <m/>
    <s v="Усть-Каменогорск"/>
    <x v="11"/>
    <s v="Без привлечения кредита"/>
    <n v="0"/>
    <n v="9715251"/>
    <m/>
    <n v="0"/>
    <s v="Безналичный"/>
    <x v="1"/>
  </r>
  <r>
    <x v="0"/>
    <x v="8"/>
    <x v="0"/>
    <x v="0"/>
    <s v="GAZ Бело-дымчатый"/>
    <s v="MX1JA69V9TK156699"/>
    <s v="866_310114"/>
    <x v="19"/>
    <s v="Максат Мухаметкалиев"/>
    <m/>
    <m/>
    <s v="ТОО &quot;НКО&quot;"/>
    <n v="980140004365"/>
    <n v="77773777805"/>
    <n v="5990000"/>
    <n v="5990000"/>
    <x v="0"/>
    <n v="0"/>
    <x v="1"/>
    <n v="200000"/>
    <s v="Безналичный расчет"/>
    <s v="Интернет/сайт (digital)"/>
    <s v="Усть-Каменогорск"/>
    <x v="8"/>
    <s v="Без привлечения кредита"/>
    <n v="1"/>
    <n v="9715254"/>
    <m/>
    <n v="0"/>
    <s v="Безналичный"/>
    <x v="1"/>
  </r>
  <r>
    <x v="0"/>
    <x v="6"/>
    <x v="0"/>
    <x v="0"/>
    <s v="GAZ Бело-дымчатый"/>
    <s v="MX1JA69V9TK073307"/>
    <s v="872_310921"/>
    <x v="25"/>
    <s v="Ануар Жумашев"/>
    <s v="Малаев Бирлик Сапарович"/>
    <n v="741017350213"/>
    <m/>
    <m/>
    <n v="77779401974"/>
    <n v="5990000"/>
    <n v="5990000"/>
    <x v="0"/>
    <n v="0"/>
    <x v="1"/>
    <n v="200000"/>
    <s v="Кредит"/>
    <m/>
    <s v="Павлодар"/>
    <x v="20"/>
    <s v="Береке Банк"/>
    <n v="0"/>
    <n v="9715710"/>
    <m/>
    <n v="0"/>
    <s v="Стандартное кредитование"/>
    <x v="1"/>
  </r>
  <r>
    <x v="0"/>
    <x v="6"/>
    <x v="0"/>
    <x v="0"/>
    <s v="GAZ Бело-дымчатый"/>
    <s v="MX1JA69V9TK156559"/>
    <s v="872_312118"/>
    <x v="7"/>
    <s v="Азамат Манабаев"/>
    <s v="Касеинов Сержан Магауянович"/>
    <n v="750519350519"/>
    <m/>
    <m/>
    <n v="77768002742"/>
    <n v="5990000"/>
    <n v="5990000"/>
    <x v="0"/>
    <n v="0"/>
    <x v="1"/>
    <n v="200000"/>
    <s v="Кредит"/>
    <m/>
    <s v="Павлодар"/>
    <x v="7"/>
    <s v="Halyk Bank"/>
    <n v="0"/>
    <n v="9715711"/>
    <m/>
    <n v="0"/>
    <s v="Стандартное кредитование"/>
    <x v="1"/>
  </r>
  <r>
    <x v="0"/>
    <x v="6"/>
    <x v="0"/>
    <x v="0"/>
    <s v="GAZ Бело-дымчатый"/>
    <s v="MX1JA69V9TK023479"/>
    <s v="872_307370"/>
    <x v="12"/>
    <s v="Алишер Сиюнич"/>
    <s v="Нурсаитов Оразбек Садыкбекулы"/>
    <n v="800618302182"/>
    <m/>
    <m/>
    <n v="77081451185"/>
    <n v="6990000"/>
    <n v="6990000"/>
    <x v="0"/>
    <n v="0"/>
    <x v="0"/>
    <n v="300000"/>
    <s v="Наличный расчет"/>
    <m/>
    <s v="Павлодар"/>
    <x v="16"/>
    <s v="Без привлечения кредита"/>
    <n v="0"/>
    <n v="9715712"/>
    <m/>
    <n v="0"/>
    <s v="Наличный расчет"/>
    <x v="1"/>
  </r>
  <r>
    <x v="0"/>
    <x v="6"/>
    <x v="0"/>
    <x v="0"/>
    <s v="GAZ Бело-дымчатый"/>
    <s v="MX1JA69V9TK156592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3"/>
    <m/>
    <n v="0"/>
    <s v="Безналичный"/>
    <x v="1"/>
  </r>
  <r>
    <x v="0"/>
    <x v="6"/>
    <x v="0"/>
    <x v="0"/>
    <s v="GAZ Бело-дымчатый"/>
    <s v="MX1JA69V9TK152434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4"/>
    <m/>
    <n v="0"/>
    <s v="Безналичный"/>
    <x v="1"/>
  </r>
  <r>
    <x v="0"/>
    <x v="6"/>
    <x v="0"/>
    <x v="0"/>
    <s v="GAZ Бело-дымчатый"/>
    <s v="MX1JA69V9TK158255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5"/>
    <m/>
    <n v="0"/>
    <s v="Безналичный"/>
    <x v="1"/>
  </r>
  <r>
    <x v="0"/>
    <x v="6"/>
    <x v="0"/>
    <x v="0"/>
    <s v="GAZ Бело-дымчатый"/>
    <s v="MX1JA69V9TK161904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6"/>
    <m/>
    <n v="0"/>
    <s v="Безналичный"/>
    <x v="1"/>
  </r>
  <r>
    <x v="0"/>
    <x v="6"/>
    <x v="0"/>
    <x v="0"/>
    <s v="GAZ Бело-дымчатый"/>
    <s v="MX1JA69V9TK157983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7"/>
    <m/>
    <n v="0"/>
    <s v="Безналичный"/>
    <x v="1"/>
  </r>
  <r>
    <x v="0"/>
    <x v="3"/>
    <x v="0"/>
    <x v="0"/>
    <s v="GAZ Бело-дымчатый"/>
    <s v="MX1JA69V9TK077040"/>
    <s v="920_307378"/>
    <x v="12"/>
    <s v="Азамат Мерғали"/>
    <s v="Утепов Танатар Избасарович"/>
    <n v="670918302401"/>
    <m/>
    <m/>
    <n v="77772499499"/>
    <n v="6990000"/>
    <n v="6990000"/>
    <x v="0"/>
    <n v="0"/>
    <x v="3"/>
    <n v="250000"/>
    <s v="Кредит"/>
    <m/>
    <s v="Уральск"/>
    <x v="2"/>
    <s v="Halyk Bank"/>
    <n v="0"/>
    <n v="9717595"/>
    <m/>
    <n v="0"/>
    <s v="Стандартное кредитование"/>
    <x v="1"/>
  </r>
  <r>
    <x v="0"/>
    <x v="4"/>
    <x v="0"/>
    <x v="0"/>
    <s v="GAZ Бело-дымчатый"/>
    <s v="MX1JA69V9TK176220"/>
    <s v="119_310428"/>
    <x v="20"/>
    <s v="Инара Курбанова"/>
    <s v="Парпиев Захиджан Талипжанович"/>
    <n v="830821302647"/>
    <m/>
    <m/>
    <n v="77076446004"/>
    <n v="5990000"/>
    <n v="5990000"/>
    <x v="0"/>
    <n v="0"/>
    <x v="1"/>
    <n v="200000"/>
    <s v="Кредит"/>
    <m/>
    <s v="Шымкент"/>
    <x v="22"/>
    <s v="Halyk Bank"/>
    <n v="0"/>
    <n v="9717994"/>
    <m/>
    <n v="0"/>
    <s v="Стандартное кредитование"/>
    <x v="1"/>
  </r>
  <r>
    <x v="0"/>
    <x v="4"/>
    <x v="0"/>
    <x v="0"/>
    <s v="GAZ Бело-дымчатый"/>
    <s v="MX1JA69V9TK157875"/>
    <s v="119_309711"/>
    <x v="22"/>
    <s v="Айгерим Рыстыбай"/>
    <s v="Большанов Тлек Утегенович"/>
    <n v="901202302065"/>
    <m/>
    <m/>
    <n v="77783060783"/>
    <n v="5990000"/>
    <n v="5990000"/>
    <x v="0"/>
    <n v="0"/>
    <x v="1"/>
    <n v="200000"/>
    <s v="Безналичный расчет"/>
    <s v="Интернет/сайт (digital)"/>
    <s v="Шымкент"/>
    <x v="11"/>
    <s v="Без привлечения кредита"/>
    <n v="0"/>
    <n v="9717995"/>
    <m/>
    <n v="0"/>
    <s v="Безналичный"/>
    <x v="1"/>
  </r>
  <r>
    <x v="0"/>
    <x v="4"/>
    <x v="0"/>
    <x v="0"/>
    <s v="GAZ Бело-дымчатый"/>
    <s v="MX1JA69V9TK157978"/>
    <s v="119_309721"/>
    <x v="22"/>
    <s v="Инара Курбанова"/>
    <s v="Алмерденов Әділет Ералыұлы"/>
    <n v="20703501383"/>
    <m/>
    <m/>
    <n v="7700665960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17996"/>
    <m/>
    <n v="0"/>
    <s v="Безналичный"/>
    <x v="1"/>
  </r>
  <r>
    <x v="0"/>
    <x v="4"/>
    <x v="0"/>
    <x v="0"/>
    <s v="GAZ Бело-дымчатый"/>
    <s v="MX1JA69V9TK157781"/>
    <s v="119_310976"/>
    <x v="25"/>
    <s v="Айгерим Рыстыбай"/>
    <s v="Шалгинбаев Махсат Жунисалиевич"/>
    <n v="840211302325"/>
    <m/>
    <m/>
    <n v="77071475284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717997"/>
    <m/>
    <n v="0"/>
    <s v="Безналичный"/>
    <x v="1"/>
  </r>
  <r>
    <x v="0"/>
    <x v="4"/>
    <x v="0"/>
    <x v="0"/>
    <s v="GAZ Бело-дымчатый"/>
    <s v="MX1JA69V9TK176226"/>
    <s v="119_310562"/>
    <x v="20"/>
    <s v="Айгерим Рыстыбай"/>
    <s v="Дуйсенбиев Асилхан Нурмуханбетович"/>
    <n v="891006300584"/>
    <m/>
    <m/>
    <n v="77057150614"/>
    <n v="5990000"/>
    <n v="5990000"/>
    <x v="0"/>
    <n v="0"/>
    <x v="1"/>
    <n v="200000"/>
    <s v="Кредит"/>
    <m/>
    <s v="Шымкент"/>
    <x v="3"/>
    <s v="МФО Sapa Digital Finance"/>
    <n v="0"/>
    <n v="9717998"/>
    <m/>
    <n v="0"/>
    <s v="Стандартное кредитование"/>
    <x v="1"/>
  </r>
  <r>
    <x v="0"/>
    <x v="4"/>
    <x v="0"/>
    <x v="0"/>
    <s v="GAZ Бело-дымчатый"/>
    <s v="MX1JA69V9TK022501"/>
    <s v="119_311107"/>
    <x v="3"/>
    <s v="Инара Курбанова"/>
    <s v="Мусаев Фарид Дарвинович"/>
    <n v="881005302543"/>
    <m/>
    <m/>
    <n v="77470391134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717999"/>
    <m/>
    <n v="0"/>
    <s v="Безналичный"/>
    <x v="1"/>
  </r>
  <r>
    <x v="0"/>
    <x v="4"/>
    <x v="0"/>
    <x v="0"/>
    <s v="GAZ Бело-дымчатый"/>
    <s v="MX1JA69V9TK156737"/>
    <s v="119_310312"/>
    <x v="20"/>
    <s v="Айгерим Рыстыбай"/>
    <s v="Нефедов Александр Иванович"/>
    <n v="650403302217"/>
    <m/>
    <m/>
    <n v="77016885555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18000"/>
    <m/>
    <n v="0"/>
    <s v="Безналичный"/>
    <x v="1"/>
  </r>
  <r>
    <x v="0"/>
    <x v="4"/>
    <x v="0"/>
    <x v="0"/>
    <s v="GK2 Серо-зеленый"/>
    <s v="MX1JA69V9TK036463"/>
    <s v="119_310649"/>
    <x v="25"/>
    <s v="Айгерим Рыстыбай"/>
    <s v="Темірбай Гулістан Жақсылыққызы"/>
    <n v="720215300633"/>
    <m/>
    <m/>
    <n v="77072191577"/>
    <n v="5990000"/>
    <n v="5990000"/>
    <x v="0"/>
    <n v="0"/>
    <x v="1"/>
    <n v="200000"/>
    <s v="Кредит"/>
    <m/>
    <s v="Шымкент"/>
    <x v="22"/>
    <s v="Банк ЦентрКредит"/>
    <n v="0"/>
    <n v="9718001"/>
    <m/>
    <n v="0"/>
    <s v="Стандартное кредитование"/>
    <x v="1"/>
  </r>
  <r>
    <x v="0"/>
    <x v="4"/>
    <x v="0"/>
    <x v="0"/>
    <s v="GAZ Бело-дымчатый"/>
    <s v="MX1JA69V9TK162743"/>
    <s v="119_310431"/>
    <x v="20"/>
    <s v="Айгерим Рыстыбай"/>
    <s v="Шахаббуддинов Исламжан Эргашбекович"/>
    <n v="950522300997"/>
    <m/>
    <m/>
    <n v="77024915559"/>
    <n v="5990000"/>
    <n v="5990000"/>
    <x v="0"/>
    <n v="0"/>
    <x v="1"/>
    <n v="200000"/>
    <s v="Кредит"/>
    <s v="Интернет/сайт (digital)"/>
    <s v="Шымкент"/>
    <x v="10"/>
    <s v="Береке Банк"/>
    <n v="0"/>
    <n v="9718002"/>
    <m/>
    <n v="0"/>
    <s v="Стандартное кредитование"/>
    <x v="1"/>
  </r>
  <r>
    <x v="0"/>
    <x v="4"/>
    <x v="0"/>
    <x v="0"/>
    <s v="GAN Серебристый"/>
    <s v="MX1JA69V9TK076945"/>
    <s v="119_307218"/>
    <x v="4"/>
    <s v="Инара Курбанова"/>
    <m/>
    <m/>
    <s v="TOO &quot;ЮгВзрывСервис&quot;"/>
    <n v="90640013099"/>
    <n v="77252391505"/>
    <n v="6990000"/>
    <n v="6990000"/>
    <x v="0"/>
    <n v="0"/>
    <x v="0"/>
    <n v="300000"/>
    <s v="Безналичный расчет"/>
    <m/>
    <s v="Шымкент"/>
    <x v="16"/>
    <s v="Без привлечения кредита"/>
    <n v="0"/>
    <n v="9718003"/>
    <m/>
    <n v="0"/>
    <s v="Безналичный"/>
    <x v="1"/>
  </r>
  <r>
    <x v="0"/>
    <x v="4"/>
    <x v="0"/>
    <x v="0"/>
    <s v="GYM Пепельно-серый"/>
    <s v="MX1JA69V9TK080316"/>
    <s v="119_309886"/>
    <x v="19"/>
    <s v="Инара Курбанова"/>
    <s v="Искабаев Баглан Бахытжанович"/>
    <n v="870422302536"/>
    <m/>
    <m/>
    <n v="77014969465"/>
    <n v="5990000"/>
    <n v="5990000"/>
    <x v="0"/>
    <n v="0"/>
    <x v="1"/>
    <n v="200000"/>
    <s v="Кредит"/>
    <s v="Интернет/сайт (digital)"/>
    <s v="Шымкент"/>
    <x v="8"/>
    <s v="Altyn Bank"/>
    <n v="0"/>
    <n v="9718007"/>
    <m/>
    <n v="0"/>
    <s v="Стандартное кредитование"/>
    <x v="1"/>
  </r>
  <r>
    <x v="0"/>
    <x v="4"/>
    <x v="0"/>
    <x v="0"/>
    <s v="GYM Пепельно-серый"/>
    <s v="MX1JA69V9TK082136"/>
    <s v="119_307856"/>
    <x v="30"/>
    <s v="Инара Курбанова"/>
    <s v="Наралиева Феруза Хасантаевна"/>
    <n v="870605402963"/>
    <m/>
    <m/>
    <n v="77758084225"/>
    <n v="6490000"/>
    <n v="6490000"/>
    <x v="0"/>
    <n v="0"/>
    <x v="3"/>
    <n v="250000"/>
    <s v="Безналичный расчет"/>
    <s v="Интернет/сайт (digital)"/>
    <s v="Шымкент"/>
    <x v="2"/>
    <s v="Без привлечения кредита"/>
    <n v="0"/>
    <n v="9718008"/>
    <m/>
    <n v="0"/>
    <s v="Безналичный"/>
    <x v="1"/>
  </r>
  <r>
    <x v="0"/>
    <x v="4"/>
    <x v="0"/>
    <x v="0"/>
    <s v="GYM Пепельно-серый"/>
    <s v="MX1JA69V9TK082132"/>
    <s v="119_309212"/>
    <x v="24"/>
    <s v="Инара Курбанова"/>
    <s v="Шадиев Бекзат Елжасулы"/>
    <n v="900406301579"/>
    <m/>
    <m/>
    <n v="77011011550"/>
    <n v="5990000"/>
    <n v="5990000"/>
    <x v="0"/>
    <n v="0"/>
    <x v="1"/>
    <n v="200000"/>
    <s v="Кредит"/>
    <s v="Интернет/сайт (digital)"/>
    <s v="Шымкент"/>
    <x v="8"/>
    <s v="Altyn Bank"/>
    <n v="0"/>
    <n v="9718010"/>
    <m/>
    <n v="0"/>
    <s v="Стандартное кредитование"/>
    <x v="1"/>
  </r>
  <r>
    <x v="0"/>
    <x v="4"/>
    <x v="0"/>
    <x v="0"/>
    <s v="GYM Пепельно-серый"/>
    <s v="MX1JA69V9TK080253"/>
    <s v="119_308823"/>
    <x v="10"/>
    <s v="Айгерим Рыстыбай"/>
    <s v="Мамытбеков Багдат Жарылкасынович"/>
    <n v="900802301492"/>
    <m/>
    <m/>
    <n v="77018660004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18011"/>
    <m/>
    <n v="0"/>
    <s v="Безналичный"/>
    <x v="1"/>
  </r>
  <r>
    <x v="0"/>
    <x v="4"/>
    <x v="0"/>
    <x v="0"/>
    <s v="GYM Пепельно-серый"/>
    <s v="MX1JA69V9TK082174"/>
    <s v="119_309328"/>
    <x v="24"/>
    <s v="Инара Курбанова"/>
    <s v="Омаров Айдын Амантаевич"/>
    <n v="691116350286"/>
    <m/>
    <m/>
    <n v="77023170453"/>
    <n v="5990000"/>
    <n v="5990000"/>
    <x v="0"/>
    <n v="0"/>
    <x v="1"/>
    <n v="200000"/>
    <s v="Кредит"/>
    <m/>
    <s v="Шымкент"/>
    <x v="11"/>
    <s v="Береке Банк"/>
    <n v="0"/>
    <n v="9718013"/>
    <m/>
    <n v="0"/>
    <s v="Стандартное кредитование"/>
    <x v="1"/>
  </r>
  <r>
    <x v="0"/>
    <x v="4"/>
    <x v="0"/>
    <x v="0"/>
    <s v="GYM Пепельно-серый"/>
    <s v="MX1JA69V9TK082114"/>
    <s v="119_307312"/>
    <x v="4"/>
    <s v="Айгерим Рыстыбай"/>
    <s v="Кулыбекова Акмейир Дихановна"/>
    <n v="880314402418"/>
    <m/>
    <m/>
    <n v="77005500108"/>
    <n v="7240000"/>
    <n v="6990000"/>
    <x v="0"/>
    <n v="250000"/>
    <x v="0"/>
    <n v="300000"/>
    <s v="Кредит"/>
    <m/>
    <s v="Шымкент"/>
    <x v="4"/>
    <s v="МФО Sapa Digital Finance"/>
    <n v="0"/>
    <n v="9718015"/>
    <m/>
    <n v="0"/>
    <s v="Стандартное кредитование"/>
    <x v="1"/>
  </r>
  <r>
    <x v="0"/>
    <x v="4"/>
    <x v="0"/>
    <x v="0"/>
    <s v="GAN Серебристый"/>
    <s v="MX1JA69V9TK082408"/>
    <s v="119_310248"/>
    <x v="20"/>
    <s v="Инара Курбанова"/>
    <s v="Әліпбаев Еркебұлан Әліпбайұлы"/>
    <n v="880427300023"/>
    <m/>
    <m/>
    <n v="77782603636"/>
    <n v="5990000"/>
    <n v="5990000"/>
    <x v="0"/>
    <n v="0"/>
    <x v="1"/>
    <n v="200000"/>
    <s v="Кредит"/>
    <m/>
    <s v="Шымкент"/>
    <x v="10"/>
    <s v="Банк ЦентрКредит"/>
    <n v="0"/>
    <n v="9718018"/>
    <m/>
    <n v="0"/>
    <s v="Стандартное кредитование"/>
    <x v="1"/>
  </r>
  <r>
    <x v="0"/>
    <x v="4"/>
    <x v="0"/>
    <x v="0"/>
    <s v="GAN Серебристый"/>
    <s v="MX1JA69V9TK082403"/>
    <s v="119_308610"/>
    <x v="8"/>
    <s v="Айгерим Рыстыбай"/>
    <s v="Ергешов Закир Сабырович"/>
    <n v="891212301027"/>
    <m/>
    <m/>
    <n v="77474410689"/>
    <n v="6740000"/>
    <n v="6490000"/>
    <x v="0"/>
    <n v="250000"/>
    <x v="3"/>
    <n v="250000"/>
    <s v="Кредит"/>
    <m/>
    <s v="Шымкент"/>
    <x v="14"/>
    <s v="Банк ЦентрКредит"/>
    <n v="0"/>
    <n v="9718019"/>
    <m/>
    <n v="0"/>
    <s v="Стандартное кредитование"/>
    <x v="1"/>
  </r>
  <r>
    <x v="0"/>
    <x v="4"/>
    <x v="0"/>
    <x v="0"/>
    <s v="GYM Пепельно-серый"/>
    <s v="MX1JA69V9TK080308"/>
    <s v="119_309553"/>
    <x v="22"/>
    <s v="Айгерим Рыстыбай"/>
    <s v="Агаев Вагиф Абуталипович"/>
    <n v="830714300916"/>
    <m/>
    <m/>
    <n v="77014382128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18020"/>
    <m/>
    <n v="0"/>
    <s v="Безналичный"/>
    <x v="1"/>
  </r>
  <r>
    <x v="0"/>
    <x v="4"/>
    <x v="0"/>
    <x v="0"/>
    <s v="GYM Пепельно-серый"/>
    <s v="MX1JA69V9TK080261"/>
    <s v="119_308188"/>
    <x v="27"/>
    <s v="Айгерим Рыстыбай"/>
    <s v="Мирзаханова Калдана Татибаевна"/>
    <n v="670102402302"/>
    <m/>
    <m/>
    <n v="77014248664"/>
    <n v="6740000"/>
    <n v="6490000"/>
    <x v="0"/>
    <n v="250000"/>
    <x v="3"/>
    <n v="250000"/>
    <s v="Кредит"/>
    <m/>
    <s v="Шымкент"/>
    <x v="15"/>
    <s v="Банк ЦентрКредит"/>
    <n v="0"/>
    <n v="9718022"/>
    <m/>
    <n v="0"/>
    <s v="Стандартное кредитование"/>
    <x v="1"/>
  </r>
  <r>
    <x v="0"/>
    <x v="4"/>
    <x v="0"/>
    <x v="0"/>
    <s v="GYM Пепельно-серый"/>
    <s v="MX1JA69V9TK080331"/>
    <s v="119_309485"/>
    <x v="22"/>
    <s v="Инара Курбанова"/>
    <s v="Ташметов Мухриддин Фахритдинович"/>
    <n v="921215300975"/>
    <m/>
    <m/>
    <n v="7701014001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18023"/>
    <m/>
    <n v="0"/>
    <s v="Безналичный"/>
    <x v="1"/>
  </r>
  <r>
    <x v="0"/>
    <x v="4"/>
    <x v="0"/>
    <x v="0"/>
    <s v="GYM Пепельно-серый"/>
    <s v="MX1JA69V9TK082121"/>
    <s v="119_308785"/>
    <x v="10"/>
    <s v="Айгерим Рыстыбай"/>
    <s v="Мырзакулов Жалгасбек Сейтканович"/>
    <n v="800430300293"/>
    <m/>
    <m/>
    <n v="77029805333"/>
    <n v="6740000"/>
    <n v="6490000"/>
    <x v="0"/>
    <n v="250000"/>
    <x v="3"/>
    <n v="250000"/>
    <s v="Кредит"/>
    <m/>
    <s v="Шымкент"/>
    <x v="23"/>
    <s v="Банк ЦентрКредит"/>
    <n v="0"/>
    <n v="9718024"/>
    <m/>
    <n v="0"/>
    <s v="Стандартное кредитование"/>
    <x v="1"/>
  </r>
  <r>
    <x v="0"/>
    <x v="4"/>
    <x v="0"/>
    <x v="0"/>
    <s v="GYM Пепельно-серый"/>
    <s v="MX1JA69V9TK080327"/>
    <s v="119_309798"/>
    <x v="22"/>
    <s v="Инара Курбанова"/>
    <s v="Әбдіғаппар Данабек Мырзахмедұлы"/>
    <n v="810403300090"/>
    <m/>
    <m/>
    <n v="77024783168"/>
    <n v="5990000"/>
    <n v="5990000"/>
    <x v="0"/>
    <n v="0"/>
    <x v="1"/>
    <n v="200000"/>
    <s v="Кредит"/>
    <s v="2 GIS/Яндекс"/>
    <s v="Шымкент"/>
    <x v="10"/>
    <s v="Береке Банк"/>
    <n v="0"/>
    <n v="9718025"/>
    <m/>
    <n v="0"/>
    <s v="Стандартное кредитование"/>
    <x v="1"/>
  </r>
  <r>
    <x v="0"/>
    <x v="4"/>
    <x v="0"/>
    <x v="0"/>
    <s v="GAN Серебристый"/>
    <s v="MX1JA69V9TK077002"/>
    <s v="119_308830"/>
    <x v="10"/>
    <s v="Айгерим Рыстыбай"/>
    <s v="Мырзалиев Едилхан Кожаитаевич"/>
    <n v="710422300825"/>
    <m/>
    <m/>
    <n v="77016272725"/>
    <n v="6740000"/>
    <n v="6490000"/>
    <x v="0"/>
    <n v="250000"/>
    <x v="3"/>
    <n v="250000"/>
    <s v="Кредит"/>
    <m/>
    <s v="Шымкент"/>
    <x v="17"/>
    <s v="Евразийский банк"/>
    <n v="0"/>
    <n v="9718027"/>
    <m/>
    <n v="0"/>
    <s v="Стандартное кредитование"/>
    <x v="1"/>
  </r>
  <r>
    <x v="0"/>
    <x v="4"/>
    <x v="0"/>
    <x v="0"/>
    <s v="GAN Серебристый"/>
    <s v="MX1JA69V9TK082447"/>
    <s v="119_308206"/>
    <x v="16"/>
    <s v="Айгерим Рыстыбай"/>
    <s v="Якубов Усен Баймаханович"/>
    <n v="790126303240"/>
    <m/>
    <m/>
    <n v="77025137776"/>
    <n v="6740000"/>
    <n v="6490000"/>
    <x v="0"/>
    <n v="250000"/>
    <x v="3"/>
    <n v="250000"/>
    <s v="Кредит"/>
    <m/>
    <s v="Шымкент"/>
    <x v="15"/>
    <s v="Altyn Bank"/>
    <n v="0"/>
    <n v="9718028"/>
    <m/>
    <n v="0"/>
    <s v="Стандартное кредитование"/>
    <x v="1"/>
  </r>
  <r>
    <x v="0"/>
    <x v="4"/>
    <x v="0"/>
    <x v="0"/>
    <s v="GAN Серебристый"/>
    <s v="MX1JA69V9TK082454"/>
    <s v="119_308530"/>
    <x v="6"/>
    <s v="Инара Курбанова"/>
    <s v="Жаникулов Нурлан Аширбаевич"/>
    <n v="900509300411"/>
    <m/>
    <m/>
    <n v="77087037171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18029"/>
    <m/>
    <n v="0"/>
    <s v="Безналичный"/>
    <x v="1"/>
  </r>
  <r>
    <x v="0"/>
    <x v="4"/>
    <x v="0"/>
    <x v="0"/>
    <s v="GAN Серебристый"/>
    <s v="MX1JA69V9TK077188"/>
    <s v="119_309061"/>
    <x v="21"/>
    <s v="Инара Курбанова"/>
    <s v="Байдабеков Нурдаулет Есболович"/>
    <n v="890604301253"/>
    <m/>
    <m/>
    <n v="77763662008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18031"/>
    <m/>
    <n v="0"/>
    <s v="Безналичный"/>
    <x v="1"/>
  </r>
  <r>
    <x v="0"/>
    <x v="1"/>
    <x v="0"/>
    <x v="6"/>
    <s v="GAZ Бело-дымчатый"/>
    <s v="MX1JA69V9TK178875"/>
    <s v="1085_306676"/>
    <x v="18"/>
    <s v="Алтынбек Абилов"/>
    <s v="Казмуханбетова Жанна Темиргалиевна"/>
    <n v="690821401357"/>
    <m/>
    <m/>
    <n v="77082614276"/>
    <n v="5940000"/>
    <n v="5990000"/>
    <x v="1"/>
    <n v="0"/>
    <x v="0"/>
    <n v="250000"/>
    <s v="Наличный расчет"/>
    <m/>
    <s v="Актау"/>
    <x v="12"/>
    <s v="Без привлечения кредита"/>
    <n v="0"/>
    <n v="9718038"/>
    <m/>
    <n v="0"/>
    <s v="Наличный расчет"/>
    <x v="0"/>
  </r>
  <r>
    <x v="0"/>
    <x v="1"/>
    <x v="0"/>
    <x v="6"/>
    <s v="GAZ Бело-дымчатый"/>
    <s v="MX1JA69V9TK176739"/>
    <s v="1085_306678"/>
    <x v="18"/>
    <s v="Алтынбек Абилов"/>
    <s v="Абдиров Жанузак Муратулы"/>
    <n v="910607300644"/>
    <m/>
    <m/>
    <n v="77753316313"/>
    <n v="5940000"/>
    <n v="5990000"/>
    <x v="1"/>
    <n v="0"/>
    <x v="0"/>
    <n v="250000"/>
    <s v="Наличный расчет"/>
    <m/>
    <s v="Актау"/>
    <x v="12"/>
    <s v="Без привлечения кредита"/>
    <n v="0"/>
    <n v="9718041"/>
    <m/>
    <n v="0"/>
    <s v="Наличный расчет"/>
    <x v="0"/>
  </r>
  <r>
    <x v="0"/>
    <x v="1"/>
    <x v="0"/>
    <x v="6"/>
    <s v="GAZ Бело-дымчатый"/>
    <s v="MX1JA69V9TK176712"/>
    <s v="1085_306657"/>
    <x v="18"/>
    <s v="Алтынбек Абилов"/>
    <s v="Мурзашев Айболат Жастилекович"/>
    <n v="890529350948"/>
    <m/>
    <m/>
    <n v="77020198989"/>
    <n v="6225000"/>
    <n v="5990000"/>
    <x v="0"/>
    <n v="235000"/>
    <x v="0"/>
    <n v="300000"/>
    <s v="Кредит"/>
    <m/>
    <s v="Актау"/>
    <x v="12"/>
    <s v="Банк ЦентрКредит"/>
    <n v="0"/>
    <n v="9718042"/>
    <m/>
    <n v="0"/>
    <s v="Стандартное кредитование"/>
    <x v="0"/>
  </r>
  <r>
    <x v="0"/>
    <x v="11"/>
    <x v="0"/>
    <x v="0"/>
    <s v="GYM Пепельно-серый"/>
    <s v="MX1JA69V9TK082175"/>
    <s v="397_309458"/>
    <x v="22"/>
    <s v="Асылхан Бердикулов"/>
    <s v="Койшыбаев Бакдаулет Муратович"/>
    <n v="840515302328"/>
    <m/>
    <m/>
    <n v="77078056393"/>
    <n v="5990000"/>
    <n v="5990000"/>
    <x v="0"/>
    <n v="0"/>
    <x v="1"/>
    <n v="200000"/>
    <s v="Кредит"/>
    <m/>
    <s v="Тараз"/>
    <x v="19"/>
    <s v="Береке Банк"/>
    <n v="0"/>
    <n v="9719099"/>
    <m/>
    <n v="0"/>
    <s v="Стандартное кредитование"/>
    <x v="1"/>
  </r>
  <r>
    <x v="0"/>
    <x v="11"/>
    <x v="0"/>
    <x v="0"/>
    <s v="GYM Пепельно-серый"/>
    <s v="MX1JA69V9TK082156"/>
    <s v="397_308375"/>
    <x v="16"/>
    <s v="Абылайхан Даулеткулов"/>
    <s v="Каримов Абдурашит Ганиевич"/>
    <n v="840229301404"/>
    <m/>
    <m/>
    <n v="77775077570"/>
    <n v="6740000"/>
    <n v="6490000"/>
    <x v="0"/>
    <n v="250000"/>
    <x v="3"/>
    <n v="250000"/>
    <s v="Кредит"/>
    <m/>
    <s v="Тараз"/>
    <x v="6"/>
    <s v="Береке Банк"/>
    <n v="0"/>
    <n v="9719100"/>
    <m/>
    <n v="0"/>
    <s v="Стандартное кредитование"/>
    <x v="1"/>
  </r>
  <r>
    <x v="0"/>
    <x v="11"/>
    <x v="0"/>
    <x v="0"/>
    <s v="GAN Серебристый"/>
    <s v="MX1JA69V9TK082407"/>
    <s v="397_307747"/>
    <x v="2"/>
    <s v="Абылайхан Даулеткулов"/>
    <s v="Асанов Баглан Кошербаевич"/>
    <n v="790404301493"/>
    <m/>
    <m/>
    <n v="77057373267"/>
    <n v="6740000"/>
    <n v="6490000"/>
    <x v="0"/>
    <n v="250000"/>
    <x v="3"/>
    <n v="250000"/>
    <s v="Кредит"/>
    <m/>
    <s v="Тараз"/>
    <x v="15"/>
    <s v="Береке Банк"/>
    <n v="0"/>
    <n v="9719101"/>
    <m/>
    <n v="0"/>
    <s v="Стандартное кредитование"/>
    <x v="1"/>
  </r>
  <r>
    <x v="0"/>
    <x v="11"/>
    <x v="0"/>
    <x v="0"/>
    <s v="GYM Пепельно-серый"/>
    <s v="MX1JA69V9TK082168"/>
    <s v="397_308570"/>
    <x v="6"/>
    <s v="Адилет Садыков"/>
    <s v="Садыгулова Эльмира Киргизбаевна"/>
    <n v="671103402093"/>
    <m/>
    <m/>
    <n v="77087160896"/>
    <n v="6740000"/>
    <n v="6490000"/>
    <x v="0"/>
    <n v="250000"/>
    <x v="3"/>
    <n v="250000"/>
    <s v="Кредит"/>
    <m/>
    <s v="Тараз"/>
    <x v="14"/>
    <s v="Банк ЦентрКредит"/>
    <n v="0"/>
    <n v="9719102"/>
    <m/>
    <n v="0"/>
    <s v="Стандартное кредитование"/>
    <x v="1"/>
  </r>
  <r>
    <x v="0"/>
    <x v="11"/>
    <x v="0"/>
    <x v="0"/>
    <s v="GAN Серебристый"/>
    <s v="MX1JA69V9TK082405"/>
    <s v="397_306682"/>
    <x v="18"/>
    <s v="Абылайхан Даулеткулов"/>
    <s v="Мухумов Мият Аманжолович"/>
    <n v="790106302927"/>
    <m/>
    <m/>
    <n v="77072217212"/>
    <n v="7290000"/>
    <n v="6990000"/>
    <x v="0"/>
    <n v="300000"/>
    <x v="0"/>
    <n v="300000"/>
    <s v="Кредит"/>
    <m/>
    <s v="Тараз"/>
    <x v="21"/>
    <s v="Береке Банк"/>
    <n v="0"/>
    <n v="9719103"/>
    <m/>
    <n v="0"/>
    <s v="Стандартное кредитование"/>
    <x v="1"/>
  </r>
  <r>
    <x v="0"/>
    <x v="5"/>
    <x v="0"/>
    <x v="0"/>
    <s v="GAZ Бело-дымчатый"/>
    <s v="MX1JA69V9TK155309"/>
    <s v="858_310723"/>
    <x v="25"/>
    <s v="Нурасыл Рамазанов"/>
    <s v="Жананова Айнаш Балтабаевна"/>
    <n v="790204450064"/>
    <m/>
    <m/>
    <n v="77015478992"/>
    <n v="5990000"/>
    <n v="5990000"/>
    <x v="0"/>
    <n v="0"/>
    <x v="1"/>
    <n v="200000"/>
    <s v="Кредит"/>
    <m/>
    <s v="Астана"/>
    <x v="13"/>
    <s v="Береке Банк"/>
    <n v="0"/>
    <n v="9719466"/>
    <m/>
    <n v="0"/>
    <s v="Стандартное кредитование"/>
    <x v="1"/>
  </r>
  <r>
    <x v="0"/>
    <x v="5"/>
    <x v="0"/>
    <x v="0"/>
    <s v="GAZ Бело-дымчатый"/>
    <s v="MX1JA69V9TK161891"/>
    <s v="858_310853"/>
    <x v="25"/>
    <s v="Нурасыл Рамазанов"/>
    <s v="Кульбаев Жаслан Арстанбекович"/>
    <n v="960711351059"/>
    <m/>
    <m/>
    <n v="77754144545"/>
    <n v="5990000"/>
    <n v="5990000"/>
    <x v="0"/>
    <n v="0"/>
    <x v="1"/>
    <n v="200000"/>
    <s v="Кредит"/>
    <m/>
    <s v="Астана"/>
    <x v="20"/>
    <s v="Банк ЦентрКредит"/>
    <n v="0"/>
    <n v="9719469"/>
    <m/>
    <n v="0"/>
    <s v="Стандартное кредитование"/>
    <x v="1"/>
  </r>
  <r>
    <x v="0"/>
    <x v="5"/>
    <x v="0"/>
    <x v="0"/>
    <s v="GAZ Бело-дымчатый"/>
    <s v="MX1JA69V9TK022457"/>
    <s v="858_310777"/>
    <x v="25"/>
    <s v="Шынгыс Муканов"/>
    <s v="Исемгазиев Рустем Тастимирович"/>
    <n v="950706300025"/>
    <m/>
    <m/>
    <n v="77000329106"/>
    <n v="5990000"/>
    <n v="5990000"/>
    <x v="0"/>
    <n v="0"/>
    <x v="1"/>
    <n v="200000"/>
    <s v="Кредит"/>
    <m/>
    <s v="Астана"/>
    <x v="19"/>
    <s v="Банк ЦентрКредит"/>
    <n v="0"/>
    <n v="9719470"/>
    <m/>
    <n v="0"/>
    <s v="Стандартное кредитование"/>
    <x v="1"/>
  </r>
  <r>
    <x v="0"/>
    <x v="5"/>
    <x v="0"/>
    <x v="0"/>
    <s v="GAZ Бело-дымчатый"/>
    <s v="MX1JA69V9TK156759"/>
    <s v="858_310798"/>
    <x v="25"/>
    <s v="Рүстем Құдайберген"/>
    <s v="Тәкіхан Айкен Апбазқызы"/>
    <n v="940112401980"/>
    <m/>
    <m/>
    <n v="77751825787"/>
    <n v="5990000"/>
    <n v="5990000"/>
    <x v="0"/>
    <n v="0"/>
    <x v="1"/>
    <n v="200000"/>
    <s v="Кредит"/>
    <s v="Заявка с сайта Chevrolet"/>
    <s v="Астана"/>
    <x v="13"/>
    <s v="МФО Sapa Digital Finance"/>
    <n v="0"/>
    <n v="9719472"/>
    <m/>
    <n v="0"/>
    <s v="Стандартное кредитование"/>
    <x v="1"/>
  </r>
  <r>
    <x v="0"/>
    <x v="5"/>
    <x v="0"/>
    <x v="0"/>
    <s v="GK2 Серо-зеленый"/>
    <s v="MX1JA69V9TK084062"/>
    <s v="858_306585"/>
    <x v="32"/>
    <s v="Шынгыс Муканов"/>
    <s v="Асаубаев Тимур Дулатаевич"/>
    <n v="680825350130"/>
    <m/>
    <m/>
    <n v="77077999468"/>
    <n v="6990000"/>
    <n v="6990000"/>
    <x v="0"/>
    <n v="0"/>
    <x v="0"/>
    <n v="300000"/>
    <s v="Кредит"/>
    <m/>
    <s v="Астана"/>
    <x v="1"/>
    <s v="Банк ЦентрКредит"/>
    <n v="0"/>
    <n v="9719473"/>
    <m/>
    <n v="0"/>
    <s v="Стандартное кредитование"/>
    <x v="1"/>
  </r>
  <r>
    <x v="0"/>
    <x v="5"/>
    <x v="0"/>
    <x v="0"/>
    <s v="GAZ Бело-дымчатый"/>
    <s v="MX1JA69V9TK156754"/>
    <s v="858_311068"/>
    <x v="3"/>
    <s v="Нурасыл Рамазанов"/>
    <s v="Калиткина Татьяна Владимировна"/>
    <n v="770813401599"/>
    <m/>
    <m/>
    <n v="77014169911"/>
    <n v="5990000"/>
    <n v="5990000"/>
    <x v="0"/>
    <n v="0"/>
    <x v="1"/>
    <n v="200000"/>
    <s v="Кредит"/>
    <s v="Заявка с сайта Chevrolet"/>
    <s v="Астана"/>
    <x v="13"/>
    <s v="Банк ЦентрКредит"/>
    <n v="0"/>
    <n v="9719474"/>
    <m/>
    <n v="0"/>
    <s v="Стандартное кредитование"/>
    <x v="1"/>
  </r>
  <r>
    <x v="0"/>
    <x v="5"/>
    <x v="0"/>
    <x v="0"/>
    <s v="GAZ Бело-дымчатый"/>
    <s v="MX1JA69V9TK162368"/>
    <s v="858_311443"/>
    <x v="23"/>
    <s v="Шынгыс Муканов"/>
    <s v="Аманжолов Мурат Копенович"/>
    <n v="790322301130"/>
    <m/>
    <m/>
    <n v="77055860015"/>
    <n v="5990000"/>
    <n v="5990000"/>
    <x v="0"/>
    <n v="0"/>
    <x v="1"/>
    <n v="200000"/>
    <s v="Наличный расчет"/>
    <s v="Интернет/сайт (digital)"/>
    <s v="Астана"/>
    <x v="13"/>
    <s v="Без привлечения кредита"/>
    <n v="1"/>
    <n v="9719475"/>
    <m/>
    <n v="0"/>
    <s v="Наличный расчет"/>
    <x v="1"/>
  </r>
  <r>
    <x v="0"/>
    <x v="2"/>
    <x v="0"/>
    <x v="0"/>
    <s v="GAZ Бело-дымчатый"/>
    <s v="MX1JA69V9TK156565"/>
    <s v="935_308232"/>
    <x v="16"/>
    <s v="Дидар Жамбурбай"/>
    <s v="Сейдалиев Сакен Кыдиралиевич"/>
    <n v="860422304233"/>
    <m/>
    <m/>
    <n v="77024590000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22990"/>
    <m/>
    <n v="0"/>
    <s v="Безналичный"/>
    <x v="1"/>
  </r>
  <r>
    <x v="0"/>
    <x v="2"/>
    <x v="0"/>
    <x v="0"/>
    <s v="GAZ Бело-дымчатый"/>
    <s v="MX1JA69V9TK162276"/>
    <s v="935_310195"/>
    <x v="19"/>
    <s v="Бекзат Муса"/>
    <s v="Сарманов Шохрух Зафаржонович"/>
    <n v="11008501237"/>
    <m/>
    <m/>
    <n v="77074746374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2991"/>
    <m/>
    <n v="0"/>
    <s v="Безналичный"/>
    <x v="1"/>
  </r>
  <r>
    <x v="0"/>
    <x v="2"/>
    <x v="0"/>
    <x v="0"/>
    <s v="GAZ Бело-дымчатый"/>
    <s v="MX1JA69V9TK158810"/>
    <s v="935_308253"/>
    <x v="16"/>
    <s v="Адилетбек Кадырхан"/>
    <s v="Бекмуратова Молдир Талгатовна"/>
    <n v="890521401625"/>
    <m/>
    <m/>
    <n v="77711400726"/>
    <n v="6740000"/>
    <n v="6490000"/>
    <x v="0"/>
    <n v="250000"/>
    <x v="3"/>
    <n v="250000"/>
    <s v="Кредит"/>
    <m/>
    <s v="Шымкент"/>
    <x v="15"/>
    <s v="МФО Sapa Digital Finance"/>
    <n v="0"/>
    <n v="9722992"/>
    <m/>
    <n v="0"/>
    <s v="Стандартное кредитование"/>
    <x v="1"/>
  </r>
  <r>
    <x v="0"/>
    <x v="2"/>
    <x v="0"/>
    <x v="0"/>
    <s v="GYM Пепельно-серый"/>
    <s v="MX1JA69V9TK082127"/>
    <s v="935_306998"/>
    <x v="5"/>
    <s v="Шахзод Валиев"/>
    <s v="Юлдашов Улуғбек Рузбайұлы"/>
    <n v="21114500930"/>
    <m/>
    <m/>
    <n v="77711581666"/>
    <n v="7240000"/>
    <n v="6990000"/>
    <x v="0"/>
    <n v="250000"/>
    <x v="0"/>
    <n v="300000"/>
    <s v="Кредит"/>
    <s v="Социальные сети"/>
    <s v="Шымкент"/>
    <x v="1"/>
    <s v="Halyk Bank"/>
    <n v="0"/>
    <n v="9722996"/>
    <m/>
    <n v="0"/>
    <s v="Стандартное кредитование"/>
    <x v="1"/>
  </r>
  <r>
    <x v="0"/>
    <x v="4"/>
    <x v="0"/>
    <x v="0"/>
    <s v="GAZ Бело-дымчатый"/>
    <s v="MX1JA69V9TK156096"/>
    <s v="119_309683"/>
    <x v="22"/>
    <s v="Айгерим Рыстыбай"/>
    <s v="Бегалиева Фарида Ермекбаевна"/>
    <n v="860210401976"/>
    <m/>
    <m/>
    <n v="77028361205"/>
    <n v="5990000"/>
    <n v="5990000"/>
    <x v="0"/>
    <n v="0"/>
    <x v="1"/>
    <n v="200000"/>
    <s v="Кредит"/>
    <m/>
    <s v="Шымкент"/>
    <x v="8"/>
    <s v="Halyk Bank"/>
    <n v="0"/>
    <n v="9723003"/>
    <m/>
    <n v="0"/>
    <s v="Стандартное кредитование"/>
    <x v="1"/>
  </r>
  <r>
    <x v="0"/>
    <x v="4"/>
    <x v="0"/>
    <x v="0"/>
    <s v="GAZ Бело-дымчатый"/>
    <s v="MX1JA69V9TK155432"/>
    <s v="119_309728"/>
    <x v="22"/>
    <s v="Инара Курбанова"/>
    <s v="Тажиев Шухрат Акрамбаевич"/>
    <n v="901201300350"/>
    <m/>
    <m/>
    <n v="77775262323"/>
    <n v="5990000"/>
    <n v="5990000"/>
    <x v="0"/>
    <n v="0"/>
    <x v="1"/>
    <n v="200000"/>
    <s v="Кредит"/>
    <m/>
    <s v="Шымкент"/>
    <x v="8"/>
    <s v="Банк ЦентрКредит"/>
    <n v="0"/>
    <n v="9723005"/>
    <m/>
    <n v="0"/>
    <s v="Стандартное кредитование"/>
    <x v="1"/>
  </r>
  <r>
    <x v="0"/>
    <x v="4"/>
    <x v="0"/>
    <x v="0"/>
    <s v="GAZ Бело-дымчатый"/>
    <s v="MX1JA69V9TK178500"/>
    <s v="119_310391"/>
    <x v="20"/>
    <s v="Инара Курбанова"/>
    <s v="Абдушкуров Фахриддин Абдирашитович"/>
    <n v="920707300898"/>
    <m/>
    <m/>
    <n v="7775232777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3006"/>
    <m/>
    <n v="0"/>
    <s v="Безналичный"/>
    <x v="1"/>
  </r>
  <r>
    <x v="0"/>
    <x v="4"/>
    <x v="0"/>
    <x v="0"/>
    <s v="GAZ Бело-дымчатый"/>
    <s v="MX1JA69V9TK159364"/>
    <s v="119_308221"/>
    <x v="16"/>
    <s v="Инара Курбанова"/>
    <s v="Османов Фарух Эралиевич"/>
    <n v="910208301742"/>
    <m/>
    <m/>
    <n v="77765308591"/>
    <n v="6740000"/>
    <n v="6490000"/>
    <x v="0"/>
    <n v="250000"/>
    <x v="3"/>
    <n v="250000"/>
    <s v="Кредит"/>
    <m/>
    <s v="Шымкент"/>
    <x v="15"/>
    <s v="Банк ЦентрКредит"/>
    <n v="0"/>
    <n v="9723007"/>
    <m/>
    <n v="0"/>
    <s v="Стандартное кредитование"/>
    <x v="1"/>
  </r>
  <r>
    <x v="0"/>
    <x v="4"/>
    <x v="0"/>
    <x v="0"/>
    <s v="GAZ Бело-дымчатый"/>
    <s v="MX1JA69V9TK176179"/>
    <s v="119_309446"/>
    <x v="22"/>
    <s v="Инара Курбанова"/>
    <s v="Абдугафиров Ниязмат Пабедаевич"/>
    <n v="40426000113"/>
    <m/>
    <m/>
    <n v="77074319397"/>
    <n v="5990000"/>
    <n v="5990000"/>
    <x v="0"/>
    <n v="0"/>
    <x v="1"/>
    <n v="200000"/>
    <s v="Кредит"/>
    <m/>
    <s v="Шымкент"/>
    <x v="11"/>
    <s v="Береке Банк"/>
    <n v="0"/>
    <n v="9723008"/>
    <m/>
    <n v="0"/>
    <s v="Стандартное кредитование"/>
    <x v="1"/>
  </r>
  <r>
    <x v="0"/>
    <x v="4"/>
    <x v="0"/>
    <x v="0"/>
    <s v="GAZ Бело-дымчатый"/>
    <s v="MX1JA69V9TK156072"/>
    <s v="119_309353"/>
    <x v="24"/>
    <s v="Инара Курбанова"/>
    <s v="Серикбаев Марат Сагатбекович"/>
    <n v="871104301105"/>
    <m/>
    <m/>
    <n v="7705323312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3011"/>
    <m/>
    <n v="0"/>
    <s v="Безналичный"/>
    <x v="1"/>
  </r>
  <r>
    <x v="0"/>
    <x v="4"/>
    <x v="0"/>
    <x v="0"/>
    <s v="GAZ Бело-дымчатый"/>
    <s v="MX1JA69V9TK158759"/>
    <s v="119_308189"/>
    <x v="27"/>
    <s v="Айгерим Рыстыбай"/>
    <s v="Жумакулов Акжол Бахтыбаевич"/>
    <n v="841119300837"/>
    <m/>
    <m/>
    <n v="77058075208"/>
    <n v="6740000"/>
    <n v="6490000"/>
    <x v="0"/>
    <n v="250000"/>
    <x v="3"/>
    <n v="250000"/>
    <s v="Кредит"/>
    <m/>
    <s v="Шымкент"/>
    <x v="15"/>
    <s v="Банк ЦентрКредит"/>
    <n v="0"/>
    <n v="9723012"/>
    <m/>
    <n v="0"/>
    <s v="Стандартное кредитование"/>
    <x v="1"/>
  </r>
  <r>
    <x v="0"/>
    <x v="2"/>
    <x v="0"/>
    <x v="0"/>
    <s v="GAZ Бело-дымчатый"/>
    <s v="MX1JA69V9TK153511"/>
    <s v="935_307026"/>
    <x v="5"/>
    <s v="Бекзат Муса"/>
    <s v="Амантурдиев Айдос Пердекулович"/>
    <n v="890521301341"/>
    <m/>
    <m/>
    <n v="77025762707"/>
    <n v="7440000"/>
    <n v="6990000"/>
    <x v="0"/>
    <n v="450000"/>
    <x v="0"/>
    <n v="300000"/>
    <s v="Кредит"/>
    <m/>
    <s v="Шымкент"/>
    <x v="18"/>
    <s v="Банк ЦентрКредит"/>
    <n v="0"/>
    <n v="9723351"/>
    <m/>
    <n v="0"/>
    <s v="Стандартное кредитование"/>
    <x v="1"/>
  </r>
  <r>
    <x v="0"/>
    <x v="2"/>
    <x v="0"/>
    <x v="0"/>
    <s v="GAZ Бело-дымчатый"/>
    <s v="MX1JA69V9TK152447"/>
    <s v="935_308437"/>
    <x v="6"/>
    <s v="Арманбек Кайирбеков"/>
    <s v="Ибраев Сабит Куттыбекович"/>
    <n v="890722300564"/>
    <m/>
    <m/>
    <n v="77763445444"/>
    <n v="6740000"/>
    <n v="6490000"/>
    <x v="0"/>
    <n v="250000"/>
    <x v="3"/>
    <n v="250000"/>
    <s v="Кредит"/>
    <m/>
    <s v="Шымкент"/>
    <x v="15"/>
    <s v="Банк ЦентрКредит"/>
    <n v="0"/>
    <n v="9723353"/>
    <m/>
    <n v="0"/>
    <s v="Стандартное кредитование"/>
    <x v="1"/>
  </r>
  <r>
    <x v="0"/>
    <x v="2"/>
    <x v="0"/>
    <x v="0"/>
    <s v="GAZ Бело-дымчатый"/>
    <s v="MX1JA69V9TK162255"/>
    <s v="935_308704"/>
    <x v="8"/>
    <s v="Дидар Жамбурбай"/>
    <s v="Тұрғанбаев Жандос Бақытжанұлы"/>
    <n v="829501444"/>
    <m/>
    <m/>
    <n v="77023314498"/>
    <n v="6740000"/>
    <n v="6490000"/>
    <x v="0"/>
    <n v="250000"/>
    <x v="3"/>
    <n v="250000"/>
    <s v="Кредит"/>
    <m/>
    <s v="Шымкент"/>
    <x v="14"/>
    <s v="МФО Sapa Digital Finance"/>
    <n v="1"/>
    <n v="9723355"/>
    <m/>
    <n v="0"/>
    <s v="Стандартное кредитование"/>
    <x v="1"/>
  </r>
  <r>
    <x v="0"/>
    <x v="2"/>
    <x v="0"/>
    <x v="0"/>
    <s v="GAZ Бело-дымчатый"/>
    <s v="MX1JA69V9TK052722"/>
    <s v="935_307447"/>
    <x v="9"/>
    <s v="Дидар Жамбурбай"/>
    <s v="Расулметова Хуршида Равшановна"/>
    <n v="830202400760"/>
    <m/>
    <m/>
    <n v="77072412322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3357"/>
    <m/>
    <n v="0"/>
    <s v="Безналичный"/>
    <x v="1"/>
  </r>
  <r>
    <x v="0"/>
    <x v="5"/>
    <x v="0"/>
    <x v="0"/>
    <s v="GAZ Бело-дымчатый"/>
    <s v="MX1JA69V9TK156714"/>
    <s v="858_311295"/>
    <x v="29"/>
    <s v="Али Нуркушев"/>
    <s v="Сейденов Батырбек Сайлаубаевич"/>
    <n v="890731351052"/>
    <m/>
    <m/>
    <n v="77761277777"/>
    <n v="5990000"/>
    <n v="5990000"/>
    <x v="0"/>
    <n v="0"/>
    <x v="1"/>
    <n v="200000"/>
    <s v="Кредит"/>
    <m/>
    <s v="Астана"/>
    <x v="13"/>
    <s v="Банк ЦентрКредит"/>
    <n v="0"/>
    <n v="9723363"/>
    <m/>
    <n v="0"/>
    <s v="Стандартное кредитование"/>
    <x v="1"/>
  </r>
  <r>
    <x v="0"/>
    <x v="5"/>
    <x v="0"/>
    <x v="0"/>
    <s v="GAZ Бело-дымчатый"/>
    <s v="MX1JA69V9TK077046"/>
    <s v="858_311175"/>
    <x v="3"/>
    <s v="Шынгыс Муканов"/>
    <s v="Базкенова Акбота Рахметоллаевна"/>
    <n v="901205450781"/>
    <m/>
    <m/>
    <n v="77773232091"/>
    <n v="5990000"/>
    <n v="5990000"/>
    <x v="0"/>
    <n v="0"/>
    <x v="1"/>
    <n v="200000"/>
    <s v="Кредит"/>
    <m/>
    <s v="Астана"/>
    <x v="7"/>
    <s v="Банк ЦентрКредит"/>
    <n v="0"/>
    <n v="9723364"/>
    <m/>
    <n v="0"/>
    <s v="Стандартное кредитование"/>
    <x v="1"/>
  </r>
  <r>
    <x v="0"/>
    <x v="5"/>
    <x v="0"/>
    <x v="0"/>
    <s v="GAZ Бело-дымчатый"/>
    <s v="MX1JA69V9TK044315"/>
    <s v="858_310977"/>
    <x v="25"/>
    <s v="Нурасыл Рамазанов"/>
    <s v="Наралиева Асем Акилбековна"/>
    <n v="930823450289"/>
    <m/>
    <m/>
    <n v="77077930032"/>
    <n v="5990000"/>
    <n v="5990000"/>
    <x v="0"/>
    <n v="0"/>
    <x v="1"/>
    <n v="200000"/>
    <s v="Кредит"/>
    <m/>
    <s v="Астана"/>
    <x v="13"/>
    <s v="Береке Банк"/>
    <n v="0"/>
    <n v="9723365"/>
    <m/>
    <n v="0"/>
    <s v="Стандартное кредитование"/>
    <x v="1"/>
  </r>
  <r>
    <x v="0"/>
    <x v="5"/>
    <x v="0"/>
    <x v="0"/>
    <s v="GAZ Бело-дымчатый"/>
    <s v="MX1JA69V9TK153634"/>
    <s v="858_310980"/>
    <x v="25"/>
    <s v="Нурасыл Рамазанов"/>
    <s v="Турсынбеков Канатбек Керембекович"/>
    <n v="801102301052"/>
    <m/>
    <m/>
    <n v="77787478080"/>
    <n v="5990000"/>
    <n v="5990000"/>
    <x v="0"/>
    <n v="0"/>
    <x v="1"/>
    <n v="200000"/>
    <s v="Кредит"/>
    <s v="Заявка с сайта Chevrolet"/>
    <s v="Астана"/>
    <x v="20"/>
    <s v="Береке Банк"/>
    <n v="0"/>
    <n v="9723367"/>
    <m/>
    <n v="0"/>
    <s v="Стандартное кредитование"/>
    <x v="1"/>
  </r>
  <r>
    <x v="0"/>
    <x v="5"/>
    <x v="0"/>
    <x v="0"/>
    <s v="GAZ Бело-дымчатый"/>
    <s v="MX1JA69V9TK052328"/>
    <s v="858_310632"/>
    <x v="25"/>
    <s v="Рүстем Құдайберген"/>
    <m/>
    <m/>
    <s v="ТОО «Садовый центр Көктем»"/>
    <n v="220540047405"/>
    <n v="77071081286"/>
    <n v="5990000"/>
    <n v="5990000"/>
    <x v="0"/>
    <n v="0"/>
    <x v="1"/>
    <n v="200000"/>
    <s v="Наличный расчет"/>
    <m/>
    <s v="Астана"/>
    <x v="13"/>
    <s v="Без привлечения кредита"/>
    <n v="0"/>
    <n v="9723368"/>
    <m/>
    <n v="0"/>
    <s v="Наличный расчет"/>
    <x v="1"/>
  </r>
  <r>
    <x v="0"/>
    <x v="5"/>
    <x v="0"/>
    <x v="0"/>
    <s v="GAN Серебристый"/>
    <s v="MX1JA69V9TK077205"/>
    <s v="858_310097"/>
    <x v="19"/>
    <s v="Али Нуркушев"/>
    <s v="Байкенов Сабит Амантаевич"/>
    <n v="830317350528"/>
    <m/>
    <m/>
    <n v="77775427716"/>
    <n v="5990000"/>
    <n v="5990000"/>
    <x v="0"/>
    <n v="0"/>
    <x v="1"/>
    <n v="200000"/>
    <s v="Кредит"/>
    <m/>
    <s v="Астана"/>
    <x v="19"/>
    <s v="Fortebank"/>
    <n v="0"/>
    <n v="9723369"/>
    <m/>
    <n v="0"/>
    <s v="Стандартное кредитование"/>
    <x v="1"/>
  </r>
  <r>
    <x v="0"/>
    <x v="5"/>
    <x v="0"/>
    <x v="0"/>
    <s v="GAN Серебристый"/>
    <s v="MX1JA69V9TK082459"/>
    <s v="858_310630"/>
    <x v="25"/>
    <s v="Рүстем Құдайберген"/>
    <m/>
    <m/>
    <s v="ТОО «Zhasyl Zher GS»"/>
    <n v="140440004511"/>
    <n v="77083636492"/>
    <n v="5990000"/>
    <n v="5990000"/>
    <x v="0"/>
    <n v="0"/>
    <x v="1"/>
    <n v="200000"/>
    <s v="Наличный расчет"/>
    <m/>
    <s v="Астана"/>
    <x v="13"/>
    <s v="Без привлечения кредита"/>
    <n v="0"/>
    <n v="9723371"/>
    <m/>
    <n v="0"/>
    <s v="Наличный расчет"/>
    <x v="1"/>
  </r>
  <r>
    <x v="0"/>
    <x v="5"/>
    <x v="0"/>
    <x v="0"/>
    <s v="GAN Серебристый"/>
    <s v="MX1JA69V9TK082478"/>
    <s v="858_310736"/>
    <x v="25"/>
    <s v="Рүстем Құдайберген"/>
    <m/>
    <m/>
    <s v="ИП «Омарова Шолпан»"/>
    <n v="430701400744"/>
    <n v="77001505030"/>
    <n v="5990000"/>
    <n v="5990000"/>
    <x v="0"/>
    <n v="0"/>
    <x v="1"/>
    <n v="200000"/>
    <s v="Наличный расчет"/>
    <m/>
    <s v="Астана"/>
    <x v="22"/>
    <s v="Без привлечения кредита"/>
    <n v="0"/>
    <n v="9723373"/>
    <m/>
    <n v="0"/>
    <s v="Наличный расчет"/>
    <x v="1"/>
  </r>
  <r>
    <x v="0"/>
    <x v="0"/>
    <x v="0"/>
    <x v="0"/>
    <s v="GYM Пепельно-серый"/>
    <s v="MX1JA69V9TK026270"/>
    <s v="1120_309000"/>
    <x v="21"/>
    <s v="Галимжан Жулкашов"/>
    <s v="Умбетов Багит Оянович"/>
    <n v="841112302052"/>
    <m/>
    <m/>
    <n v="77023921408"/>
    <n v="5990000"/>
    <n v="5990000"/>
    <x v="0"/>
    <n v="0"/>
    <x v="1"/>
    <n v="200000"/>
    <s v="Безналичный расчет"/>
    <m/>
    <s v="Атырау"/>
    <x v="23"/>
    <s v="Без привлечения кредита"/>
    <n v="0"/>
    <n v="9723508"/>
    <m/>
    <n v="0"/>
    <s v="Безналичный"/>
    <x v="1"/>
  </r>
  <r>
    <x v="0"/>
    <x v="3"/>
    <x v="0"/>
    <x v="0"/>
    <s v="GAZ Бело-дымчатый"/>
    <s v="MX1JA69V9TK077043"/>
    <s v="920_308896"/>
    <x v="10"/>
    <s v="Аслан Мендешев"/>
    <s v="Артурұлы Ерасыл"/>
    <n v="940602300771"/>
    <m/>
    <m/>
    <n v="77769383399"/>
    <n v="6490000"/>
    <n v="6490000"/>
    <x v="0"/>
    <n v="0"/>
    <x v="3"/>
    <n v="250000"/>
    <s v="Кредит"/>
    <m/>
    <s v="Уральск"/>
    <x v="17"/>
    <s v="Банк ЦентрКредит"/>
    <n v="0"/>
    <n v="9723528"/>
    <m/>
    <n v="0"/>
    <s v="Стандартное кредитование"/>
    <x v="1"/>
  </r>
  <r>
    <x v="0"/>
    <x v="3"/>
    <x v="0"/>
    <x v="0"/>
    <s v="GAZ Бело-дымчатый"/>
    <s v="MX1JA69V9TK159542"/>
    <s v="920_308903"/>
    <x v="10"/>
    <s v="Назеркем Мендығали"/>
    <s v="Турениязов Кубаидулла Рамазанович"/>
    <n v="710826301027"/>
    <m/>
    <m/>
    <n v="77771424027"/>
    <n v="6490000"/>
    <n v="6490000"/>
    <x v="0"/>
    <n v="0"/>
    <x v="3"/>
    <n v="250000"/>
    <s v="Безналичный расчет"/>
    <m/>
    <s v="Уральск"/>
    <x v="23"/>
    <s v="Без привлечения кредита"/>
    <n v="0"/>
    <n v="9723529"/>
    <m/>
    <n v="0"/>
    <s v="Безналичный"/>
    <x v="1"/>
  </r>
  <r>
    <x v="0"/>
    <x v="3"/>
    <x v="0"/>
    <x v="0"/>
    <s v="GAZ Бело-дымчатый"/>
    <s v="MX1JA69V9TK153670"/>
    <s v="920_308722"/>
    <x v="8"/>
    <s v="Бауржан Ихсанов"/>
    <s v="Байзекенов Ержан Уразмухамбетович"/>
    <n v="640620300678"/>
    <m/>
    <m/>
    <n v="77054167902"/>
    <n v="6490000"/>
    <n v="6490000"/>
    <x v="0"/>
    <n v="0"/>
    <x v="3"/>
    <n v="250000"/>
    <s v="Безналичный расчет"/>
    <m/>
    <s v="Уральск"/>
    <x v="14"/>
    <s v="Без привлечения кредита"/>
    <n v="0"/>
    <n v="9723530"/>
    <m/>
    <n v="0"/>
    <s v="Безналичный"/>
    <x v="1"/>
  </r>
  <r>
    <x v="0"/>
    <x v="3"/>
    <x v="0"/>
    <x v="0"/>
    <s v="GAN Серебристый"/>
    <s v="MX1JA69V9TK082415"/>
    <s v="920_307640"/>
    <x v="2"/>
    <s v="Назеркем Мендығали"/>
    <s v="Байров Арман Сапаргалиевич"/>
    <n v="790312301959"/>
    <m/>
    <m/>
    <n v="77056380379"/>
    <n v="6490000"/>
    <n v="6490000"/>
    <x v="0"/>
    <n v="0"/>
    <x v="3"/>
    <n v="250000"/>
    <s v="Безналичный расчет"/>
    <m/>
    <s v="Уральск"/>
    <x v="2"/>
    <s v="Без привлечения кредита"/>
    <n v="0"/>
    <n v="9723531"/>
    <m/>
    <n v="0"/>
    <s v="Безналичный"/>
    <x v="1"/>
  </r>
  <r>
    <x v="0"/>
    <x v="3"/>
    <x v="0"/>
    <x v="0"/>
    <s v="GAZ Бело-дымчатый"/>
    <s v="MX1JA69V9TK155978"/>
    <s v="920_308585"/>
    <x v="6"/>
    <s v="Аслан Мендешев"/>
    <s v="Курпилдесова Ару Михайловна"/>
    <n v="910821450928"/>
    <m/>
    <m/>
    <n v="77477616174"/>
    <n v="6490000"/>
    <n v="6490000"/>
    <x v="0"/>
    <n v="0"/>
    <x v="3"/>
    <n v="250000"/>
    <s v="Кредит"/>
    <m/>
    <s v="Уральск"/>
    <x v="14"/>
    <s v="Береке Банк"/>
    <n v="0"/>
    <n v="9723533"/>
    <m/>
    <n v="0"/>
    <s v="Стандартное кредитование"/>
    <x v="1"/>
  </r>
  <r>
    <x v="0"/>
    <x v="3"/>
    <x v="0"/>
    <x v="0"/>
    <s v="GAZ Бело-дымчатый"/>
    <s v="MX1JA69V9TK153683"/>
    <s v="920_308407"/>
    <x v="6"/>
    <s v="Азамат Мерғали"/>
    <s v="Губайдуллин Серик Махамбетович"/>
    <n v="800101311309"/>
    <m/>
    <m/>
    <n v="77087266847"/>
    <n v="6490000"/>
    <n v="6490000"/>
    <x v="0"/>
    <n v="0"/>
    <x v="3"/>
    <n v="250000"/>
    <s v="Безналичный расчет"/>
    <m/>
    <s v="Уральск"/>
    <x v="6"/>
    <s v="Без привлечения кредита"/>
    <n v="0"/>
    <n v="9723534"/>
    <m/>
    <n v="0"/>
    <s v="Безналичный"/>
    <x v="1"/>
  </r>
  <r>
    <x v="0"/>
    <x v="3"/>
    <x v="0"/>
    <x v="0"/>
    <s v="GAZ Бело-дымчатый"/>
    <s v="MX1JA69V9TK159502"/>
    <s v="920_309044"/>
    <x v="21"/>
    <s v="Назеркем Мендығали"/>
    <s v="Дьяков Александр Александрович"/>
    <n v="880202300684"/>
    <m/>
    <m/>
    <n v="77054333873"/>
    <n v="5990000"/>
    <n v="5990000"/>
    <x v="0"/>
    <n v="0"/>
    <x v="1"/>
    <n v="200000"/>
    <s v="Кредит"/>
    <m/>
    <s v="Уральск"/>
    <x v="19"/>
    <s v="Halyk Bank"/>
    <n v="0"/>
    <n v="9723535"/>
    <m/>
    <n v="0"/>
    <s v="Стандартное кредитование"/>
    <x v="1"/>
  </r>
  <r>
    <x v="0"/>
    <x v="6"/>
    <x v="0"/>
    <x v="6"/>
    <s v="GAZ Бело-дымчатый"/>
    <s v="MX1JA69V9TK049236"/>
    <s v="872_308327"/>
    <x v="16"/>
    <s v="Азамат Манабаев"/>
    <s v="Искаков Дауренжан Серикович"/>
    <n v="850825302484"/>
    <m/>
    <m/>
    <n v="77055333828"/>
    <n v="5990000"/>
    <n v="5990000"/>
    <x v="0"/>
    <n v="0"/>
    <x v="3"/>
    <n v="250000"/>
    <s v="Наличный расчет"/>
    <m/>
    <s v="Павлодар"/>
    <x v="15"/>
    <s v="Без привлечения кредита"/>
    <n v="0"/>
    <n v="9723579"/>
    <m/>
    <n v="0"/>
    <s v="Наличный расчет"/>
    <x v="1"/>
  </r>
  <r>
    <x v="0"/>
    <x v="6"/>
    <x v="0"/>
    <x v="6"/>
    <s v="GAZ Бело-дымчатый"/>
    <s v="MX1JA69V9TK056485"/>
    <s v="872_307807"/>
    <x v="30"/>
    <s v="Алишер Сиюнич"/>
    <s v="Қоныс Батыржан Мақсатұлы"/>
    <n v="970411300253"/>
    <m/>
    <m/>
    <n v="77470415491"/>
    <n v="5990000"/>
    <n v="5990000"/>
    <x v="0"/>
    <n v="0"/>
    <x v="3"/>
    <n v="250000"/>
    <s v="Кредит"/>
    <m/>
    <s v="Павлодар"/>
    <x v="9"/>
    <s v="Без привлечения кредита"/>
    <n v="0"/>
    <n v="9723581"/>
    <m/>
    <n v="0"/>
    <s v="Стандартное кредитование"/>
    <x v="1"/>
  </r>
  <r>
    <x v="0"/>
    <x v="6"/>
    <x v="0"/>
    <x v="6"/>
    <s v="GAZ Бело-дымчатый"/>
    <s v="MX1JA69V9TK025201"/>
    <s v="872_307840"/>
    <x v="30"/>
    <s v="Азамат Манабаев"/>
    <s v="Калиев Кабылбек Темирбекович"/>
    <n v="630307350145"/>
    <m/>
    <m/>
    <n v="77779334661"/>
    <n v="5990000"/>
    <n v="5990000"/>
    <x v="0"/>
    <n v="0"/>
    <x v="3"/>
    <n v="250000"/>
    <s v="Кредит"/>
    <s v="Заявка с сайта Chevrolet"/>
    <s v="Павлодар"/>
    <x v="9"/>
    <s v="Банк ЦентрКредит"/>
    <n v="0"/>
    <n v="9723582"/>
    <m/>
    <n v="0"/>
    <s v="Стандартное кредитование"/>
    <x v="1"/>
  </r>
  <r>
    <x v="0"/>
    <x v="6"/>
    <x v="0"/>
    <x v="6"/>
    <s v="GAZ Бело-дымчатый"/>
    <s v="MX1JA69V9TK025192"/>
    <s v="872_307854"/>
    <x v="30"/>
    <s v="Ануар Жумашев"/>
    <s v="Анкебаев Айбол Мухаметсадыкович"/>
    <n v="760310301000"/>
    <m/>
    <m/>
    <n v="77054450997"/>
    <n v="5990000"/>
    <n v="5990000"/>
    <x v="0"/>
    <n v="0"/>
    <x v="3"/>
    <n v="250000"/>
    <s v="Кредит"/>
    <m/>
    <s v="Павлодар"/>
    <x v="6"/>
    <s v="Береке Банк"/>
    <n v="0"/>
    <n v="9723583"/>
    <m/>
    <n v="0"/>
    <s v="Стандартное кредитование"/>
    <x v="1"/>
  </r>
  <r>
    <x v="0"/>
    <x v="6"/>
    <x v="0"/>
    <x v="6"/>
    <s v="GAZ Бело-дымчатый"/>
    <s v="MX1JA69V9TK025200"/>
    <s v="872_308219"/>
    <x v="16"/>
    <s v="Ануар Жумашев"/>
    <s v="Кашатунов Андрей Николаевич"/>
    <n v="700929302519"/>
    <m/>
    <m/>
    <n v="77785718618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723584"/>
    <m/>
    <n v="0"/>
    <s v="Наличный расчет"/>
    <x v="1"/>
  </r>
  <r>
    <x v="0"/>
    <x v="6"/>
    <x v="0"/>
    <x v="6"/>
    <s v="GAZ Бело-дымчатый"/>
    <s v="MX1JA69V9TK056484"/>
    <s v="872_308565"/>
    <x v="6"/>
    <s v="Ануар Жумашев"/>
    <s v="Кусанов Ергасым Майлыбаевич"/>
    <n v="660701350073"/>
    <m/>
    <m/>
    <n v="77054405484"/>
    <n v="5990000"/>
    <n v="5990000"/>
    <x v="0"/>
    <n v="0"/>
    <x v="3"/>
    <n v="250000"/>
    <s v="Кредит"/>
    <m/>
    <s v="Павлодар"/>
    <x v="11"/>
    <s v="Halyk Bank"/>
    <n v="0"/>
    <n v="9723585"/>
    <m/>
    <n v="0"/>
    <s v="Стандартное кредитование"/>
    <x v="1"/>
  </r>
  <r>
    <x v="0"/>
    <x v="6"/>
    <x v="0"/>
    <x v="6"/>
    <s v="GAZ Бело-дымчатый"/>
    <s v="MX1JA69V9TK054829"/>
    <s v="872_307672"/>
    <x v="2"/>
    <s v="Азамат Манабаев"/>
    <s v="Коваленко Сергей Николаевич"/>
    <n v="740510350200"/>
    <m/>
    <m/>
    <n v="77025434715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723587"/>
    <m/>
    <n v="0"/>
    <s v="Наличный расчет"/>
    <x v="1"/>
  </r>
  <r>
    <x v="0"/>
    <x v="4"/>
    <x v="0"/>
    <x v="0"/>
    <s v="GAZ Бело-дымчатый"/>
    <s v="MX1JA69V9TK023634"/>
    <s v="119_308241"/>
    <x v="16"/>
    <s v="Инара Курбанова"/>
    <s v="Талипбай Маржан Ильясқызы"/>
    <n v="960928401336"/>
    <m/>
    <m/>
    <n v="77053245033"/>
    <n v="6990000"/>
    <n v="6990000"/>
    <x v="0"/>
    <n v="0"/>
    <x v="0"/>
    <n v="300000"/>
    <s v="Льготный кредит"/>
    <m/>
    <s v="Шымкент"/>
    <x v="17"/>
    <s v="Halyk Bank"/>
    <n v="1"/>
    <n v="9723594"/>
    <m/>
    <n v="0"/>
    <s v="Льготное кредитование"/>
    <x v="1"/>
  </r>
  <r>
    <x v="0"/>
    <x v="4"/>
    <x v="0"/>
    <x v="0"/>
    <s v="GAZ Бело-дымчатый"/>
    <s v="MX1JA69V9TK154763"/>
    <s v="119_307236"/>
    <x v="4"/>
    <s v="Инара Курбанова"/>
    <s v="Кулметов Жамшид Яхшибайевич"/>
    <n v="871125302396"/>
    <m/>
    <m/>
    <n v="77081770809"/>
    <n v="7240000"/>
    <n v="6990000"/>
    <x v="0"/>
    <n v="250000"/>
    <x v="0"/>
    <n v="300000"/>
    <s v="Кредит"/>
    <s v="Интернет/сайт (digital)"/>
    <s v="Шымкент"/>
    <x v="16"/>
    <s v="Банк ЦентрКредит"/>
    <n v="0"/>
    <n v="9723596"/>
    <m/>
    <n v="0"/>
    <s v="Стандартное кредитование"/>
    <x v="1"/>
  </r>
  <r>
    <x v="0"/>
    <x v="4"/>
    <x v="0"/>
    <x v="0"/>
    <s v="GAZ Бело-дымчатый"/>
    <s v="MX1JA69V9TK157264"/>
    <s v="119_310334"/>
    <x v="20"/>
    <s v="Айгерим Рыстыбай"/>
    <s v="Сатыбалдиев Калдарбек Индемесович"/>
    <n v="580501305406"/>
    <m/>
    <m/>
    <n v="77714574095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23597"/>
    <m/>
    <n v="0"/>
    <s v="Безналичный"/>
    <x v="1"/>
  </r>
  <r>
    <x v="0"/>
    <x v="1"/>
    <x v="0"/>
    <x v="0"/>
    <s v="GAZ Бело-дымчатый"/>
    <s v="MX1JA69V9TK161282"/>
    <s v="1085_308047"/>
    <x v="27"/>
    <s v="Алтынбек Абилов"/>
    <s v="Алашбаев Бақыт Орынбайұлы"/>
    <n v="920627301049"/>
    <m/>
    <m/>
    <n v="77052111891"/>
    <n v="6490000"/>
    <n v="6490000"/>
    <x v="0"/>
    <n v="0"/>
    <x v="3"/>
    <n v="250000"/>
    <s v="Наличный расчет"/>
    <m/>
    <s v="Актау"/>
    <x v="11"/>
    <s v="Без привлечения кредита"/>
    <n v="2"/>
    <n v="9723600"/>
    <s v="119 Шымкент ТОО «AUTOCENTER ONTUSTIK» (Chevrolet)"/>
    <n v="0"/>
    <s v="Наличный расчет"/>
    <x v="1"/>
  </r>
  <r>
    <x v="0"/>
    <x v="4"/>
    <x v="0"/>
    <x v="0"/>
    <s v="GAZ Бело-дымчатый"/>
    <s v="MX1JA69V9TK156040"/>
    <s v="119_311678"/>
    <x v="14"/>
    <s v="Инара Курбанова"/>
    <s v="Кашанов Ержан Насруллоевич"/>
    <n v="820218302825"/>
    <m/>
    <m/>
    <n v="77478762782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723613"/>
    <m/>
    <n v="0"/>
    <s v="Безналичный"/>
    <x v="1"/>
  </r>
  <r>
    <x v="0"/>
    <x v="4"/>
    <x v="0"/>
    <x v="0"/>
    <s v="GAZ Бело-дымчатый"/>
    <s v="MX1JA69V9TK157198"/>
    <s v="119_307181"/>
    <x v="11"/>
    <s v="Инара Курбанова"/>
    <s v="Исламкулов Зафаржан Садуллаевич"/>
    <n v="780415302182"/>
    <m/>
    <m/>
    <n v="77011859770"/>
    <n v="6990000"/>
    <n v="6990000"/>
    <x v="0"/>
    <n v="0"/>
    <x v="0"/>
    <n v="300000"/>
    <s v="Безналичный расчет"/>
    <m/>
    <s v="Шымкент"/>
    <x v="5"/>
    <s v="Без привлечения кредита"/>
    <n v="0"/>
    <n v="9723614"/>
    <m/>
    <n v="0"/>
    <s v="Безналичный"/>
    <x v="1"/>
  </r>
  <r>
    <x v="0"/>
    <x v="4"/>
    <x v="0"/>
    <x v="0"/>
    <s v="GAZ Бело-дымчатый"/>
    <s v="MX1JA69V9TK155307"/>
    <s v="119_307471"/>
    <x v="9"/>
    <s v="Айгерим Рыстыбай"/>
    <s v="Таджиханов Вахидхан Абудханович"/>
    <n v="891209300419"/>
    <m/>
    <m/>
    <n v="77075020152"/>
    <n v="6740000"/>
    <n v="6490000"/>
    <x v="0"/>
    <n v="250000"/>
    <x v="3"/>
    <n v="250000"/>
    <s v="Кредит"/>
    <s v="Интернет/сайт (digital)"/>
    <s v="Шымкент"/>
    <x v="2"/>
    <s v="Halyk Bank"/>
    <n v="0"/>
    <n v="9723618"/>
    <m/>
    <n v="0"/>
    <s v="Стандартное кредитование"/>
    <x v="1"/>
  </r>
  <r>
    <x v="0"/>
    <x v="6"/>
    <x v="0"/>
    <x v="0"/>
    <s v="GAZ Бело-дымчатый"/>
    <s v="MX1JA69V9TK162244"/>
    <s v="872_310495"/>
    <x v="20"/>
    <s v="Мерхат Муканов"/>
    <s v="Сазонова Елена Александровна"/>
    <n v="840605451074"/>
    <m/>
    <m/>
    <n v="77054824590"/>
    <n v="6415000"/>
    <n v="5990000"/>
    <x v="0"/>
    <n v="425000"/>
    <x v="1"/>
    <n v="200000"/>
    <s v="Кредит"/>
    <m/>
    <s v="Павлодар"/>
    <x v="19"/>
    <s v="Банк ЦентрКредит"/>
    <n v="0"/>
    <n v="9723627"/>
    <m/>
    <n v="0"/>
    <s v="Стандартное кредитование"/>
    <x v="1"/>
  </r>
  <r>
    <x v="0"/>
    <x v="6"/>
    <x v="0"/>
    <x v="0"/>
    <s v="GAZ Бело-дымчатый"/>
    <s v="MX1JA69V9TK162744"/>
    <s v="872_311083"/>
    <x v="3"/>
    <s v="Ануар Жумашев"/>
    <s v="Сатвалдинов Жумабай Закарьянович"/>
    <n v="671103350116"/>
    <m/>
    <m/>
    <n v="77779352837"/>
    <n v="5990000"/>
    <n v="5990000"/>
    <x v="0"/>
    <n v="0"/>
    <x v="1"/>
    <n v="200000"/>
    <s v="Наличный расчет"/>
    <m/>
    <s v="Павлодар"/>
    <x v="19"/>
    <s v="Без привлечения кредита"/>
    <n v="1"/>
    <n v="9723628"/>
    <m/>
    <n v="0"/>
    <s v="Наличный расчет"/>
    <x v="1"/>
  </r>
  <r>
    <x v="0"/>
    <x v="6"/>
    <x v="0"/>
    <x v="0"/>
    <s v="GAN Серебристый"/>
    <s v="MX1JA69V9TK082504"/>
    <s v="872_309249"/>
    <x v="24"/>
    <s v="Ануар Жумашев"/>
    <s v="Купеев Амангельды Нургазинович"/>
    <n v="680525301220"/>
    <m/>
    <m/>
    <n v="77789436513"/>
    <n v="5990000"/>
    <n v="5990000"/>
    <x v="0"/>
    <n v="0"/>
    <x v="1"/>
    <n v="200000"/>
    <s v="Кредит"/>
    <m/>
    <s v="Павлодар"/>
    <x v="11"/>
    <s v="Halyk Bank"/>
    <n v="0"/>
    <n v="9723630"/>
    <m/>
    <n v="0"/>
    <s v="Стандартное кредитование"/>
    <x v="1"/>
  </r>
  <r>
    <x v="0"/>
    <x v="6"/>
    <x v="0"/>
    <x v="0"/>
    <s v="GAZ Бело-дымчатый"/>
    <s v="MX1JA69V9TK153548"/>
    <s v="872_310003"/>
    <x v="19"/>
    <s v="Азамат Манабаев"/>
    <s v="Битимбаев Айдос Муканович"/>
    <n v="800312301150"/>
    <m/>
    <m/>
    <n v="77773166638"/>
    <n v="5990000"/>
    <n v="5990000"/>
    <x v="0"/>
    <n v="0"/>
    <x v="1"/>
    <n v="200000"/>
    <s v="Наличный расчет"/>
    <m/>
    <s v="Павлодар"/>
    <x v="11"/>
    <s v="Без привлечения кредита"/>
    <n v="0"/>
    <n v="9723632"/>
    <m/>
    <n v="0"/>
    <s v="Наличный расчет"/>
    <x v="1"/>
  </r>
  <r>
    <x v="0"/>
    <x v="6"/>
    <x v="0"/>
    <x v="0"/>
    <s v="GAZ Бело-дымчатый"/>
    <s v="MX1JA69V9TK162443"/>
    <s v="872_311095"/>
    <x v="3"/>
    <s v="Ануар Жумашев"/>
    <s v="Антюшина Татьяна Владимировна"/>
    <n v="851117400884"/>
    <m/>
    <m/>
    <n v="77787052939"/>
    <n v="5990000"/>
    <n v="5990000"/>
    <x v="0"/>
    <n v="0"/>
    <x v="1"/>
    <n v="200000"/>
    <s v="Кредит"/>
    <m/>
    <s v="Павлодар"/>
    <x v="13"/>
    <s v="Банк ЦентрКредит"/>
    <n v="0"/>
    <n v="9723634"/>
    <m/>
    <n v="0"/>
    <s v="Стандартное кредитование"/>
    <x v="1"/>
  </r>
  <r>
    <x v="0"/>
    <x v="6"/>
    <x v="0"/>
    <x v="0"/>
    <s v="GAZ Бело-дымчатый"/>
    <s v="MX1JA69V9TK159308"/>
    <s v="872_311183"/>
    <x v="3"/>
    <s v="Ануар Жумашев"/>
    <s v="Амантаев Айтуар Акылбекович"/>
    <n v="980708351541"/>
    <m/>
    <m/>
    <n v="77774720383"/>
    <n v="5990000"/>
    <n v="5990000"/>
    <x v="0"/>
    <n v="0"/>
    <x v="1"/>
    <n v="200000"/>
    <s v="Кредит"/>
    <m/>
    <s v="Павлодар"/>
    <x v="13"/>
    <s v="Береке Банк"/>
    <n v="1"/>
    <n v="9723635"/>
    <m/>
    <n v="0"/>
    <s v="Стандартное кредитование"/>
    <x v="1"/>
  </r>
  <r>
    <x v="0"/>
    <x v="6"/>
    <x v="0"/>
    <x v="0"/>
    <s v="GAZ Бело-дымчатый"/>
    <s v="MX1JA69V9TK161368"/>
    <s v="872_311638"/>
    <x v="14"/>
    <s v="Мерхат Муканов"/>
    <m/>
    <m/>
    <s v="ТОО &quot;Dias-Group&quot;"/>
    <n v="130940012339"/>
    <n v="77079450029"/>
    <n v="5990000"/>
    <n v="5990000"/>
    <x v="0"/>
    <n v="0"/>
    <x v="1"/>
    <n v="200000"/>
    <s v="Безналичный расчет"/>
    <m/>
    <s v="Павлодар"/>
    <x v="13"/>
    <s v="Без привлечения кредита"/>
    <n v="1"/>
    <n v="9723637"/>
    <m/>
    <n v="0"/>
    <s v="Безналичный"/>
    <x v="1"/>
  </r>
  <r>
    <x v="0"/>
    <x v="6"/>
    <x v="0"/>
    <x v="0"/>
    <s v="GAZ Бело-дымчатый"/>
    <s v="MX1JA69V9TK160032"/>
    <s v="872_311352"/>
    <x v="29"/>
    <s v="Мерхат Муканов"/>
    <s v="Надырбаев Амангельды Максутович"/>
    <n v="770428301728"/>
    <m/>
    <m/>
    <n v="77086761773"/>
    <n v="5990000"/>
    <n v="5990000"/>
    <x v="0"/>
    <n v="0"/>
    <x v="1"/>
    <n v="200000"/>
    <s v="Кредит"/>
    <m/>
    <s v="Павлодар"/>
    <x v="13"/>
    <s v="Банк ЦентрКредит"/>
    <n v="0"/>
    <n v="9723638"/>
    <m/>
    <n v="0"/>
    <s v="Стандартное кредитование"/>
    <x v="1"/>
  </r>
  <r>
    <x v="0"/>
    <x v="2"/>
    <x v="0"/>
    <x v="0"/>
    <s v="GAZ Бело-дымчатый"/>
    <s v="MX1JA69V9TK049217"/>
    <s v="935_307404"/>
    <x v="9"/>
    <s v="Шахзод Валиев"/>
    <s v="Абдукаримов Отабек Даниёрұлы"/>
    <n v="50920501507"/>
    <m/>
    <m/>
    <n v="77006583569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642"/>
    <m/>
    <n v="0"/>
    <s v="Безналичный"/>
    <x v="1"/>
  </r>
  <r>
    <x v="0"/>
    <x v="2"/>
    <x v="0"/>
    <x v="0"/>
    <s v="GAZ Бело-дымчатый"/>
    <s v="MX1JA69V9TK158742"/>
    <s v="935_308635"/>
    <x v="8"/>
    <s v="Диас Туткабай"/>
    <s v="Ниязов Элдор Эркинович"/>
    <n v="880609301368"/>
    <m/>
    <m/>
    <n v="77078517373"/>
    <n v="6740000"/>
    <n v="6490000"/>
    <x v="0"/>
    <n v="250000"/>
    <x v="3"/>
    <n v="250000"/>
    <s v="Кредит"/>
    <m/>
    <s v="Шымкент"/>
    <x v="14"/>
    <s v="Береке Банк"/>
    <n v="0"/>
    <n v="9723649"/>
    <m/>
    <n v="0"/>
    <s v="Стандартное кредитование"/>
    <x v="1"/>
  </r>
  <r>
    <x v="0"/>
    <x v="2"/>
    <x v="0"/>
    <x v="0"/>
    <s v="GAZ Бело-дымчатый"/>
    <s v="MX1JA69V9TK056495"/>
    <s v="935_306687"/>
    <x v="18"/>
    <s v="Даниал Абдихалик"/>
    <s v="Абдуллаев Бауржан Куандикович"/>
    <n v="830328301708"/>
    <m/>
    <m/>
    <n v="77758838238"/>
    <n v="7240000"/>
    <n v="6990000"/>
    <x v="0"/>
    <n v="250000"/>
    <x v="0"/>
    <n v="300000"/>
    <s v="Кредит"/>
    <s v="Интернет/сайт (digital)"/>
    <s v="Шымкент"/>
    <x v="21"/>
    <s v="Банк ЦентрКредит"/>
    <n v="0"/>
    <n v="9723651"/>
    <m/>
    <n v="0"/>
    <s v="Стандартное кредитование"/>
    <x v="1"/>
  </r>
  <r>
    <x v="0"/>
    <x v="2"/>
    <x v="0"/>
    <x v="0"/>
    <s v="GAZ Бело-дымчатый"/>
    <s v="MX1JA69V9TK179179"/>
    <s v="935_308063"/>
    <x v="27"/>
    <s v="Бекзат Муса"/>
    <s v="Акилбеков Бекзад Нурлибекович"/>
    <n v="880120303257"/>
    <m/>
    <m/>
    <n v="77787355096"/>
    <n v="6740000"/>
    <n v="6490000"/>
    <x v="0"/>
    <n v="250000"/>
    <x v="3"/>
    <n v="250000"/>
    <s v="Кредит"/>
    <m/>
    <s v="Шымкент"/>
    <x v="6"/>
    <s v="Береке Банк"/>
    <n v="0"/>
    <n v="9723653"/>
    <m/>
    <n v="0"/>
    <s v="Стандартное кредитование"/>
    <x v="1"/>
  </r>
  <r>
    <x v="0"/>
    <x v="2"/>
    <x v="0"/>
    <x v="0"/>
    <s v="GAZ Бело-дымчатый"/>
    <s v="MX1JA69V9TK178470"/>
    <s v="935_308170"/>
    <x v="27"/>
    <s v="Бекзат Муса"/>
    <s v="Шынгысбаев Адильбек Муратбекович"/>
    <n v="860701302035"/>
    <m/>
    <m/>
    <n v="77013707080"/>
    <n v="6740000"/>
    <n v="6490000"/>
    <x v="0"/>
    <n v="250000"/>
    <x v="3"/>
    <n v="250000"/>
    <s v="Кредит"/>
    <m/>
    <s v="Шымкент"/>
    <x v="15"/>
    <s v="Halyk Bank"/>
    <n v="0"/>
    <n v="9723654"/>
    <m/>
    <n v="0"/>
    <s v="Стандартное кредитование"/>
    <x v="1"/>
  </r>
  <r>
    <x v="0"/>
    <x v="2"/>
    <x v="0"/>
    <x v="0"/>
    <s v="GYM Пепельно-серый"/>
    <s v="MX1JA69V9TK080280"/>
    <s v="935_307597"/>
    <x v="9"/>
    <s v="Ербол Рашид"/>
    <s v="Кочкаров Абдирасул Абдинабиевич"/>
    <n v="861223301458"/>
    <m/>
    <m/>
    <n v="77018407590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699"/>
    <m/>
    <n v="0"/>
    <s v="Безналичный"/>
    <x v="1"/>
  </r>
  <r>
    <x v="0"/>
    <x v="2"/>
    <x v="0"/>
    <x v="0"/>
    <s v="GAZ Бело-дымчатый"/>
    <s v="MX1JA69V9TK156142"/>
    <s v="935_306995"/>
    <x v="5"/>
    <s v="Шахзод Валиев"/>
    <s v="Исмаилов Фаррух Бахритдинович"/>
    <n v="900803301011"/>
    <m/>
    <m/>
    <n v="77753000021"/>
    <n v="6990000"/>
    <n v="6990000"/>
    <x v="0"/>
    <n v="0"/>
    <x v="0"/>
    <n v="300000"/>
    <s v="Безналичный расчет"/>
    <m/>
    <s v="Шымкент"/>
    <x v="1"/>
    <s v="Без привлечения кредита"/>
    <n v="1"/>
    <n v="9723700"/>
    <m/>
    <n v="0"/>
    <s v="Безналичный"/>
    <x v="1"/>
  </r>
  <r>
    <x v="0"/>
    <x v="2"/>
    <x v="0"/>
    <x v="0"/>
    <s v="GAZ Бело-дымчатый"/>
    <s v="MX1JA69V9TK155408"/>
    <s v="935_307012"/>
    <x v="5"/>
    <s v="Шынар Нармахан"/>
    <s v="Айдархан Нұрлыбек Сейілханұлы"/>
    <n v="10411500792"/>
    <m/>
    <m/>
    <n v="77021277771"/>
    <n v="6990000"/>
    <n v="6990000"/>
    <x v="0"/>
    <n v="0"/>
    <x v="0"/>
    <n v="300000"/>
    <s v="Безналичный расчет"/>
    <m/>
    <s v="Шымкент"/>
    <x v="1"/>
    <s v="Без привлечения кредита"/>
    <n v="0"/>
    <n v="9723701"/>
    <m/>
    <n v="0"/>
    <s v="Безналичный"/>
    <x v="1"/>
  </r>
  <r>
    <x v="0"/>
    <x v="2"/>
    <x v="0"/>
    <x v="0"/>
    <s v="GAZ Бело-дымчатый"/>
    <s v="MX1JA69V9TK158781"/>
    <s v="935_308696"/>
    <x v="8"/>
    <s v="Арманбек Кайирбеков"/>
    <s v="Салибеков Бекмурод Сайдмуратович"/>
    <n v="820522000397"/>
    <m/>
    <m/>
    <n v="77718910354"/>
    <n v="6740000"/>
    <n v="6490000"/>
    <x v="0"/>
    <n v="250000"/>
    <x v="3"/>
    <n v="250000"/>
    <s v="Кредит"/>
    <m/>
    <s v="Шымкент"/>
    <x v="14"/>
    <s v="МФО Sapa Digital Finance"/>
    <n v="0"/>
    <n v="9723702"/>
    <m/>
    <n v="0"/>
    <s v="Стандартное кредитование"/>
    <x v="1"/>
  </r>
  <r>
    <x v="0"/>
    <x v="2"/>
    <x v="0"/>
    <x v="0"/>
    <s v="GAZ Бело-дымчатый"/>
    <s v="MX1JA69V9TK158708"/>
    <s v="935_309644"/>
    <x v="22"/>
    <s v="Диас Туткабай"/>
    <s v="Каримов Тахиржан Салимжанович"/>
    <n v="910327301462"/>
    <m/>
    <m/>
    <n v="77011424562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723703"/>
    <m/>
    <n v="0"/>
    <s v="Безналичный"/>
    <x v="1"/>
  </r>
  <r>
    <x v="0"/>
    <x v="2"/>
    <x v="0"/>
    <x v="0"/>
    <s v="GAZ Бело-дымчатый"/>
    <s v="MX1JA69V9TK160030"/>
    <s v="935_308819"/>
    <x v="10"/>
    <s v="Дидар Жамбурбай"/>
    <s v="Әсілбай Нұрмахан Әлшерұлы"/>
    <n v="960115301508"/>
    <m/>
    <m/>
    <n v="77077574811"/>
    <n v="6740000"/>
    <n v="6490000"/>
    <x v="0"/>
    <n v="250000"/>
    <x v="3"/>
    <n v="250000"/>
    <s v="Кредит"/>
    <m/>
    <s v="Шымкент"/>
    <x v="17"/>
    <s v="МФО Sapa Digital Finance"/>
    <n v="0"/>
    <n v="9723704"/>
    <m/>
    <n v="0"/>
    <s v="Стандартное кредитование"/>
    <x v="1"/>
  </r>
  <r>
    <x v="0"/>
    <x v="2"/>
    <x v="0"/>
    <x v="0"/>
    <s v="GAZ Бело-дымчатый"/>
    <s v="MX1JA69V9TK177208"/>
    <s v="935_308093"/>
    <x v="27"/>
    <s v="Бекзат Муса"/>
    <s v="Нышанбаев Берик Пернебаевич"/>
    <n v="870921301114"/>
    <m/>
    <m/>
    <n v="77021739788"/>
    <n v="6490000"/>
    <n v="6490000"/>
    <x v="0"/>
    <n v="0"/>
    <x v="3"/>
    <n v="250000"/>
    <s v="Кредит"/>
    <m/>
    <s v="Шымкент"/>
    <x v="14"/>
    <s v="МФО Sapa Digital Finance"/>
    <n v="0"/>
    <n v="9723707"/>
    <m/>
    <n v="0"/>
    <s v="Стандартное кредитование"/>
    <x v="1"/>
  </r>
  <r>
    <x v="0"/>
    <x v="2"/>
    <x v="0"/>
    <x v="0"/>
    <s v="GAZ Бело-дымчатый"/>
    <s v="MX1JA69V9TK025306"/>
    <s v="935_307457"/>
    <x v="9"/>
    <s v="Шахзод Валиев"/>
    <s v="Азиханов Фархад Таирұлы"/>
    <n v="941120300133"/>
    <m/>
    <m/>
    <n v="77006583569"/>
    <n v="6740000"/>
    <n v="6490000"/>
    <x v="0"/>
    <n v="250000"/>
    <x v="3"/>
    <n v="250000"/>
    <s v="Кредит"/>
    <m/>
    <s v="Шымкент"/>
    <x v="9"/>
    <s v="Halyk Bank"/>
    <n v="1"/>
    <n v="9723727"/>
    <m/>
    <n v="0"/>
    <s v="Стандартное кредитование"/>
    <x v="1"/>
  </r>
  <r>
    <x v="0"/>
    <x v="2"/>
    <x v="0"/>
    <x v="0"/>
    <s v="GAZ Бело-дымчатый"/>
    <s v="MX1JA69V9TK052327"/>
    <s v="935_308220"/>
    <x v="16"/>
    <s v="Асланбек Уразбек"/>
    <s v="Кошкинбекова Роза Нураховна"/>
    <n v="771101403160"/>
    <m/>
    <m/>
    <n v="77470561510"/>
    <n v="7045000"/>
    <n v="6490000"/>
    <x v="0"/>
    <n v="555000"/>
    <x v="3"/>
    <n v="250000"/>
    <s v="Кредит"/>
    <m/>
    <s v="Шымкент"/>
    <x v="15"/>
    <s v="МФО Sapa Digital Finance"/>
    <n v="0"/>
    <n v="9723728"/>
    <m/>
    <n v="0"/>
    <s v="Стандартное кредитование"/>
    <x v="1"/>
  </r>
  <r>
    <x v="0"/>
    <x v="2"/>
    <x v="0"/>
    <x v="0"/>
    <s v="GAZ Бело-дымчатый"/>
    <s v="MX1JA69V9TK023633"/>
    <s v="935_307924"/>
    <x v="27"/>
    <s v="Шахзод Валиев"/>
    <s v="Маметова Шахноза Тулкиновна"/>
    <n v="830713402507"/>
    <m/>
    <m/>
    <n v="77756526183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1"/>
    <n v="9723729"/>
    <m/>
    <n v="0"/>
    <s v="Безналичный"/>
    <x v="1"/>
  </r>
  <r>
    <x v="0"/>
    <x v="2"/>
    <x v="0"/>
    <x v="0"/>
    <s v="GAZ Бело-дымчатый"/>
    <s v="MX1JA69V9TK044253"/>
    <s v="935_307543"/>
    <x v="9"/>
    <s v="Шынар Нармахан"/>
    <s v="Сейсенбаева Салтанат Мадурахановна"/>
    <n v="801205401455"/>
    <m/>
    <m/>
    <n v="77779692922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730"/>
    <m/>
    <n v="0"/>
    <s v="Безналичный"/>
    <x v="1"/>
  </r>
  <r>
    <x v="0"/>
    <x v="2"/>
    <x v="0"/>
    <x v="0"/>
    <s v="GAZ Бело-дымчатый"/>
    <s v="MX1JA69V9TK158799"/>
    <s v="935_308311"/>
    <x v="16"/>
    <s v="Диас Туткабай"/>
    <s v="Сабденов Бекзат Даниярбекович"/>
    <n v="840920300809"/>
    <m/>
    <m/>
    <n v="77759086080"/>
    <n v="6740000"/>
    <n v="6490000"/>
    <x v="0"/>
    <n v="250000"/>
    <x v="3"/>
    <n v="250000"/>
    <s v="Кредит"/>
    <m/>
    <s v="Шымкент"/>
    <x v="6"/>
    <s v="Береке Банк"/>
    <n v="1"/>
    <n v="9723732"/>
    <m/>
    <n v="0"/>
    <s v="Стандартное кредитование"/>
    <x v="1"/>
  </r>
  <r>
    <x v="0"/>
    <x v="2"/>
    <x v="0"/>
    <x v="0"/>
    <s v="GAZ Бело-дымчатый"/>
    <s v="MX1JA69V9TK049210"/>
    <s v="935_308509"/>
    <x v="6"/>
    <s v="Арманбек Кайирбеков"/>
    <s v="Тұрысов Шерыхан Сапарбайұлы"/>
    <n v="970908300334"/>
    <m/>
    <m/>
    <n v="77756655655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723733"/>
    <m/>
    <n v="0"/>
    <s v="Безналичный"/>
    <x v="1"/>
  </r>
  <r>
    <x v="0"/>
    <x v="2"/>
    <x v="0"/>
    <x v="0"/>
    <s v="GAZ Бело-дымчатый"/>
    <s v="MX1JA69V9TK158267"/>
    <s v="935_308353"/>
    <x v="16"/>
    <s v="Дидар Жамбурбай"/>
    <s v="Орынбасаров Нұрқаділ"/>
    <n v="930808302290"/>
    <m/>
    <m/>
    <n v="77479355455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723735"/>
    <m/>
    <n v="0"/>
    <s v="Безналичный"/>
    <x v="1"/>
  </r>
  <r>
    <x v="0"/>
    <x v="2"/>
    <x v="0"/>
    <x v="0"/>
    <s v="GYM Пепельно-серый"/>
    <s v="MX1JA69V9TK082128"/>
    <s v="935_308035"/>
    <x v="27"/>
    <s v="Бакдаулет Икрамжан"/>
    <s v="Махаш Бекарыс Айбекұлы"/>
    <n v="990410301458"/>
    <m/>
    <m/>
    <n v="77477158399"/>
    <n v="6740000"/>
    <n v="6490000"/>
    <x v="0"/>
    <n v="250000"/>
    <x v="3"/>
    <n v="250000"/>
    <s v="Кредит"/>
    <s v="Заявка с сайта Chevrolet"/>
    <s v="Шымкент"/>
    <x v="15"/>
    <s v="Halyk Bank"/>
    <n v="3"/>
    <n v="9723853"/>
    <m/>
    <n v="0"/>
    <s v="Стандартное кредитование"/>
    <x v="1"/>
  </r>
  <r>
    <x v="0"/>
    <x v="2"/>
    <x v="0"/>
    <x v="0"/>
    <s v="GYM Пепельно-серый"/>
    <s v="MX1JA69V9TK080168"/>
    <s v="935_311084"/>
    <x v="3"/>
    <s v="Шахзод Валиев"/>
    <s v="Айдар Досымжан Нұржанұлы"/>
    <n v="20709501465"/>
    <m/>
    <m/>
    <n v="77054863602"/>
    <n v="5990000"/>
    <n v="5990000"/>
    <x v="0"/>
    <n v="0"/>
    <x v="1"/>
    <n v="200000"/>
    <s v="Кредит"/>
    <m/>
    <s v="Шымкент"/>
    <x v="20"/>
    <s v="Halyk Bank"/>
    <n v="0"/>
    <n v="9723854"/>
    <m/>
    <n v="0"/>
    <s v="Стандартное кредитование"/>
    <x v="1"/>
  </r>
  <r>
    <x v="0"/>
    <x v="2"/>
    <x v="0"/>
    <x v="0"/>
    <s v="GYM Пепельно-серый"/>
    <s v="MX1JA69V9TK082109"/>
    <s v="935_308282"/>
    <x v="16"/>
    <s v="Ербол Рашид"/>
    <s v="Сауранов Нурбол Анарбекович"/>
    <n v="860520302498"/>
    <m/>
    <m/>
    <n v="77013257754"/>
    <n v="6740000"/>
    <n v="6490000"/>
    <x v="0"/>
    <n v="250000"/>
    <x v="3"/>
    <n v="250000"/>
    <s v="Кредит"/>
    <m/>
    <s v="Шымкент"/>
    <x v="15"/>
    <s v="Altyn Bank"/>
    <n v="1"/>
    <n v="9723855"/>
    <m/>
    <n v="0"/>
    <s v="Стандартное кредитование"/>
    <x v="1"/>
  </r>
  <r>
    <x v="0"/>
    <x v="2"/>
    <x v="0"/>
    <x v="0"/>
    <s v="GYM Пепельно-серый"/>
    <s v="MX1JA69V9TK082172"/>
    <s v="935_306839"/>
    <x v="1"/>
    <s v="Шахзод Валиев"/>
    <s v="Акишева Халима Ниятуллаевна"/>
    <n v="721221401801"/>
    <m/>
    <m/>
    <n v="77715629073"/>
    <n v="6990000"/>
    <n v="6990000"/>
    <x v="0"/>
    <n v="0"/>
    <x v="0"/>
    <n v="300000"/>
    <s v="Кредит"/>
    <m/>
    <s v="Шымкент"/>
    <x v="1"/>
    <s v="Банк ЦентрКредит"/>
    <n v="0"/>
    <n v="9723856"/>
    <m/>
    <n v="0"/>
    <s v="Стандартное кредитование"/>
    <x v="1"/>
  </r>
  <r>
    <x v="0"/>
    <x v="2"/>
    <x v="0"/>
    <x v="0"/>
    <s v="GAN Серебристый"/>
    <s v="MX1JA69V9TK082443"/>
    <s v="935_306757"/>
    <x v="13"/>
    <s v="Шахзод Валиев"/>
    <s v="Куттыбаева Куралай Темиртасовна"/>
    <n v="781119400909"/>
    <m/>
    <m/>
    <n v="77053740278"/>
    <n v="7190000"/>
    <n v="6990000"/>
    <x v="0"/>
    <n v="200000"/>
    <x v="0"/>
    <n v="300000"/>
    <s v="Кредит"/>
    <m/>
    <s v="Шымкент"/>
    <x v="15"/>
    <s v="Банк ЦентрКредит"/>
    <n v="2"/>
    <n v="9723860"/>
    <m/>
    <n v="0"/>
    <s v="Стандартное кредитование"/>
    <x v="1"/>
  </r>
  <r>
    <x v="0"/>
    <x v="2"/>
    <x v="0"/>
    <x v="0"/>
    <s v="GAN Серебристый"/>
    <s v="MX1JA69V9TK082442"/>
    <s v="935_307861"/>
    <x v="30"/>
    <s v="Арманбек Кайирбеков"/>
    <s v="Сарсенбаев Бакытжан Ускенбаевич"/>
    <n v="840529301742"/>
    <m/>
    <m/>
    <n v="77028347666"/>
    <n v="7130000"/>
    <n v="6490000"/>
    <x v="0"/>
    <n v="640000"/>
    <x v="3"/>
    <n v="250000"/>
    <s v="Кредит"/>
    <m/>
    <s v="Шымкент"/>
    <x v="6"/>
    <s v="МФО Sapa Digital Finance"/>
    <n v="0"/>
    <n v="9723863"/>
    <m/>
    <n v="0"/>
    <s v="Стандартное кредитование"/>
    <x v="1"/>
  </r>
  <r>
    <x v="0"/>
    <x v="2"/>
    <x v="0"/>
    <x v="0"/>
    <s v="GAZ Бело-дымчатый"/>
    <s v="MX1JA69V9TK158246"/>
    <s v="935_309364"/>
    <x v="24"/>
    <s v="Бакдаулет Икрамжан"/>
    <s v="Төлеміс Гулайша Анарбекқызы"/>
    <n v="830606402099"/>
    <m/>
    <m/>
    <n v="77471297013"/>
    <n v="5990000"/>
    <n v="5990000"/>
    <x v="0"/>
    <n v="0"/>
    <x v="1"/>
    <n v="200000"/>
    <s v="Кредит"/>
    <m/>
    <s v="Шымкент"/>
    <x v="11"/>
    <s v="МФО Sapa Digital Finance"/>
    <n v="0"/>
    <n v="9723865"/>
    <m/>
    <n v="0"/>
    <s v="Стандартное кредитование"/>
    <x v="1"/>
  </r>
  <r>
    <x v="0"/>
    <x v="2"/>
    <x v="0"/>
    <x v="0"/>
    <s v="GAZ Бело-дымчатый"/>
    <s v="MX1JA69V9TK157955"/>
    <s v="935_309971"/>
    <x v="19"/>
    <s v="Бакдаулет Икрамжан"/>
    <s v="Нұрланқызы Камшат"/>
    <n v="930828402177"/>
    <m/>
    <m/>
    <n v="77057654510"/>
    <n v="5990000"/>
    <n v="5990000"/>
    <x v="0"/>
    <n v="0"/>
    <x v="1"/>
    <n v="200000"/>
    <s v="Кредит"/>
    <m/>
    <s v="Шымкент"/>
    <x v="8"/>
    <s v="Береке Банк"/>
    <n v="0"/>
    <n v="9723866"/>
    <m/>
    <n v="0"/>
    <s v="Стандартное кредитование"/>
    <x v="1"/>
  </r>
  <r>
    <x v="0"/>
    <x v="2"/>
    <x v="0"/>
    <x v="0"/>
    <s v="GAZ Бело-дымчатый"/>
    <s v="MX1JA69V9TK088569"/>
    <s v="935_308335"/>
    <x v="16"/>
    <s v="Асланбек Уразбек"/>
    <s v="Аманов Рауан Макулбекович"/>
    <n v="860130301407"/>
    <m/>
    <m/>
    <n v="77052029349"/>
    <n v="6740000"/>
    <n v="6490000"/>
    <x v="0"/>
    <n v="250000"/>
    <x v="3"/>
    <n v="250000"/>
    <s v="Кредит"/>
    <m/>
    <s v="Шымкент"/>
    <x v="6"/>
    <s v="Halyk Bank"/>
    <n v="2"/>
    <n v="9723868"/>
    <m/>
    <n v="0"/>
    <s v="Стандартное кредитование"/>
    <x v="1"/>
  </r>
  <r>
    <x v="0"/>
    <x v="2"/>
    <x v="0"/>
    <x v="0"/>
    <s v="GAZ Бело-дымчатый"/>
    <s v="MX1JA69V9TK156622"/>
    <s v="935_310418"/>
    <x v="20"/>
    <s v="Диас Туткабай"/>
    <s v="Мавланов Собиржон Абдивалиевич"/>
    <n v="960619301776"/>
    <m/>
    <m/>
    <n v="77758306664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1"/>
    <n v="9723869"/>
    <m/>
    <n v="0"/>
    <s v="Безналичный"/>
    <x v="1"/>
  </r>
  <r>
    <x v="0"/>
    <x v="2"/>
    <x v="0"/>
    <x v="0"/>
    <s v="GAZ Бело-дымчатый"/>
    <s v="MX1JA69V9TK056492"/>
    <s v="935_307888"/>
    <x v="30"/>
    <s v="Бақдаулет Болеген"/>
    <s v="Серік Мұрат"/>
    <n v="920417001246"/>
    <m/>
    <m/>
    <n v="77771052501"/>
    <n v="6740000"/>
    <n v="6490000"/>
    <x v="0"/>
    <n v="250000"/>
    <x v="3"/>
    <n v="250000"/>
    <s v="Кредит"/>
    <m/>
    <s v="Шымкент"/>
    <x v="2"/>
    <s v="Шинхань Банк"/>
    <n v="0"/>
    <n v="9723874"/>
    <m/>
    <n v="0"/>
    <s v="Стандартное кредитование"/>
    <x v="1"/>
  </r>
  <r>
    <x v="0"/>
    <x v="2"/>
    <x v="0"/>
    <x v="0"/>
    <s v="GAZ Бело-дымчатый"/>
    <s v="MX1JA69V9TK158248"/>
    <s v="935_307894"/>
    <x v="30"/>
    <s v="Ербол Рашид"/>
    <s v="Джурабаев Досжан Турабекович"/>
    <n v="870515303480"/>
    <m/>
    <m/>
    <n v="77071526462"/>
    <n v="6740000"/>
    <n v="6490000"/>
    <x v="0"/>
    <n v="250000"/>
    <x v="3"/>
    <n v="250000"/>
    <s v="Кредит"/>
    <m/>
    <s v="Шымкент"/>
    <x v="2"/>
    <s v="МФО Sapa Digital Finance"/>
    <n v="0"/>
    <n v="9723875"/>
    <m/>
    <n v="0"/>
    <s v="Стандартное кредитование"/>
    <x v="1"/>
  </r>
  <r>
    <x v="0"/>
    <x v="2"/>
    <x v="0"/>
    <x v="0"/>
    <s v="GAZ Бело-дымчатый"/>
    <s v="MX1JA69V9TK052342"/>
    <s v="935_307522"/>
    <x v="9"/>
    <s v="Шынар Нармахан"/>
    <s v="Бекбауов Канат Абдиманапович"/>
    <n v="871019301400"/>
    <m/>
    <m/>
    <n v="77776141409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876"/>
    <m/>
    <n v="0"/>
    <s v="Безналичный"/>
    <x v="1"/>
  </r>
  <r>
    <x v="0"/>
    <x v="2"/>
    <x v="0"/>
    <x v="0"/>
    <s v="GAZ Бело-дымчатый"/>
    <s v="MX1JA69V9TK054821"/>
    <s v="935_309266"/>
    <x v="24"/>
    <s v="Дидар Жамбурбай"/>
    <s v="Төлемет Нұрмағамбет Бақытжанұлы"/>
    <n v="990111300236"/>
    <m/>
    <m/>
    <n v="77084142090"/>
    <n v="5990000"/>
    <n v="5990000"/>
    <x v="0"/>
    <n v="0"/>
    <x v="1"/>
    <n v="200000"/>
    <s v="Кредит"/>
    <m/>
    <s v="Шымкент"/>
    <x v="11"/>
    <s v="Береке Банк"/>
    <n v="0"/>
    <n v="9723877"/>
    <m/>
    <n v="0"/>
    <s v="Стандартное кредитование"/>
    <x v="1"/>
  </r>
  <r>
    <x v="0"/>
    <x v="2"/>
    <x v="0"/>
    <x v="0"/>
    <s v="GAZ Бело-дымчатый"/>
    <s v="MX1JA69V9TK023519"/>
    <s v="935_307962"/>
    <x v="27"/>
    <s v="Шахзод Валиев"/>
    <s v="Кулжанов Дастан Халмуратұлы"/>
    <n v="930415302096"/>
    <m/>
    <m/>
    <n v="77784809292"/>
    <n v="6740000"/>
    <n v="6490000"/>
    <x v="0"/>
    <n v="250000"/>
    <x v="3"/>
    <n v="250000"/>
    <s v="Кредит"/>
    <m/>
    <s v="Шымкент"/>
    <x v="15"/>
    <s v="Банк ЦентрКредит"/>
    <n v="0"/>
    <n v="9723878"/>
    <m/>
    <n v="0"/>
    <s v="Стандартное кредитование"/>
    <x v="1"/>
  </r>
  <r>
    <x v="0"/>
    <x v="2"/>
    <x v="0"/>
    <x v="0"/>
    <s v="GAZ Бело-дымчатый"/>
    <s v="MX1JA69V9TK025394"/>
    <s v="935_307142"/>
    <x v="11"/>
    <s v="Шынар Нармахан"/>
    <s v="Саитов Ойбек Баходирұлы"/>
    <n v="990226300727"/>
    <m/>
    <m/>
    <n v="77778860499"/>
    <n v="6990000"/>
    <n v="6990000"/>
    <x v="0"/>
    <n v="0"/>
    <x v="0"/>
    <n v="300000"/>
    <s v="Кредит"/>
    <m/>
    <s v="Шымкент"/>
    <x v="4"/>
    <s v="Банк ЦентрКредит"/>
    <n v="0"/>
    <n v="9723908"/>
    <m/>
    <n v="0"/>
    <s v="Стандартное кредитование"/>
    <x v="1"/>
  </r>
  <r>
    <x v="0"/>
    <x v="2"/>
    <x v="0"/>
    <x v="0"/>
    <s v="GAZ Бело-дымчатый"/>
    <s v="MX1JA69V9TK046894"/>
    <s v="935_308519"/>
    <x v="6"/>
    <s v="Ербол Рашид"/>
    <s v="Тұлыбеков Нариман Ақылбекұлы"/>
    <n v="941215302033"/>
    <m/>
    <m/>
    <n v="77071496295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3909"/>
    <m/>
    <n v="0"/>
    <s v="Безналичный"/>
    <x v="1"/>
  </r>
  <r>
    <x v="0"/>
    <x v="2"/>
    <x v="0"/>
    <x v="0"/>
    <s v="GAN Серебристый"/>
    <s v="MX1JA69V9TK072281"/>
    <s v="935_308620"/>
    <x v="8"/>
    <s v="Бекзат Муса"/>
    <s v="Копбаев Каримжан Тойбекович"/>
    <n v="550218302273"/>
    <m/>
    <m/>
    <n v="77051555403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3918"/>
    <m/>
    <n v="0"/>
    <s v="Безналичный"/>
    <x v="1"/>
  </r>
  <r>
    <x v="0"/>
    <x v="2"/>
    <x v="0"/>
    <x v="0"/>
    <s v="GAZ Бело-дымчатый"/>
    <s v="MX1JA69V9TK040874"/>
    <s v="935_307905"/>
    <x v="27"/>
    <s v="Шахзод Валиев"/>
    <s v="Мамаддинов Юсуф Шавкатұлы"/>
    <n v="30824500731"/>
    <m/>
    <m/>
    <n v="77759570703"/>
    <n v="6740000"/>
    <n v="6490000"/>
    <x v="0"/>
    <n v="250000"/>
    <x v="3"/>
    <n v="250000"/>
    <s v="Кредит"/>
    <m/>
    <s v="Шымкент"/>
    <x v="9"/>
    <s v="Береке Банк"/>
    <n v="0"/>
    <n v="9723919"/>
    <m/>
    <n v="0"/>
    <s v="Стандартное кредитование"/>
    <x v="1"/>
  </r>
  <r>
    <x v="0"/>
    <x v="2"/>
    <x v="0"/>
    <x v="0"/>
    <s v="GAN Серебристый"/>
    <s v="MX1JA69V9TK072381"/>
    <s v="935_308286"/>
    <x v="16"/>
    <s v="Диас Туткабай"/>
    <s v="Кудайбергенов Нурман Асанович"/>
    <n v="840116303056"/>
    <m/>
    <m/>
    <n v="77754771984"/>
    <n v="6740000"/>
    <n v="6490000"/>
    <x v="0"/>
    <n v="250000"/>
    <x v="3"/>
    <n v="250000"/>
    <s v="Кредит"/>
    <m/>
    <s v="Шымкент"/>
    <x v="6"/>
    <s v="МФО Sapa Digital Finance"/>
    <n v="0"/>
    <n v="9723920"/>
    <m/>
    <n v="0"/>
    <s v="Стандартное кредитование"/>
    <x v="1"/>
  </r>
  <r>
    <x v="0"/>
    <x v="7"/>
    <x v="0"/>
    <x v="0"/>
    <s v="GAZ Бело-дымчатый"/>
    <s v="MX1JA69V9TK159909"/>
    <s v="922_311269"/>
    <x v="3"/>
    <s v="Нұрдәулет Болатбеков"/>
    <s v="Бекетов Нуржан Батырбекович"/>
    <n v="860627302559"/>
    <m/>
    <m/>
    <n v="77779330303"/>
    <n v="5990000"/>
    <n v="5990000"/>
    <x v="0"/>
    <n v="0"/>
    <x v="1"/>
    <n v="200000"/>
    <s v="Кредит"/>
    <m/>
    <s v="Кызылорда"/>
    <x v="13"/>
    <s v="МФО Sapa Digital Finance"/>
    <n v="0"/>
    <n v="9723983"/>
    <m/>
    <n v="0"/>
    <s v="Стандартное кредитование"/>
    <x v="1"/>
  </r>
  <r>
    <x v="0"/>
    <x v="7"/>
    <x v="0"/>
    <x v="0"/>
    <s v="GAZ Бело-дымчатый"/>
    <s v="MX1JA69V9TK165237"/>
    <s v="922_312412"/>
    <x v="26"/>
    <s v="Нұрдәулет Болатбеков"/>
    <s v="Ешниязов Асқар Зейнуллаұлы"/>
    <n v="720715301431"/>
    <m/>
    <m/>
    <n v="77024933562"/>
    <n v="5990000"/>
    <n v="5990000"/>
    <x v="0"/>
    <n v="0"/>
    <x v="1"/>
    <n v="200000"/>
    <s v="Кредит"/>
    <m/>
    <s v="Кызылорда"/>
    <x v="7"/>
    <s v="Береке Банк"/>
    <n v="0"/>
    <n v="9723985"/>
    <m/>
    <n v="0"/>
    <s v="Стандартное кредитование"/>
    <x v="1"/>
  </r>
  <r>
    <x v="0"/>
    <x v="7"/>
    <x v="0"/>
    <x v="0"/>
    <s v="GAZ Бело-дымчатый"/>
    <s v="MX1JA69V9TK161250"/>
    <s v="922_306547"/>
    <x v="32"/>
    <s v="Саламат Әмірбек"/>
    <s v="Абдукаримов Бауржан Жаксылыкович"/>
    <n v="701214301118"/>
    <m/>
    <m/>
    <n v="77770590770"/>
    <n v="7240000"/>
    <n v="6990000"/>
    <x v="0"/>
    <n v="250000"/>
    <x v="0"/>
    <n v="300000"/>
    <s v="Кредит"/>
    <m/>
    <s v="Кызылорда"/>
    <x v="0"/>
    <s v="МФО Sapa Digital Finance"/>
    <n v="0"/>
    <n v="9723986"/>
    <m/>
    <n v="0"/>
    <s v="Стандартное кредитование"/>
    <x v="1"/>
  </r>
  <r>
    <x v="0"/>
    <x v="7"/>
    <x v="0"/>
    <x v="0"/>
    <s v="GAZ Бело-дымчатый"/>
    <s v="MX1JA69V9TK158912"/>
    <s v="922_309074"/>
    <x v="21"/>
    <s v="Қанат Есіркепов"/>
    <s v="Абубакирова Гульсим Айтбаевна"/>
    <n v="680928400051"/>
    <m/>
    <m/>
    <n v="77076822868"/>
    <n v="5990000"/>
    <n v="5990000"/>
    <x v="0"/>
    <n v="0"/>
    <x v="1"/>
    <n v="200000"/>
    <s v="Кредит"/>
    <m/>
    <s v="Кызылорда"/>
    <x v="7"/>
    <s v="Банк ЦентрКредит"/>
    <n v="0"/>
    <n v="9723987"/>
    <m/>
    <n v="0"/>
    <s v="Стандартное кредитование"/>
    <x v="1"/>
  </r>
  <r>
    <x v="0"/>
    <x v="7"/>
    <x v="0"/>
    <x v="0"/>
    <s v="GAZ Бело-дымчатый"/>
    <s v="MX1JA69V9TK159397"/>
    <s v="922_311344"/>
    <x v="29"/>
    <s v="Нұрдәулет Болатбеков"/>
    <s v="Умирбаев Кайрат Нурибекович"/>
    <n v="670420302911"/>
    <m/>
    <m/>
    <n v="77718201025"/>
    <n v="5990000"/>
    <n v="5990000"/>
    <x v="0"/>
    <n v="0"/>
    <x v="1"/>
    <n v="200000"/>
    <s v="Кредит"/>
    <s v="Социальные сети"/>
    <s v="Кызылорда"/>
    <x v="13"/>
    <s v="Береке Банк"/>
    <n v="0"/>
    <n v="9723988"/>
    <m/>
    <n v="0"/>
    <s v="Стандартное кредитование"/>
    <x v="1"/>
  </r>
  <r>
    <x v="0"/>
    <x v="7"/>
    <x v="0"/>
    <x v="0"/>
    <s v="GAZ Бело-дымчатый"/>
    <s v="MX1JA69V9TK162359"/>
    <s v="922_308322"/>
    <x v="16"/>
    <s v="Нұрдәулет Болатбеков"/>
    <s v="Қаршыға Әсет Қаршығаұлы"/>
    <n v="870818300821"/>
    <m/>
    <m/>
    <n v="77071024848"/>
    <n v="6490000"/>
    <n v="6490000"/>
    <x v="0"/>
    <n v="0"/>
    <x v="3"/>
    <n v="250000"/>
    <s v="Кредит"/>
    <m/>
    <s v="Кызылорда"/>
    <x v="6"/>
    <s v="Банк ЦентрКредит"/>
    <n v="0"/>
    <n v="9723989"/>
    <m/>
    <n v="0"/>
    <s v="Стандартное кредитование"/>
    <x v="1"/>
  </r>
  <r>
    <x v="0"/>
    <x v="7"/>
    <x v="0"/>
    <x v="0"/>
    <s v="GAZ Бело-дымчатый"/>
    <s v="MX1JA69V9TK162305"/>
    <s v="922_310791"/>
    <x v="25"/>
    <s v="Жасулан Шакетов"/>
    <s v="Аманжолов Асылхан Мейрамбекұлы"/>
    <n v="40316501680"/>
    <m/>
    <m/>
    <n v="77077107186"/>
    <n v="5990000"/>
    <n v="5990000"/>
    <x v="0"/>
    <n v="0"/>
    <x v="1"/>
    <n v="200000"/>
    <s v="Кредит"/>
    <m/>
    <s v="Кызылорда"/>
    <x v="20"/>
    <s v="Береке Банк"/>
    <n v="0"/>
    <n v="9723990"/>
    <m/>
    <n v="0"/>
    <s v="Стандартное кредитование"/>
    <x v="1"/>
  </r>
  <r>
    <x v="0"/>
    <x v="7"/>
    <x v="0"/>
    <x v="0"/>
    <s v="GAZ Бело-дымчатый"/>
    <s v="MX1JA69V9TK162441"/>
    <s v="922_306746"/>
    <x v="13"/>
    <s v="Нұрдәулет Болатбеков"/>
    <s v="Бектібаев Ғафур Боранбекұлы"/>
    <n v="940527300192"/>
    <m/>
    <m/>
    <n v="77027905839"/>
    <n v="7240000"/>
    <n v="6990000"/>
    <x v="0"/>
    <n v="250000"/>
    <x v="0"/>
    <n v="300000"/>
    <s v="Кредит"/>
    <m/>
    <s v="Кызылорда"/>
    <x v="12"/>
    <s v="Береке Банк"/>
    <n v="0"/>
    <n v="9723992"/>
    <m/>
    <n v="0"/>
    <s v="Стандартное кредитование"/>
    <x v="1"/>
  </r>
  <r>
    <x v="0"/>
    <x v="8"/>
    <x v="0"/>
    <x v="0"/>
    <s v="GAZ Бело-дымчатый"/>
    <s v="MX1JA69V9TK157211"/>
    <s v="866_310116"/>
    <x v="19"/>
    <s v="Максат Мухаметкалиев"/>
    <m/>
    <m/>
    <s v="ТОО &quot;НКО&quot;"/>
    <n v="980140004365"/>
    <n v="77773777805"/>
    <n v="5990000"/>
    <n v="5990000"/>
    <x v="0"/>
    <n v="0"/>
    <x v="1"/>
    <n v="200000"/>
    <s v="Безналичный расчет"/>
    <s v="Интернет/сайт (digital)"/>
    <s v="Усть-Каменогорск"/>
    <x v="8"/>
    <s v="Без привлечения кредита"/>
    <n v="1"/>
    <n v="9724004"/>
    <m/>
    <n v="0"/>
    <s v="Безналичный"/>
    <x v="1"/>
  </r>
  <r>
    <x v="0"/>
    <x v="8"/>
    <x v="0"/>
    <x v="0"/>
    <s v="GAZ Бело-дымчатый"/>
    <s v="MX1JA69V9TK156136"/>
    <s v="866_311564"/>
    <x v="23"/>
    <s v="Олжас Нуролинов"/>
    <s v="Капезова Еркежан Жумановна"/>
    <n v="920218450585"/>
    <m/>
    <m/>
    <n v="77777487784"/>
    <n v="5990000"/>
    <n v="5990000"/>
    <x v="0"/>
    <n v="0"/>
    <x v="1"/>
    <n v="200000"/>
    <s v="Кредит"/>
    <s v="Интернет/сайт (digital)"/>
    <s v="Усть-Каменогорск"/>
    <x v="13"/>
    <s v="Банк ЦентрКредит"/>
    <n v="1"/>
    <n v="9724005"/>
    <m/>
    <n v="0"/>
    <s v="Стандартное кредитование"/>
    <x v="1"/>
  </r>
  <r>
    <x v="0"/>
    <x v="8"/>
    <x v="0"/>
    <x v="0"/>
    <s v="GAZ Бело-дымчатый"/>
    <s v="MX1JA69V9TK161796"/>
    <s v="866_311311"/>
    <x v="29"/>
    <s v="Асқар Бахытжан"/>
    <s v="Сарбас Аят Саматұлы"/>
    <n v="940420301156"/>
    <m/>
    <m/>
    <n v="77764481568"/>
    <n v="5990000"/>
    <n v="5990000"/>
    <x v="0"/>
    <n v="0"/>
    <x v="1"/>
    <n v="200000"/>
    <s v="Кредит"/>
    <s v="Интернет/сайт (digital)"/>
    <s v="Усть-Каменогорск"/>
    <x v="13"/>
    <s v="Halyk Bank"/>
    <n v="0"/>
    <n v="9724007"/>
    <m/>
    <n v="0"/>
    <s v="Стандартное кредитование"/>
    <x v="1"/>
  </r>
  <r>
    <x v="0"/>
    <x v="8"/>
    <x v="0"/>
    <x v="0"/>
    <s v="GAZ Бело-дымчатый"/>
    <s v="MX1JA69V9TK157161"/>
    <s v="866_309651"/>
    <x v="22"/>
    <s v="Максат Мухаметкалиев"/>
    <s v="Каримов Дамир Токтарбекович"/>
    <n v="850318302864"/>
    <m/>
    <m/>
    <n v="77056395696"/>
    <n v="5990000"/>
    <n v="5990000"/>
    <x v="0"/>
    <n v="0"/>
    <x v="1"/>
    <n v="200000"/>
    <s v="Кредит"/>
    <s v="Постоянный клиент/уже приходил"/>
    <s v="Усть-Каменогорск"/>
    <x v="8"/>
    <s v="МФО Sapa Digital Finance"/>
    <n v="0"/>
    <n v="9724009"/>
    <m/>
    <n v="0"/>
    <s v="Стандартное кредитование"/>
    <x v="1"/>
  </r>
  <r>
    <x v="0"/>
    <x v="8"/>
    <x v="0"/>
    <x v="0"/>
    <s v="GAZ Бело-дымчатый"/>
    <s v="MX1JA69V9TK154859"/>
    <s v="866_309371"/>
    <x v="24"/>
    <s v="Жандос Тоқтасынов"/>
    <s v="Чингисбаев Талгат Кудайбергенович"/>
    <n v="701125301730"/>
    <m/>
    <m/>
    <n v="77774292285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724010"/>
    <m/>
    <n v="0"/>
    <s v="Стандартное кредитование"/>
    <x v="1"/>
  </r>
  <r>
    <x v="0"/>
    <x v="8"/>
    <x v="0"/>
    <x v="0"/>
    <s v="GAZ Бело-дымчатый"/>
    <s v="MX1JA69V9TK178706"/>
    <s v="866_311260"/>
    <x v="3"/>
    <s v="Максат Мухаметкалиев"/>
    <s v="Бақаева Дамиля Мамырбекқызы"/>
    <n v="901219451032"/>
    <m/>
    <m/>
    <n v="77776511483"/>
    <n v="5990000"/>
    <n v="5990000"/>
    <x v="0"/>
    <n v="0"/>
    <x v="1"/>
    <n v="200000"/>
    <s v="Кредит"/>
    <s v="Интернет/сайт (digital)"/>
    <s v="Усть-Каменогорск"/>
    <x v="20"/>
    <s v="Банк ЦентрКредит"/>
    <n v="0"/>
    <n v="9724011"/>
    <m/>
    <n v="0"/>
    <s v="Стандартное кредитование"/>
    <x v="1"/>
  </r>
  <r>
    <x v="0"/>
    <x v="8"/>
    <x v="0"/>
    <x v="0"/>
    <s v="GAZ Бело-дымчатый"/>
    <s v="MX1JA69V9TK174929"/>
    <s v="866_307192"/>
    <x v="11"/>
    <s v="Жандос Тоқтасынов"/>
    <s v="Аушинов Эльдар Ермекович"/>
    <n v="881025302631"/>
    <m/>
    <m/>
    <n v="77056481003"/>
    <n v="6990000"/>
    <n v="6990000"/>
    <x v="0"/>
    <n v="0"/>
    <x v="0"/>
    <n v="300000"/>
    <s v="Кредит"/>
    <s v="Проезжал мимо"/>
    <s v="Усть-Каменогорск"/>
    <x v="16"/>
    <s v="Береке Банк"/>
    <n v="0"/>
    <n v="9724012"/>
    <m/>
    <n v="0"/>
    <s v="Стандартное кредитование"/>
    <x v="1"/>
  </r>
  <r>
    <x v="0"/>
    <x v="8"/>
    <x v="0"/>
    <x v="0"/>
    <s v="GAZ Бело-дымчатый"/>
    <s v="MX1JA69V9TK179422"/>
    <s v="866_309931"/>
    <x v="19"/>
    <s v="Асқар Бахытжан"/>
    <s v="Жунусов Асет Курманшаикович"/>
    <n v="820323301342"/>
    <m/>
    <m/>
    <n v="77763032898"/>
    <n v="5990000"/>
    <n v="5990000"/>
    <x v="0"/>
    <n v="0"/>
    <x v="1"/>
    <n v="200000"/>
    <s v="Кредит"/>
    <s v="Интернет/сайт (digital)"/>
    <s v="Усть-Каменогорск"/>
    <x v="10"/>
    <s v="МФО Sapa Digital Finance"/>
    <n v="0"/>
    <n v="9724013"/>
    <m/>
    <n v="0"/>
    <s v="Стандартное кредитование"/>
    <x v="1"/>
  </r>
  <r>
    <x v="0"/>
    <x v="6"/>
    <x v="0"/>
    <x v="6"/>
    <s v="GYM Пепельно-серый"/>
    <s v="MX1JA69V9TK082339"/>
    <s v="872_306872"/>
    <x v="1"/>
    <s v="Алишер Сиюнич"/>
    <s v="Ахметова Зарина Оразбаевна"/>
    <n v="890401451381"/>
    <m/>
    <m/>
    <n v="77082117802"/>
    <n v="6590000"/>
    <n v="6590000"/>
    <x v="0"/>
    <n v="0"/>
    <x v="0"/>
    <n v="300000"/>
    <s v="Кредит"/>
    <m/>
    <s v="Павлодар"/>
    <x v="18"/>
    <s v="Банк ЦентрКредит"/>
    <n v="0"/>
    <n v="9724658"/>
    <m/>
    <n v="0"/>
    <s v="Стандартное кредитование"/>
    <x v="1"/>
  </r>
  <r>
    <x v="0"/>
    <x v="6"/>
    <x v="0"/>
    <x v="6"/>
    <s v="GYM Пепельно-серый"/>
    <s v="MX1JA69V9TK082345"/>
    <s v="872_307082"/>
    <x v="5"/>
    <s v="Алишер Сиюнич"/>
    <s v="Двинянин Иван Александрович"/>
    <n v="740725350408"/>
    <m/>
    <m/>
    <n v="77714255356"/>
    <n v="6590000"/>
    <n v="6590000"/>
    <x v="0"/>
    <n v="0"/>
    <x v="0"/>
    <n v="300000"/>
    <s v="Кредит"/>
    <m/>
    <s v="Павлодар"/>
    <x v="16"/>
    <s v="МФО Sapa Digital Finance"/>
    <n v="0"/>
    <n v="9724659"/>
    <m/>
    <n v="0"/>
    <s v="Стандартное кредитование"/>
    <x v="1"/>
  </r>
  <r>
    <x v="0"/>
    <x v="6"/>
    <x v="0"/>
    <x v="6"/>
    <s v="GAZ Бело-дымчатый"/>
    <s v="MX1JA69V9TK159193"/>
    <s v="872_306943"/>
    <x v="17"/>
    <s v="Ануар Жумашев"/>
    <s v="Масугутова Мейрамгуль Масугутовна"/>
    <n v="950509451174"/>
    <m/>
    <m/>
    <n v="77079900219"/>
    <n v="6590000"/>
    <n v="6590000"/>
    <x v="0"/>
    <n v="0"/>
    <x v="0"/>
    <n v="300000"/>
    <s v="Кредит"/>
    <m/>
    <s v="Павлодар"/>
    <x v="1"/>
    <s v="МФО Sapa Digital Finance"/>
    <n v="0"/>
    <n v="9724668"/>
    <m/>
    <n v="0"/>
    <s v="Стандартное кредитование"/>
    <x v="1"/>
  </r>
  <r>
    <x v="0"/>
    <x v="6"/>
    <x v="0"/>
    <x v="6"/>
    <s v="GAZ Бело-дымчатый"/>
    <s v="MX1JA69V9TK159278"/>
    <s v="872_306905"/>
    <x v="15"/>
    <s v="Азамат Манабаев"/>
    <s v="Муталяпова Айдана Маратовна"/>
    <n v="940725450951"/>
    <m/>
    <m/>
    <n v="77761481592"/>
    <n v="6590000"/>
    <n v="6590000"/>
    <x v="0"/>
    <n v="0"/>
    <x v="0"/>
    <n v="300000"/>
    <s v="Кредит"/>
    <m/>
    <s v="Павлодар"/>
    <x v="5"/>
    <s v="Береке Банк"/>
    <n v="1"/>
    <n v="9724669"/>
    <m/>
    <n v="0"/>
    <s v="Стандартное кредитование"/>
    <x v="1"/>
  </r>
  <r>
    <x v="0"/>
    <x v="3"/>
    <x v="0"/>
    <x v="6"/>
    <s v="GAZ Бело-дымчатый"/>
    <s v="MX1JA69V9TK179369"/>
    <s v="920_307035"/>
    <x v="5"/>
    <s v="Бауржан Ихсанов"/>
    <s v="Жаксыгулов Нуржан Жумашевич"/>
    <n v="730103302404"/>
    <m/>
    <m/>
    <n v="77051777420"/>
    <n v="5990000"/>
    <n v="5990000"/>
    <x v="0"/>
    <n v="0"/>
    <x v="0"/>
    <n v="300000"/>
    <s v="Кредит"/>
    <m/>
    <s v="Уральск"/>
    <x v="5"/>
    <s v="Береке Банк"/>
    <n v="0"/>
    <n v="9725945"/>
    <m/>
    <n v="0"/>
    <s v="Стандартное кредитование"/>
    <x v="0"/>
  </r>
  <r>
    <x v="0"/>
    <x v="4"/>
    <x v="0"/>
    <x v="0"/>
    <s v="GAZ Бело-дымчатый"/>
    <s v="MX1JA69V9TK056547"/>
    <s v="119_308626"/>
    <x v="8"/>
    <s v="Айгерим Рыстыбай"/>
    <s v="Аскарбекова Роза Бурибаевна"/>
    <n v="711227400329"/>
    <m/>
    <m/>
    <n v="77768261446"/>
    <n v="6740000"/>
    <n v="6490000"/>
    <x v="0"/>
    <n v="250000"/>
    <x v="3"/>
    <n v="250000"/>
    <s v="Кредит"/>
    <m/>
    <s v="Шымкент"/>
    <x v="14"/>
    <s v="Банк ЦентрКредит"/>
    <n v="0"/>
    <n v="9727727"/>
    <m/>
    <n v="0"/>
    <s v="Стандартное кредитование"/>
    <x v="1"/>
  </r>
  <r>
    <x v="0"/>
    <x v="4"/>
    <x v="0"/>
    <x v="0"/>
    <s v="GAZ Бело-дымчатый"/>
    <s v="MX1JA69V9TK073280"/>
    <s v="119_308958"/>
    <x v="21"/>
    <s v="Инара Курбанова"/>
    <s v="Асанов Бақдат Орманәліұлы"/>
    <n v="980115300167"/>
    <m/>
    <m/>
    <n v="7771600605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28"/>
    <m/>
    <n v="0"/>
    <s v="Безналичный"/>
    <x v="1"/>
  </r>
  <r>
    <x v="0"/>
    <x v="4"/>
    <x v="0"/>
    <x v="0"/>
    <s v="GAZ Бело-дымчатый"/>
    <s v="MX1JA69V9TK048589"/>
    <s v="119_309124"/>
    <x v="21"/>
    <s v="Инара Курбанова"/>
    <s v="Сафарова Динара Эргашқызы"/>
    <n v="940404401908"/>
    <m/>
    <m/>
    <n v="77763269421"/>
    <n v="5990000"/>
    <n v="5990000"/>
    <x v="0"/>
    <n v="0"/>
    <x v="1"/>
    <n v="200000"/>
    <s v="Кредит"/>
    <m/>
    <s v="Шымкент"/>
    <x v="11"/>
    <s v="МФО Sapa Digital Finance"/>
    <n v="0"/>
    <n v="9727729"/>
    <m/>
    <n v="0"/>
    <s v="Стандартное кредитование"/>
    <x v="1"/>
  </r>
  <r>
    <x v="0"/>
    <x v="4"/>
    <x v="0"/>
    <x v="0"/>
    <s v="GAZ Бело-дымчатый"/>
    <s v="MX1JA69V9TK052349"/>
    <s v="119_308550"/>
    <x v="6"/>
    <s v="Айгерим Рыстыбай"/>
    <m/>
    <m/>
    <s v="ИП &quot;Полатов&quot;"/>
    <n v="761028301982"/>
    <n v="77084045747"/>
    <n v="6490000"/>
    <n v="6490000"/>
    <x v="0"/>
    <n v="0"/>
    <x v="3"/>
    <n v="250000"/>
    <s v="Безналичный расчет"/>
    <m/>
    <s v="Шымкент"/>
    <x v="17"/>
    <s v="Без привлечения кредита"/>
    <n v="1"/>
    <n v="9727731"/>
    <m/>
    <n v="0"/>
    <s v="Безналичный"/>
    <x v="1"/>
  </r>
  <r>
    <x v="0"/>
    <x v="4"/>
    <x v="0"/>
    <x v="0"/>
    <s v="GAZ Бело-дымчатый"/>
    <s v="MX1JA69V9TK158325"/>
    <s v="119_307396"/>
    <x v="9"/>
    <s v="Айгерим Рыстыбай"/>
    <s v="Бухар Бағлан Нышанхожаұлы"/>
    <n v="930618301903"/>
    <m/>
    <m/>
    <n v="77782580993"/>
    <n v="6740000"/>
    <n v="6490000"/>
    <x v="0"/>
    <n v="250000"/>
    <x v="3"/>
    <n v="250000"/>
    <s v="Кредит"/>
    <s v="Интернет/сайт (digital)"/>
    <s v="Шымкент"/>
    <x v="2"/>
    <s v="Береке Банк"/>
    <n v="0"/>
    <n v="9727732"/>
    <m/>
    <n v="0"/>
    <s v="Стандартное кредитование"/>
    <x v="1"/>
  </r>
  <r>
    <x v="0"/>
    <x v="4"/>
    <x v="0"/>
    <x v="0"/>
    <s v="GAZ Бело-дымчатый"/>
    <s v="MX1JA69V9TK179416"/>
    <s v="119_308807"/>
    <x v="10"/>
    <s v="Айгерим Рыстыбай"/>
    <s v="Салиев Тахир Мавланович"/>
    <n v="890501301154"/>
    <m/>
    <m/>
    <n v="77012117410"/>
    <n v="6490000"/>
    <n v="6490000"/>
    <x v="0"/>
    <n v="0"/>
    <x v="3"/>
    <n v="250000"/>
    <s v="Льготный кредит"/>
    <m/>
    <s v="Шымкент"/>
    <x v="8"/>
    <s v="Halyk Bank"/>
    <n v="0"/>
    <n v="9727734"/>
    <m/>
    <n v="0"/>
    <s v="Льготное кредитование"/>
    <x v="1"/>
  </r>
  <r>
    <x v="0"/>
    <x v="4"/>
    <x v="0"/>
    <x v="0"/>
    <s v="GAN Серебристый"/>
    <s v="MX1JA69V9TK082410"/>
    <s v="119_309080"/>
    <x v="21"/>
    <s v="Инара Курбанова"/>
    <s v="Сәдуахасұлы Райымхан"/>
    <n v="30731501348"/>
    <m/>
    <m/>
    <n v="77752320130"/>
    <n v="5990000"/>
    <n v="5990000"/>
    <x v="0"/>
    <n v="0"/>
    <x v="1"/>
    <n v="200000"/>
    <s v="Кредит"/>
    <s v="Заявка с сайта Chevrolet"/>
    <s v="Шымкент"/>
    <x v="11"/>
    <s v="Береке Банк"/>
    <n v="0"/>
    <n v="9727735"/>
    <m/>
    <n v="0"/>
    <s v="Стандартное кредитование"/>
    <x v="1"/>
  </r>
  <r>
    <x v="0"/>
    <x v="4"/>
    <x v="0"/>
    <x v="0"/>
    <s v="GAN Серебристый"/>
    <s v="MX1JA69V9TK082480"/>
    <s v="119_309692"/>
    <x v="22"/>
    <s v="Инара Курбанова"/>
    <s v="Халитов Темир Ахметович"/>
    <n v="790713303420"/>
    <m/>
    <m/>
    <n v="77751306057"/>
    <n v="5990000"/>
    <n v="5990000"/>
    <x v="0"/>
    <n v="0"/>
    <x v="1"/>
    <n v="200000"/>
    <s v="Кредит"/>
    <m/>
    <s v="Шымкент"/>
    <x v="8"/>
    <s v="Береке Банк"/>
    <n v="0"/>
    <n v="9727739"/>
    <m/>
    <n v="0"/>
    <s v="Стандартное кредитование"/>
    <x v="1"/>
  </r>
  <r>
    <x v="0"/>
    <x v="4"/>
    <x v="0"/>
    <x v="0"/>
    <s v="GAZ Бело-дымчатый"/>
    <s v="MX1JA69V9TK025373"/>
    <s v="119_310188"/>
    <x v="19"/>
    <s v="Инара Курбанова"/>
    <s v="Мирзалиева Захра Мамадалиевна"/>
    <n v="900608401365"/>
    <m/>
    <m/>
    <n v="77782250025"/>
    <n v="5990000"/>
    <n v="5990000"/>
    <x v="0"/>
    <n v="0"/>
    <x v="1"/>
    <n v="200000"/>
    <s v="Кредит"/>
    <m/>
    <s v="Шымкент"/>
    <x v="10"/>
    <s v="Банк ЦентрКредит"/>
    <n v="0"/>
    <n v="9727740"/>
    <m/>
    <n v="0"/>
    <s v="Стандартное кредитование"/>
    <x v="1"/>
  </r>
  <r>
    <x v="0"/>
    <x v="4"/>
    <x v="0"/>
    <x v="0"/>
    <s v="GAZ Бело-дымчатый"/>
    <s v="MX1JA69V9TK156758"/>
    <s v="119_309003"/>
    <x v="21"/>
    <s v="Инара Курбанова"/>
    <s v="Насруллаев Султанкул Маматкулович"/>
    <n v="701217301780"/>
    <m/>
    <m/>
    <n v="77015659724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48"/>
    <m/>
    <n v="0"/>
    <s v="Безналичный"/>
    <x v="1"/>
  </r>
  <r>
    <x v="0"/>
    <x v="4"/>
    <x v="0"/>
    <x v="0"/>
    <s v="GAZ Бело-дымчатый"/>
    <s v="MX1JA69V9TK157832"/>
    <s v="119_308803"/>
    <x v="10"/>
    <s v="Айгерим Рыстыбай"/>
    <s v="Оңғарбай Нұрдәулет Ергебекұлы"/>
    <n v="950430301241"/>
    <m/>
    <m/>
    <n v="77015202323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27749"/>
    <m/>
    <n v="0"/>
    <s v="Безналичный"/>
    <x v="1"/>
  </r>
  <r>
    <x v="0"/>
    <x v="4"/>
    <x v="0"/>
    <x v="0"/>
    <s v="GAZ Бело-дымчатый"/>
    <s v="MX1JA69V9TK082418"/>
    <s v="119_308615"/>
    <x v="8"/>
    <s v="Айгерим Рыстыбай"/>
    <s v="Ташполатов Ильяс Дехканбайевич"/>
    <n v="710507301687"/>
    <m/>
    <m/>
    <n v="77786887371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7750"/>
    <m/>
    <n v="0"/>
    <s v="Безналичный"/>
    <x v="1"/>
  </r>
  <r>
    <x v="0"/>
    <x v="4"/>
    <x v="0"/>
    <x v="0"/>
    <s v="GAZ Бело-дымчатый"/>
    <s v="MX1JA69V9TK155955"/>
    <s v="119_310948"/>
    <x v="25"/>
    <s v="Айгерим Рыстыбай"/>
    <s v="Қонысбай Мұхит Қонысбайұлы"/>
    <n v="930101305737"/>
    <m/>
    <m/>
    <n v="77759529090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727751"/>
    <m/>
    <n v="0"/>
    <s v="Безналичный"/>
    <x v="1"/>
  </r>
  <r>
    <x v="0"/>
    <x v="4"/>
    <x v="0"/>
    <x v="0"/>
    <s v="GAZ Бело-дымчатый"/>
    <s v="MX1JA69V9TK164131"/>
    <s v="119_309408"/>
    <x v="22"/>
    <s v="Инара Курбанова"/>
    <s v="Нурполатов Досмурат Уалиханович"/>
    <n v="891104300755"/>
    <m/>
    <m/>
    <n v="77023338883"/>
    <n v="5990000"/>
    <n v="5990000"/>
    <x v="0"/>
    <n v="0"/>
    <x v="1"/>
    <n v="200000"/>
    <s v="Кредит"/>
    <m/>
    <s v="Шымкент"/>
    <x v="8"/>
    <s v="Halyk Bank"/>
    <n v="0"/>
    <n v="9727752"/>
    <m/>
    <n v="0"/>
    <s v="Стандартное кредитование"/>
    <x v="1"/>
  </r>
  <r>
    <x v="0"/>
    <x v="4"/>
    <x v="0"/>
    <x v="0"/>
    <s v="GAZ Бело-дымчатый"/>
    <s v="MX1JA69V9TK153709"/>
    <s v="119_307602"/>
    <x v="9"/>
    <s v="Айгерим Рыстыбай"/>
    <s v="Нефедова Равия Назиповна"/>
    <n v="630913402196"/>
    <m/>
    <m/>
    <n v="7701385637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2"/>
    <n v="9727753"/>
    <m/>
    <n v="0"/>
    <s v="Безналичный"/>
    <x v="1"/>
  </r>
  <r>
    <x v="0"/>
    <x v="4"/>
    <x v="0"/>
    <x v="0"/>
    <s v="GAZ Бело-дымчатый"/>
    <s v="MX1JA69V9TK155921"/>
    <s v="119_310018"/>
    <x v="19"/>
    <s v="Айгерим Рыстыбай"/>
    <s v="Рахымбаев Белай Оспанович"/>
    <n v="650923301427"/>
    <m/>
    <m/>
    <n v="77013783033"/>
    <n v="5990000"/>
    <n v="5990000"/>
    <x v="0"/>
    <n v="0"/>
    <x v="1"/>
    <n v="200000"/>
    <s v="Кредит"/>
    <m/>
    <s v="Шымкент"/>
    <x v="8"/>
    <s v="Банк ЦентрКредит"/>
    <n v="0"/>
    <n v="9727754"/>
    <m/>
    <n v="0"/>
    <s v="Стандартное кредитование"/>
    <x v="1"/>
  </r>
  <r>
    <x v="0"/>
    <x v="4"/>
    <x v="0"/>
    <x v="0"/>
    <s v="GAZ Бело-дымчатый"/>
    <s v="MX1JA69V9TK156062"/>
    <s v="119_310679"/>
    <x v="25"/>
    <s v="Айгерим Рыстыбай"/>
    <s v="Амалбеков Абдыкалык Узенбаевич"/>
    <n v="630529300285"/>
    <m/>
    <m/>
    <n v="77024602080"/>
    <n v="5990000"/>
    <n v="5990000"/>
    <x v="0"/>
    <n v="0"/>
    <x v="1"/>
    <n v="200000"/>
    <s v="Кредит"/>
    <m/>
    <s v="Шымкент"/>
    <x v="22"/>
    <s v="Банк ЦентрКредит"/>
    <n v="0"/>
    <n v="9727755"/>
    <m/>
    <n v="0"/>
    <s v="Стандартное кредитование"/>
    <x v="1"/>
  </r>
  <r>
    <x v="0"/>
    <x v="4"/>
    <x v="0"/>
    <x v="0"/>
    <s v="GAZ Бело-дымчатый"/>
    <s v="MX1JA69V9TK162429"/>
    <s v="119_309461"/>
    <x v="22"/>
    <s v="Инара Курбанова"/>
    <s v="Қанай Қанат Қайратұлы"/>
    <n v="990311300739"/>
    <m/>
    <m/>
    <n v="77753738770"/>
    <n v="5990000"/>
    <n v="5990000"/>
    <x v="0"/>
    <n v="0"/>
    <x v="1"/>
    <n v="200000"/>
    <s v="Кредит"/>
    <s v="Интернет/сайт (digital)"/>
    <s v="Шымкент"/>
    <x v="11"/>
    <s v="Halyk Bank"/>
    <n v="0"/>
    <n v="9727759"/>
    <m/>
    <n v="0"/>
    <s v="Стандартное кредитование"/>
    <x v="1"/>
  </r>
  <r>
    <x v="0"/>
    <x v="4"/>
    <x v="0"/>
    <x v="0"/>
    <s v="GAZ Бело-дымчатый"/>
    <s v="MX1JA69V9TK159417"/>
    <s v="119_310254"/>
    <x v="20"/>
    <s v="Айгерим Рыстыбай"/>
    <s v="Саршаев Маулен Балтабаевич"/>
    <n v="870101304507"/>
    <m/>
    <m/>
    <n v="77024225577"/>
    <n v="5990000"/>
    <n v="5990000"/>
    <x v="0"/>
    <n v="0"/>
    <x v="1"/>
    <n v="200000"/>
    <s v="Кредит"/>
    <m/>
    <s v="Шымкент"/>
    <x v="10"/>
    <s v="Halyk Bank"/>
    <n v="0"/>
    <n v="9727764"/>
    <m/>
    <n v="0"/>
    <s v="Стандартное кредитование"/>
    <x v="1"/>
  </r>
  <r>
    <x v="0"/>
    <x v="4"/>
    <x v="0"/>
    <x v="0"/>
    <s v="GAZ Бело-дымчатый"/>
    <s v="MX1JA69V9TK162103"/>
    <s v="119_310776"/>
    <x v="25"/>
    <s v="Айгерим Рыстыбай"/>
    <s v="Мырзахан Нүркен"/>
    <n v="880717302794"/>
    <m/>
    <m/>
    <n v="77750787951"/>
    <n v="5990000"/>
    <n v="5990000"/>
    <x v="0"/>
    <n v="0"/>
    <x v="1"/>
    <n v="200000"/>
    <s v="Кредит"/>
    <m/>
    <s v="Шымкент"/>
    <x v="19"/>
    <s v="Береке Банк"/>
    <n v="0"/>
    <n v="9727765"/>
    <m/>
    <n v="0"/>
    <s v="Стандартное кредитование"/>
    <x v="1"/>
  </r>
  <r>
    <x v="0"/>
    <x v="4"/>
    <x v="0"/>
    <x v="0"/>
    <s v="GAZ Бело-дымчатый"/>
    <s v="MX1JA69V9TK158845"/>
    <s v="119_306681"/>
    <x v="18"/>
    <s v="Айгерим Рыстыбай"/>
    <s v="Махамадов Уктам Каримович"/>
    <n v="820720301995"/>
    <m/>
    <m/>
    <n v="77018157888"/>
    <n v="6990000"/>
    <n v="6990000"/>
    <x v="0"/>
    <n v="0"/>
    <x v="0"/>
    <n v="300000"/>
    <s v="Безналичный расчет"/>
    <m/>
    <s v="Шымкент"/>
    <x v="21"/>
    <s v="Без привлечения кредита"/>
    <n v="0"/>
    <n v="9727766"/>
    <m/>
    <n v="0"/>
    <s v="Безналичный"/>
    <x v="1"/>
  </r>
  <r>
    <x v="0"/>
    <x v="4"/>
    <x v="0"/>
    <x v="0"/>
    <s v="GAZ Бело-дымчатый"/>
    <s v="MX1JA69V9TK153639"/>
    <s v="119_308119"/>
    <x v="27"/>
    <s v="Инара Курбанова"/>
    <s v="Ирисбеков Олимжон Равшанбекович"/>
    <n v="830519300341"/>
    <m/>
    <m/>
    <n v="7702720726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27767"/>
    <m/>
    <n v="0"/>
    <s v="Безналичный"/>
    <x v="1"/>
  </r>
  <r>
    <x v="0"/>
    <x v="4"/>
    <x v="0"/>
    <x v="0"/>
    <s v="GAZ Бело-дымчатый"/>
    <s v="MX1JA69V9TK158804"/>
    <s v="119_308247"/>
    <x v="16"/>
    <s v="Инара Курбанова"/>
    <s v="Мусаев Анваржан Сабиджанович"/>
    <n v="950106300519"/>
    <m/>
    <m/>
    <n v="77756180369"/>
    <n v="6490000"/>
    <n v="6490000"/>
    <x v="0"/>
    <n v="0"/>
    <x v="3"/>
    <n v="250000"/>
    <s v="Кредит"/>
    <m/>
    <s v="Шымкент"/>
    <x v="15"/>
    <s v="Halyk Bank"/>
    <n v="0"/>
    <n v="9727768"/>
    <m/>
    <n v="0"/>
    <s v="Стандартное кредитование"/>
    <x v="1"/>
  </r>
  <r>
    <x v="0"/>
    <x v="4"/>
    <x v="0"/>
    <x v="0"/>
    <s v="GAZ Бело-дымчатый"/>
    <s v="MX1JA69V9TK160653"/>
    <s v="119_308938"/>
    <x v="21"/>
    <s v="Инара Курбанова"/>
    <s v="Джусупов Куаныш Усерханович"/>
    <n v="880901303242"/>
    <m/>
    <m/>
    <n v="7702838814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69"/>
    <m/>
    <n v="0"/>
    <s v="Безналичный"/>
    <x v="1"/>
  </r>
  <r>
    <x v="0"/>
    <x v="4"/>
    <x v="0"/>
    <x v="0"/>
    <s v="GAZ Бело-дымчатый"/>
    <s v="MX1JA69V9TK179047"/>
    <s v="119_309122"/>
    <x v="21"/>
    <s v="Инара Курбанова"/>
    <s v="Орынбасарова Жібек Нұрланқызы"/>
    <n v="40220601109"/>
    <m/>
    <m/>
    <n v="77008880212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70"/>
    <m/>
    <n v="0"/>
    <s v="Безналичный"/>
    <x v="1"/>
  </r>
  <r>
    <x v="0"/>
    <x v="4"/>
    <x v="0"/>
    <x v="0"/>
    <s v="GAZ Бело-дымчатый"/>
    <s v="MX1JA69V9TK157961"/>
    <s v="119_310323"/>
    <x v="20"/>
    <s v="Инара Курбанова"/>
    <s v="Мусаев Зикрилла Изатиллаевич"/>
    <n v="830422300522"/>
    <m/>
    <m/>
    <n v="7702162809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7771"/>
    <m/>
    <n v="0"/>
    <s v="Безналичный"/>
    <x v="1"/>
  </r>
  <r>
    <x v="0"/>
    <x v="4"/>
    <x v="0"/>
    <x v="0"/>
    <s v="GAZ Бело-дымчатый"/>
    <s v="MX1JA69V9TK160638"/>
    <s v="119_308956"/>
    <x v="21"/>
    <s v="Инара Курбанова"/>
    <s v="Пазилбеков Галым Аскарович"/>
    <n v="841214301009"/>
    <m/>
    <m/>
    <n v="7701355425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72"/>
    <m/>
    <n v="0"/>
    <s v="Безналичный"/>
    <x v="1"/>
  </r>
  <r>
    <x v="0"/>
    <x v="4"/>
    <x v="0"/>
    <x v="0"/>
    <s v="GAZ Бело-дымчатый"/>
    <s v="MX1JA69V9TK178236"/>
    <s v="119_307463"/>
    <x v="9"/>
    <s v="Айгерим Рыстыбай"/>
    <s v="Тулендиев Бохиджан Ашенович"/>
    <n v="630411302091"/>
    <m/>
    <m/>
    <n v="77758909585"/>
    <n v="6490000"/>
    <n v="6490000"/>
    <x v="0"/>
    <n v="0"/>
    <x v="3"/>
    <n v="250000"/>
    <s v="Безналичный расчет"/>
    <m/>
    <s v="Шымкент"/>
    <x v="4"/>
    <s v="Без привлечения кредита"/>
    <n v="0"/>
    <n v="9727773"/>
    <m/>
    <n v="0"/>
    <s v="Безналичный"/>
    <x v="1"/>
  </r>
  <r>
    <x v="0"/>
    <x v="7"/>
    <x v="0"/>
    <x v="0"/>
    <s v="GAZ Бело-дымчатый"/>
    <s v="MX1JA69V9TK179436"/>
    <s v="922_310957"/>
    <x v="25"/>
    <s v="Қанат Есіркепов"/>
    <s v="Медетова Лаззат Муталлаповна"/>
    <n v="700925401486"/>
    <m/>
    <m/>
    <n v="77051776771"/>
    <n v="5990000"/>
    <n v="5990000"/>
    <x v="0"/>
    <n v="0"/>
    <x v="1"/>
    <n v="200000"/>
    <s v="Кредит"/>
    <m/>
    <s v="Кызылорда"/>
    <x v="7"/>
    <s v="МФО Sapa Digital Finance"/>
    <n v="0"/>
    <n v="9728330"/>
    <m/>
    <n v="0"/>
    <s v="Стандартное кредитование"/>
    <x v="1"/>
  </r>
  <r>
    <x v="0"/>
    <x v="7"/>
    <x v="0"/>
    <x v="0"/>
    <s v="GAZ Бело-дымчатый"/>
    <s v="MX1JA69V9TK154270"/>
    <s v="922_309956"/>
    <x v="19"/>
    <s v="Қанат Есіркепов"/>
    <s v="Жомартов Алтынбай Шораевич"/>
    <n v="760215300849"/>
    <m/>
    <m/>
    <n v="77058321324"/>
    <n v="5990000"/>
    <n v="5990000"/>
    <x v="0"/>
    <n v="0"/>
    <x v="1"/>
    <n v="200000"/>
    <s v="Наличный расчет"/>
    <s v="Социальные сети"/>
    <s v="Кызылорда"/>
    <x v="13"/>
    <s v="Без привлечения кредита"/>
    <n v="0"/>
    <n v="9728331"/>
    <m/>
    <n v="0"/>
    <s v="Наличный расчет"/>
    <x v="1"/>
  </r>
  <r>
    <x v="0"/>
    <x v="7"/>
    <x v="0"/>
    <x v="0"/>
    <s v="GAZ Бело-дымчатый"/>
    <s v="MX1JA69V9TK178495"/>
    <s v="922_311977"/>
    <x v="7"/>
    <s v="Нұрдәулет Болатбеков"/>
    <s v="Нұрекеев Ғани Бәкірұлы"/>
    <n v="720801301697"/>
    <m/>
    <m/>
    <n v="77027527453"/>
    <n v="5990000"/>
    <n v="5990000"/>
    <x v="0"/>
    <n v="0"/>
    <x v="1"/>
    <n v="200000"/>
    <s v="Наличный расчет"/>
    <m/>
    <s v="Кызылорда"/>
    <x v="20"/>
    <s v="Без привлечения кредита"/>
    <n v="1"/>
    <n v="9728333"/>
    <m/>
    <n v="0"/>
    <s v="Наличный расчет"/>
    <x v="1"/>
  </r>
  <r>
    <x v="0"/>
    <x v="7"/>
    <x v="0"/>
    <x v="0"/>
    <s v="GAZ Бело-дымчатый"/>
    <s v="MX1JA69V9TK155412"/>
    <s v="922_309043"/>
    <x v="21"/>
    <s v="Саламат Әмірбек"/>
    <s v="Ерлан Бекасыл Ерланұлы"/>
    <n v="990520301258"/>
    <m/>
    <m/>
    <n v="77767617611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728334"/>
    <m/>
    <n v="0"/>
    <s v="Наличный расчет"/>
    <x v="1"/>
  </r>
  <r>
    <x v="0"/>
    <x v="7"/>
    <x v="0"/>
    <x v="0"/>
    <s v="GAZ Бело-дымчатый"/>
    <s v="MX1JA69V9TK154267"/>
    <s v="922_308682"/>
    <x v="8"/>
    <s v="Нұрдәулет Болатбеков"/>
    <s v="Мамбетжанов Ануарбек Кайржанович"/>
    <n v="830823301917"/>
    <m/>
    <m/>
    <n v="77025710226"/>
    <n v="6490000"/>
    <n v="6490000"/>
    <x v="0"/>
    <n v="0"/>
    <x v="3"/>
    <n v="250000"/>
    <s v="Наличный расчет"/>
    <m/>
    <s v="Кызылорда"/>
    <x v="13"/>
    <s v="Без привлечения кредита"/>
    <n v="0"/>
    <n v="9728336"/>
    <m/>
    <n v="0"/>
    <s v="Наличный расчет"/>
    <x v="1"/>
  </r>
  <r>
    <x v="0"/>
    <x v="2"/>
    <x v="0"/>
    <x v="0"/>
    <s v="GAZ Бело-дымчатый"/>
    <s v="MX1JA69V9TK154295"/>
    <s v="935_309331"/>
    <x v="24"/>
    <s v="Даниал Абдихалик"/>
    <s v="Мамбетов Ержан Джоланович"/>
    <n v="731217302289"/>
    <m/>
    <m/>
    <n v="77751513129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29457"/>
    <m/>
    <n v="0"/>
    <s v="Безналичный"/>
    <x v="1"/>
  </r>
  <r>
    <x v="0"/>
    <x v="2"/>
    <x v="0"/>
    <x v="0"/>
    <s v="GAZ Бело-дымчатый"/>
    <s v="MX1JA69V9TK176875"/>
    <s v="935_307864"/>
    <x v="30"/>
    <s v="Даниал Абдихалик"/>
    <s v="Есжанова Гулнур Икрамидинқызы"/>
    <n v="941206401687"/>
    <m/>
    <m/>
    <n v="77716595293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9458"/>
    <m/>
    <n v="0"/>
    <s v="Безналичный"/>
    <x v="1"/>
  </r>
  <r>
    <x v="0"/>
    <x v="2"/>
    <x v="0"/>
    <x v="0"/>
    <s v="GAZ Бело-дымчатый"/>
    <s v="MX1JA69V9TK073304"/>
    <s v="935_309662"/>
    <x v="22"/>
    <s v="Диас Туткабай"/>
    <s v="Адхамов Шукурбек Ойбекович"/>
    <n v="921213301576"/>
    <m/>
    <m/>
    <n v="77753330309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9460"/>
    <m/>
    <n v="0"/>
    <s v="Безналичный"/>
    <x v="1"/>
  </r>
  <r>
    <x v="0"/>
    <x v="0"/>
    <x v="0"/>
    <x v="6"/>
    <s v="GAZ Бело-дымчатый"/>
    <s v="MX1JA69V9TK179358"/>
    <s v="1120_308413"/>
    <x v="6"/>
    <s v="Галимжан Жулкашов"/>
    <s v="Козедуб Игорь Анатольевич"/>
    <n v="950208300107"/>
    <m/>
    <m/>
    <n v="77011808020"/>
    <n v="5990000"/>
    <n v="5990000"/>
    <x v="0"/>
    <n v="0"/>
    <x v="3"/>
    <n v="250000"/>
    <s v="Безналичный расчет"/>
    <m/>
    <s v="Атырау"/>
    <x v="15"/>
    <s v="Без привлечения кредита"/>
    <n v="0"/>
    <n v="9730648"/>
    <m/>
    <n v="0"/>
    <s v="Безналичный"/>
    <x v="1"/>
  </r>
  <r>
    <x v="0"/>
    <x v="0"/>
    <x v="0"/>
    <x v="6"/>
    <s v="GAZ Бело-дымчатый"/>
    <s v="MX1JA69V9TK044160"/>
    <s v="1120_307892"/>
    <x v="30"/>
    <s v="Серік Жахан"/>
    <s v="Зульфукаров Нурымжан Нариманович"/>
    <n v="20123550150"/>
    <m/>
    <m/>
    <n v="77712058702"/>
    <n v="6240000"/>
    <n v="5990000"/>
    <x v="0"/>
    <n v="250000"/>
    <x v="3"/>
    <n v="250000"/>
    <s v="Кредит"/>
    <m/>
    <s v="Атырау"/>
    <x v="15"/>
    <s v="Береке Банк"/>
    <n v="1"/>
    <n v="9730650"/>
    <m/>
    <n v="0"/>
    <s v="Стандартное кредитование"/>
    <x v="1"/>
  </r>
  <r>
    <x v="0"/>
    <x v="0"/>
    <x v="0"/>
    <x v="6"/>
    <s v="GAZ Бело-дымчатый"/>
    <s v="MX1JA69V9TK049273"/>
    <s v="1120_307782"/>
    <x v="2"/>
    <s v="Нурдаулет Утепкалиев"/>
    <s v="Жоламанова Жайдарман Жолдасқызы"/>
    <n v="891226400389"/>
    <m/>
    <m/>
    <n v="77755155051"/>
    <n v="5990000"/>
    <n v="5990000"/>
    <x v="0"/>
    <n v="0"/>
    <x v="3"/>
    <n v="250000"/>
    <s v="Кредит"/>
    <m/>
    <s v="Атырау"/>
    <x v="2"/>
    <s v="Halyk Bank"/>
    <n v="0"/>
    <n v="9730652"/>
    <m/>
    <n v="0"/>
    <s v="Стандартное кредитование"/>
    <x v="1"/>
  </r>
  <r>
    <x v="0"/>
    <x v="0"/>
    <x v="0"/>
    <x v="6"/>
    <s v="GAZ Бело-дымчатый"/>
    <s v="MX1JA69V9TK049268"/>
    <s v="1120_308366"/>
    <x v="16"/>
    <s v="Серік Жахан"/>
    <s v="Сарсенбаева Айгерім Азизқызы"/>
    <n v="940529401254"/>
    <m/>
    <m/>
    <n v="77755578094"/>
    <n v="5890000"/>
    <n v="5990000"/>
    <x v="2"/>
    <n v="0"/>
    <x v="3"/>
    <n v="150000"/>
    <s v="Безналичный расчет"/>
    <m/>
    <s v="Атырау"/>
    <x v="15"/>
    <s v="Без привлечения кредита"/>
    <n v="0"/>
    <n v="9730654"/>
    <m/>
    <n v="0"/>
    <s v="Безналичный"/>
    <x v="1"/>
  </r>
  <r>
    <x v="0"/>
    <x v="0"/>
    <x v="0"/>
    <x v="6"/>
    <s v="GAZ Бело-дымчатый"/>
    <s v="MX1JA69V9TK025202"/>
    <s v="1120_307983"/>
    <x v="27"/>
    <s v="Нурдаулет Утепкалиев"/>
    <s v="Уахасов Бердибек Басерович"/>
    <n v="930809301486"/>
    <m/>
    <m/>
    <n v="77784900494"/>
    <n v="6240000"/>
    <n v="5990000"/>
    <x v="0"/>
    <n v="250000"/>
    <x v="3"/>
    <n v="250000"/>
    <s v="Кредит"/>
    <s v="Заявка с сайта Chevrolet"/>
    <s v="Атырау"/>
    <x v="9"/>
    <s v="Altyn Bank"/>
    <n v="2"/>
    <n v="9730656"/>
    <m/>
    <n v="0"/>
    <s v="Стандартное кредитование"/>
    <x v="1"/>
  </r>
  <r>
    <x v="0"/>
    <x v="7"/>
    <x v="0"/>
    <x v="0"/>
    <s v="GAZ Бело-дымчатый"/>
    <s v="MX1JA69V9TK156642"/>
    <s v="922_311325"/>
    <x v="29"/>
    <s v="Нұрдәулет Болатбеков"/>
    <s v="Тайшикова Газиза Хабитовна"/>
    <n v="861102402008"/>
    <m/>
    <m/>
    <n v="77768941986"/>
    <n v="5990000"/>
    <n v="5990000"/>
    <x v="0"/>
    <n v="0"/>
    <x v="1"/>
    <n v="200000"/>
    <s v="Кредит"/>
    <m/>
    <s v="Кызылорда"/>
    <x v="13"/>
    <s v="МФО Sapa Digital Finance"/>
    <n v="0"/>
    <n v="9731237"/>
    <m/>
    <n v="0"/>
    <s v="Стандартное кредитование"/>
    <x v="1"/>
  </r>
  <r>
    <x v="0"/>
    <x v="7"/>
    <x v="0"/>
    <x v="0"/>
    <s v="GAZ Бело-дымчатый"/>
    <s v="MX1JA69V9TK158261"/>
    <s v="922_312043"/>
    <x v="7"/>
    <s v="Нұрдәулет Болатбеков"/>
    <s v="Үсенов Есен Ерқанатұлы"/>
    <n v="981109301561"/>
    <m/>
    <m/>
    <n v="77089821198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731240"/>
    <m/>
    <n v="0"/>
    <s v="Наличный расчет"/>
    <x v="1"/>
  </r>
  <r>
    <x v="0"/>
    <x v="7"/>
    <x v="0"/>
    <x v="0"/>
    <s v="GAZ Бело-дымчатый"/>
    <s v="MX1JA69V9TK176016"/>
    <s v="922_309158"/>
    <x v="24"/>
    <s v="Жасулан Шакетов"/>
    <s v="Азимов Фаррух Файзуллаевич"/>
    <n v="901111301558"/>
    <m/>
    <m/>
    <n v="77782589090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731241"/>
    <m/>
    <n v="0"/>
    <s v="Наличный расчет"/>
    <x v="1"/>
  </r>
  <r>
    <x v="0"/>
    <x v="7"/>
    <x v="0"/>
    <x v="0"/>
    <s v="GAZ Бело-дымчатый"/>
    <s v="MX1JA69V9TK156536"/>
    <s v="922_309286"/>
    <x v="24"/>
    <s v="Қанат Есіркепов"/>
    <s v="Закиров Калдан Бакитбекович"/>
    <n v="711030301419"/>
    <m/>
    <m/>
    <n v="77710346571"/>
    <n v="5990000"/>
    <n v="5990000"/>
    <x v="0"/>
    <n v="0"/>
    <x v="1"/>
    <n v="200000"/>
    <s v="Кредит"/>
    <m/>
    <s v="Кызылорда"/>
    <x v="7"/>
    <s v="Банк ЦентрКредит"/>
    <n v="0"/>
    <n v="9731242"/>
    <m/>
    <n v="0"/>
    <s v="Стандартное кредитование"/>
    <x v="1"/>
  </r>
  <r>
    <x v="0"/>
    <x v="7"/>
    <x v="0"/>
    <x v="0"/>
    <s v="GAZ Бело-дымчатый"/>
    <s v="MX1JA69V9TK174926"/>
    <s v="922_310202"/>
    <x v="19"/>
    <s v="Жасулан Шакетов"/>
    <s v="Жұманазарова Аида Жалғасбайқызы"/>
    <n v="970413400181"/>
    <m/>
    <m/>
    <n v="77073994092"/>
    <n v="5990000"/>
    <n v="5990000"/>
    <x v="0"/>
    <n v="0"/>
    <x v="1"/>
    <n v="200000"/>
    <s v="Кредит"/>
    <m/>
    <s v="Кызылорда"/>
    <x v="20"/>
    <s v="Береке Банк"/>
    <n v="0"/>
    <n v="9731243"/>
    <m/>
    <n v="0"/>
    <s v="Стандартное кредитование"/>
    <x v="1"/>
  </r>
  <r>
    <x v="0"/>
    <x v="7"/>
    <x v="0"/>
    <x v="0"/>
    <s v="GAZ Бело-дымчатый"/>
    <s v="MX1JA69V9TK155970"/>
    <s v="922_309516"/>
    <x v="22"/>
    <s v="Нұрдәулет Болатбеков"/>
    <s v="Орақов Елдос Сағатұлы"/>
    <n v="40503501022"/>
    <m/>
    <m/>
    <n v="77715360113"/>
    <n v="5990000"/>
    <n v="5990000"/>
    <x v="0"/>
    <n v="0"/>
    <x v="1"/>
    <n v="200000"/>
    <s v="Кредит"/>
    <m/>
    <s v="Кызылорда"/>
    <x v="20"/>
    <s v="Береке Банк"/>
    <n v="0"/>
    <n v="9731244"/>
    <m/>
    <n v="0"/>
    <s v="Стандартное кредитование"/>
    <x v="1"/>
  </r>
  <r>
    <x v="0"/>
    <x v="8"/>
    <x v="0"/>
    <x v="6"/>
    <s v="GAZ Бело-дымчатый"/>
    <s v="MX1JA69V9TK158210"/>
    <s v="866_307809"/>
    <x v="30"/>
    <s v="Олжас Нуролинов"/>
    <s v="Каныбекова Айнур Тусупбековна"/>
    <n v="870129400474"/>
    <m/>
    <m/>
    <n v="77087173587"/>
    <n v="6240000"/>
    <n v="5990000"/>
    <x v="0"/>
    <n v="250000"/>
    <x v="3"/>
    <n v="250000"/>
    <s v="Кредит"/>
    <s v="Интернет/сайт (digital)"/>
    <s v="Усть-Каменогорск"/>
    <x v="6"/>
    <s v="МФО Sapa Digital Finance"/>
    <n v="0"/>
    <n v="9731247"/>
    <m/>
    <n v="0"/>
    <s v="Стандартное кредитование"/>
    <x v="1"/>
  </r>
  <r>
    <x v="0"/>
    <x v="8"/>
    <x v="0"/>
    <x v="0"/>
    <s v="GAZ Бело-дымчатый"/>
    <s v="MX1JA69V9TK023481"/>
    <s v="866_311390"/>
    <x v="29"/>
    <s v="Назым Тоқтарбекова"/>
    <s v="Дакиров Мамыржан Манапович"/>
    <n v="670102303215"/>
    <m/>
    <m/>
    <n v="77767451610"/>
    <n v="5990000"/>
    <n v="5990000"/>
    <x v="0"/>
    <n v="0"/>
    <x v="1"/>
    <n v="200000"/>
    <s v="Кредит"/>
    <s v="WhatsApp"/>
    <s v="Усть-Каменогорск"/>
    <x v="13"/>
    <s v="Банк ЦентрКредит"/>
    <n v="1"/>
    <n v="9731249"/>
    <m/>
    <n v="0"/>
    <s v="Стандартное кредитование"/>
    <x v="1"/>
  </r>
  <r>
    <x v="0"/>
    <x v="8"/>
    <x v="0"/>
    <x v="6"/>
    <s v="GAZ Бело-дымчатый"/>
    <s v="MX1JA69V9TK158218"/>
    <s v="866_307228"/>
    <x v="4"/>
    <s v="Максат Мухаметкалиев"/>
    <s v="Санарова Галина Юрьевна"/>
    <n v="660820400873"/>
    <m/>
    <m/>
    <n v="77714352233"/>
    <n v="6840000"/>
    <n v="5990000"/>
    <x v="0"/>
    <n v="850000"/>
    <x v="3"/>
    <n v="250000"/>
    <s v="Кредит"/>
    <s v="Instagram"/>
    <s v="Усть-Каменогорск"/>
    <x v="2"/>
    <s v="Банк ЦентрКредит"/>
    <n v="0"/>
    <n v="9731250"/>
    <m/>
    <n v="0"/>
    <s v="Стандартное кредитование"/>
    <x v="1"/>
  </r>
  <r>
    <x v="0"/>
    <x v="8"/>
    <x v="0"/>
    <x v="0"/>
    <s v="GAZ Бело-дымчатый"/>
    <s v="MX1JA69V9TK023460"/>
    <s v="866_309787"/>
    <x v="22"/>
    <s v="Олжас Нуролинов"/>
    <s v="Сейтқалиева Нұргүл Жаныбекқызы"/>
    <n v="930101452061"/>
    <m/>
    <m/>
    <n v="77052820493"/>
    <n v="5990000"/>
    <n v="5990000"/>
    <x v="0"/>
    <n v="0"/>
    <x v="1"/>
    <n v="200000"/>
    <s v="Безналичный расчет"/>
    <s v="Instagram"/>
    <s v="Усть-Каменогорск"/>
    <x v="11"/>
    <s v="Без привлечения кредита"/>
    <n v="1"/>
    <n v="9731251"/>
    <m/>
    <n v="0"/>
    <s v="Безналичный"/>
    <x v="1"/>
  </r>
  <r>
    <x v="0"/>
    <x v="0"/>
    <x v="0"/>
    <x v="0"/>
    <s v="GAN Серебристый"/>
    <s v="MX1JA69V9TK082524"/>
    <s v="1120_311395"/>
    <x v="29"/>
    <s v="Нурдаулет Утепкалиев"/>
    <s v="Қафиз Дастан Нсанбекұлы"/>
    <n v="970421351507"/>
    <m/>
    <m/>
    <n v="77024876498"/>
    <n v="5990000"/>
    <n v="5990000"/>
    <x v="0"/>
    <n v="0"/>
    <x v="1"/>
    <n v="200000"/>
    <s v="Кредит"/>
    <m/>
    <s v="Атырау"/>
    <x v="13"/>
    <s v="Береке Банк"/>
    <n v="0"/>
    <n v="9731438"/>
    <m/>
    <n v="0"/>
    <s v="Стандартное кредитование"/>
    <x v="1"/>
  </r>
  <r>
    <x v="0"/>
    <x v="0"/>
    <x v="0"/>
    <x v="0"/>
    <s v="GAN Серебристый"/>
    <s v="MX1JA69V9TK082411"/>
    <s v="1120_311947"/>
    <x v="7"/>
    <s v="Нурдаулет Утепкалиев"/>
    <s v="Кужаниязова Сая Мейрамбековна"/>
    <n v="840529402380"/>
    <m/>
    <m/>
    <n v="77750458484"/>
    <n v="5990000"/>
    <n v="5990000"/>
    <x v="0"/>
    <n v="0"/>
    <x v="1"/>
    <n v="200000"/>
    <s v="Безналичный расчет"/>
    <m/>
    <s v="Атырау"/>
    <x v="13"/>
    <s v="Без привлечения кредита"/>
    <n v="0"/>
    <n v="9731439"/>
    <m/>
    <n v="0"/>
    <s v="Безналичный"/>
    <x v="1"/>
  </r>
  <r>
    <x v="0"/>
    <x v="0"/>
    <x v="0"/>
    <x v="0"/>
    <s v="GAN Серебристый"/>
    <s v="MX1JA69V9TK076991"/>
    <s v="1120_307959"/>
    <x v="27"/>
    <s v="Серік Жахан"/>
    <s v="Кушкинбаев Берик Сактапбергенович"/>
    <n v="870923302887"/>
    <m/>
    <m/>
    <n v="77010817130"/>
    <n v="6490000"/>
    <n v="6490000"/>
    <x v="0"/>
    <n v="0"/>
    <x v="3"/>
    <n v="250000"/>
    <s v="Кредит"/>
    <m/>
    <s v="Атырау"/>
    <x v="15"/>
    <s v="Банк ЦентрКредит"/>
    <n v="1"/>
    <n v="9731442"/>
    <m/>
    <n v="0"/>
    <s v="Стандартное кредитование"/>
    <x v="1"/>
  </r>
  <r>
    <x v="0"/>
    <x v="0"/>
    <x v="0"/>
    <x v="0"/>
    <s v="GAN Серебристый"/>
    <s v="MX1JA69V9TK033642"/>
    <s v="1120_308326"/>
    <x v="16"/>
    <s v="Нурдаулет Утепкалиев"/>
    <m/>
    <m/>
    <s v="&quot;Охранная фирма&quot; &quot;Қобылан&quot;"/>
    <n v="111040016794"/>
    <n v="77015902358"/>
    <n v="6490000"/>
    <n v="6490000"/>
    <x v="0"/>
    <n v="0"/>
    <x v="3"/>
    <n v="250000"/>
    <s v="Безналичный расчет"/>
    <m/>
    <s v="Атырау"/>
    <x v="14"/>
    <s v="Без привлечения кредита"/>
    <n v="0"/>
    <n v="9731443"/>
    <m/>
    <n v="0"/>
    <s v="Безналичный"/>
    <x v="1"/>
  </r>
  <r>
    <x v="0"/>
    <x v="0"/>
    <x v="0"/>
    <x v="0"/>
    <s v="GAN Серебристый"/>
    <s v="MX1JA69V9TK082512"/>
    <s v="1120_311081"/>
    <x v="3"/>
    <s v="Галимжан Жулкашов"/>
    <s v="Тусипкалиев Жанбырбай Бисенович"/>
    <n v="630710301227"/>
    <m/>
    <m/>
    <n v="77024439864"/>
    <n v="5990000"/>
    <n v="5990000"/>
    <x v="0"/>
    <n v="0"/>
    <x v="1"/>
    <n v="200000"/>
    <s v="Безналичный расчет"/>
    <m/>
    <s v="Атырау"/>
    <x v="22"/>
    <s v="Без привлечения кредита"/>
    <n v="0"/>
    <n v="9731444"/>
    <m/>
    <n v="0"/>
    <s v="Безналичный"/>
    <x v="1"/>
  </r>
  <r>
    <x v="0"/>
    <x v="0"/>
    <x v="0"/>
    <x v="0"/>
    <s v="GAN Серебристый"/>
    <s v="MX1JA69V9TK082562"/>
    <s v="1120_309129"/>
    <x v="21"/>
    <s v="Нурдаулет Утепкалиев"/>
    <s v="Кошанов Магзом Оразович"/>
    <n v="630919300848"/>
    <m/>
    <m/>
    <n v="77786010663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731445"/>
    <m/>
    <n v="0"/>
    <s v="Безналичный"/>
    <x v="1"/>
  </r>
  <r>
    <x v="0"/>
    <x v="3"/>
    <x v="0"/>
    <x v="0"/>
    <s v="GAZ Бело-дымчатый"/>
    <s v="MX1JA69V9TK049179"/>
    <s v="920_306906"/>
    <x v="15"/>
    <s v="Бауржан Ихсанов"/>
    <s v="Умарова Арайгул Муратовна"/>
    <n v="870818401120"/>
    <m/>
    <m/>
    <n v="77472961214"/>
    <n v="6990000"/>
    <n v="6990000"/>
    <x v="0"/>
    <n v="0"/>
    <x v="0"/>
    <n v="300000"/>
    <s v="Кредит"/>
    <m/>
    <s v="Уральск"/>
    <x v="18"/>
    <s v="Банк ЦентрКредит"/>
    <n v="0"/>
    <n v="9732420"/>
    <m/>
    <n v="0"/>
    <s v="Стандартное кредитование"/>
    <x v="1"/>
  </r>
  <r>
    <x v="0"/>
    <x v="3"/>
    <x v="0"/>
    <x v="0"/>
    <s v="GAZ Бело-дымчатый"/>
    <s v="MX1JA69V9TK179210"/>
    <s v="920_308175"/>
    <x v="27"/>
    <s v="Бауржан Ихсанов"/>
    <s v="Мусин Арман Мураткалиевич"/>
    <n v="870814301945"/>
    <m/>
    <m/>
    <n v="77051481220"/>
    <n v="6740000"/>
    <n v="6490000"/>
    <x v="0"/>
    <n v="250000"/>
    <x v="3"/>
    <n v="250000"/>
    <s v="Кредит"/>
    <s v="Заявка с сайта Chevrolet"/>
    <s v="Уральск"/>
    <x v="15"/>
    <s v="Halyk Bank"/>
    <n v="0"/>
    <n v="9732423"/>
    <m/>
    <n v="0"/>
    <s v="Стандартное кредитование"/>
    <x v="1"/>
  </r>
  <r>
    <x v="0"/>
    <x v="3"/>
    <x v="0"/>
    <x v="0"/>
    <s v="GAZ Бело-дымчатый"/>
    <s v="MX1JA69V9TK158271"/>
    <s v="920_308146"/>
    <x v="27"/>
    <s v="Аслан Есенгалиев"/>
    <s v="Курманов Адилбек Амандыкович"/>
    <n v="690515301575"/>
    <m/>
    <m/>
    <n v="77752351221"/>
    <n v="6490000"/>
    <n v="6490000"/>
    <x v="0"/>
    <n v="0"/>
    <x v="3"/>
    <n v="250000"/>
    <s v="Безналичный расчет"/>
    <m/>
    <s v="Уральск"/>
    <x v="15"/>
    <s v="Без привлечения кредита"/>
    <n v="0"/>
    <n v="9732424"/>
    <m/>
    <n v="0"/>
    <s v="Безналичный"/>
    <x v="1"/>
  </r>
  <r>
    <x v="0"/>
    <x v="3"/>
    <x v="0"/>
    <x v="0"/>
    <s v="GAZ Бело-дымчатый"/>
    <s v="MX1JA69V9TK156768"/>
    <s v="920_308495"/>
    <x v="6"/>
    <s v="Аслан Мендешев"/>
    <s v="Ахмулдин Байсултан Адилович"/>
    <n v="60901551725"/>
    <m/>
    <m/>
    <n v="77021871240"/>
    <n v="6490000"/>
    <n v="6490000"/>
    <x v="0"/>
    <n v="0"/>
    <x v="3"/>
    <n v="250000"/>
    <s v="Безналичный расчет"/>
    <s v="Заявка с сайта Chevrolet"/>
    <s v="Уральск"/>
    <x v="15"/>
    <s v="Без привлечения кредита"/>
    <n v="1"/>
    <n v="9732426"/>
    <m/>
    <n v="0"/>
    <s v="Безналичный"/>
    <x v="1"/>
  </r>
  <r>
    <x v="0"/>
    <x v="3"/>
    <x v="0"/>
    <x v="0"/>
    <s v="GK2 Серо-зеленый"/>
    <s v="MX1JA69V9TK040606"/>
    <s v="920_307243"/>
    <x v="4"/>
    <s v="Бауржан Ихсанов"/>
    <s v="Ракымберлиева Шолпан Базарбаевна"/>
    <n v="740515401434"/>
    <m/>
    <m/>
    <n v="77714327415"/>
    <n v="6990000"/>
    <n v="6990000"/>
    <x v="0"/>
    <n v="0"/>
    <x v="0"/>
    <n v="300000"/>
    <s v="Кредит"/>
    <m/>
    <s v="Уральск"/>
    <x v="24"/>
    <s v="Банк ЦентрКредит"/>
    <n v="0"/>
    <n v="9732430"/>
    <m/>
    <n v="0"/>
    <s v="Стандартное кредитование"/>
    <x v="1"/>
  </r>
  <r>
    <x v="0"/>
    <x v="3"/>
    <x v="0"/>
    <x v="0"/>
    <s v="GAZ Бело-дымчатый"/>
    <s v="MX1JA69V9TK174936"/>
    <s v="920_309301"/>
    <x v="24"/>
    <s v="Аслан Есенгалиев"/>
    <s v="Сағидолла Әсемнұр Төлегенқызы"/>
    <n v="950420451359"/>
    <m/>
    <m/>
    <n v="77071051495"/>
    <n v="5990000"/>
    <n v="5990000"/>
    <x v="0"/>
    <n v="0"/>
    <x v="1"/>
    <n v="200000"/>
    <s v="Кредит"/>
    <m/>
    <s v="Уральск"/>
    <x v="22"/>
    <s v="Береке Банк"/>
    <n v="0"/>
    <n v="9732432"/>
    <m/>
    <n v="0"/>
    <s v="Стандартное кредитование"/>
    <x v="1"/>
  </r>
  <r>
    <x v="0"/>
    <x v="3"/>
    <x v="0"/>
    <x v="0"/>
    <s v="GAZ Бело-дымчатый"/>
    <s v="MX1JA69V9TK156131"/>
    <s v="920_309139"/>
    <x v="21"/>
    <s v="Аслан Мендешев"/>
    <s v="Курмангалиева Гулим Кумаргалиевна"/>
    <n v="850807401880"/>
    <m/>
    <m/>
    <n v="77770606693"/>
    <n v="5990000"/>
    <n v="5990000"/>
    <x v="0"/>
    <n v="0"/>
    <x v="1"/>
    <n v="200000"/>
    <s v="Кредит"/>
    <m/>
    <s v="Уральск"/>
    <x v="8"/>
    <s v="Береке Банк"/>
    <n v="1"/>
    <n v="9732433"/>
    <m/>
    <n v="0"/>
    <s v="Стандартное кредитование"/>
    <x v="1"/>
  </r>
  <r>
    <x v="0"/>
    <x v="3"/>
    <x v="0"/>
    <x v="6"/>
    <s v="GYM Пепельно-серый"/>
    <s v="MX1JA69V9TK082348"/>
    <s v="920_308549"/>
    <x v="6"/>
    <s v="Азамат Мерғали"/>
    <s v="Габдрахманов Даурен Маратович"/>
    <n v="920621350183"/>
    <m/>
    <m/>
    <n v="77473532618"/>
    <n v="6127100"/>
    <n v="5990000"/>
    <x v="0"/>
    <n v="137100"/>
    <x v="3"/>
    <n v="250000"/>
    <s v="Кредит"/>
    <m/>
    <s v="Уральск"/>
    <x v="14"/>
    <s v="Банк ЦентрКредит"/>
    <n v="0"/>
    <n v="9732443"/>
    <m/>
    <n v="0"/>
    <s v="Стандартное кредитование"/>
    <x v="1"/>
  </r>
  <r>
    <x v="0"/>
    <x v="3"/>
    <x v="0"/>
    <x v="6"/>
    <s v="GYM Пепельно-серый"/>
    <s v="MX1JA69V9TK082346"/>
    <s v="920_308504"/>
    <x v="6"/>
    <s v="Назеркем Мендығали"/>
    <s v="Дулатбаев Болатбек Имангазиевич"/>
    <n v="861106300720"/>
    <m/>
    <m/>
    <n v="77715183022"/>
    <n v="5990000"/>
    <n v="5990000"/>
    <x v="0"/>
    <n v="0"/>
    <x v="3"/>
    <n v="250000"/>
    <s v="Безналичный расчет"/>
    <m/>
    <s v="Уральск"/>
    <x v="6"/>
    <s v="Без привлечения кредита"/>
    <n v="0"/>
    <n v="9732449"/>
    <m/>
    <n v="0"/>
    <s v="Безналичный"/>
    <x v="1"/>
  </r>
  <r>
    <x v="0"/>
    <x v="3"/>
    <x v="0"/>
    <x v="6"/>
    <s v="GYM Пепельно-серый"/>
    <s v="MX1JA69V9TK082350"/>
    <s v="920_307536"/>
    <x v="9"/>
    <s v="Бауржан Ихсанов"/>
    <s v="Уталимов Акылбек Батырович"/>
    <n v="730330301133"/>
    <m/>
    <m/>
    <n v="77054328599"/>
    <n v="6251050"/>
    <n v="5990000"/>
    <x v="0"/>
    <n v="261050"/>
    <x v="3"/>
    <n v="250000"/>
    <s v="Кредит"/>
    <s v="Заявка с сайта Chevrolet"/>
    <s v="Уральск"/>
    <x v="15"/>
    <s v="Береке Банк"/>
    <n v="0"/>
    <n v="9732450"/>
    <m/>
    <n v="0"/>
    <s v="Стандартное кредитование"/>
    <x v="1"/>
  </r>
  <r>
    <x v="0"/>
    <x v="7"/>
    <x v="0"/>
    <x v="0"/>
    <s v="GAZ Бело-дымчатый"/>
    <s v="MX1JA69V9TK085774"/>
    <s v="922_311257"/>
    <x v="3"/>
    <s v="Нұрдәулет Болатбеков"/>
    <s v="Сәрсенов Жанболат Қалабайұлы"/>
    <n v="920307300487"/>
    <m/>
    <m/>
    <n v="77011122262"/>
    <n v="5990000"/>
    <n v="5990000"/>
    <x v="0"/>
    <n v="0"/>
    <x v="1"/>
    <n v="200000"/>
    <s v="Кредит"/>
    <m/>
    <s v="Кызылорда"/>
    <x v="19"/>
    <s v="Береке Банк"/>
    <n v="0"/>
    <n v="9732973"/>
    <m/>
    <n v="0"/>
    <s v="Стандартное кредитование"/>
    <x v="1"/>
  </r>
  <r>
    <x v="0"/>
    <x v="7"/>
    <x v="0"/>
    <x v="0"/>
    <s v="GAZ Бело-дымчатый"/>
    <s v="MX1JA69V9TK157845"/>
    <s v="922_310898"/>
    <x v="25"/>
    <s v="Қанат Есіркепов"/>
    <s v="Қалдыбай Мұрат Өткірбекұлы"/>
    <n v="960621301608"/>
    <m/>
    <m/>
    <n v="77009517090"/>
    <n v="5990000"/>
    <n v="5990000"/>
    <x v="0"/>
    <n v="0"/>
    <x v="1"/>
    <n v="200000"/>
    <s v="Кредит"/>
    <m/>
    <s v="Кызылорда"/>
    <x v="19"/>
    <s v="Halyk Bank"/>
    <n v="0"/>
    <n v="9732976"/>
    <m/>
    <n v="0"/>
    <s v="Стандартное кредитование"/>
    <x v="1"/>
  </r>
  <r>
    <x v="0"/>
    <x v="7"/>
    <x v="0"/>
    <x v="0"/>
    <s v="GAZ Бело-дымчатый"/>
    <s v="MX1JA69V9SK145264"/>
    <s v="922_311545"/>
    <x v="23"/>
    <s v="Саламат Әмірбек"/>
    <s v="Сейдахан Айнұр Кеңесбекқызы"/>
    <n v="930401400664"/>
    <m/>
    <m/>
    <n v="77752020793"/>
    <n v="5990000"/>
    <n v="5990000"/>
    <x v="0"/>
    <n v="0"/>
    <x v="1"/>
    <n v="200000"/>
    <s v="Кредит"/>
    <m/>
    <s v="Кызылорда"/>
    <x v="20"/>
    <s v="Береке Банк"/>
    <n v="2"/>
    <n v="9732978"/>
    <m/>
    <n v="0"/>
    <s v="Стандартное кредитование"/>
    <x v="1"/>
  </r>
  <r>
    <x v="0"/>
    <x v="7"/>
    <x v="0"/>
    <x v="0"/>
    <s v="GAZ Бело-дымчатый"/>
    <s v="MX1JA69V9TK178735"/>
    <s v="922_312236"/>
    <x v="26"/>
    <s v="Саламат Әмірбек"/>
    <s v="Уразбаев Ерболат Алиаскарович"/>
    <n v="690714300192"/>
    <m/>
    <m/>
    <n v="77772516369"/>
    <n v="5990000"/>
    <n v="5990000"/>
    <x v="0"/>
    <n v="0"/>
    <x v="1"/>
    <n v="200000"/>
    <s v="Кредит"/>
    <m/>
    <s v="Кызылорда"/>
    <x v="7"/>
    <s v="Береке Банк"/>
    <n v="0"/>
    <n v="9732979"/>
    <m/>
    <n v="0"/>
    <s v="Стандартное кредитование"/>
    <x v="1"/>
  </r>
  <r>
    <x v="0"/>
    <x v="7"/>
    <x v="0"/>
    <x v="0"/>
    <s v="GAZ Бело-дымчатый"/>
    <s v="MX1JA69V9TK153592"/>
    <s v="922_311165"/>
    <x v="3"/>
    <s v="Нұрдәулет Болатбеков"/>
    <s v="Түгелбай Қуандық Аралбекұлы"/>
    <n v="960620300317"/>
    <m/>
    <m/>
    <n v="77029223362"/>
    <n v="5990000"/>
    <n v="5990000"/>
    <x v="0"/>
    <n v="0"/>
    <x v="1"/>
    <n v="200000"/>
    <s v="Кредит"/>
    <m/>
    <s v="Кызылорда"/>
    <x v="7"/>
    <s v="МФО Sapa Digital Finance"/>
    <n v="0"/>
    <n v="9732982"/>
    <m/>
    <n v="0"/>
    <s v="Стандартное кредитование"/>
    <x v="1"/>
  </r>
  <r>
    <x v="0"/>
    <x v="7"/>
    <x v="0"/>
    <x v="0"/>
    <s v="GAZ Бело-дымчатый"/>
    <s v="MX1JA69V9TK161914"/>
    <s v="922_312063"/>
    <x v="7"/>
    <s v="Жасулан Шакетов"/>
    <s v="Тогысов Акимжан Ахметович"/>
    <n v="940409300306"/>
    <m/>
    <m/>
    <n v="77762585828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732983"/>
    <m/>
    <n v="0"/>
    <s v="Наличный расчет"/>
    <x v="1"/>
  </r>
  <r>
    <x v="0"/>
    <x v="1"/>
    <x v="0"/>
    <x v="6"/>
    <s v="GYM Пепельно-серый"/>
    <s v="MX1JA69V9TK082334"/>
    <s v="1085_307789"/>
    <x v="2"/>
    <s v="Алтынбек Абилов"/>
    <s v="Меди Болатбек Рахметұлы"/>
    <n v="910616300504"/>
    <m/>
    <m/>
    <n v="77026796999"/>
    <n v="6225000"/>
    <n v="5990000"/>
    <x v="0"/>
    <n v="235000"/>
    <x v="3"/>
    <n v="250000"/>
    <s v="Кредит"/>
    <m/>
    <s v="Актау"/>
    <x v="15"/>
    <s v="Береке Банк"/>
    <n v="0"/>
    <n v="9733423"/>
    <m/>
    <n v="0"/>
    <s v="Стандартное кредитование"/>
    <x v="1"/>
  </r>
  <r>
    <x v="0"/>
    <x v="1"/>
    <x v="0"/>
    <x v="6"/>
    <s v="GYM Пепельно-серый"/>
    <s v="MX1JA69V9TK082335"/>
    <s v="1085_308128"/>
    <x v="27"/>
    <s v="Алтынбек Абилов"/>
    <s v="Нуркашев Ержигит Акшабаевич"/>
    <n v="781210300878"/>
    <m/>
    <m/>
    <n v="77011213568"/>
    <n v="6475000"/>
    <n v="5990000"/>
    <x v="0"/>
    <n v="485000"/>
    <x v="3"/>
    <n v="250000"/>
    <s v="Кредит"/>
    <m/>
    <s v="Актау"/>
    <x v="6"/>
    <s v="Береке Банк"/>
    <n v="0"/>
    <n v="9733424"/>
    <m/>
    <n v="0"/>
    <s v="Стандартное кредитование"/>
    <x v="1"/>
  </r>
  <r>
    <x v="0"/>
    <x v="1"/>
    <x v="0"/>
    <x v="6"/>
    <s v="GAZ Бело-дымчатый"/>
    <s v="MX1JA69V9TK179350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28"/>
    <m/>
    <n v="0"/>
    <s v="Безналичный"/>
    <x v="1"/>
  </r>
  <r>
    <x v="0"/>
    <x v="1"/>
    <x v="0"/>
    <x v="6"/>
    <s v="GAZ Бело-дымчатый"/>
    <s v="MX1JA69V9TK179352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490000"/>
    <n v="5990000"/>
    <x v="3"/>
    <n v="520000"/>
    <x v="3"/>
    <n v="230000"/>
    <s v="Лизинг"/>
    <m/>
    <s v="Актау"/>
    <x v="7"/>
    <s v="Без привлечения кредита"/>
    <n v="4"/>
    <n v="9733430"/>
    <m/>
    <n v="0"/>
    <s v="Безналичный"/>
    <x v="1"/>
  </r>
  <r>
    <x v="0"/>
    <x v="1"/>
    <x v="0"/>
    <x v="0"/>
    <s v="GAZ Бело-дымчатый"/>
    <s v="MX1JA69V9TK022513"/>
    <s v="1085_312038"/>
    <x v="7"/>
    <s v="Алтынбек Абилов"/>
    <s v="Ыбрайымова Рысгул Каржауовна"/>
    <n v="730524400720"/>
    <m/>
    <m/>
    <n v="77776652487"/>
    <n v="5990000"/>
    <n v="5990000"/>
    <x v="0"/>
    <n v="0"/>
    <x v="1"/>
    <n v="200000"/>
    <s v="Кредит"/>
    <m/>
    <s v="Актау"/>
    <x v="7"/>
    <s v="Банк ЦентрКредит"/>
    <n v="0"/>
    <n v="9733432"/>
    <m/>
    <n v="0"/>
    <s v="Стандартное кредитование"/>
    <x v="1"/>
  </r>
  <r>
    <x v="0"/>
    <x v="1"/>
    <x v="0"/>
    <x v="0"/>
    <s v="GAN Серебристый"/>
    <s v="MX1JA69V9TK082510"/>
    <s v="1085_310506"/>
    <x v="20"/>
    <s v="Алтынбек Абилов"/>
    <s v="Сарымов Сүндет Сарсенгазыұлы"/>
    <n v="950816350773"/>
    <m/>
    <m/>
    <n v="77752322002"/>
    <n v="5990000"/>
    <n v="5990000"/>
    <x v="0"/>
    <n v="0"/>
    <x v="1"/>
    <n v="200000"/>
    <s v="Кредит"/>
    <m/>
    <s v="Актау"/>
    <x v="19"/>
    <s v="Банк ЦентрКредит"/>
    <n v="0"/>
    <n v="9733434"/>
    <m/>
    <n v="0"/>
    <s v="Стандартное кредитование"/>
    <x v="1"/>
  </r>
  <r>
    <x v="0"/>
    <x v="1"/>
    <x v="0"/>
    <x v="6"/>
    <s v="GYM Пепельно-серый"/>
    <s v="MX1JA69V9TK082257"/>
    <s v="1085_307560"/>
    <x v="9"/>
    <s v="Алтынбек Абилов"/>
    <s v="Оразалиев Талгат Лескебаевич"/>
    <n v="851201051027"/>
    <m/>
    <m/>
    <n v="77751875443"/>
    <n v="6225000"/>
    <n v="5990000"/>
    <x v="0"/>
    <n v="235000"/>
    <x v="3"/>
    <n v="250000"/>
    <s v="Кредит"/>
    <m/>
    <s v="Актау"/>
    <x v="15"/>
    <s v="Банк ЦентрКредит"/>
    <n v="0"/>
    <n v="9733465"/>
    <m/>
    <n v="0"/>
    <s v="Стандартное кредитование"/>
    <x v="1"/>
  </r>
  <r>
    <x v="0"/>
    <x v="1"/>
    <x v="0"/>
    <x v="6"/>
    <s v="GYM Пепельно-серый"/>
    <s v="MX1JA69V9TK080374"/>
    <s v="1085_308439"/>
    <x v="6"/>
    <s v="Арман Куванов"/>
    <s v="Аббасов Ровшан Шахбазхан оглы"/>
    <n v="791217050548"/>
    <m/>
    <m/>
    <n v="77756704927"/>
    <n v="6225000"/>
    <n v="5990000"/>
    <x v="0"/>
    <n v="235000"/>
    <x v="3"/>
    <n v="250000"/>
    <s v="Кредит"/>
    <m/>
    <s v="Актау"/>
    <x v="8"/>
    <s v="Береке Банк"/>
    <n v="0"/>
    <n v="9733466"/>
    <m/>
    <n v="0"/>
    <s v="Стандартное кредитование"/>
    <x v="1"/>
  </r>
  <r>
    <x v="0"/>
    <x v="1"/>
    <x v="0"/>
    <x v="6"/>
    <s v="GYM Пепельно-серый"/>
    <s v="MX1JA69V9TK077104"/>
    <s v="1085_308301"/>
    <x v="16"/>
    <s v="Арман Куванов"/>
    <s v="Куванов Арман Самалович"/>
    <n v="20415550297"/>
    <m/>
    <m/>
    <n v="77073629161"/>
    <n v="5990000"/>
    <n v="5990000"/>
    <x v="0"/>
    <n v="0"/>
    <x v="3"/>
    <n v="250000"/>
    <s v="Кредит"/>
    <m/>
    <s v="Актау"/>
    <x v="10"/>
    <s v="Береке Банк"/>
    <n v="0"/>
    <n v="9733467"/>
    <m/>
    <n v="0"/>
    <s v="Стандартное кредитование"/>
    <x v="1"/>
  </r>
  <r>
    <x v="0"/>
    <x v="1"/>
    <x v="0"/>
    <x v="6"/>
    <s v="GYM Пепельно-серый"/>
    <s v="MX1JA69V9TK080386"/>
    <s v="1085_308574"/>
    <x v="6"/>
    <s v="Алтынбек Абилов"/>
    <s v="Сәрсембаев Арсен Асылбекұлы"/>
    <n v="20124551382"/>
    <m/>
    <m/>
    <n v="77776667291"/>
    <n v="5990000"/>
    <n v="5990000"/>
    <x v="0"/>
    <n v="0"/>
    <x v="3"/>
    <n v="250000"/>
    <s v="Кредит"/>
    <m/>
    <s v="Актау"/>
    <x v="10"/>
    <s v="Банк ЦентрКредит"/>
    <n v="0"/>
    <n v="9733468"/>
    <m/>
    <n v="0"/>
    <s v="Стандартное кредитование"/>
    <x v="1"/>
  </r>
  <r>
    <x v="0"/>
    <x v="1"/>
    <x v="0"/>
    <x v="6"/>
    <s v="GAZ Бело-дымчатый"/>
    <s v="MX1JA69V9TK178913"/>
    <s v="1085_306895"/>
    <x v="1"/>
    <s v="Алтынбек Абилов"/>
    <s v="Медиев Алтынбек Тукенович"/>
    <n v="760501302077"/>
    <m/>
    <m/>
    <n v="77718120302"/>
    <n v="5990000"/>
    <n v="5990000"/>
    <x v="0"/>
    <n v="0"/>
    <x v="3"/>
    <n v="250000"/>
    <s v="Кредит"/>
    <m/>
    <s v="Актау"/>
    <x v="10"/>
    <s v="Банк ЦентрКредит"/>
    <n v="1"/>
    <n v="9733469"/>
    <m/>
    <n v="0"/>
    <s v="Стандартное кредитование"/>
    <x v="1"/>
  </r>
  <r>
    <x v="0"/>
    <x v="1"/>
    <x v="0"/>
    <x v="6"/>
    <s v="GAZ Бело-дымчатый"/>
    <s v="MX1JA69V9TK178618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71"/>
    <m/>
    <n v="0"/>
    <s v="Безналичный"/>
    <x v="1"/>
  </r>
  <r>
    <x v="0"/>
    <x v="1"/>
    <x v="0"/>
    <x v="6"/>
    <s v="GAZ Бело-дымчатый"/>
    <s v="MX1JA69V9TK159699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72"/>
    <m/>
    <n v="0"/>
    <s v="Безналичный"/>
    <x v="1"/>
  </r>
  <r>
    <x v="0"/>
    <x v="1"/>
    <x v="0"/>
    <x v="6"/>
    <s v="GAZ Бело-дымчатый"/>
    <s v="MX1JA69V9TK178654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73"/>
    <m/>
    <n v="0"/>
    <s v="Безналичный"/>
    <x v="1"/>
  </r>
  <r>
    <x v="0"/>
    <x v="10"/>
    <x v="0"/>
    <x v="0"/>
    <s v="GAN Серебристый"/>
    <s v="MX1JA69V9TK073291"/>
    <s v="1267_308572"/>
    <x v="6"/>
    <s v="Арнұр Баймұрат"/>
    <s v="Сакбаева Мадина Нуркеновна"/>
    <n v="20829600802"/>
    <m/>
    <m/>
    <n v="77476393732"/>
    <n v="6490000"/>
    <n v="6490000"/>
    <x v="0"/>
    <n v="0"/>
    <x v="3"/>
    <n v="250000"/>
    <s v="Кредит"/>
    <m/>
    <s v="Алматы"/>
    <x v="6"/>
    <s v="Банк ЦентрКредит"/>
    <n v="0"/>
    <n v="9737847"/>
    <s v="1159 Алматы ТОО «AUTOCENTER ONTUSTIK» (Chevrolet)"/>
    <n v="0"/>
    <s v="Стандартное кредитование"/>
    <x v="1"/>
  </r>
  <r>
    <x v="0"/>
    <x v="10"/>
    <x v="0"/>
    <x v="0"/>
    <s v="GAN Серебристый"/>
    <s v="MX1JA69V9TK072378"/>
    <s v="1267_311874"/>
    <x v="14"/>
    <s v="Никита Самолетов"/>
    <s v="Федорченко Максим Сергеевич"/>
    <n v="20308501554"/>
    <m/>
    <m/>
    <n v="77005524875"/>
    <n v="5990000"/>
    <n v="5990000"/>
    <x v="0"/>
    <n v="0"/>
    <x v="1"/>
    <n v="200000"/>
    <s v="Кредит"/>
    <m/>
    <s v="Алматы"/>
    <x v="20"/>
    <s v="Евразийский банк"/>
    <n v="0"/>
    <n v="9737968"/>
    <s v="1159 Алматы ТОО «AUTOCENTER ONTUSTIK» (Chevrolet)"/>
    <n v="0"/>
    <s v="Стандартное кредитование"/>
    <x v="1"/>
  </r>
  <r>
    <x v="0"/>
    <x v="9"/>
    <x v="0"/>
    <x v="0"/>
    <s v="GAN Серебристый"/>
    <s v="MX1JA69V9TK073289"/>
    <s v="1159_306637"/>
    <x v="18"/>
    <s v="Али Асылбек"/>
    <s v="Даутбеков Адлет Кенесбаевич"/>
    <n v="910920301406"/>
    <m/>
    <m/>
    <n v="77077771934"/>
    <n v="7290000"/>
    <n v="6990000"/>
    <x v="0"/>
    <n v="300000"/>
    <x v="0"/>
    <n v="300000"/>
    <s v="Кредит"/>
    <m/>
    <s v="Алматы"/>
    <x v="21"/>
    <s v="Halyk Bank"/>
    <n v="1"/>
    <n v="9737972"/>
    <m/>
    <n v="0"/>
    <s v="Стандартное кредитование"/>
    <x v="1"/>
  </r>
  <r>
    <x v="0"/>
    <x v="10"/>
    <x v="0"/>
    <x v="0"/>
    <s v="GAN Серебристый"/>
    <s v="MX1JA69V9TK077162"/>
    <s v="1267_310023"/>
    <x v="19"/>
    <s v="Арнұр Баймұрат"/>
    <s v="Ашуркин Анатолий Михайлович"/>
    <n v="800415303622"/>
    <m/>
    <m/>
    <n v="77773037321"/>
    <n v="5990000"/>
    <n v="5990000"/>
    <x v="0"/>
    <n v="0"/>
    <x v="1"/>
    <n v="200000"/>
    <s v="Наличный расчет"/>
    <m/>
    <s v="Алматы"/>
    <x v="11"/>
    <s v="Без привлечения кредита"/>
    <n v="0"/>
    <n v="9737976"/>
    <s v="1159 Алматы ТОО «AUTOCENTER ONTUSTIK» (Chevrolet)"/>
    <n v="0"/>
    <s v="Наличный расчет"/>
    <x v="1"/>
  </r>
  <r>
    <x v="0"/>
    <x v="10"/>
    <x v="0"/>
    <x v="0"/>
    <s v="GAN Серебристый"/>
    <s v="MX1JA69V9TK073297"/>
    <s v="1267_311662"/>
    <x v="14"/>
    <s v="Арнұр Баймұрат"/>
    <s v="Хусаинов Еркин Достамович"/>
    <n v="670301302497"/>
    <m/>
    <m/>
    <n v="77473966171"/>
    <n v="5990000"/>
    <n v="5990000"/>
    <x v="0"/>
    <n v="0"/>
    <x v="1"/>
    <n v="200000"/>
    <s v="Кредит"/>
    <m/>
    <s v="Алматы"/>
    <x v="13"/>
    <s v="Береке Банк"/>
    <n v="0"/>
    <n v="9737979"/>
    <s v="1159 Алматы ТОО «AUTOCENTER ONTUSTIK» (Chevrolet)"/>
    <n v="0"/>
    <s v="Стандартное кредитование"/>
    <x v="1"/>
  </r>
  <r>
    <x v="0"/>
    <x v="10"/>
    <x v="0"/>
    <x v="0"/>
    <s v="GAN Серебристый"/>
    <s v="MX1JA69V9TK076993"/>
    <s v="1267_309503"/>
    <x v="22"/>
    <s v="Али Асылбек"/>
    <s v="Ершигешев Денис Ашимханович"/>
    <n v="451202300370"/>
    <m/>
    <m/>
    <n v="77017307611"/>
    <n v="5990000"/>
    <n v="5990000"/>
    <x v="0"/>
    <n v="0"/>
    <x v="1"/>
    <n v="200000"/>
    <s v="Наличный расчет"/>
    <m/>
    <s v="Алматы"/>
    <x v="17"/>
    <s v="Без привлечения кредита"/>
    <n v="0"/>
    <n v="9737980"/>
    <s v="1159 Алматы ТОО «AUTOCENTER ONTUSTIK» (Chevrolet)"/>
    <n v="0"/>
    <s v="Наличный расчет"/>
    <x v="1"/>
  </r>
  <r>
    <x v="0"/>
    <x v="0"/>
    <x v="0"/>
    <x v="0"/>
    <s v="GK2 Серо-зеленый"/>
    <s v="MX1JA69V9TK084131"/>
    <s v="1120_310899"/>
    <x v="25"/>
    <s v="Серік Жахан"/>
    <s v="Нурпейсов Серик Бактибаевич"/>
    <n v="911012300395"/>
    <m/>
    <m/>
    <n v="77089589801"/>
    <n v="5990000"/>
    <n v="5990000"/>
    <x v="0"/>
    <n v="0"/>
    <x v="1"/>
    <n v="200000"/>
    <s v="Кредит"/>
    <m/>
    <s v="Атырау"/>
    <x v="22"/>
    <s v="Банк ЦентрКредит"/>
    <n v="0"/>
    <n v="9738031"/>
    <m/>
    <n v="0"/>
    <s v="Стандартное кредитование"/>
    <x v="1"/>
  </r>
  <r>
    <x v="0"/>
    <x v="0"/>
    <x v="0"/>
    <x v="0"/>
    <s v="GAZ Бело-дымчатый"/>
    <s v="MX1JA69V9TK088490"/>
    <s v="1120_310499"/>
    <x v="20"/>
    <s v="Галимжан Жулкашов"/>
    <s v="Джумаева Арайлым Жаскаиратовна"/>
    <n v="860124400534"/>
    <m/>
    <m/>
    <n v="77014304057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738039"/>
    <m/>
    <n v="0"/>
    <s v="Безналичный"/>
    <x v="1"/>
  </r>
  <r>
    <x v="0"/>
    <x v="7"/>
    <x v="0"/>
    <x v="0"/>
    <s v="GK2 Серо-зеленый"/>
    <s v="MX1JA69V9TK084176"/>
    <s v="922_310539"/>
    <x v="20"/>
    <s v="Жасулан Шакетов"/>
    <s v="Бекмұратов Ертұрған Жорабекұлы"/>
    <n v="960308301120"/>
    <m/>
    <m/>
    <n v="77072817722"/>
    <n v="5990000"/>
    <n v="5990000"/>
    <x v="0"/>
    <n v="0"/>
    <x v="1"/>
    <n v="200000"/>
    <s v="Кредит"/>
    <m/>
    <s v="Кызылорда"/>
    <x v="20"/>
    <s v="Береке Банк"/>
    <n v="1"/>
    <n v="9738176"/>
    <m/>
    <n v="0"/>
    <s v="Стандартное кредитование"/>
    <x v="1"/>
  </r>
  <r>
    <x v="0"/>
    <x v="7"/>
    <x v="0"/>
    <x v="0"/>
    <s v="GK2 Серо-зеленый"/>
    <s v="MX1JA69V9TK084166"/>
    <s v="922_309430"/>
    <x v="22"/>
    <s v="Нұрдәулет Болатбеков"/>
    <s v="Абдукаримов Нурмухамед Серикович"/>
    <n v="840104300367"/>
    <m/>
    <m/>
    <n v="77773301802"/>
    <n v="5990000"/>
    <n v="5990000"/>
    <x v="0"/>
    <n v="0"/>
    <x v="1"/>
    <n v="200000"/>
    <s v="Наличный расчет"/>
    <m/>
    <s v="Кызылорда"/>
    <x v="22"/>
    <s v="Без привлечения кредита"/>
    <n v="0"/>
    <n v="9738177"/>
    <m/>
    <n v="0"/>
    <s v="Наличный расчет"/>
    <x v="1"/>
  </r>
  <r>
    <x v="0"/>
    <x v="7"/>
    <x v="0"/>
    <x v="0"/>
    <s v="GK2 Серо-зеленый"/>
    <s v="MX1JA69V9TK085703"/>
    <s v="922_306976"/>
    <x v="17"/>
    <s v="Саламат Әмірбек"/>
    <s v="Маратқызы Ұлбала"/>
    <n v="960405401759"/>
    <m/>
    <m/>
    <n v="77002329904"/>
    <n v="6990000"/>
    <n v="6990000"/>
    <x v="0"/>
    <n v="0"/>
    <x v="0"/>
    <n v="300000"/>
    <s v="Кредит"/>
    <s v="Социальные сети"/>
    <s v="Кызылорда"/>
    <x v="1"/>
    <s v="Евразийский банк"/>
    <n v="0"/>
    <n v="9738178"/>
    <m/>
    <n v="0"/>
    <s v="Стандартное кредитование"/>
    <x v="1"/>
  </r>
  <r>
    <x v="0"/>
    <x v="4"/>
    <x v="0"/>
    <x v="0"/>
    <s v="GAZ Бело-дымчатый"/>
    <s v="MX1JA69V9SK154756"/>
    <s v="119_307758"/>
    <x v="2"/>
    <s v="Инара Курбанова"/>
    <s v="Амирсеитов Хожакбар Сайдакбарович"/>
    <n v="771023300681"/>
    <m/>
    <m/>
    <n v="77010170290"/>
    <n v="6740000"/>
    <n v="6490000"/>
    <x v="0"/>
    <n v="250000"/>
    <x v="3"/>
    <n v="250000"/>
    <s v="Кредит"/>
    <m/>
    <s v="Шымкент"/>
    <x v="14"/>
    <s v="Банк ЦентрКредит"/>
    <n v="0"/>
    <n v="9738215"/>
    <m/>
    <n v="0"/>
    <s v="Стандартное кредитование"/>
    <x v="1"/>
  </r>
  <r>
    <x v="0"/>
    <x v="4"/>
    <x v="0"/>
    <x v="0"/>
    <s v="GAZ Бело-дымчатый"/>
    <s v="MX1JA69V9TK072148"/>
    <s v="119_307182"/>
    <x v="11"/>
    <s v="Айгерим Рыстыбай"/>
    <s v="Нурматваев Султонбек Умиджанович"/>
    <n v="30116501661"/>
    <m/>
    <m/>
    <n v="77051317005"/>
    <n v="7240000"/>
    <n v="6990000"/>
    <x v="0"/>
    <n v="250000"/>
    <x v="0"/>
    <n v="300000"/>
    <s v="Кредит"/>
    <m/>
    <s v="Шымкент"/>
    <x v="16"/>
    <s v="Береке Банк"/>
    <n v="1"/>
    <n v="9738217"/>
    <m/>
    <n v="0"/>
    <s v="Стандартное кредитование"/>
    <x v="1"/>
  </r>
  <r>
    <x v="0"/>
    <x v="4"/>
    <x v="0"/>
    <x v="0"/>
    <s v="GAZ Бело-дымчатый"/>
    <s v="MX1JA69V9TK158285"/>
    <s v="119_307394"/>
    <x v="9"/>
    <s v="Айгерим Рыстыбай"/>
    <s v="Учкунов Буният Толкунович"/>
    <n v="870906302150"/>
    <m/>
    <m/>
    <n v="77023697909"/>
    <n v="7240000"/>
    <n v="6490000"/>
    <x v="0"/>
    <n v="750000"/>
    <x v="3"/>
    <n v="250000"/>
    <s v="Кредит"/>
    <s v="Интернет/сайт (digital)"/>
    <s v="Шымкент"/>
    <x v="9"/>
    <s v="Береке Банк"/>
    <n v="0"/>
    <n v="9738218"/>
    <m/>
    <n v="0"/>
    <s v="Стандартное кредитование"/>
    <x v="1"/>
  </r>
  <r>
    <x v="0"/>
    <x v="4"/>
    <x v="0"/>
    <x v="0"/>
    <s v="GAZ Бело-дымчатый"/>
    <s v="MX1JA69V9TK162127"/>
    <s v="119_308065"/>
    <x v="27"/>
    <s v="Инара Курбанова"/>
    <s v="Жұмағұл Нұрсұлтан Абсадықұлы"/>
    <n v="990117300167"/>
    <m/>
    <m/>
    <n v="77776567191"/>
    <n v="6490000"/>
    <n v="6490000"/>
    <x v="0"/>
    <n v="0"/>
    <x v="3"/>
    <n v="250000"/>
    <s v="Кредит"/>
    <m/>
    <s v="Шымкент"/>
    <x v="14"/>
    <s v="Береке Банк"/>
    <n v="0"/>
    <n v="9738220"/>
    <m/>
    <n v="0"/>
    <s v="Стандартное кредитование"/>
    <x v="1"/>
  </r>
  <r>
    <x v="0"/>
    <x v="4"/>
    <x v="0"/>
    <x v="0"/>
    <s v="GAZ Бело-дымчатый"/>
    <s v="MX1JA69V9TK157279"/>
    <s v="119_308274"/>
    <x v="16"/>
    <s v="Инара Курбанова"/>
    <s v="Курбанов Бекайдар Нурмаханович"/>
    <n v="901218300620"/>
    <m/>
    <m/>
    <n v="77059045556"/>
    <n v="6740000"/>
    <n v="6490000"/>
    <x v="0"/>
    <n v="250000"/>
    <x v="3"/>
    <n v="250000"/>
    <s v="Кредит"/>
    <s v="Интернет/сайт (digital)"/>
    <s v="Шымкент"/>
    <x v="15"/>
    <s v="Halyk Bank"/>
    <n v="0"/>
    <n v="9738221"/>
    <m/>
    <n v="0"/>
    <s v="Стандартное кредитование"/>
    <x v="1"/>
  </r>
  <r>
    <x v="0"/>
    <x v="4"/>
    <x v="0"/>
    <x v="0"/>
    <s v="GAZ Бело-дымчатый"/>
    <s v="MX1JA69V9TK162129"/>
    <s v="119_309865"/>
    <x v="19"/>
    <s v="Инара Курбанова"/>
    <s v="Ақылбай Абдусамат Талғатұлы"/>
    <n v="951003301004"/>
    <m/>
    <m/>
    <n v="77025123412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38224"/>
    <m/>
    <n v="0"/>
    <s v="Безналичный"/>
    <x v="1"/>
  </r>
  <r>
    <x v="0"/>
    <x v="4"/>
    <x v="0"/>
    <x v="0"/>
    <s v="GAZ Бело-дымчатый"/>
    <s v="MX1JA69V9TK162387"/>
    <s v="119_310931"/>
    <x v="25"/>
    <s v="Айгерим Рыстыбай"/>
    <s v="Майлыбеков Асылбек Шымыркулулы"/>
    <n v="870131302613"/>
    <m/>
    <m/>
    <n v="77075310187"/>
    <n v="5990000"/>
    <n v="5990000"/>
    <x v="0"/>
    <n v="0"/>
    <x v="1"/>
    <n v="200000"/>
    <s v="Кредит"/>
    <m/>
    <s v="Шымкент"/>
    <x v="22"/>
    <s v="Altyn Bank"/>
    <n v="0"/>
    <n v="9738225"/>
    <m/>
    <n v="0"/>
    <s v="Стандартное кредитование"/>
    <x v="1"/>
  </r>
  <r>
    <x v="0"/>
    <x v="4"/>
    <x v="0"/>
    <x v="0"/>
    <s v="GAZ Бело-дымчатый"/>
    <s v="MX1JA69V9TK161957"/>
    <s v="119_306537"/>
    <x v="32"/>
    <s v="Айгерим Рыстыбай"/>
    <s v="Бақтыбай Медет Бақтыбайұлы"/>
    <n v="960216301567"/>
    <m/>
    <m/>
    <n v="77072370021"/>
    <n v="6990000"/>
    <n v="6990000"/>
    <x v="0"/>
    <n v="0"/>
    <x v="0"/>
    <n v="300000"/>
    <s v="Льготный кредит"/>
    <m/>
    <s v="Шымкент"/>
    <x v="18"/>
    <s v="Halyk Bank"/>
    <n v="1"/>
    <n v="9738227"/>
    <m/>
    <n v="0"/>
    <s v="Льготное кредитование"/>
    <x v="1"/>
  </r>
  <r>
    <x v="0"/>
    <x v="2"/>
    <x v="0"/>
    <x v="0"/>
    <s v="GAZ Бело-дымчатый"/>
    <s v="MX1JA69V9TK156154"/>
    <s v="935_309323"/>
    <x v="24"/>
    <s v="Ербол Рашид"/>
    <s v="Айтбаев Кайратбек Маликович"/>
    <n v="690425301883"/>
    <m/>
    <m/>
    <n v="77779175116"/>
    <n v="5990000"/>
    <n v="5990000"/>
    <x v="0"/>
    <n v="0"/>
    <x v="1"/>
    <n v="200000"/>
    <s v="Кредит"/>
    <m/>
    <s v="Шымкент"/>
    <x v="8"/>
    <s v="Банк ЦентрКредит"/>
    <n v="0"/>
    <n v="9739353"/>
    <m/>
    <n v="0"/>
    <s v="Стандартное кредитование"/>
    <x v="1"/>
  </r>
  <r>
    <x v="0"/>
    <x v="2"/>
    <x v="0"/>
    <x v="0"/>
    <s v="GAZ Бело-дымчатый"/>
    <s v="MX1JA69V9TK157147"/>
    <s v="935_308975"/>
    <x v="21"/>
    <s v="Дидар Жамбурбай"/>
    <s v="Шахноза Исамухамедова Фархатовна"/>
    <n v="30316600647"/>
    <m/>
    <m/>
    <n v="77755417014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55"/>
    <m/>
    <n v="0"/>
    <s v="Безналичный"/>
    <x v="1"/>
  </r>
  <r>
    <x v="0"/>
    <x v="2"/>
    <x v="0"/>
    <x v="0"/>
    <s v="GAZ Бело-дымчатый"/>
    <s v="MX1JA69V9TK162815"/>
    <s v="935_308001"/>
    <x v="27"/>
    <s v="Шынар Нармахан"/>
    <s v="Абсадиков Шерзад Нуриддинович"/>
    <n v="901121300851"/>
    <m/>
    <m/>
    <n v="77022968660"/>
    <n v="6490000"/>
    <n v="6490000"/>
    <x v="0"/>
    <n v="0"/>
    <x v="3"/>
    <n v="250000"/>
    <s v="Безналичный расчет"/>
    <s v="Социальные сети"/>
    <s v="Шымкент"/>
    <x v="9"/>
    <s v="Без привлечения кредита"/>
    <n v="0"/>
    <n v="9739356"/>
    <m/>
    <n v="0"/>
    <s v="Безналичный"/>
    <x v="1"/>
  </r>
  <r>
    <x v="0"/>
    <x v="2"/>
    <x v="0"/>
    <x v="0"/>
    <s v="GAZ Бело-дымчатый"/>
    <s v="MX1JA69V9TK025282"/>
    <s v="935_309365"/>
    <x v="24"/>
    <s v="Даниал Абдихалик"/>
    <s v="Мамбетов Ержан Джоланович"/>
    <n v="731217302289"/>
    <m/>
    <m/>
    <n v="77751513127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60"/>
    <m/>
    <n v="0"/>
    <s v="Безналичный"/>
    <x v="1"/>
  </r>
  <r>
    <x v="0"/>
    <x v="2"/>
    <x v="0"/>
    <x v="0"/>
    <s v="GAZ Бело-дымчатый"/>
    <s v="MX1JA69V9TK025341"/>
    <s v="935_309637"/>
    <x v="22"/>
    <s v="Диас Туткабай"/>
    <s v="Мавланов Максатбек Тураханович"/>
    <n v="900713301371"/>
    <m/>
    <m/>
    <n v="7776050905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739361"/>
    <m/>
    <n v="0"/>
    <s v="Безналичный"/>
    <x v="1"/>
  </r>
  <r>
    <x v="0"/>
    <x v="2"/>
    <x v="0"/>
    <x v="0"/>
    <s v="GYM Пепельно-серый"/>
    <s v="MX1JA69V9TK080240"/>
    <s v="935_306885"/>
    <x v="1"/>
    <s v="Шахзод Валиев"/>
    <s v="Сапарбаева Ақниет Сырымовна"/>
    <n v="40418600514"/>
    <m/>
    <m/>
    <n v="77076181804"/>
    <n v="7240000"/>
    <n v="6990000"/>
    <x v="0"/>
    <n v="250000"/>
    <x v="0"/>
    <n v="300000"/>
    <s v="Кредит"/>
    <m/>
    <s v="Шымкент"/>
    <x v="16"/>
    <s v="Береке Банк"/>
    <n v="0"/>
    <n v="9739364"/>
    <m/>
    <n v="0"/>
    <s v="Стандартное кредитование"/>
    <x v="1"/>
  </r>
  <r>
    <x v="0"/>
    <x v="2"/>
    <x v="0"/>
    <x v="0"/>
    <s v="GK2 Серо-зеленый"/>
    <s v="MX1JA69V9TK081149"/>
    <s v="935_307879"/>
    <x v="30"/>
    <s v="Асланбек Уразбек"/>
    <s v="Әсілбек Ақерке Асқанбекқызы"/>
    <n v="981211400712"/>
    <m/>
    <m/>
    <n v="77473639898"/>
    <n v="6740000"/>
    <n v="6490000"/>
    <x v="0"/>
    <n v="250000"/>
    <x v="3"/>
    <n v="250000"/>
    <s v="Кредит"/>
    <m/>
    <s v="Шымкент"/>
    <x v="9"/>
    <s v="Береке Банк"/>
    <n v="1"/>
    <n v="9739366"/>
    <m/>
    <n v="0"/>
    <s v="Стандартное кредитование"/>
    <x v="1"/>
  </r>
  <r>
    <x v="0"/>
    <x v="2"/>
    <x v="0"/>
    <x v="0"/>
    <s v="GAN Серебристый"/>
    <s v="MX1JA69V9TK082501"/>
    <s v="935_309274"/>
    <x v="24"/>
    <s v="Бақдаулет Болеген"/>
    <s v="Жораев Ерлан Ержанович"/>
    <n v="871025301077"/>
    <m/>
    <m/>
    <n v="77777666422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67"/>
    <m/>
    <n v="0"/>
    <s v="Безналичный"/>
    <x v="1"/>
  </r>
  <r>
    <x v="0"/>
    <x v="2"/>
    <x v="0"/>
    <x v="0"/>
    <s v="GAZ Бело-дымчатый"/>
    <s v="MX1JA69V9TK155923"/>
    <s v="935_307548"/>
    <x v="6"/>
    <s v="Шахзод Валиев"/>
    <s v="Ибраймов Фуркат Таирханұлы"/>
    <n v="960216301517"/>
    <m/>
    <m/>
    <n v="77075636465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39372"/>
    <m/>
    <n v="0"/>
    <s v="Безналичный"/>
    <x v="1"/>
  </r>
  <r>
    <x v="0"/>
    <x v="2"/>
    <x v="0"/>
    <x v="0"/>
    <s v="GAZ Бело-дымчатый"/>
    <s v="MX1JA69V9TK157770"/>
    <s v="935_306777"/>
    <x v="13"/>
    <s v="Шынар Нармахан"/>
    <s v="Абдухаликов Саидкасим Нуриллаевич"/>
    <n v="710731300617"/>
    <m/>
    <m/>
    <n v="77778858171"/>
    <n v="6990000"/>
    <n v="6990000"/>
    <x v="0"/>
    <n v="0"/>
    <x v="0"/>
    <n v="300000"/>
    <s v="Безналичный расчет"/>
    <m/>
    <s v="Шымкент"/>
    <x v="12"/>
    <s v="Без привлечения кредита"/>
    <n v="1"/>
    <n v="9739374"/>
    <m/>
    <n v="0"/>
    <s v="Безналичный"/>
    <x v="1"/>
  </r>
  <r>
    <x v="0"/>
    <x v="2"/>
    <x v="0"/>
    <x v="0"/>
    <s v="GAZ Бело-дымчатый"/>
    <s v="MX1JA69V9TK158832"/>
    <s v="935_308192"/>
    <x v="27"/>
    <s v="Бакдаулет Икрамжан"/>
    <s v="Раметов Махмуджан Юсупжанович"/>
    <n v="821101301902"/>
    <m/>
    <m/>
    <n v="7701574382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39378"/>
    <m/>
    <n v="0"/>
    <s v="Безналичный"/>
    <x v="1"/>
  </r>
  <r>
    <x v="0"/>
    <x v="2"/>
    <x v="0"/>
    <x v="0"/>
    <s v="GAZ Бело-дымчатый"/>
    <s v="MX1JA69V9TK160041"/>
    <s v="935_309010"/>
    <x v="21"/>
    <s v="Арманбек Кайирбеков"/>
    <s v="Тешебай Нұржігіт Нұрланұлы"/>
    <n v="941015301127"/>
    <m/>
    <m/>
    <n v="77075853010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79"/>
    <m/>
    <n v="0"/>
    <s v="Безналичный"/>
    <x v="1"/>
  </r>
  <r>
    <x v="0"/>
    <x v="2"/>
    <x v="0"/>
    <x v="0"/>
    <s v="GAZ Бело-дымчатый"/>
    <s v="MX1JA69V9TK179279"/>
    <s v="935_308493"/>
    <x v="6"/>
    <s v="Бакдаулет Икрамжан"/>
    <s v="Абдисаматов Достонбек Бахтиярович"/>
    <n v="30125501511"/>
    <m/>
    <m/>
    <n v="77029336883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739381"/>
    <m/>
    <n v="0"/>
    <s v="Безналичный"/>
    <x v="1"/>
  </r>
  <r>
    <x v="0"/>
    <x v="2"/>
    <x v="0"/>
    <x v="0"/>
    <s v="GAZ Бело-дымчатый"/>
    <s v="MX1JA69V9TK178963"/>
    <s v="935_309006"/>
    <x v="21"/>
    <s v="Арманбек Кайирбеков"/>
    <s v="Тешебай Нұржігіт Нұрланұлы"/>
    <n v="941015301127"/>
    <m/>
    <m/>
    <n v="77075853012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84"/>
    <m/>
    <n v="0"/>
    <s v="Безналичный"/>
    <x v="1"/>
  </r>
  <r>
    <x v="0"/>
    <x v="2"/>
    <x v="0"/>
    <x v="0"/>
    <s v="GAZ Бело-дымчатый"/>
    <s v="MX1JA69V9TK158750"/>
    <s v="935_309327"/>
    <x v="24"/>
    <s v="Даниал Абдихалик"/>
    <s v="Мамбетов Ержан Джоланович"/>
    <n v="731217302289"/>
    <m/>
    <m/>
    <n v="77751513128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86"/>
    <m/>
    <n v="0"/>
    <s v="Безналичный"/>
    <x v="1"/>
  </r>
  <r>
    <x v="0"/>
    <x v="2"/>
    <x v="0"/>
    <x v="0"/>
    <s v="GAZ Бело-дымчатый"/>
    <s v="MX1JA69V9TK179006"/>
    <s v="935_308497"/>
    <x v="6"/>
    <s v="Даниал Абдихалик"/>
    <s v="Жуманов Серик Мырзабаевич"/>
    <n v="830210300420"/>
    <m/>
    <m/>
    <n v="77753498707"/>
    <n v="6740000"/>
    <n v="6490000"/>
    <x v="0"/>
    <n v="250000"/>
    <x v="3"/>
    <n v="250000"/>
    <s v="Кредит"/>
    <m/>
    <s v="Шымкент"/>
    <x v="6"/>
    <s v="Береке Банк"/>
    <n v="1"/>
    <n v="9739387"/>
    <m/>
    <n v="0"/>
    <s v="Стандартное кредитование"/>
    <x v="1"/>
  </r>
  <r>
    <x v="0"/>
    <x v="2"/>
    <x v="0"/>
    <x v="0"/>
    <s v="GAZ Бело-дымчатый"/>
    <s v="MX1JA69V9TK158868"/>
    <s v="935_309199"/>
    <x v="24"/>
    <s v="Диас Туткабай"/>
    <s v="Жаримбетов Галимбек Досалиевич"/>
    <n v="890504302991"/>
    <m/>
    <m/>
    <n v="77088623479"/>
    <n v="5990000"/>
    <n v="5990000"/>
    <x v="0"/>
    <n v="0"/>
    <x v="1"/>
    <n v="200000"/>
    <s v="Кредит"/>
    <m/>
    <s v="Шымкент"/>
    <x v="11"/>
    <s v="Береке Банк"/>
    <n v="1"/>
    <n v="9739388"/>
    <m/>
    <n v="0"/>
    <s v="Стандартное кредитование"/>
    <x v="1"/>
  </r>
  <r>
    <x v="0"/>
    <x v="2"/>
    <x v="0"/>
    <x v="6"/>
    <s v="GAZ Бело-дымчатый"/>
    <s v="MX1JA69V9TK155841"/>
    <s v="935_307123"/>
    <x v="11"/>
    <s v="Шахзод Валиев"/>
    <s v="Смайыл Гүлжахан Мамырқызы"/>
    <n v="810412402130"/>
    <m/>
    <m/>
    <n v="77755418841"/>
    <n v="6840000"/>
    <n v="6590000"/>
    <x v="0"/>
    <n v="250000"/>
    <x v="0"/>
    <n v="300000"/>
    <s v="Кредит"/>
    <m/>
    <s v="Шымкент"/>
    <x v="5"/>
    <s v="Halyk Bank"/>
    <n v="0"/>
    <n v="9739405"/>
    <m/>
    <n v="0"/>
    <s v="Стандартное кредитование"/>
    <x v="1"/>
  </r>
  <r>
    <x v="0"/>
    <x v="2"/>
    <x v="0"/>
    <x v="0"/>
    <s v="GAZ Бело-дымчатый"/>
    <s v="MX1JA69V9TK157169"/>
    <s v="935_308276"/>
    <x v="16"/>
    <s v="Бекзат Муса"/>
    <s v="Дулабаев Махмут Амангельдыевич"/>
    <n v="820522302719"/>
    <m/>
    <m/>
    <n v="77013552440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39410"/>
    <m/>
    <n v="0"/>
    <s v="Безналичный"/>
    <x v="1"/>
  </r>
  <r>
    <x v="0"/>
    <x v="2"/>
    <x v="0"/>
    <x v="0"/>
    <s v="GAZ Бело-дымчатый"/>
    <s v="MX1JA69V9TK153600"/>
    <s v="935_308139"/>
    <x v="27"/>
    <s v="Шынар Нармахан"/>
    <s v="Аллабергенов Мурат Эгембердиевич"/>
    <n v="741219399016"/>
    <m/>
    <m/>
    <n v="77026003902"/>
    <n v="6490000"/>
    <n v="6490000"/>
    <x v="0"/>
    <n v="0"/>
    <x v="3"/>
    <n v="250000"/>
    <s v="Кредит"/>
    <m/>
    <s v="Шымкент"/>
    <x v="15"/>
    <s v="МФО Sapa Digital Finance"/>
    <n v="0"/>
    <n v="9739411"/>
    <m/>
    <n v="0"/>
    <s v="Стандартное кредитование"/>
    <x v="1"/>
  </r>
  <r>
    <x v="0"/>
    <x v="2"/>
    <x v="0"/>
    <x v="0"/>
    <s v="GAZ Бело-дымчатый"/>
    <s v="MX1JA69V9TK164567"/>
    <s v="935_308657"/>
    <x v="8"/>
    <s v="Ербол Рашид"/>
    <s v="Шаимкулова Гульжан Усеновна"/>
    <n v="920417402587"/>
    <m/>
    <m/>
    <n v="7778699708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39412"/>
    <m/>
    <n v="0"/>
    <s v="Безналичный"/>
    <x v="1"/>
  </r>
  <r>
    <x v="0"/>
    <x v="2"/>
    <x v="0"/>
    <x v="0"/>
    <s v="GAZ Бело-дымчатый"/>
    <s v="MX1JA69V9TK023507"/>
    <s v="935_308456"/>
    <x v="6"/>
    <s v="Шахзод Валиев"/>
    <s v="Досаналиев Фарух Орынбасарович"/>
    <n v="880413301302"/>
    <m/>
    <m/>
    <n v="77011674272"/>
    <n v="6685000"/>
    <n v="6490000"/>
    <x v="0"/>
    <n v="195000"/>
    <x v="3"/>
    <n v="250000"/>
    <s v="Кредит"/>
    <m/>
    <s v="Шымкент"/>
    <x v="6"/>
    <s v="Altyn Bank"/>
    <n v="0"/>
    <n v="9739414"/>
    <m/>
    <n v="0"/>
    <s v="Стандартное кредитование"/>
    <x v="1"/>
  </r>
  <r>
    <x v="0"/>
    <x v="2"/>
    <x v="0"/>
    <x v="0"/>
    <s v="GAZ Бело-дымчатый"/>
    <s v="MX1JA69V9TK176181"/>
    <s v="935_308654"/>
    <x v="8"/>
    <s v="Бақдаулет Болеген"/>
    <s v="Омарханов Нұркен Ерғалиұлы"/>
    <n v="960718300994"/>
    <m/>
    <m/>
    <n v="77024502295"/>
    <n v="6740000"/>
    <n v="6490000"/>
    <x v="0"/>
    <n v="250000"/>
    <x v="3"/>
    <n v="250000"/>
    <s v="Кредит"/>
    <m/>
    <s v="Шымкент"/>
    <x v="14"/>
    <s v="Береке Банк"/>
    <n v="1"/>
    <n v="9739415"/>
    <m/>
    <n v="0"/>
    <s v="Стандартное кредитование"/>
    <x v="1"/>
  </r>
  <r>
    <x v="0"/>
    <x v="2"/>
    <x v="0"/>
    <x v="0"/>
    <s v="GAZ Бело-дымчатый"/>
    <s v="MX1JA69V9TK162297"/>
    <s v="935_308580"/>
    <x v="6"/>
    <s v="Ербол Рашид"/>
    <s v="Кургильдиев Калмурат Калдыбаевич"/>
    <n v="870411399102"/>
    <m/>
    <m/>
    <n v="77717936443"/>
    <n v="7010000"/>
    <n v="6490000"/>
    <x v="0"/>
    <n v="520000"/>
    <x v="3"/>
    <n v="250000"/>
    <s v="Кредит"/>
    <s v="Заявка с сайта Chevrolet"/>
    <s v="Шымкент"/>
    <x v="14"/>
    <s v="МФО Sapa Digital Finance"/>
    <n v="1"/>
    <n v="9739416"/>
    <m/>
    <n v="0"/>
    <s v="Стандартное кредитование"/>
    <x v="1"/>
  </r>
  <r>
    <x v="0"/>
    <x v="2"/>
    <x v="0"/>
    <x v="0"/>
    <s v="GAZ Бело-дымчатый"/>
    <s v="MX1JA69V9TK158690"/>
    <s v="935_308577"/>
    <x v="6"/>
    <s v="Бекзат Муса"/>
    <s v="Тағаев Ерсұлтан Сейдалыұлы"/>
    <n v="920101303997"/>
    <m/>
    <m/>
    <n v="77028114491"/>
    <n v="6740000"/>
    <n v="6490000"/>
    <x v="0"/>
    <n v="250000"/>
    <x v="3"/>
    <n v="250000"/>
    <s v="Кредит"/>
    <m/>
    <s v="Шымкент"/>
    <x v="14"/>
    <s v="Halyk Bank"/>
    <n v="0"/>
    <n v="9739418"/>
    <m/>
    <n v="0"/>
    <s v="Стандартное кредитование"/>
    <x v="1"/>
  </r>
  <r>
    <x v="0"/>
    <x v="2"/>
    <x v="0"/>
    <x v="0"/>
    <s v="GAZ Бело-дымчатый"/>
    <s v="MX1JA69V9TK177970"/>
    <s v="935_309521"/>
    <x v="22"/>
    <s v="Диас Туткабай"/>
    <s v="Акимов Мирзахан Ташмамматұлы"/>
    <n v="930311300505"/>
    <m/>
    <m/>
    <n v="77759413131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420"/>
    <m/>
    <n v="0"/>
    <s v="Безналичный"/>
    <x v="1"/>
  </r>
  <r>
    <x v="0"/>
    <x v="2"/>
    <x v="0"/>
    <x v="0"/>
    <s v="GAZ Бело-дымчатый"/>
    <s v="MX1JA69V9TK165196"/>
    <s v="935_308723"/>
    <x v="8"/>
    <s v="Адилетбек Кадырхан"/>
    <s v="Калдаров Абдумурат Абдумаликович"/>
    <n v="900406051279"/>
    <m/>
    <m/>
    <n v="77753508090"/>
    <n v="6740000"/>
    <n v="6490000"/>
    <x v="0"/>
    <n v="250000"/>
    <x v="3"/>
    <n v="250000"/>
    <s v="Кредит"/>
    <m/>
    <s v="Шымкент"/>
    <x v="14"/>
    <s v="Береке Банк"/>
    <n v="0"/>
    <n v="9739421"/>
    <m/>
    <n v="0"/>
    <s v="Стандартное кредитование"/>
    <x v="1"/>
  </r>
  <r>
    <x v="0"/>
    <x v="0"/>
    <x v="0"/>
    <x v="0"/>
    <s v="GAZ Бело-дымчатый"/>
    <s v="MX1JA69V9TK157850"/>
    <s v="1120_309784"/>
    <x v="22"/>
    <s v="Галимжан Жулкашов"/>
    <s v="Адиров Амангельды Нурмуканович"/>
    <n v="700420301533"/>
    <m/>
    <m/>
    <n v="77751703752"/>
    <n v="5990000"/>
    <n v="5990000"/>
    <x v="0"/>
    <n v="0"/>
    <x v="1"/>
    <n v="200000"/>
    <s v="Кредит"/>
    <m/>
    <s v="Атырау"/>
    <x v="8"/>
    <s v="Fortebank"/>
    <n v="0"/>
    <n v="9741313"/>
    <m/>
    <n v="0"/>
    <s v="Стандартное кредитование"/>
    <x v="1"/>
  </r>
  <r>
    <x v="0"/>
    <x v="7"/>
    <x v="0"/>
    <x v="0"/>
    <s v="GAZ Бело-дымчатый"/>
    <s v="MX1JA69V9TK162425"/>
    <s v="922_309778"/>
    <x v="22"/>
    <s v="Қанат Есіркепов"/>
    <s v="Құрманова Айжан Бауыржанқызы"/>
    <n v="950718400909"/>
    <m/>
    <m/>
    <n v="77470460650"/>
    <n v="5990000"/>
    <n v="5990000"/>
    <x v="0"/>
    <n v="0"/>
    <x v="1"/>
    <n v="200000"/>
    <s v="Кредит"/>
    <m/>
    <s v="Кызылорда"/>
    <x v="7"/>
    <s v="Банк ЦентрКредит"/>
    <n v="0"/>
    <n v="9741907"/>
    <m/>
    <n v="0"/>
    <s v="Стандартное кредитование"/>
    <x v="1"/>
  </r>
  <r>
    <x v="0"/>
    <x v="7"/>
    <x v="0"/>
    <x v="0"/>
    <s v="GAZ Бело-дымчатый"/>
    <s v="MX1JA69V9TK155327"/>
    <s v="922_310790"/>
    <x v="25"/>
    <s v="Нұрдәулет Болатбеков"/>
    <s v="Баекеев Нуркасым Кенжебаевич"/>
    <n v="721129300202"/>
    <m/>
    <m/>
    <n v="77712509846"/>
    <n v="5990000"/>
    <n v="5990000"/>
    <x v="0"/>
    <n v="0"/>
    <x v="1"/>
    <n v="200000"/>
    <s v="Кредит"/>
    <m/>
    <s v="Кызылорда"/>
    <x v="7"/>
    <s v="Банк ЦентрКредит"/>
    <n v="0"/>
    <n v="9741908"/>
    <m/>
    <n v="0"/>
    <s v="Стандартное кредитование"/>
    <x v="1"/>
  </r>
  <r>
    <x v="0"/>
    <x v="7"/>
    <x v="0"/>
    <x v="0"/>
    <s v="GAZ Бело-дымчатый"/>
    <s v="MX1JA69V9TK161923"/>
    <s v="922_310855"/>
    <x v="25"/>
    <s v="Жасулан Шакетов"/>
    <s v="Торанов Дәурен Бақытжанұлы"/>
    <n v="30818500243"/>
    <m/>
    <m/>
    <n v="77757211640"/>
    <n v="5990000"/>
    <n v="5990000"/>
    <x v="0"/>
    <n v="0"/>
    <x v="1"/>
    <n v="200000"/>
    <s v="Кредит"/>
    <s v="Проезжал мимо"/>
    <s v="Кызылорда"/>
    <x v="7"/>
    <s v="Береке Банк"/>
    <n v="2"/>
    <n v="9741909"/>
    <m/>
    <n v="0"/>
    <s v="Стандартное кредитование"/>
    <x v="1"/>
  </r>
  <r>
    <x v="0"/>
    <x v="7"/>
    <x v="0"/>
    <x v="0"/>
    <s v="GAZ Бело-дымчатый"/>
    <s v="MX1JA69V9TK179249"/>
    <s v="922_309810"/>
    <x v="22"/>
    <s v="Жасулан Шакетов"/>
    <s v="Ерғазы Рустембек Қылышбекұлы"/>
    <n v="950108300946"/>
    <m/>
    <m/>
    <n v="77021249854"/>
    <n v="5990000"/>
    <n v="5990000"/>
    <x v="0"/>
    <n v="0"/>
    <x v="1"/>
    <n v="200000"/>
    <s v="Наличный расчет"/>
    <m/>
    <s v="Кызылорда"/>
    <x v="20"/>
    <s v="Без привлечения кредита"/>
    <n v="1"/>
    <n v="9741910"/>
    <m/>
    <n v="0"/>
    <s v="Наличный расчет"/>
    <x v="1"/>
  </r>
  <r>
    <x v="0"/>
    <x v="7"/>
    <x v="0"/>
    <x v="0"/>
    <s v="GAZ Бело-дымчатый"/>
    <s v="MX1JA69V9TK160993"/>
    <s v="922_311029"/>
    <x v="3"/>
    <s v="Нұрдәулет Болатбеков"/>
    <s v="Сариев Мейірхан Әлібайұлы"/>
    <n v="911107300558"/>
    <m/>
    <m/>
    <n v="77071913433"/>
    <n v="5990000"/>
    <n v="5990000"/>
    <x v="0"/>
    <n v="0"/>
    <x v="1"/>
    <n v="200000"/>
    <s v="Кредит"/>
    <m/>
    <s v="Кызылорда"/>
    <x v="13"/>
    <s v="Halyk Bank"/>
    <n v="0"/>
    <n v="9741911"/>
    <m/>
    <n v="0"/>
    <s v="Стандартное кредитование"/>
    <x v="1"/>
  </r>
  <r>
    <x v="0"/>
    <x v="7"/>
    <x v="0"/>
    <x v="0"/>
    <s v="GAZ Бело-дымчатый"/>
    <s v="MX1JA69V9TK162454"/>
    <s v="922_311021"/>
    <x v="3"/>
    <s v="Жасулан Шакетов"/>
    <s v="Құлбарақов Бекболат Нұрболұлы"/>
    <n v="890530301459"/>
    <m/>
    <m/>
    <n v="77076256151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741913"/>
    <m/>
    <n v="0"/>
    <s v="Наличный расчет"/>
    <x v="1"/>
  </r>
  <r>
    <x v="0"/>
    <x v="7"/>
    <x v="0"/>
    <x v="0"/>
    <s v="GAZ Бело-дымчатый"/>
    <s v="MX1JA69V9TK162416"/>
    <s v="922_312480"/>
    <x v="26"/>
    <s v="Саламат Әмірбек"/>
    <s v="Нысанбаев Кадирхан Турсынханович"/>
    <n v="881003301554"/>
    <m/>
    <m/>
    <n v="77473056132"/>
    <n v="5990000"/>
    <n v="5990000"/>
    <x v="0"/>
    <n v="0"/>
    <x v="1"/>
    <n v="200000"/>
    <s v="Наличный расчет"/>
    <m/>
    <s v="Кызылорда"/>
    <x v="7"/>
    <s v="Без привлечения кредита"/>
    <n v="0"/>
    <n v="9741916"/>
    <m/>
    <n v="0"/>
    <s v="Наличный расчет"/>
    <x v="1"/>
  </r>
  <r>
    <x v="0"/>
    <x v="7"/>
    <x v="0"/>
    <x v="0"/>
    <s v="GAZ Бело-дымчатый"/>
    <s v="MX1JA69V9TK157787"/>
    <s v="922_310919"/>
    <x v="25"/>
    <s v="Жасулан Шакетов"/>
    <s v="Койшибаев Бауыржан Койшибаевич"/>
    <n v="770303301563"/>
    <m/>
    <m/>
    <n v="77025668206"/>
    <n v="5990000"/>
    <n v="5990000"/>
    <x v="0"/>
    <n v="0"/>
    <x v="1"/>
    <n v="200000"/>
    <s v="Наличный расчет"/>
    <m/>
    <s v="Кызылорда"/>
    <x v="22"/>
    <s v="Без привлечения кредита"/>
    <n v="0"/>
    <n v="9741917"/>
    <m/>
    <n v="0"/>
    <s v="Наличный расчет"/>
    <x v="1"/>
  </r>
  <r>
    <x v="0"/>
    <x v="3"/>
    <x v="0"/>
    <x v="0"/>
    <s v="GAZ Бело-дымчатый"/>
    <s v="MX1JA69V9TK025323"/>
    <s v="920_311261"/>
    <x v="3"/>
    <s v="Назеркем Мендығали"/>
    <s v="Халелова Гульнар Бадленовна"/>
    <n v="670325400894"/>
    <m/>
    <m/>
    <n v="77056050208"/>
    <n v="5990000"/>
    <n v="5990000"/>
    <x v="0"/>
    <n v="0"/>
    <x v="1"/>
    <n v="200000"/>
    <s v="Кредит"/>
    <m/>
    <s v="Уральск"/>
    <x v="13"/>
    <s v="Банк ЦентрКредит"/>
    <n v="0"/>
    <n v="9741935"/>
    <m/>
    <n v="0"/>
    <s v="Стандартное кредитование"/>
    <x v="1"/>
  </r>
  <r>
    <x v="0"/>
    <x v="3"/>
    <x v="0"/>
    <x v="0"/>
    <s v="GAZ Бело-дымчатый"/>
    <s v="MX1JA69V9TK157304"/>
    <s v="920_309546"/>
    <x v="22"/>
    <s v="Назеркем Мендығали"/>
    <s v="Есенова Раушан Бериковна"/>
    <n v="870304402686"/>
    <m/>
    <m/>
    <n v="77018505486"/>
    <n v="5990000"/>
    <n v="5990000"/>
    <x v="0"/>
    <n v="0"/>
    <x v="1"/>
    <n v="200000"/>
    <s v="Кредит"/>
    <m/>
    <s v="Уральск"/>
    <x v="10"/>
    <s v="МФО Sapa Digital Finance"/>
    <n v="0"/>
    <n v="9741937"/>
    <m/>
    <n v="0"/>
    <s v="Стандартное кредитование"/>
    <x v="1"/>
  </r>
  <r>
    <x v="0"/>
    <x v="3"/>
    <x v="0"/>
    <x v="0"/>
    <s v="GUM Бирюзовый"/>
    <s v="MX1JA69V9TK173520"/>
    <s v="920_307196"/>
    <x v="11"/>
    <s v="Аслан Мендешев"/>
    <s v="Ғаллимов Мұрагер Сатханұлы"/>
    <n v="940706300975"/>
    <m/>
    <m/>
    <n v="77058218566"/>
    <n v="6990000"/>
    <n v="6990000"/>
    <x v="0"/>
    <n v="0"/>
    <x v="0"/>
    <n v="300000"/>
    <s v="Кредит"/>
    <m/>
    <s v="Уральск"/>
    <x v="2"/>
    <s v="МФО Sapa Digital Finance"/>
    <n v="2"/>
    <n v="9741938"/>
    <m/>
    <n v="0"/>
    <s v="Стандартное кредитование"/>
    <x v="1"/>
  </r>
  <r>
    <x v="0"/>
    <x v="3"/>
    <x v="0"/>
    <x v="0"/>
    <s v="GAN Серебристый"/>
    <s v="MX1JA69V9TK076988"/>
    <s v="920_306679"/>
    <x v="18"/>
    <s v="Азамат Мерғали"/>
    <s v="Кожбанов Бахытжан Узаккалиевич"/>
    <n v="700523300733"/>
    <m/>
    <m/>
    <n v="77056493070"/>
    <n v="6990000"/>
    <n v="6990000"/>
    <x v="0"/>
    <n v="0"/>
    <x v="0"/>
    <n v="300000"/>
    <s v="Кредит"/>
    <s v="Заявка с сайта Chevrolet"/>
    <s v="Уральск"/>
    <x v="25"/>
    <s v="МФО Sapa Digital Finance"/>
    <n v="0"/>
    <n v="9741940"/>
    <m/>
    <n v="0"/>
    <s v="Стандартное кредитование"/>
    <x v="1"/>
  </r>
  <r>
    <x v="0"/>
    <x v="3"/>
    <x v="0"/>
    <x v="0"/>
    <s v="GAZ Бело-дымчатый"/>
    <s v="MX1JA69V9TK154908"/>
    <s v="920_309537"/>
    <x v="22"/>
    <s v="Назеркем Мендығали"/>
    <s v="Жуматаев Нуржан Максутович"/>
    <n v="930625351511"/>
    <m/>
    <m/>
    <n v="77053879394"/>
    <n v="5990000"/>
    <n v="5990000"/>
    <x v="0"/>
    <n v="0"/>
    <x v="1"/>
    <n v="200000"/>
    <s v="Кредит"/>
    <m/>
    <s v="Уральск"/>
    <x v="3"/>
    <s v="Береке Банк"/>
    <n v="0"/>
    <n v="9741942"/>
    <m/>
    <n v="0"/>
    <s v="Стандартное кредитование"/>
    <x v="1"/>
  </r>
  <r>
    <x v="0"/>
    <x v="3"/>
    <x v="0"/>
    <x v="0"/>
    <s v="GAN Серебристый"/>
    <s v="MX1JA69V9TK082396"/>
    <s v="920_306868"/>
    <x v="1"/>
    <s v="Азамат Мерғали"/>
    <s v="Ясиновская Ольга Константиновна"/>
    <n v="881216400451"/>
    <m/>
    <m/>
    <n v="77785519020"/>
    <n v="6990000"/>
    <n v="6990000"/>
    <x v="0"/>
    <n v="0"/>
    <x v="0"/>
    <n v="300000"/>
    <s v="Безналичный расчет"/>
    <m/>
    <s v="Уральск"/>
    <x v="18"/>
    <s v="Без привлечения кредита"/>
    <n v="0"/>
    <n v="9741943"/>
    <m/>
    <n v="0"/>
    <s v="Безналичный"/>
    <x v="1"/>
  </r>
  <r>
    <x v="0"/>
    <x v="5"/>
    <x v="0"/>
    <x v="6"/>
    <s v="GAN Серебристый"/>
    <s v="MX1JA69V9TK076213"/>
    <s v="858_308281"/>
    <x v="16"/>
    <s v="Рүстем Құдайберген"/>
    <s v="Гуленко Никита Валерьевич"/>
    <n v="970917351685"/>
    <m/>
    <m/>
    <n v="77076334100"/>
    <n v="5990000"/>
    <n v="5990000"/>
    <x v="0"/>
    <n v="0"/>
    <x v="3"/>
    <n v="250000"/>
    <s v="Наличный расчет"/>
    <m/>
    <s v="Астана"/>
    <x v="11"/>
    <s v="Без привлечения кредита"/>
    <n v="0"/>
    <n v="9742850"/>
    <m/>
    <n v="0"/>
    <s v="Наличный расчет"/>
    <x v="1"/>
  </r>
  <r>
    <x v="0"/>
    <x v="5"/>
    <x v="0"/>
    <x v="6"/>
    <s v="GAN Серебристый"/>
    <s v="MX1JA69V9TK073427"/>
    <s v="858_306884"/>
    <x v="1"/>
    <s v="Шынгыс Муканов"/>
    <s v="Акимбаев Амангали Серикович"/>
    <n v="780204300842"/>
    <m/>
    <m/>
    <n v="77059649004"/>
    <n v="6590000"/>
    <n v="6590000"/>
    <x v="0"/>
    <n v="0"/>
    <x v="0"/>
    <n v="300000"/>
    <s v="Наличный расчет"/>
    <s v="Интернет/сайт (digital)"/>
    <s v="Астана"/>
    <x v="1"/>
    <s v="Без привлечения кредита"/>
    <n v="0"/>
    <n v="9742852"/>
    <m/>
    <n v="0"/>
    <s v="Наличный расчет"/>
    <x v="1"/>
  </r>
  <r>
    <x v="0"/>
    <x v="5"/>
    <x v="0"/>
    <x v="6"/>
    <s v="GAZ Бело-дымчатый"/>
    <s v="MX1JA69V9TK161992"/>
    <s v="858_308517"/>
    <x v="6"/>
    <s v="Рүстем Құдайберген"/>
    <s v="Абсеметова Гулшара Шарапатовна"/>
    <n v="670303401694"/>
    <m/>
    <m/>
    <n v="77477451167"/>
    <n v="6240000"/>
    <n v="5990000"/>
    <x v="0"/>
    <n v="250000"/>
    <x v="3"/>
    <n v="250000"/>
    <s v="Кредит"/>
    <s v="WhatsApp"/>
    <s v="Астана"/>
    <x v="8"/>
    <s v="Halyk Bank"/>
    <n v="0"/>
    <n v="9742856"/>
    <m/>
    <n v="0"/>
    <s v="Стандартное кредитование"/>
    <x v="1"/>
  </r>
  <r>
    <x v="0"/>
    <x v="5"/>
    <x v="0"/>
    <x v="6"/>
    <s v="GAZ Бело-дымчатый"/>
    <s v="MX1JA69V9TK161556"/>
    <s v="858_307831"/>
    <x v="30"/>
    <s v="Али Нуркушев"/>
    <s v="Нүркенов Дастан Болатбекұлы"/>
    <n v="770102302238"/>
    <m/>
    <m/>
    <n v="77018958751"/>
    <n v="5990000"/>
    <n v="5990000"/>
    <x v="0"/>
    <n v="0"/>
    <x v="3"/>
    <n v="250000"/>
    <s v="Кредит"/>
    <s v="Интернет/сайт (digital)"/>
    <s v="Астана"/>
    <x v="15"/>
    <s v="Береке Банк"/>
    <n v="0"/>
    <n v="9742858"/>
    <m/>
    <n v="0"/>
    <s v="Стандартное кредитование"/>
    <x v="1"/>
  </r>
  <r>
    <x v="0"/>
    <x v="5"/>
    <x v="0"/>
    <x v="6"/>
    <s v="GAZ Бело-дымчатый"/>
    <s v="MX1JA69V9TK160867"/>
    <s v="858_307880"/>
    <x v="30"/>
    <s v="Али Нуркушев"/>
    <s v="Қарсыбай Қалжігіт Байжігітұлы"/>
    <n v="990919301277"/>
    <m/>
    <m/>
    <n v="77771441010"/>
    <n v="5990000"/>
    <n v="5990000"/>
    <x v="0"/>
    <n v="0"/>
    <x v="3"/>
    <n v="250000"/>
    <s v="Кредит"/>
    <s v="Заявка с сайта Chevrolet"/>
    <s v="Астана"/>
    <x v="15"/>
    <s v="Береке Банк"/>
    <n v="0"/>
    <n v="9742859"/>
    <m/>
    <n v="0"/>
    <s v="Стандартное кредитование"/>
    <x v="1"/>
  </r>
  <r>
    <x v="0"/>
    <x v="5"/>
    <x v="0"/>
    <x v="6"/>
    <s v="GAZ Бело-дымчатый"/>
    <s v="MX1JA69V9TK160339"/>
    <s v="858_308044"/>
    <x v="27"/>
    <s v="Шынгыс Муканов"/>
    <s v="Пискентбаев Шерзат Кайратович"/>
    <n v="900422399041"/>
    <m/>
    <m/>
    <n v="77789754444"/>
    <n v="5990000"/>
    <n v="5990000"/>
    <x v="0"/>
    <n v="0"/>
    <x v="3"/>
    <n v="250000"/>
    <s v="Кредит"/>
    <s v="Заявка с сайта Chevrolet"/>
    <s v="Астана"/>
    <x v="11"/>
    <s v="Береке Банк"/>
    <n v="0"/>
    <n v="9742860"/>
    <m/>
    <n v="0"/>
    <s v="Стандартное кредитование"/>
    <x v="1"/>
  </r>
  <r>
    <x v="0"/>
    <x v="5"/>
    <x v="0"/>
    <x v="6"/>
    <s v="GAZ Бело-дымчатый"/>
    <s v="MX1JA69V9TK162076"/>
    <s v="858_307639"/>
    <x v="2"/>
    <s v="Шынгыс Муканов"/>
    <s v="Әйекенов Нұрлан Сәдібекұлы"/>
    <n v="670626301258"/>
    <m/>
    <m/>
    <n v="77057139097"/>
    <n v="5990000"/>
    <n v="5990000"/>
    <x v="0"/>
    <n v="0"/>
    <x v="3"/>
    <n v="250000"/>
    <s v="Наличный расчет"/>
    <s v="Классифайды (kolesa.kz, newauto.kz)"/>
    <s v="Астана"/>
    <x v="15"/>
    <s v="Без привлечения кредита"/>
    <n v="0"/>
    <n v="9742861"/>
    <m/>
    <n v="0"/>
    <s v="Наличный расчет"/>
    <x v="1"/>
  </r>
  <r>
    <x v="0"/>
    <x v="5"/>
    <x v="0"/>
    <x v="0"/>
    <s v="GAZ Бело-дымчатый"/>
    <s v="MX1JA69V9TK161918"/>
    <s v="858_311468"/>
    <x v="23"/>
    <s v="Нурасыл Рамазанов"/>
    <s v="Кумалакова Дина Хахармановна"/>
    <n v="811123450093"/>
    <m/>
    <m/>
    <n v="77054393821"/>
    <n v="5990000"/>
    <n v="5990000"/>
    <x v="0"/>
    <n v="0"/>
    <x v="1"/>
    <n v="200000"/>
    <s v="Наличный расчет"/>
    <m/>
    <s v="Астана"/>
    <x v="20"/>
    <s v="Без привлечения кредита"/>
    <n v="0"/>
    <n v="9742864"/>
    <m/>
    <n v="0"/>
    <s v="Наличный расчет"/>
    <x v="1"/>
  </r>
  <r>
    <x v="0"/>
    <x v="5"/>
    <x v="0"/>
    <x v="0"/>
    <s v="GAZ Бело-дымчатый"/>
    <s v="MX1JA69V9TK162267"/>
    <s v="858_311412"/>
    <x v="29"/>
    <s v="Рүстем Құдайберген"/>
    <s v="Саржигитов Азат Бисенгалиевич"/>
    <n v="831124001366"/>
    <m/>
    <m/>
    <n v="77784633864"/>
    <n v="5990000"/>
    <n v="5990000"/>
    <x v="0"/>
    <n v="0"/>
    <x v="1"/>
    <n v="200000"/>
    <s v="Наличный расчет"/>
    <m/>
    <s v="Астана"/>
    <x v="20"/>
    <s v="Без привлечения кредита"/>
    <n v="0"/>
    <n v="9742865"/>
    <m/>
    <n v="0"/>
    <s v="Наличный расчет"/>
    <x v="1"/>
  </r>
  <r>
    <x v="0"/>
    <x v="5"/>
    <x v="0"/>
    <x v="0"/>
    <s v="GAZ Бело-дымчатый"/>
    <s v="MX1JA69V9TK157945"/>
    <s v="858_311556"/>
    <x v="23"/>
    <s v="Али Нуркушев"/>
    <s v="Үсембек Сағыныш Қайыржанұлы"/>
    <n v="870329350233"/>
    <m/>
    <m/>
    <n v="77057030273"/>
    <n v="5990000"/>
    <n v="5990000"/>
    <x v="0"/>
    <n v="0"/>
    <x v="1"/>
    <n v="200000"/>
    <s v="Кредит"/>
    <m/>
    <s v="Астана"/>
    <x v="20"/>
    <s v="Береке Банк"/>
    <n v="0"/>
    <n v="9742866"/>
    <m/>
    <n v="0"/>
    <s v="Стандартное кредитование"/>
    <x v="1"/>
  </r>
  <r>
    <x v="0"/>
    <x v="5"/>
    <x v="0"/>
    <x v="0"/>
    <s v="GAZ Бело-дымчатый"/>
    <s v="MX1JA69V9TK158763"/>
    <s v="858_311387"/>
    <x v="29"/>
    <s v="Шынгыс Муканов"/>
    <s v="Ақшолақов Мұрат Бимұратұлы"/>
    <n v="920211351380"/>
    <m/>
    <m/>
    <n v="77713920292"/>
    <n v="5990000"/>
    <n v="5990000"/>
    <x v="0"/>
    <n v="0"/>
    <x v="1"/>
    <n v="200000"/>
    <s v="Кредит"/>
    <m/>
    <s v="Астана"/>
    <x v="13"/>
    <s v="Банк ЦентрКредит"/>
    <n v="0"/>
    <n v="9742867"/>
    <m/>
    <n v="0"/>
    <s v="Стандартное кредитование"/>
    <x v="1"/>
  </r>
  <r>
    <x v="0"/>
    <x v="5"/>
    <x v="0"/>
    <x v="0"/>
    <s v="GAN Серебристый"/>
    <s v="MX1JA69V9TK073326"/>
    <s v="858_310421"/>
    <x v="20"/>
    <s v="Али Нуркушев"/>
    <s v="Аубакиров Дастан Абаевич"/>
    <n v="870402351713"/>
    <m/>
    <m/>
    <n v="77473117005"/>
    <n v="5990000"/>
    <n v="5990000"/>
    <x v="0"/>
    <n v="0"/>
    <x v="1"/>
    <n v="200000"/>
    <s v="Кредит"/>
    <s v="Социальные сети"/>
    <s v="Астана"/>
    <x v="19"/>
    <s v="Банк ЦентрКредит"/>
    <n v="0"/>
    <n v="9742870"/>
    <m/>
    <n v="0"/>
    <s v="Стандартное кредитование"/>
    <x v="1"/>
  </r>
  <r>
    <x v="0"/>
    <x v="5"/>
    <x v="0"/>
    <x v="0"/>
    <s v="GAZ Бело-дымчатый"/>
    <s v="MX1JA69V9TK156556"/>
    <s v="858_311843"/>
    <x v="14"/>
    <s v="Али Нуркушев"/>
    <s v="Алибекова Макпал Азаматовна"/>
    <n v="940820450736"/>
    <m/>
    <m/>
    <n v="77785804975"/>
    <n v="5990000"/>
    <n v="5990000"/>
    <x v="0"/>
    <n v="0"/>
    <x v="1"/>
    <n v="200000"/>
    <s v="Кредит"/>
    <m/>
    <s v="Астана"/>
    <x v="20"/>
    <s v="Банк ЦентрКредит"/>
    <n v="0"/>
    <n v="9742871"/>
    <m/>
    <n v="0"/>
    <s v="Стандартное кредитование"/>
    <x v="1"/>
  </r>
  <r>
    <x v="0"/>
    <x v="5"/>
    <x v="0"/>
    <x v="0"/>
    <s v="GAZ Бело-дымчатый"/>
    <s v="MX1JA69V9TK157364"/>
    <s v="858_311568"/>
    <x v="23"/>
    <s v="Али Нуркушев"/>
    <s v="Мұхиден Бақдәулет Олжасұлы"/>
    <n v="21122550465"/>
    <m/>
    <m/>
    <n v="77717963329"/>
    <n v="5990000"/>
    <n v="5990000"/>
    <x v="0"/>
    <n v="0"/>
    <x v="1"/>
    <n v="200000"/>
    <s v="Кредит"/>
    <s v="Заявка с сайта Chevrolet"/>
    <s v="Астана"/>
    <x v="13"/>
    <s v="Банк ЦентрКредит"/>
    <n v="0"/>
    <n v="9742872"/>
    <m/>
    <n v="0"/>
    <s v="Стандартное кредитование"/>
    <x v="1"/>
  </r>
  <r>
    <x v="0"/>
    <x v="5"/>
    <x v="0"/>
    <x v="0"/>
    <s v="GAZ Бело-дымчатый"/>
    <s v="MX1JA69V9TK161745"/>
    <s v="858_311607"/>
    <x v="14"/>
    <s v="Али Нуркушев"/>
    <s v="Нурмуханов Ерик Сагынтаевич"/>
    <n v="720811300277"/>
    <m/>
    <m/>
    <n v="77003929096"/>
    <n v="5990000"/>
    <n v="5990000"/>
    <x v="0"/>
    <n v="0"/>
    <x v="1"/>
    <n v="200000"/>
    <s v="Кредит"/>
    <s v="WhatsApp"/>
    <s v="Астана"/>
    <x v="13"/>
    <s v="Банк ЦентрКредит"/>
    <n v="0"/>
    <n v="9742873"/>
    <m/>
    <n v="0"/>
    <s v="Стандартное кредитование"/>
    <x v="1"/>
  </r>
  <r>
    <x v="0"/>
    <x v="5"/>
    <x v="0"/>
    <x v="0"/>
    <s v="GAZ Бело-дымчатый"/>
    <s v="MX1JA69V9TK154806"/>
    <s v="858_311868"/>
    <x v="14"/>
    <s v="Рүстем Құдайберген"/>
    <s v="Бейсембаева Мадина Жанарбековна"/>
    <n v="900128451025"/>
    <m/>
    <m/>
    <n v="77088238218"/>
    <n v="5990000"/>
    <n v="5990000"/>
    <x v="0"/>
    <n v="0"/>
    <x v="1"/>
    <n v="200000"/>
    <s v="Кредит"/>
    <m/>
    <s v="Астана"/>
    <x v="7"/>
    <s v="Банк ЦентрКредит"/>
    <n v="0"/>
    <n v="9742874"/>
    <m/>
    <n v="0"/>
    <s v="Стандартное кредитование"/>
    <x v="1"/>
  </r>
  <r>
    <x v="0"/>
    <x v="8"/>
    <x v="0"/>
    <x v="6"/>
    <s v="GAN Серебристый"/>
    <s v="MX1JA69V9TK084116"/>
    <s v="866_306667"/>
    <x v="18"/>
    <s v="Олжас Нуролинов"/>
    <s v="Абсалямов Ельдос Кайратович"/>
    <n v="890724301137"/>
    <m/>
    <m/>
    <n v="77052466677"/>
    <n v="6840000"/>
    <n v="6590000"/>
    <x v="0"/>
    <n v="250000"/>
    <x v="0"/>
    <n v="300000"/>
    <s v="Кредит"/>
    <s v="Классифайды (kolesa.kz, newauto.kz)"/>
    <s v="Усть-Каменогорск"/>
    <x v="21"/>
    <s v="Halyk Bank"/>
    <n v="0"/>
    <n v="9743754"/>
    <m/>
    <n v="0"/>
    <s v="Стандартное кредитование"/>
    <x v="1"/>
  </r>
  <r>
    <x v="0"/>
    <x v="8"/>
    <x v="0"/>
    <x v="6"/>
    <s v="GYM Пепельно-серый"/>
    <s v="MX1JA69V9TK087108"/>
    <s v="866_308721"/>
    <x v="8"/>
    <s v="Максат Мухаметкалиев"/>
    <s v="Гылымбеков Куаныш Гылымбекович"/>
    <n v="920703399042"/>
    <m/>
    <m/>
    <n v="77779926177"/>
    <n v="6240000"/>
    <n v="5990000"/>
    <x v="0"/>
    <n v="250000"/>
    <x v="3"/>
    <n v="250000"/>
    <s v="Кредит"/>
    <s v="Интернет/сайт (digital)"/>
    <s v="Усть-Каменогорск"/>
    <x v="17"/>
    <s v="Банк ЦентрКредит"/>
    <n v="0"/>
    <n v="9743755"/>
    <m/>
    <n v="0"/>
    <s v="Стандартное кредитование"/>
    <x v="1"/>
  </r>
  <r>
    <x v="0"/>
    <x v="8"/>
    <x v="0"/>
    <x v="6"/>
    <s v="GAN Серебристый"/>
    <s v="MX1JA69V9TK084057"/>
    <s v="866_306711"/>
    <x v="18"/>
    <s v="Максат Мухаметкалиев"/>
    <s v="Советова Айжан Танырбергеновна"/>
    <n v="940124450280"/>
    <m/>
    <m/>
    <n v="77779361100"/>
    <n v="6840000"/>
    <n v="6590000"/>
    <x v="0"/>
    <n v="250000"/>
    <x v="0"/>
    <n v="300000"/>
    <s v="Кредит"/>
    <s v="Интернет/сайт (digital)"/>
    <s v="Усть-Каменогорск"/>
    <x v="12"/>
    <s v="Банк ЦентрКредит"/>
    <n v="0"/>
    <n v="9743758"/>
    <m/>
    <n v="0"/>
    <s v="Стандартное кредитование"/>
    <x v="1"/>
  </r>
  <r>
    <x v="0"/>
    <x v="8"/>
    <x v="0"/>
    <x v="6"/>
    <s v="GYM Пепельно-серый"/>
    <s v="MX1JA69V9TK087090"/>
    <s v="866_307324"/>
    <x v="12"/>
    <s v="Олжас Нуролинов"/>
    <s v="Құмарова Ділназ Азаматқызы"/>
    <n v="20721650722"/>
    <m/>
    <m/>
    <n v="77712037057"/>
    <n v="6590000"/>
    <n v="5990000"/>
    <x v="0"/>
    <n v="600000"/>
    <x v="3"/>
    <n v="250000"/>
    <s v="Кредит"/>
    <s v="Instagram"/>
    <s v="Усть-Каменогорск"/>
    <x v="4"/>
    <s v="Банк ЦентрКредит"/>
    <n v="1"/>
    <n v="9743760"/>
    <m/>
    <n v="0"/>
    <s v="Стандартное кредитование"/>
    <x v="1"/>
  </r>
  <r>
    <x v="0"/>
    <x v="8"/>
    <x v="0"/>
    <x v="6"/>
    <s v="GAN Серебристый"/>
    <s v="MX1JA69V9TK085825"/>
    <s v="866_306649"/>
    <x v="18"/>
    <s v="Олжас Нуролинов"/>
    <s v="Сарсембаева Арайлым Едильжановна"/>
    <n v="770421401518"/>
    <m/>
    <m/>
    <n v="77772978743"/>
    <n v="6590000"/>
    <n v="6590000"/>
    <x v="0"/>
    <n v="0"/>
    <x v="0"/>
    <n v="300000"/>
    <s v="Кредит"/>
    <s v="Instagram"/>
    <s v="Усть-Каменогорск"/>
    <x v="18"/>
    <s v="Береке Банк"/>
    <n v="1"/>
    <n v="9743762"/>
    <m/>
    <n v="0"/>
    <s v="Стандартное кредитование"/>
    <x v="1"/>
  </r>
  <r>
    <x v="0"/>
    <x v="7"/>
    <x v="0"/>
    <x v="6"/>
    <s v="GYM Пепельно-серый"/>
    <s v="MX1JA69V9TK082288"/>
    <s v="922_307003"/>
    <x v="5"/>
    <s v="Саламат Әмірбек"/>
    <s v="Бегімғали Ғалымбек Ерқожаұлы"/>
    <n v="812500186"/>
    <m/>
    <m/>
    <n v="77768724396"/>
    <n v="6990000"/>
    <n v="6590000"/>
    <x v="0"/>
    <n v="400000"/>
    <x v="0"/>
    <n v="300000"/>
    <s v="Кредит"/>
    <m/>
    <s v="Кызылорда"/>
    <x v="5"/>
    <s v="Банк ЦентрКредит"/>
    <n v="0"/>
    <n v="9743787"/>
    <m/>
    <n v="0"/>
    <s v="Стандартное кредитование"/>
    <x v="1"/>
  </r>
  <r>
    <x v="0"/>
    <x v="7"/>
    <x v="0"/>
    <x v="6"/>
    <s v="GAZ Бело-дымчатый"/>
    <s v="MX1JA69V9TK160275"/>
    <s v="922_307847"/>
    <x v="30"/>
    <s v="Нұрдәулет Болатбеков"/>
    <s v="Қосқожаева Айгүл Омаршәріпқызы"/>
    <n v="730716401514"/>
    <m/>
    <m/>
    <n v="77477802973"/>
    <n v="6630000"/>
    <n v="5990000"/>
    <x v="0"/>
    <n v="640000"/>
    <x v="3"/>
    <n v="250000"/>
    <s v="Кредит"/>
    <m/>
    <s v="Кызылорда"/>
    <x v="2"/>
    <s v="Halyk Bank"/>
    <n v="0"/>
    <n v="9743797"/>
    <m/>
    <n v="0"/>
    <s v="Стандартное кредитование"/>
    <x v="1"/>
  </r>
  <r>
    <x v="0"/>
    <x v="11"/>
    <x v="0"/>
    <x v="6"/>
    <s v="GYM Пепельно-серый"/>
    <s v="MX1JA69V9TK080348"/>
    <s v="397_306695"/>
    <x v="18"/>
    <s v="Асылхан Бердикулов"/>
    <s v="Болысбаева Акбота Куанышбековна"/>
    <n v="910330401574"/>
    <m/>
    <m/>
    <n v="77471475727"/>
    <n v="6840000"/>
    <n v="6590000"/>
    <x v="0"/>
    <n v="250000"/>
    <x v="0"/>
    <n v="300000"/>
    <s v="Кредит"/>
    <m/>
    <s v="Тараз"/>
    <x v="12"/>
    <s v="МФО Sapa Digital Finance"/>
    <n v="0"/>
    <n v="9744037"/>
    <m/>
    <n v="0"/>
    <s v="Стандартное кредитование"/>
    <x v="1"/>
  </r>
  <r>
    <x v="0"/>
    <x v="2"/>
    <x v="0"/>
    <x v="6"/>
    <s v="GAZ Бело-дымчатый"/>
    <s v="MX1JA69V9TK161514"/>
    <s v="935_308013"/>
    <x v="27"/>
    <s v="Дидар Жамбурбай"/>
    <s v="Исаваев Ғайрат Бахтиярұлы"/>
    <n v="951104300174"/>
    <m/>
    <m/>
    <n v="77752072317"/>
    <n v="5990000"/>
    <n v="5990000"/>
    <x v="0"/>
    <n v="0"/>
    <x v="3"/>
    <n v="250000"/>
    <s v="Безналичный расчет"/>
    <m/>
    <s v="Шымкент"/>
    <x v="9"/>
    <s v="Без привлечения кредита"/>
    <n v="0"/>
    <n v="9744042"/>
    <s v="397 Тараз ТОО «AUTOCENTER ONTUSTIK» (Chevrolet)"/>
    <n v="0"/>
    <s v="Безналичный"/>
    <x v="1"/>
  </r>
  <r>
    <x v="0"/>
    <x v="11"/>
    <x v="0"/>
    <x v="6"/>
    <s v="GAZ Бело-дымчатый"/>
    <s v="MX1JA69V9TK162064"/>
    <s v="397_307070"/>
    <x v="5"/>
    <s v="Абылайхан Даулеткулов"/>
    <s v="Сейдазимов Нуржан Мейрамханович"/>
    <n v="751008302583"/>
    <m/>
    <m/>
    <n v="77479216484"/>
    <n v="6840000"/>
    <n v="6590000"/>
    <x v="0"/>
    <n v="250000"/>
    <x v="0"/>
    <n v="300000"/>
    <s v="Кредит"/>
    <m/>
    <s v="Тараз"/>
    <x v="5"/>
    <s v="Береке Банк"/>
    <n v="0"/>
    <n v="9744043"/>
    <m/>
    <n v="0"/>
    <s v="Стандартное кредитование"/>
    <x v="1"/>
  </r>
  <r>
    <x v="0"/>
    <x v="11"/>
    <x v="0"/>
    <x v="6"/>
    <s v="GAZ Бело-дымчатый"/>
    <s v="MX1JA69V9TK159665"/>
    <s v="397_307089"/>
    <x v="5"/>
    <s v="Адилет Садыков"/>
    <s v="Сатыбалдиев Еркебұлан Сатыбалдыұлы"/>
    <n v="950222301121"/>
    <m/>
    <m/>
    <n v="77471556878"/>
    <n v="6840000"/>
    <n v="6590000"/>
    <x v="0"/>
    <n v="250000"/>
    <x v="0"/>
    <n v="300000"/>
    <s v="Кредит"/>
    <m/>
    <s v="Тараз"/>
    <x v="5"/>
    <s v="Halyk Bank"/>
    <n v="1"/>
    <n v="9744044"/>
    <m/>
    <n v="0"/>
    <s v="Стандартное кредитование"/>
    <x v="1"/>
  </r>
  <r>
    <x v="0"/>
    <x v="11"/>
    <x v="0"/>
    <x v="6"/>
    <s v="GAZ Бело-дымчатый"/>
    <s v="MX1JA69V9TK160292"/>
    <s v="397_307609"/>
    <x v="9"/>
    <s v="Асылхан Бердикулов"/>
    <s v="Рахимбердиев Меиржан Базарбаевич"/>
    <n v="910925302253"/>
    <m/>
    <m/>
    <n v="77474209356"/>
    <n v="5990000"/>
    <n v="5990000"/>
    <x v="0"/>
    <n v="0"/>
    <x v="3"/>
    <n v="250000"/>
    <s v="Безналичный расчет"/>
    <s v="Интернет/сайт (digital)"/>
    <s v="Тараз"/>
    <x v="2"/>
    <s v="Без привлечения кредита"/>
    <n v="0"/>
    <n v="9744046"/>
    <m/>
    <n v="0"/>
    <s v="Безналичный"/>
    <x v="1"/>
  </r>
  <r>
    <x v="0"/>
    <x v="4"/>
    <x v="0"/>
    <x v="6"/>
    <s v="GAZ Бело-дымчатый"/>
    <s v="MX1JA69V9TK160318"/>
    <s v="119_308045"/>
    <x v="27"/>
    <s v="Айгерим Рыстыбай"/>
    <s v="Аяпбергенов Досымбек Касымбекович"/>
    <n v="891106301526"/>
    <m/>
    <m/>
    <n v="77023054548"/>
    <n v="5990000"/>
    <n v="5990000"/>
    <x v="0"/>
    <n v="0"/>
    <x v="3"/>
    <n v="250000"/>
    <s v="Кредит"/>
    <m/>
    <s v="Шымкент"/>
    <x v="15"/>
    <s v="Halyk Bank"/>
    <n v="0"/>
    <n v="9744136"/>
    <m/>
    <n v="0"/>
    <s v="Стандартное кредитование"/>
    <x v="1"/>
  </r>
  <r>
    <x v="0"/>
    <x v="4"/>
    <x v="0"/>
    <x v="6"/>
    <s v="GAZ Бело-дымчатый"/>
    <s v="MX1JA69V9TK160947"/>
    <s v="119_306975"/>
    <x v="17"/>
    <s v="Инара Курбанова"/>
    <s v="Джаникулов Нурлан Аскарбаевич"/>
    <n v="900523302078"/>
    <m/>
    <m/>
    <n v="77752990649"/>
    <n v="6840000"/>
    <n v="6590000"/>
    <x v="0"/>
    <n v="250000"/>
    <x v="0"/>
    <n v="300000"/>
    <s v="Кредит"/>
    <m/>
    <s v="Шымкент"/>
    <x v="1"/>
    <s v="Банк ЦентрКредит"/>
    <n v="0"/>
    <n v="9744142"/>
    <m/>
    <n v="0"/>
    <s v="Стандартное кредитование"/>
    <x v="1"/>
  </r>
  <r>
    <x v="0"/>
    <x v="4"/>
    <x v="0"/>
    <x v="0"/>
    <s v="GK2 Серо-зеленый"/>
    <s v="MX1JA69V9TK085603"/>
    <s v="119_310636"/>
    <x v="25"/>
    <s v="Инара Курбанова"/>
    <s v="Иманалиев Ермахан Меирханович"/>
    <n v="830614300952"/>
    <m/>
    <m/>
    <n v="77753538844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745433"/>
    <m/>
    <n v="0"/>
    <s v="Безналичный"/>
    <x v="1"/>
  </r>
  <r>
    <x v="0"/>
    <x v="4"/>
    <x v="0"/>
    <x v="0"/>
    <s v="GAZ Бело-дымчатый"/>
    <s v="MX1JA69V9TK088606"/>
    <s v="119_308697"/>
    <x v="8"/>
    <s v="Айгерим Рыстыбай"/>
    <s v="Мамбеталиев Сержан Досалиевич"/>
    <n v="540620302316"/>
    <m/>
    <m/>
    <n v="7701163960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45434"/>
    <m/>
    <n v="0"/>
    <s v="Безналичный"/>
    <x v="1"/>
  </r>
  <r>
    <x v="0"/>
    <x v="4"/>
    <x v="0"/>
    <x v="0"/>
    <s v="GAZ Бело-дымчатый"/>
    <s v="MX1JA69V9TK157929"/>
    <s v="119_309906"/>
    <x v="19"/>
    <s v="Айгерим Рыстыбай"/>
    <s v="Омиров Берик Маликович"/>
    <n v="890119302853"/>
    <m/>
    <m/>
    <n v="7775460545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45436"/>
    <m/>
    <n v="0"/>
    <s v="Безналичный"/>
    <x v="1"/>
  </r>
  <r>
    <x v="0"/>
    <x v="4"/>
    <x v="0"/>
    <x v="0"/>
    <s v="GAZ Бело-дымчатый"/>
    <s v="MX1JA69V9TK056582"/>
    <s v="119_309399"/>
    <x v="22"/>
    <s v="Айгерим Рыстыбай"/>
    <s v="Ботапов Кайрат Конырбаевич"/>
    <n v="870321301905"/>
    <m/>
    <m/>
    <n v="7775198878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45437"/>
    <m/>
    <n v="0"/>
    <s v="Безналичный"/>
    <x v="1"/>
  </r>
  <r>
    <x v="0"/>
    <x v="4"/>
    <x v="0"/>
    <x v="0"/>
    <s v="GAZ Бело-дымчатый"/>
    <s v="MX1JA69V9TK052338"/>
    <s v="119_309138"/>
    <x v="24"/>
    <s v="Инара Курбанова"/>
    <s v="Өмірбек Қанат Өмірбекұлы"/>
    <n v="990522300372"/>
    <m/>
    <m/>
    <n v="77471991111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45440"/>
    <m/>
    <n v="0"/>
    <s v="Безналичный"/>
    <x v="1"/>
  </r>
  <r>
    <x v="0"/>
    <x v="4"/>
    <x v="0"/>
    <x v="0"/>
    <s v="GK2 Серо-зеленый"/>
    <s v="MX1JA69V9TK085698"/>
    <s v="119_310828"/>
    <x v="25"/>
    <s v="Инара Курбанова"/>
    <s v="Кулдыбаев Султангали Иманбекович"/>
    <n v="910929300734"/>
    <m/>
    <m/>
    <n v="77023132732"/>
    <n v="5990000"/>
    <n v="5990000"/>
    <x v="0"/>
    <n v="0"/>
    <x v="1"/>
    <n v="200000"/>
    <s v="Кредит"/>
    <m/>
    <s v="Шымкент"/>
    <x v="22"/>
    <s v="Банк ЦентрКредит"/>
    <n v="0"/>
    <n v="9745442"/>
    <m/>
    <n v="0"/>
    <s v="Стандартное кредитование"/>
    <x v="1"/>
  </r>
  <r>
    <x v="0"/>
    <x v="4"/>
    <x v="0"/>
    <x v="0"/>
    <s v="GK2 Серо-зеленый"/>
    <s v="MX1JA69V9TK084138"/>
    <s v="119_307232"/>
    <x v="4"/>
    <s v="Инара Курбанова"/>
    <s v="Нуритдинов Рустам Асамитдинович"/>
    <n v="891128301149"/>
    <m/>
    <m/>
    <n v="77083031808"/>
    <n v="7240000"/>
    <n v="6990000"/>
    <x v="0"/>
    <n v="250000"/>
    <x v="0"/>
    <n v="300000"/>
    <s v="Кредит"/>
    <s v="Instagram"/>
    <s v="Шымкент"/>
    <x v="16"/>
    <s v="Halyk Bank"/>
    <n v="0"/>
    <n v="9745443"/>
    <m/>
    <n v="0"/>
    <s v="Стандартное кредитование"/>
    <x v="1"/>
  </r>
  <r>
    <x v="0"/>
    <x v="4"/>
    <x v="0"/>
    <x v="0"/>
    <s v="GK2 Серо-зеленый"/>
    <s v="MX1JA69V9TK041863"/>
    <s v="119_307585"/>
    <x v="9"/>
    <s v="Айгерим Рыстыбай"/>
    <s v="Бабашов Адильбек Заурбекулы"/>
    <n v="810429300844"/>
    <m/>
    <m/>
    <n v="77753199392"/>
    <n v="6490000"/>
    <n v="6490000"/>
    <x v="0"/>
    <n v="0"/>
    <x v="3"/>
    <n v="250000"/>
    <s v="Безналичный расчет"/>
    <s v="Социальные сети"/>
    <s v="Шымкент"/>
    <x v="24"/>
    <s v="Без привлечения кредита"/>
    <n v="0"/>
    <n v="9745444"/>
    <m/>
    <n v="0"/>
    <s v="Безналичный"/>
    <x v="1"/>
  </r>
  <r>
    <x v="0"/>
    <x v="10"/>
    <x v="0"/>
    <x v="6"/>
    <s v="GAZ Бело-дымчатый"/>
    <s v="MX1JA69V9TK048688"/>
    <s v="1267_308180"/>
    <x v="27"/>
    <s v="Арнұр Баймұрат"/>
    <s v="Джолдасбаев Канат Кожабаевич"/>
    <n v="910802302373"/>
    <m/>
    <m/>
    <n v="77085530481"/>
    <n v="5990000"/>
    <n v="5990000"/>
    <x v="0"/>
    <n v="0"/>
    <x v="3"/>
    <n v="250000"/>
    <s v="Кредит"/>
    <m/>
    <s v="Алматы"/>
    <x v="15"/>
    <s v="Береке Банк"/>
    <n v="0"/>
    <n v="9745850"/>
    <s v="1159 Алматы ТОО «AUTOCENTER ONTUSTIK» (Chevrolet)"/>
    <n v="0"/>
    <s v="Стандартное кредитование"/>
    <x v="1"/>
  </r>
  <r>
    <x v="0"/>
    <x v="10"/>
    <x v="0"/>
    <x v="6"/>
    <s v="GAZ Бело-дымчатый"/>
    <s v="MX1JA69V9TK025165"/>
    <s v="1267_308658"/>
    <x v="8"/>
    <s v="Арнұр Баймұрат"/>
    <s v="Зияжанов Шавкат Юлдашевич"/>
    <n v="800908301255"/>
    <m/>
    <m/>
    <n v="77782866831"/>
    <n v="5990000"/>
    <n v="5990000"/>
    <x v="0"/>
    <n v="0"/>
    <x v="3"/>
    <n v="250000"/>
    <s v="Наличный расчет"/>
    <m/>
    <s v="Алматы"/>
    <x v="6"/>
    <s v="Без привлечения кредита"/>
    <n v="0"/>
    <n v="9745852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9221"/>
    <s v="1267_308879"/>
    <x v="10"/>
    <s v="Али Асылбек"/>
    <s v="Абдеев Азамат Бахытжанұлы"/>
    <n v="316500358"/>
    <m/>
    <m/>
    <n v="77074460909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3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7672"/>
    <s v="1267_308171"/>
    <x v="27"/>
    <s v="Али Асылбек"/>
    <s v="Жамолов Иномжон Косим Угли"/>
    <n v="961112050137"/>
    <m/>
    <m/>
    <n v="77759870733"/>
    <n v="5990000"/>
    <n v="5990000"/>
    <x v="0"/>
    <n v="0"/>
    <x v="3"/>
    <n v="250000"/>
    <s v="Кредит"/>
    <m/>
    <s v="Алматы"/>
    <x v="15"/>
    <s v="Береке Банк"/>
    <n v="0"/>
    <n v="9745854"/>
    <s v="1159 Алматы ТОО «AUTOCENTER ONTUSTIK» (Chevrolet)"/>
    <n v="0"/>
    <s v="Стандартное кредитование"/>
    <x v="1"/>
  </r>
  <r>
    <x v="0"/>
    <x v="10"/>
    <x v="0"/>
    <x v="6"/>
    <s v="GAZ Бело-дымчатый"/>
    <s v="MX1JA69V9TK157765"/>
    <s v="1267_308009"/>
    <x v="27"/>
    <s v="Арнұр Баймұрат"/>
    <s v="Абылгазиев Талгат Дженисович"/>
    <n v="741006301979"/>
    <m/>
    <m/>
    <n v="77013354758"/>
    <n v="5990000"/>
    <n v="5990000"/>
    <x v="0"/>
    <n v="0"/>
    <x v="3"/>
    <n v="250000"/>
    <s v="Кредит"/>
    <m/>
    <s v="Алматы"/>
    <x v="6"/>
    <s v="Береке Банк"/>
    <n v="0"/>
    <n v="9745855"/>
    <s v="1159 Алматы ТОО «AUTOCENTER ONTUSTIK» (Chevrolet)"/>
    <n v="0"/>
    <s v="Стандартное кредитование"/>
    <x v="1"/>
  </r>
  <r>
    <x v="0"/>
    <x v="9"/>
    <x v="0"/>
    <x v="6"/>
    <s v="GAZ Бело-дымчатый"/>
    <s v="MX1JA69V9TK157093"/>
    <s v="1159_306659"/>
    <x v="18"/>
    <s v="Арнұр Баймұрат"/>
    <s v="Бекзакова Кулжамал Скендеровна"/>
    <n v="670423401687"/>
    <m/>
    <m/>
    <n v="77078636323"/>
    <n v="6890000"/>
    <n v="6590000"/>
    <x v="0"/>
    <n v="300000"/>
    <x v="0"/>
    <n v="300000"/>
    <s v="Кредит"/>
    <s v="Проезжал мимо"/>
    <s v="Алматы"/>
    <x v="0"/>
    <s v="Евразийский банк"/>
    <n v="0"/>
    <n v="9745856"/>
    <m/>
    <n v="0"/>
    <s v="Стандартное кредитование"/>
    <x v="1"/>
  </r>
  <r>
    <x v="0"/>
    <x v="10"/>
    <x v="0"/>
    <x v="6"/>
    <s v="GAZ Бело-дымчатый"/>
    <s v="MX1JA69V9TK158660"/>
    <s v="1267_308878"/>
    <x v="10"/>
    <s v="Арнұр Баймұрат"/>
    <s v="Қайыпов Бағымжан Асқарұлы"/>
    <n v="10225500741"/>
    <m/>
    <m/>
    <n v="77077977424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7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9379"/>
    <s v="1267_308879"/>
    <x v="10"/>
    <s v="Али Асылбек"/>
    <s v="Абдеев Азамат Бахытжанұлы"/>
    <n v="316500358"/>
    <m/>
    <m/>
    <n v="77074460909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8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7086"/>
    <s v="1267_308878"/>
    <x v="10"/>
    <s v="Арнұр Баймұрат"/>
    <s v="Қайыпов Бағымжан Асқарұлы"/>
    <n v="10225500741"/>
    <m/>
    <m/>
    <n v="77077977424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9"/>
    <s v="1159 Алматы ТОО «AUTOCENTER ONTUSTIK» (Chevrolet)"/>
    <n v="0"/>
    <s v="Наличный расчет"/>
    <x v="1"/>
  </r>
  <r>
    <x v="0"/>
    <x v="5"/>
    <x v="4"/>
    <x v="7"/>
    <s v="GBA Черно-матовый"/>
    <s v="MX1CTACC0TK361874"/>
    <s v="858_312315"/>
    <x v="26"/>
    <s v="Шынгыс Муканов"/>
    <s v="Масыгутов Ренат Макыбаевич"/>
    <n v="900824350292"/>
    <m/>
    <m/>
    <n v="77016666353"/>
    <n v="49990000"/>
    <n v="49990000"/>
    <x v="0"/>
    <n v="0"/>
    <x v="4"/>
    <n v="1200000"/>
    <s v="Кредит"/>
    <m/>
    <s v="Астана"/>
    <x v="7"/>
    <s v="Halyk Bank"/>
    <n v="0"/>
    <n v="9745932"/>
    <m/>
    <n v="0"/>
    <s v="Стандартное кредитование"/>
    <x v="1"/>
  </r>
  <r>
    <x v="0"/>
    <x v="1"/>
    <x v="0"/>
    <x v="0"/>
    <s v="GAZ Бело-дымчатый"/>
    <s v="MX1JA69V9TK156542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45973"/>
    <m/>
    <n v="0"/>
    <s v="Безналичный"/>
    <x v="1"/>
  </r>
  <r>
    <x v="0"/>
    <x v="1"/>
    <x v="0"/>
    <x v="0"/>
    <s v="GAZ Бело-дымчатый"/>
    <s v="MX1JA69V9TK043962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45974"/>
    <m/>
    <n v="0"/>
    <s v="Безналичный"/>
    <x v="1"/>
  </r>
  <r>
    <x v="0"/>
    <x v="1"/>
    <x v="0"/>
    <x v="0"/>
    <s v="GAZ Бело-дымчатый"/>
    <s v="MX1JA69V9TK156092"/>
    <s v="1085_308167"/>
    <x v="27"/>
    <s v="Арман Куванов"/>
    <s v="Алпамысов Абай Зейноллаұлы"/>
    <n v="950822351744"/>
    <m/>
    <m/>
    <n v="77776327895"/>
    <n v="6490000"/>
    <n v="6490000"/>
    <x v="0"/>
    <n v="0"/>
    <x v="3"/>
    <n v="250000"/>
    <s v="Кредит"/>
    <m/>
    <s v="Актау"/>
    <x v="10"/>
    <s v="Береке Банк"/>
    <n v="1"/>
    <n v="9745975"/>
    <m/>
    <n v="0"/>
    <s v="Стандартное кредитование"/>
    <x v="1"/>
  </r>
  <r>
    <x v="0"/>
    <x v="1"/>
    <x v="0"/>
    <x v="0"/>
    <s v="GAZ Бело-дымчатый"/>
    <s v="MX1JA69V9TK159300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45976"/>
    <m/>
    <n v="0"/>
    <s v="Безналичный"/>
    <x v="1"/>
  </r>
  <r>
    <x v="0"/>
    <x v="1"/>
    <x v="0"/>
    <x v="0"/>
    <s v="GAZ Бело-дымчатый"/>
    <s v="MX1JA69V9TK153706"/>
    <s v="1085_309452"/>
    <x v="22"/>
    <s v="Арман Куванов"/>
    <s v="Нурабаев Канат Кайратович"/>
    <n v="871215301604"/>
    <m/>
    <m/>
    <n v="77017808382"/>
    <n v="5990000"/>
    <n v="5990000"/>
    <x v="0"/>
    <n v="0"/>
    <x v="1"/>
    <n v="200000"/>
    <s v="Наличный расчет"/>
    <m/>
    <s v="Актау"/>
    <x v="10"/>
    <s v="Без привлечения кредита"/>
    <n v="0"/>
    <n v="9745977"/>
    <m/>
    <n v="0"/>
    <s v="Наличный расчет"/>
    <x v="1"/>
  </r>
  <r>
    <x v="0"/>
    <x v="1"/>
    <x v="0"/>
    <x v="0"/>
    <s v="GK2 Серо-зеленый"/>
    <s v="MX1JA69V9TK084066"/>
    <s v="1085_309894"/>
    <x v="19"/>
    <s v="Алтынбек Абилов"/>
    <s v="Байгелдиева Молдир Аскаровна"/>
    <n v="921122450962"/>
    <m/>
    <m/>
    <n v="77013020330"/>
    <n v="5890000"/>
    <n v="5990000"/>
    <x v="2"/>
    <n v="0"/>
    <x v="1"/>
    <n v="100000"/>
    <s v="Наличный расчет"/>
    <m/>
    <s v="Актау"/>
    <x v="7"/>
    <s v="Без привлечения кредита"/>
    <n v="0"/>
    <n v="9745981"/>
    <m/>
    <n v="0"/>
    <s v="Наличный расчет"/>
    <x v="1"/>
  </r>
  <r>
    <x v="0"/>
    <x v="1"/>
    <x v="0"/>
    <x v="0"/>
    <s v="GAZ Бело-дымчатый"/>
    <s v="MX1JA69V9TK159440"/>
    <s v="1085_310255"/>
    <x v="20"/>
    <s v="Алтынбек Абилов"/>
    <m/>
    <m/>
    <s v="TOO &quot;Best Price CC&quot;"/>
    <n v="200140023925"/>
    <n v="77081019344"/>
    <n v="5990000"/>
    <n v="5990000"/>
    <x v="0"/>
    <n v="0"/>
    <x v="1"/>
    <n v="200000"/>
    <s v="Безналичный расчет"/>
    <m/>
    <s v="Актау"/>
    <x v="22"/>
    <s v="Без привлечения кредита"/>
    <n v="1"/>
    <n v="9745982"/>
    <m/>
    <n v="0"/>
    <s v="Безналичный"/>
    <x v="1"/>
  </r>
  <r>
    <x v="0"/>
    <x v="1"/>
    <x v="0"/>
    <x v="0"/>
    <s v="GAZ Бело-дымчатый"/>
    <s v="MX1JA69V9SK143481"/>
    <s v="1085_310255"/>
    <x v="20"/>
    <s v="Алтынбек Абилов"/>
    <m/>
    <m/>
    <s v="TOO &quot;Best Price CC&quot;"/>
    <n v="200140023925"/>
    <n v="77081019344"/>
    <n v="5990000"/>
    <n v="5990000"/>
    <x v="0"/>
    <n v="0"/>
    <x v="1"/>
    <n v="200000"/>
    <s v="Безналичный расчет"/>
    <m/>
    <s v="Актау"/>
    <x v="22"/>
    <s v="Без привлечения кредита"/>
    <n v="1"/>
    <n v="9745983"/>
    <m/>
    <n v="0"/>
    <s v="Безналичный"/>
    <x v="1"/>
  </r>
  <r>
    <x v="0"/>
    <x v="5"/>
    <x v="0"/>
    <x v="6"/>
    <s v="GAN Серебристый"/>
    <s v="MX1JA69V9TK073446"/>
    <s v="858_308184"/>
    <x v="27"/>
    <s v="Шынгыс Муканов"/>
    <s v="Курмангалиев Сакен Дулатович"/>
    <n v="980104350807"/>
    <m/>
    <m/>
    <n v="77054273791"/>
    <n v="5990000"/>
    <n v="5990000"/>
    <x v="0"/>
    <n v="0"/>
    <x v="3"/>
    <n v="250000"/>
    <s v="Наличный расчет"/>
    <s v="Заявка с сайта Chevrolet"/>
    <s v="Астана"/>
    <x v="11"/>
    <s v="Без привлечения кредита"/>
    <n v="0"/>
    <n v="9746097"/>
    <m/>
    <n v="0"/>
    <s v="Наличный расчет"/>
    <x v="1"/>
  </r>
  <r>
    <x v="0"/>
    <x v="5"/>
    <x v="0"/>
    <x v="6"/>
    <s v="GAN Серебристый"/>
    <s v="MX1JA69V9TK073429"/>
    <s v="858_308576"/>
    <x v="6"/>
    <s v="Рүстем Құдайберген"/>
    <s v="Әділбекұлы Ақылбек"/>
    <n v="10522500260"/>
    <m/>
    <m/>
    <n v="77786957758"/>
    <n v="5990000"/>
    <n v="5990000"/>
    <x v="0"/>
    <n v="0"/>
    <x v="3"/>
    <n v="250000"/>
    <s v="Наличный расчет"/>
    <s v="Заявка с сайта Chevrolet"/>
    <s v="Астана"/>
    <x v="8"/>
    <s v="Без привлечения кредита"/>
    <n v="0"/>
    <n v="9746098"/>
    <m/>
    <n v="0"/>
    <s v="Наличный расчет"/>
    <x v="1"/>
  </r>
  <r>
    <x v="0"/>
    <x v="5"/>
    <x v="0"/>
    <x v="6"/>
    <s v="GAN Серебристый"/>
    <s v="MX1JA69V9TK076177"/>
    <s v="858_307911"/>
    <x v="27"/>
    <s v="Нурасыл Рамазанов"/>
    <s v="Байгозин Ерген Нурбаевич"/>
    <n v="910113350378"/>
    <m/>
    <m/>
    <n v="77057835880"/>
    <n v="6590000"/>
    <n v="5990000"/>
    <x v="0"/>
    <n v="600000"/>
    <x v="3"/>
    <n v="250000"/>
    <s v="Кредит"/>
    <s v="Заявка с сайта Chevrolet"/>
    <s v="Астана"/>
    <x v="8"/>
    <s v="Банк ЦентрКредит"/>
    <n v="0"/>
    <n v="9746099"/>
    <m/>
    <n v="0"/>
    <s v="Стандартное кредитование"/>
    <x v="1"/>
  </r>
  <r>
    <x v="0"/>
    <x v="5"/>
    <x v="0"/>
    <x v="6"/>
    <s v="GAN Серебристый"/>
    <s v="MX1JA69V9TK076186"/>
    <s v="858_308085"/>
    <x v="27"/>
    <s v="Рүстем Құдайберген"/>
    <s v="Букиров Абзал Муратович"/>
    <n v="610212350145"/>
    <m/>
    <m/>
    <n v="77023964574"/>
    <n v="5990000"/>
    <n v="5990000"/>
    <x v="0"/>
    <n v="0"/>
    <x v="3"/>
    <n v="250000"/>
    <s v="Наличный расчет"/>
    <s v="Интернет/сайт (digital)"/>
    <s v="Астана"/>
    <x v="15"/>
    <s v="Без привлечения кредита"/>
    <n v="0"/>
    <n v="9746100"/>
    <m/>
    <n v="0"/>
    <s v="Наличный расчет"/>
    <x v="1"/>
  </r>
  <r>
    <x v="0"/>
    <x v="5"/>
    <x v="0"/>
    <x v="6"/>
    <s v="GAN Серебристый"/>
    <s v="MX1JA69V9TK076191"/>
    <s v="858_307571"/>
    <x v="9"/>
    <s v="Шынгыс Муканов"/>
    <s v="Борашев Сунгат Аралбаевич"/>
    <n v="661123350183"/>
    <m/>
    <m/>
    <n v="77770998899"/>
    <n v="5990000"/>
    <n v="5990000"/>
    <x v="0"/>
    <n v="0"/>
    <x v="3"/>
    <n v="250000"/>
    <s v="Наличный расчет"/>
    <s v="Интернет/сайт (digital)"/>
    <s v="Астана"/>
    <x v="19"/>
    <s v="Без привлечения кредита"/>
    <n v="1"/>
    <n v="9746101"/>
    <m/>
    <n v="0"/>
    <s v="Наличный расчет"/>
    <x v="1"/>
  </r>
  <r>
    <x v="0"/>
    <x v="5"/>
    <x v="0"/>
    <x v="6"/>
    <s v="GYM Пепельно-серый"/>
    <s v="MX1JA69V9TK082208"/>
    <s v="858_306616"/>
    <x v="32"/>
    <s v="Нурасыл Рамазанов"/>
    <s v="Камшибаев Диас Сабитович"/>
    <n v="20325501160"/>
    <m/>
    <m/>
    <n v="77761175365"/>
    <n v="6840000"/>
    <n v="6590000"/>
    <x v="0"/>
    <n v="250000"/>
    <x v="0"/>
    <n v="300000"/>
    <s v="Кредит"/>
    <s v="Заявка с сайта Chevrolet"/>
    <s v="Астана"/>
    <x v="12"/>
    <s v="Береке Банк"/>
    <n v="0"/>
    <n v="9746102"/>
    <m/>
    <n v="0"/>
    <s v="Стандартное кредитование"/>
    <x v="1"/>
  </r>
  <r>
    <x v="0"/>
    <x v="3"/>
    <x v="0"/>
    <x v="0"/>
    <s v="GAZ Бело-дымчатый"/>
    <s v="MX1JA69V9TK158741"/>
    <s v="920_309826"/>
    <x v="22"/>
    <s v="Бауржан Ихсанов"/>
    <m/>
    <m/>
    <s v="ТОО &quot;ТОПАЗ-ИМПОРТ&quot;"/>
    <n v="170740020994"/>
    <n v="77112933043"/>
    <n v="5990000"/>
    <n v="5990000"/>
    <x v="0"/>
    <n v="0"/>
    <x v="1"/>
    <n v="200000"/>
    <s v="Безналичный расчет"/>
    <m/>
    <s v="Уральск"/>
    <x v="10"/>
    <s v="Без привлечения кредита"/>
    <n v="2"/>
    <n v="9746227"/>
    <m/>
    <n v="0"/>
    <s v="Безналичный"/>
    <x v="1"/>
  </r>
  <r>
    <x v="0"/>
    <x v="3"/>
    <x v="0"/>
    <x v="0"/>
    <s v="GAZ Бело-дымчатый"/>
    <s v="MX1JA69V9TK025309"/>
    <s v="920_310220"/>
    <x v="19"/>
    <s v="Бауржан Ихсанов"/>
    <s v="Рушанова Бакытханым Байгабуловна"/>
    <n v="720722400389"/>
    <m/>
    <m/>
    <n v="77774783642"/>
    <n v="5990000"/>
    <n v="5990000"/>
    <x v="0"/>
    <n v="0"/>
    <x v="1"/>
    <n v="200000"/>
    <s v="Кредит"/>
    <m/>
    <s v="Уральск"/>
    <x v="3"/>
    <s v="Halyk Bank"/>
    <n v="0"/>
    <n v="9746231"/>
    <m/>
    <n v="0"/>
    <s v="Стандартное кредитование"/>
    <x v="1"/>
  </r>
  <r>
    <x v="0"/>
    <x v="3"/>
    <x v="0"/>
    <x v="0"/>
    <s v="GAZ Бело-дымчатый"/>
    <s v="MX1JA69V9TK076151"/>
    <s v="920_311537"/>
    <x v="23"/>
    <s v="Азамат Мерғали"/>
    <s v="Нигметов Рамай Растамович"/>
    <n v="901105350296"/>
    <m/>
    <m/>
    <n v="77718663528"/>
    <n v="5990000"/>
    <n v="5990000"/>
    <x v="0"/>
    <n v="0"/>
    <x v="1"/>
    <n v="200000"/>
    <s v="Безналичный расчет"/>
    <m/>
    <s v="Уральск"/>
    <x v="13"/>
    <s v="Без привлечения кредита"/>
    <n v="0"/>
    <n v="9746232"/>
    <m/>
    <n v="0"/>
    <s v="Безналичный"/>
    <x v="1"/>
  </r>
  <r>
    <x v="0"/>
    <x v="3"/>
    <x v="0"/>
    <x v="0"/>
    <s v="GAN Серебристый"/>
    <s v="MX1JA69V9TK028468"/>
    <s v="920_309012"/>
    <x v="21"/>
    <s v="Бауржан Ихсанов"/>
    <s v="Хайруллин Рустам Куанышкалиевич"/>
    <n v="760115300280"/>
    <m/>
    <m/>
    <n v="77769178419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746237"/>
    <m/>
    <n v="0"/>
    <s v="Безналичный"/>
    <x v="1"/>
  </r>
  <r>
    <x v="0"/>
    <x v="3"/>
    <x v="0"/>
    <x v="0"/>
    <s v="GAN Серебристый"/>
    <s v="MX1JA69V9TK026287"/>
    <s v="920_307813"/>
    <x v="30"/>
    <s v="Бауржан Ихсанов"/>
    <s v="Елеусін Асылан Амангелдіұлы"/>
    <n v="930302300540"/>
    <m/>
    <m/>
    <n v="77754610601"/>
    <n v="6843675"/>
    <n v="6490000"/>
    <x v="0"/>
    <n v="353675"/>
    <x v="3"/>
    <n v="250000"/>
    <s v="Кредит"/>
    <m/>
    <s v="Уральск"/>
    <x v="15"/>
    <s v="МФО Sapa Digital Finance"/>
    <n v="0"/>
    <n v="9746238"/>
    <m/>
    <n v="0"/>
    <s v="Стандартное кредитование"/>
    <x v="1"/>
  </r>
  <r>
    <x v="0"/>
    <x v="3"/>
    <x v="0"/>
    <x v="0"/>
    <s v="GAN Серебристый"/>
    <s v="MX1JA69V9TK076960"/>
    <s v="920_307078"/>
    <x v="5"/>
    <s v="Назеркем Мендығали"/>
    <s v="Бақтыгереев Даулет Ермекұлы"/>
    <n v="941128350229"/>
    <m/>
    <m/>
    <n v="77776680065"/>
    <n v="6990000"/>
    <n v="6990000"/>
    <x v="0"/>
    <n v="0"/>
    <x v="0"/>
    <n v="300000"/>
    <s v="Кредит"/>
    <m/>
    <s v="Уральск"/>
    <x v="1"/>
    <s v="Банк ЦентрКредит"/>
    <n v="0"/>
    <n v="9746239"/>
    <m/>
    <n v="0"/>
    <s v="Стандартное кредитование"/>
    <x v="1"/>
  </r>
  <r>
    <x v="0"/>
    <x v="3"/>
    <x v="0"/>
    <x v="0"/>
    <s v="GAN Серебристый"/>
    <s v="MX1JA69V9TK076279"/>
    <s v="920_306506"/>
    <x v="28"/>
    <s v="Бауржан Ихсанов"/>
    <s v="Жумагалиев Аскар Шеге-Абаевич"/>
    <n v="711001302647"/>
    <m/>
    <m/>
    <n v="77071651971"/>
    <n v="6990000"/>
    <n v="6990000"/>
    <x v="0"/>
    <n v="0"/>
    <x v="0"/>
    <n v="300000"/>
    <s v="Кредит"/>
    <m/>
    <s v="Уральск"/>
    <x v="21"/>
    <s v="МФО Sapa Digital Finance"/>
    <n v="0"/>
    <n v="9746240"/>
    <m/>
    <n v="0"/>
    <s v="Стандартное кредитование"/>
    <x v="1"/>
  </r>
  <r>
    <x v="0"/>
    <x v="11"/>
    <x v="0"/>
    <x v="0"/>
    <s v="GAN Серебристый"/>
    <s v="MX1JA69V9TK076238"/>
    <s v="397_310301"/>
    <x v="20"/>
    <s v="Абылайхан Даулеткулов"/>
    <s v="Оспанов Нурбек Бурабекович"/>
    <n v="810408300770"/>
    <m/>
    <m/>
    <n v="77471198138"/>
    <n v="5990000"/>
    <n v="5990000"/>
    <x v="0"/>
    <n v="0"/>
    <x v="1"/>
    <n v="200000"/>
    <s v="Кредит"/>
    <m/>
    <s v="Тараз"/>
    <x v="22"/>
    <s v="МФО Sapa Digital Finance"/>
    <n v="0"/>
    <n v="9746282"/>
    <m/>
    <n v="0"/>
    <s v="Стандартное кредитование"/>
    <x v="1"/>
  </r>
  <r>
    <x v="0"/>
    <x v="11"/>
    <x v="0"/>
    <x v="0"/>
    <s v="GAN Серебристый"/>
    <s v="MX1JA69V9TK076220"/>
    <s v="397_309222"/>
    <x v="24"/>
    <s v="Асылхан Бердикулов"/>
    <s v="Куттимуратов Берик Алтинбаевич"/>
    <n v="890724302105"/>
    <m/>
    <m/>
    <n v="77470920789"/>
    <n v="5990000"/>
    <n v="5990000"/>
    <x v="0"/>
    <n v="0"/>
    <x v="1"/>
    <n v="200000"/>
    <s v="Кредит"/>
    <m/>
    <s v="Тараз"/>
    <x v="19"/>
    <s v="МФО Sapa Digital Finance"/>
    <n v="0"/>
    <n v="9746283"/>
    <m/>
    <n v="0"/>
    <s v="Стандартное кредитование"/>
    <x v="1"/>
  </r>
  <r>
    <x v="0"/>
    <x v="11"/>
    <x v="0"/>
    <x v="0"/>
    <s v="GAN Серебристый"/>
    <s v="MX1JA69V9TK076219"/>
    <s v="397_307039"/>
    <x v="5"/>
    <s v="Адилет Садыков"/>
    <s v="Есенов Илияс Маратұлы"/>
    <n v="990123300995"/>
    <m/>
    <m/>
    <n v="77779452244"/>
    <n v="7240000"/>
    <n v="6990000"/>
    <x v="0"/>
    <n v="250000"/>
    <x v="0"/>
    <n v="300000"/>
    <s v="Кредит"/>
    <m/>
    <s v="Тараз"/>
    <x v="5"/>
    <s v="Банк ЦентрКредит"/>
    <n v="0"/>
    <n v="9746284"/>
    <m/>
    <n v="0"/>
    <s v="Стандартное кредитование"/>
    <x v="1"/>
  </r>
  <r>
    <x v="0"/>
    <x v="2"/>
    <x v="0"/>
    <x v="0"/>
    <s v="GAZ Бело-дымчатый"/>
    <s v="MX1JA69V9TK156146"/>
    <s v="935_308010"/>
    <x v="27"/>
    <s v="Шахзод Валиев"/>
    <s v="Мамунов Зафар Абдумуталипович"/>
    <n v="820921302282"/>
    <m/>
    <m/>
    <n v="77023871614"/>
    <n v="6740000"/>
    <n v="6490000"/>
    <x v="0"/>
    <n v="250000"/>
    <x v="3"/>
    <n v="250000"/>
    <s v="Кредит"/>
    <m/>
    <s v="Шымкент"/>
    <x v="15"/>
    <s v="Банк ЦентрКредит"/>
    <n v="0"/>
    <n v="9746871"/>
    <m/>
    <n v="0"/>
    <s v="Стандартное кредитование"/>
    <x v="1"/>
  </r>
  <r>
    <x v="0"/>
    <x v="2"/>
    <x v="0"/>
    <x v="0"/>
    <s v="GAZ Бело-дымчатый"/>
    <s v="MX1JA69V9TK162749"/>
    <s v="935_309770"/>
    <x v="22"/>
    <s v="Шынар Нармахан"/>
    <s v="Абдрахманов Давран Ахмеджанович"/>
    <n v="791201301948"/>
    <m/>
    <m/>
    <n v="7776358514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46873"/>
    <m/>
    <n v="0"/>
    <s v="Безналичный"/>
    <x v="1"/>
  </r>
  <r>
    <x v="0"/>
    <x v="2"/>
    <x v="0"/>
    <x v="0"/>
    <s v="GAZ Бело-дымчатый"/>
    <s v="MX1JA69V9TK162741"/>
    <s v="935_309580"/>
    <x v="22"/>
    <s v="Шахзод Валиев"/>
    <s v="Дүйсенбек Ерболат Жандосұлы"/>
    <n v="50415501492"/>
    <m/>
    <m/>
    <n v="77075261515"/>
    <n v="5990000"/>
    <n v="5990000"/>
    <x v="0"/>
    <n v="0"/>
    <x v="1"/>
    <n v="200000"/>
    <s v="Кредит"/>
    <m/>
    <s v="Шымкент"/>
    <x v="11"/>
    <s v="Береке Банк"/>
    <n v="0"/>
    <n v="9746874"/>
    <m/>
    <n v="0"/>
    <s v="Стандартное кредитование"/>
    <x v="1"/>
  </r>
  <r>
    <x v="0"/>
    <x v="2"/>
    <x v="0"/>
    <x v="0"/>
    <s v="GAZ Бело-дымчатый"/>
    <s v="MX1JA69V9TK162360"/>
    <s v="935_308772"/>
    <x v="10"/>
    <s v="Шынар Нармахан"/>
    <s v="Файзуллаева Роза Умханқызы"/>
    <n v="11125600320"/>
    <m/>
    <m/>
    <n v="77778834334"/>
    <n v="6490000"/>
    <n v="6490000"/>
    <x v="0"/>
    <n v="0"/>
    <x v="3"/>
    <n v="250000"/>
    <s v="Безналичный расчет"/>
    <m/>
    <s v="Шымкент"/>
    <x v="17"/>
    <s v="Без привлечения кредита"/>
    <n v="0"/>
    <n v="9746876"/>
    <m/>
    <n v="0"/>
    <s v="Безналичный"/>
    <x v="1"/>
  </r>
  <r>
    <x v="0"/>
    <x v="2"/>
    <x v="0"/>
    <x v="0"/>
    <s v="GAZ Бело-дымчатый"/>
    <s v="MX1JA69V9TK162809"/>
    <s v="935_308821"/>
    <x v="10"/>
    <s v="Шахзод Валиев"/>
    <s v="Якубов Амантай Оразбайұлы"/>
    <n v="217501388"/>
    <m/>
    <m/>
    <n v="77759790909"/>
    <n v="6740000"/>
    <n v="6490000"/>
    <x v="0"/>
    <n v="250000"/>
    <x v="3"/>
    <n v="250000"/>
    <s v="Кредит"/>
    <m/>
    <s v="Шымкент"/>
    <x v="17"/>
    <s v="Halyk Bank"/>
    <n v="0"/>
    <n v="9746877"/>
    <m/>
    <n v="0"/>
    <s v="Стандартное кредитование"/>
    <x v="1"/>
  </r>
  <r>
    <x v="0"/>
    <x v="2"/>
    <x v="0"/>
    <x v="0"/>
    <s v="GAZ Бело-дымчатый"/>
    <s v="MX1JA69V9TK161926"/>
    <s v="935_309017"/>
    <x v="21"/>
    <s v="Арманбек Кайирбеков"/>
    <s v="Тұрсынбай Асқар Баймырзаұлы"/>
    <n v="941031300875"/>
    <m/>
    <m/>
    <n v="77053517733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46878"/>
    <m/>
    <n v="0"/>
    <s v="Безналичный"/>
    <x v="1"/>
  </r>
  <r>
    <x v="0"/>
    <x v="2"/>
    <x v="0"/>
    <x v="0"/>
    <s v="GAZ Бело-дымчатый"/>
    <s v="MX1JA69V9TK160688"/>
    <s v="935_308969"/>
    <x v="21"/>
    <s v="Дидар Жамбурбай"/>
    <s v="Исамухамедова Шахноза Фархатовна"/>
    <n v="30316600647"/>
    <m/>
    <m/>
    <n v="77755417015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46880"/>
    <m/>
    <n v="0"/>
    <s v="Безналичный"/>
    <x v="1"/>
  </r>
  <r>
    <x v="0"/>
    <x v="2"/>
    <x v="0"/>
    <x v="0"/>
    <s v="GAZ Бело-дымчатый"/>
    <s v="MX1JA69V9TK159961"/>
    <s v="935_310014"/>
    <x v="19"/>
    <s v="Шынар Нармахан"/>
    <s v="Атажанов Абдукахар Дадашевич"/>
    <n v="630122301419"/>
    <m/>
    <m/>
    <n v="7775154086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46881"/>
    <m/>
    <n v="0"/>
    <s v="Безналичный"/>
    <x v="1"/>
  </r>
  <r>
    <x v="0"/>
    <x v="2"/>
    <x v="0"/>
    <x v="0"/>
    <s v="GAN Серебристый"/>
    <s v="MX1JA69V9TK082521"/>
    <s v="935_308295"/>
    <x v="16"/>
    <s v="Адилетбек Кадырхан"/>
    <s v="Жаңабай Елдос Ынтықұлы"/>
    <n v="990309300546"/>
    <m/>
    <m/>
    <n v="77779905082"/>
    <n v="6740000"/>
    <n v="6490000"/>
    <x v="0"/>
    <n v="250000"/>
    <x v="3"/>
    <n v="250000"/>
    <s v="Кредит"/>
    <m/>
    <s v="Шымкент"/>
    <x v="15"/>
    <s v="Halyk Bank"/>
    <n v="0"/>
    <n v="9746883"/>
    <m/>
    <n v="0"/>
    <s v="Стандартное кредитование"/>
    <x v="1"/>
  </r>
  <r>
    <x v="0"/>
    <x v="2"/>
    <x v="0"/>
    <x v="0"/>
    <s v="GAZ Бело-дымчатый"/>
    <s v="MX1JA69V9TK160120"/>
    <s v="935_308630"/>
    <x v="8"/>
    <s v="Шынар Нармахан"/>
    <s v="Моминжанов Рамазон Моминжанұлы"/>
    <n v="960204300167"/>
    <m/>
    <m/>
    <n v="77024069696"/>
    <n v="6740000"/>
    <n v="6490000"/>
    <x v="0"/>
    <n v="250000"/>
    <x v="3"/>
    <n v="250000"/>
    <s v="Кредит"/>
    <m/>
    <s v="Шымкент"/>
    <x v="17"/>
    <s v="Береке Банк"/>
    <n v="0"/>
    <n v="9746884"/>
    <m/>
    <n v="0"/>
    <s v="Стандартное кредитование"/>
    <x v="1"/>
  </r>
  <r>
    <x v="0"/>
    <x v="2"/>
    <x v="0"/>
    <x v="6"/>
    <s v="GAZ Бело-дымчатый"/>
    <s v="MX1JA69V9TK044155"/>
    <s v="935_306669"/>
    <x v="18"/>
    <s v="Адилетбек Кадырхан"/>
    <s v="Мадибекова Куралай Бекболатовна"/>
    <n v="950109401024"/>
    <m/>
    <m/>
    <n v="77751671218"/>
    <n v="6840000"/>
    <n v="6590000"/>
    <x v="0"/>
    <n v="250000"/>
    <x v="0"/>
    <n v="300000"/>
    <s v="Кредит"/>
    <m/>
    <s v="Шымкент"/>
    <x v="21"/>
    <s v="МФО Sapa Digital Finance"/>
    <n v="0"/>
    <n v="9746892"/>
    <m/>
    <n v="0"/>
    <s v="Стандартное кредитование"/>
    <x v="1"/>
  </r>
  <r>
    <x v="0"/>
    <x v="10"/>
    <x v="0"/>
    <x v="6"/>
    <s v="GYM Пепельно-серый"/>
    <s v="MX1JA69V9TK082371"/>
    <s v="1267_306936"/>
    <x v="15"/>
    <s v="Батыржан Рахимбаев"/>
    <s v="Конысбеков Олжасбек Жолдасбекович"/>
    <n v="841002300860"/>
    <m/>
    <m/>
    <n v="77475656650"/>
    <n v="6590000"/>
    <n v="6590000"/>
    <x v="0"/>
    <n v="0"/>
    <x v="0"/>
    <n v="300000"/>
    <s v="Кредит"/>
    <s v="Проезжал мимо"/>
    <s v="Алматы"/>
    <x v="5"/>
    <s v="Береке Банк"/>
    <n v="0"/>
    <n v="9747288"/>
    <s v="1267 Алматы TOO «DCG Zhetysu» (Chevrolet)"/>
    <n v="0"/>
    <s v="Стандартное кредитование"/>
    <x v="1"/>
  </r>
  <r>
    <x v="0"/>
    <x v="6"/>
    <x v="0"/>
    <x v="6"/>
    <s v="GAN Серебристый"/>
    <s v="MX1JA69V9TK073413"/>
    <s v="872_306768"/>
    <x v="13"/>
    <s v="Азамат Манабаев"/>
    <s v="Апаева Шынар Таргыновна"/>
    <n v="751220450017"/>
    <m/>
    <m/>
    <n v="77013677567"/>
    <n v="6590000"/>
    <n v="6590000"/>
    <x v="0"/>
    <n v="0"/>
    <x v="0"/>
    <n v="300000"/>
    <s v="Кредит"/>
    <m/>
    <s v="Павлодар"/>
    <x v="1"/>
    <s v="Береке Банк"/>
    <n v="0"/>
    <n v="9747940"/>
    <m/>
    <n v="0"/>
    <s v="Стандартное кредитование"/>
    <x v="1"/>
  </r>
  <r>
    <x v="0"/>
    <x v="6"/>
    <x v="0"/>
    <x v="6"/>
    <s v="GAN Серебристый"/>
    <s v="MX1JA69V9TK073415"/>
    <s v="872_306914"/>
    <x v="15"/>
    <s v="Мерхат Муканов"/>
    <s v="Рейхан Ардак"/>
    <n v="941209351019"/>
    <m/>
    <m/>
    <n v="77768137560"/>
    <n v="6590000"/>
    <n v="6590000"/>
    <x v="0"/>
    <n v="0"/>
    <x v="0"/>
    <n v="300000"/>
    <s v="Кредит"/>
    <s v="Интернет/сайт (digital)"/>
    <s v="Павлодар"/>
    <x v="16"/>
    <s v="Береке Банк"/>
    <n v="0"/>
    <n v="9747942"/>
    <m/>
    <n v="0"/>
    <s v="Стандартное кредитование"/>
    <x v="1"/>
  </r>
  <r>
    <x v="0"/>
    <x v="6"/>
    <x v="0"/>
    <x v="6"/>
    <s v="GAN Серебристый"/>
    <s v="MX1JA69V9TK073414"/>
    <s v="872_306981"/>
    <x v="17"/>
    <s v="Ануар Жумашев"/>
    <s v="Рымгожин Аргын Сартаевич"/>
    <n v="790322350238"/>
    <m/>
    <m/>
    <n v="77474928891"/>
    <n v="6840000"/>
    <n v="5990000"/>
    <x v="0"/>
    <n v="850000"/>
    <x v="3"/>
    <n v="250000"/>
    <s v="Кредит"/>
    <m/>
    <s v="Павлодар"/>
    <x v="9"/>
    <s v="Береке Банк"/>
    <n v="0"/>
    <n v="9747944"/>
    <m/>
    <n v="0"/>
    <s v="Стандартное кредитование"/>
    <x v="1"/>
  </r>
  <r>
    <x v="0"/>
    <x v="6"/>
    <x v="0"/>
    <x v="6"/>
    <s v="GAZ Бело-дымчатый"/>
    <s v="MX1JA69V9TK160877"/>
    <s v="872_308782"/>
    <x v="10"/>
    <s v="Азамат Манабаев"/>
    <s v="Темиргалин Алтынбек Абильманбетович"/>
    <n v="780107301526"/>
    <m/>
    <m/>
    <n v="77764207000"/>
    <n v="5990000"/>
    <n v="5990000"/>
    <x v="0"/>
    <n v="0"/>
    <x v="3"/>
    <n v="250000"/>
    <s v="Кредит"/>
    <m/>
    <s v="Павлодар"/>
    <x v="23"/>
    <s v="Halyk Bank"/>
    <n v="0"/>
    <n v="9747948"/>
    <m/>
    <n v="0"/>
    <s v="Стандартное кредитование"/>
    <x v="1"/>
  </r>
  <r>
    <x v="0"/>
    <x v="6"/>
    <x v="0"/>
    <x v="6"/>
    <s v="GAZ Бело-дымчатый"/>
    <s v="MX1JA69V9TK179361"/>
    <s v="872_308773"/>
    <x v="10"/>
    <s v="Азамат Манабаев"/>
    <s v="Джунусов Бахтияр Айтбаевич"/>
    <n v="690831300575"/>
    <m/>
    <m/>
    <n v="77013051295"/>
    <n v="6240000"/>
    <n v="5990000"/>
    <x v="0"/>
    <n v="250000"/>
    <x v="3"/>
    <n v="250000"/>
    <s v="Кредит"/>
    <m/>
    <s v="Павлодар"/>
    <x v="17"/>
    <s v="Halyk Bank"/>
    <n v="0"/>
    <n v="9747949"/>
    <m/>
    <n v="0"/>
    <s v="Стандартное кредитование"/>
    <x v="1"/>
  </r>
  <r>
    <x v="0"/>
    <x v="6"/>
    <x v="0"/>
    <x v="6"/>
    <s v="GAZ Бело-дымчатый"/>
    <s v="MX1JA69V9TK158615"/>
    <s v="872_306365"/>
    <x v="0"/>
    <s v="Азамат Манабаев"/>
    <s v="Смагулов Ренат Файздрахманович"/>
    <n v="860204350271"/>
    <m/>
    <m/>
    <n v="77054451097"/>
    <n v="6840000"/>
    <n v="6590000"/>
    <x v="0"/>
    <n v="250000"/>
    <x v="0"/>
    <n v="300000"/>
    <s v="Кредит"/>
    <m/>
    <s v="Павлодар"/>
    <x v="21"/>
    <s v="Евразийский банк"/>
    <n v="0"/>
    <n v="9747950"/>
    <m/>
    <n v="0"/>
    <s v="Стандартное кредитование"/>
    <x v="1"/>
  </r>
  <r>
    <x v="0"/>
    <x v="6"/>
    <x v="0"/>
    <x v="6"/>
    <s v="GYM Пепельно-серый"/>
    <s v="MX1JA69V9TK082327"/>
    <s v="872_307313"/>
    <x v="4"/>
    <s v="Ануар Жумашев"/>
    <s v="Нурмагамбетова Гульбану Амановна"/>
    <n v="881221450059"/>
    <m/>
    <m/>
    <n v="77058307414"/>
    <n v="6590000"/>
    <n v="5990000"/>
    <x v="0"/>
    <n v="600000"/>
    <x v="3"/>
    <n v="250000"/>
    <s v="Кредит"/>
    <m/>
    <s v="Павлодар"/>
    <x v="15"/>
    <s v="Банк ЦентрКредит"/>
    <n v="1"/>
    <n v="9747958"/>
    <m/>
    <n v="0"/>
    <s v="Стандартное кредитование"/>
    <x v="1"/>
  </r>
  <r>
    <x v="0"/>
    <x v="6"/>
    <x v="0"/>
    <x v="6"/>
    <s v="GYM Пепельно-серый"/>
    <s v="MX1JA69V9TK077127"/>
    <s v="872_307458"/>
    <x v="9"/>
    <s v="Азамат Манабаев"/>
    <s v="Каримов Кажимурат Адылович"/>
    <n v="750604350421"/>
    <m/>
    <m/>
    <n v="77051984818"/>
    <n v="6590000"/>
    <n v="5990000"/>
    <x v="0"/>
    <n v="600000"/>
    <x v="3"/>
    <n v="250000"/>
    <s v="Кредит"/>
    <m/>
    <s v="Павлодар"/>
    <x v="15"/>
    <s v="Береке Банк"/>
    <n v="0"/>
    <n v="9747959"/>
    <m/>
    <n v="0"/>
    <s v="Стандартное кредитование"/>
    <x v="1"/>
  </r>
  <r>
    <x v="0"/>
    <x v="6"/>
    <x v="0"/>
    <x v="6"/>
    <s v="GAZ Бело-дымчатый"/>
    <s v="MX1JA69V9TK157716"/>
    <s v="872_308237"/>
    <x v="16"/>
    <s v="Ануар Жумашев"/>
    <s v="Ешмуратов Канат Каиргельдинович"/>
    <n v="500223300898"/>
    <m/>
    <m/>
    <n v="77762867276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747960"/>
    <m/>
    <n v="0"/>
    <s v="Наличный расчет"/>
    <x v="1"/>
  </r>
  <r>
    <x v="0"/>
    <x v="6"/>
    <x v="0"/>
    <x v="6"/>
    <s v="GAZ Бело-дымчатый"/>
    <s v="MX1JA69V9TK157061"/>
    <s v="872_308586"/>
    <x v="6"/>
    <s v="Алишер Сиюнич"/>
    <s v="Сарсенбай Айдын Сарсенбаевич"/>
    <n v="960514351494"/>
    <m/>
    <m/>
    <n v="77085182408"/>
    <n v="5990000"/>
    <n v="5990000"/>
    <x v="0"/>
    <n v="0"/>
    <x v="3"/>
    <n v="250000"/>
    <s v="Кредит"/>
    <m/>
    <s v="Павлодар"/>
    <x v="17"/>
    <s v="Halyk Bank"/>
    <n v="0"/>
    <n v="9747961"/>
    <m/>
    <n v="0"/>
    <s v="Стандартное кредитование"/>
    <x v="1"/>
  </r>
  <r>
    <x v="0"/>
    <x v="6"/>
    <x v="0"/>
    <x v="6"/>
    <s v="GAZ Бело-дымчатый"/>
    <s v="MX1JA69V9TK178900"/>
    <s v="872_308735"/>
    <x v="8"/>
    <s v="Азамат Манабаев"/>
    <s v="Смагулова Самал Булатовна"/>
    <n v="840726451240"/>
    <m/>
    <m/>
    <n v="77056124353"/>
    <n v="5990000"/>
    <n v="5990000"/>
    <x v="0"/>
    <n v="0"/>
    <x v="3"/>
    <n v="250000"/>
    <s v="Наличный расчет"/>
    <m/>
    <s v="Павлодар"/>
    <x v="14"/>
    <s v="Без привлечения кредита"/>
    <n v="0"/>
    <n v="9747962"/>
    <m/>
    <n v="0"/>
    <s v="Наличный расчет"/>
    <x v="1"/>
  </r>
  <r>
    <x v="0"/>
    <x v="6"/>
    <x v="0"/>
    <x v="6"/>
    <s v="GAZ Бело-дымчатый"/>
    <s v="MX1JA69V9TK178903"/>
    <s v="872_308623"/>
    <x v="8"/>
    <s v="Азамат Манабаев"/>
    <s v="Каримов Талгад Ханафиевич"/>
    <n v="730628350062"/>
    <m/>
    <m/>
    <n v="77771310250"/>
    <n v="5990000"/>
    <n v="5990000"/>
    <x v="0"/>
    <n v="0"/>
    <x v="3"/>
    <n v="250000"/>
    <s v="Наличный расчет"/>
    <m/>
    <s v="Павлодар"/>
    <x v="14"/>
    <s v="Без привлечения кредита"/>
    <n v="0"/>
    <n v="9747964"/>
    <m/>
    <n v="0"/>
    <s v="Наличный расчет"/>
    <x v="1"/>
  </r>
  <r>
    <x v="0"/>
    <x v="11"/>
    <x v="0"/>
    <x v="0"/>
    <s v="GAZ Бело-дымчатый"/>
    <s v="MX1JA69V9TK157857"/>
    <s v="397_308103"/>
    <x v="27"/>
    <s v="Абылайхан Даулеткулов"/>
    <s v="Ильясова Мая Жумабековна"/>
    <n v="880501403501"/>
    <m/>
    <m/>
    <n v="77028888515"/>
    <n v="6740000"/>
    <n v="6490000"/>
    <x v="0"/>
    <n v="250000"/>
    <x v="3"/>
    <n v="250000"/>
    <s v="Кредит"/>
    <m/>
    <s v="Тараз"/>
    <x v="15"/>
    <s v="Шинхань Банк"/>
    <n v="0"/>
    <n v="9751438"/>
    <m/>
    <n v="0"/>
    <s v="Стандартное кредитование"/>
    <x v="1"/>
  </r>
  <r>
    <x v="0"/>
    <x v="11"/>
    <x v="0"/>
    <x v="0"/>
    <s v="GAZ Бело-дымчатый"/>
    <s v="MX1JA69V9TK157260"/>
    <s v="397_308512"/>
    <x v="6"/>
    <s v="Адилет Садыков"/>
    <s v="Керимбаев Батырхан Берикович"/>
    <n v="720320302610"/>
    <m/>
    <m/>
    <n v="77059984746"/>
    <n v="6490000"/>
    <n v="6490000"/>
    <x v="0"/>
    <n v="0"/>
    <x v="3"/>
    <n v="250000"/>
    <s v="Безналичный расчет"/>
    <m/>
    <s v="Тараз"/>
    <x v="6"/>
    <s v="Без привлечения кредита"/>
    <n v="0"/>
    <n v="9751439"/>
    <m/>
    <n v="0"/>
    <s v="Безналичный"/>
    <x v="1"/>
  </r>
  <r>
    <x v="0"/>
    <x v="11"/>
    <x v="0"/>
    <x v="0"/>
    <s v="GAZ Бело-дымчатый"/>
    <s v="MX1JA69V9TK158885"/>
    <s v="397_308548"/>
    <x v="6"/>
    <s v="Адилет Садыков"/>
    <s v="Отегеев Ержан Нұрманұлы"/>
    <n v="940920302569"/>
    <m/>
    <m/>
    <n v="77773899305"/>
    <n v="6740000"/>
    <n v="6490000"/>
    <x v="0"/>
    <n v="250000"/>
    <x v="3"/>
    <n v="250000"/>
    <s v="Кредит"/>
    <s v="Интернет/сайт (digital)"/>
    <s v="Тараз"/>
    <x v="14"/>
    <s v="МФО Sapa Digital Finance"/>
    <n v="0"/>
    <n v="9751440"/>
    <m/>
    <n v="0"/>
    <s v="Стандартное кредитование"/>
    <x v="1"/>
  </r>
  <r>
    <x v="0"/>
    <x v="11"/>
    <x v="0"/>
    <x v="0"/>
    <s v="GAZ Бело-дымчатый"/>
    <s v="MX1JA69V9TK044286"/>
    <s v="397_308162"/>
    <x v="27"/>
    <s v="Асылхан Бердикулов"/>
    <s v="Накипбаева Гулбиби Орынбековна"/>
    <n v="820610400013"/>
    <m/>
    <m/>
    <n v="77084886552"/>
    <n v="6490000"/>
    <n v="6490000"/>
    <x v="0"/>
    <n v="0"/>
    <x v="3"/>
    <n v="250000"/>
    <s v="Безналичный расчет"/>
    <s v="Заявка с сайта Chevrolet"/>
    <s v="Тараз"/>
    <x v="15"/>
    <s v="Без привлечения кредита"/>
    <n v="0"/>
    <n v="9751441"/>
    <m/>
    <n v="0"/>
    <s v="Безналичный"/>
    <x v="1"/>
  </r>
  <r>
    <x v="0"/>
    <x v="11"/>
    <x v="0"/>
    <x v="0"/>
    <s v="GAZ Бело-дымчатый"/>
    <s v="MX1JA69V9TK160704"/>
    <s v="397_308544"/>
    <x v="6"/>
    <s v="Асылхан Бердикулов"/>
    <s v="Молдакараев Жасулан Убайдаевич"/>
    <n v="870507300948"/>
    <m/>
    <m/>
    <n v="77025493688"/>
    <n v="6740000"/>
    <n v="6490000"/>
    <x v="0"/>
    <n v="250000"/>
    <x v="3"/>
    <n v="250000"/>
    <s v="Кредит"/>
    <m/>
    <s v="Тараз"/>
    <x v="6"/>
    <s v="Банк ЦентрКредит"/>
    <n v="0"/>
    <n v="9751442"/>
    <m/>
    <n v="0"/>
    <s v="Стандартное кредитование"/>
    <x v="1"/>
  </r>
  <r>
    <x v="0"/>
    <x v="2"/>
    <x v="0"/>
    <x v="0"/>
    <s v="GAZ Бело-дымчатый"/>
    <s v="MX1JA69V9TK153526"/>
    <s v="935_310916"/>
    <x v="25"/>
    <s v="Шынар Нармахан"/>
    <s v="Сейденбек Ақтілеу Әбутәліпұлы"/>
    <n v="10513500281"/>
    <m/>
    <m/>
    <n v="7700449201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751443"/>
    <s v="397 Тараз ТОО «AUTOCENTER ONTUSTIK» (Chevrolet)"/>
    <n v="0"/>
    <s v="Безналичный"/>
    <x v="1"/>
  </r>
  <r>
    <x v="0"/>
    <x v="11"/>
    <x v="0"/>
    <x v="0"/>
    <s v="GAZ Бело-дымчатый"/>
    <s v="MX1JA69V9TK052343"/>
    <s v="397_308839"/>
    <x v="10"/>
    <s v="Абылайхан Даулеткулов"/>
    <s v="Садуахасов Жаксилик Набиевич"/>
    <n v="891026001235"/>
    <m/>
    <m/>
    <n v="77056449141"/>
    <n v="6740000"/>
    <n v="6490000"/>
    <x v="0"/>
    <n v="250000"/>
    <x v="3"/>
    <n v="250000"/>
    <s v="Кредит"/>
    <m/>
    <s v="Тараз"/>
    <x v="11"/>
    <s v="Береке Банк"/>
    <n v="0"/>
    <n v="9751444"/>
    <m/>
    <n v="0"/>
    <s v="Стандартное кредитование"/>
    <x v="1"/>
  </r>
  <r>
    <x v="0"/>
    <x v="11"/>
    <x v="0"/>
    <x v="0"/>
    <s v="GAZ Бело-дымчатый"/>
    <s v="MX1JA69V9TK052340"/>
    <s v="397_309314"/>
    <x v="24"/>
    <s v="Асылхан Бердикулов"/>
    <s v="Куттимуратова Гулжамила Алтинбаевна"/>
    <n v="860918402399"/>
    <m/>
    <m/>
    <n v="77073740486"/>
    <n v="5990000"/>
    <n v="5990000"/>
    <x v="0"/>
    <n v="0"/>
    <x v="1"/>
    <n v="200000"/>
    <s v="Кредит"/>
    <m/>
    <s v="Тараз"/>
    <x v="19"/>
    <s v="МФО Sapa Digital Finance"/>
    <n v="0"/>
    <n v="9751445"/>
    <m/>
    <n v="0"/>
    <s v="Стандартное кредитование"/>
    <x v="1"/>
  </r>
  <r>
    <x v="0"/>
    <x v="2"/>
    <x v="0"/>
    <x v="0"/>
    <s v="GAZ Бело-дымчатый"/>
    <s v="MX1JA69V9TK157315"/>
    <s v="935_310658"/>
    <x v="25"/>
    <s v="Шахзод Валиев"/>
    <s v="Усенов Хасан Айтметович"/>
    <n v="690119300564"/>
    <m/>
    <m/>
    <n v="7705869391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751446"/>
    <s v="397 Тараз ТОО «AUTOCENTER ONTUSTIK» (Chevrolet)"/>
    <n v="0"/>
    <s v="Безналичный"/>
    <x v="1"/>
  </r>
  <r>
    <x v="0"/>
    <x v="11"/>
    <x v="0"/>
    <x v="0"/>
    <s v="GAZ Бело-дымчатый"/>
    <s v="MX1JA69V9TK162287"/>
    <s v="397_308814"/>
    <x v="10"/>
    <s v="Адилет Садыков"/>
    <s v="Молдахын Қалдыбай Макенұлы"/>
    <n v="941025300361"/>
    <m/>
    <m/>
    <n v="77024929195"/>
    <n v="6740000"/>
    <n v="6490000"/>
    <x v="0"/>
    <n v="250000"/>
    <x v="3"/>
    <n v="250000"/>
    <s v="Кредит"/>
    <m/>
    <s v="Тараз"/>
    <x v="17"/>
    <s v="МФО Sapa Digital Finance"/>
    <n v="0"/>
    <n v="9751448"/>
    <m/>
    <n v="0"/>
    <s v="Стандартное кредитование"/>
    <x v="1"/>
  </r>
  <r>
    <x v="0"/>
    <x v="10"/>
    <x v="0"/>
    <x v="6"/>
    <s v="GYM Пепельно-серый"/>
    <s v="MX1JA69V9TK080392"/>
    <s v="1267_307767"/>
    <x v="2"/>
    <s v="Али Асылбек"/>
    <s v="Джумагулов Нуркен Нурланович"/>
    <n v="880920303444"/>
    <m/>
    <m/>
    <n v="77756844483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751470"/>
    <s v="1159 Алматы ТОО «AUTOCENTER ONTUSTIK» (Chevrolet)"/>
    <n v="0"/>
    <s v="Наличный расчет"/>
    <x v="1"/>
  </r>
  <r>
    <x v="0"/>
    <x v="10"/>
    <x v="0"/>
    <x v="6"/>
    <s v="GYM Пепельно-серый"/>
    <s v="MX1JA69V9TK082312"/>
    <s v="1267_308258"/>
    <x v="16"/>
    <s v="Батыржан Рахимбаев"/>
    <s v="Умарова Айнагуль Сарсенгалиевна"/>
    <n v="870205403382"/>
    <m/>
    <m/>
    <n v="77089096815"/>
    <n v="5990000"/>
    <n v="5990000"/>
    <x v="0"/>
    <n v="0"/>
    <x v="3"/>
    <n v="250000"/>
    <s v="Кредит"/>
    <m/>
    <s v="Алматы"/>
    <x v="15"/>
    <s v="Евразийский банк"/>
    <n v="0"/>
    <n v="9751471"/>
    <s v="1159 Алматы ТОО «AUTOCENTER ONTUSTIK» (Chevrolet)"/>
    <n v="0"/>
    <s v="Стандартное кредитование"/>
    <x v="1"/>
  </r>
  <r>
    <x v="0"/>
    <x v="10"/>
    <x v="0"/>
    <x v="6"/>
    <s v="GYM Пепельно-серый"/>
    <s v="MX1JA69V9TK077224"/>
    <s v="1267_307711"/>
    <x v="27"/>
    <s v="Али Асылбек"/>
    <s v="Жорабекова Меруерт Алтынбекқызы"/>
    <n v="980128400769"/>
    <m/>
    <m/>
    <n v="77072693969"/>
    <n v="5990000"/>
    <n v="5990000"/>
    <x v="0"/>
    <n v="0"/>
    <x v="3"/>
    <n v="250000"/>
    <s v="Кредит"/>
    <s v="Заявка с сайта Chevrolet"/>
    <s v="Алматы"/>
    <x v="15"/>
    <s v="Береке Банк"/>
    <n v="0"/>
    <n v="9751474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85839"/>
    <s v="1267_307887"/>
    <x v="30"/>
    <s v="Батыржан Рахимбаев"/>
    <s v="Қалаған Нурхан Талғатұлы"/>
    <n v="990118300561"/>
    <m/>
    <m/>
    <n v="77787430202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751524"/>
    <s v="1159 Алматы ТОО «AUTOCENTER ONTUSTIK» (Chevrolet)"/>
    <n v="0"/>
    <s v="Наличный расчет"/>
    <x v="1"/>
  </r>
  <r>
    <x v="0"/>
    <x v="10"/>
    <x v="0"/>
    <x v="6"/>
    <s v="GAN Серебристый"/>
    <s v="MX1JA69V9TK076129"/>
    <s v="1267_308242"/>
    <x v="16"/>
    <s v="Али Асылбек"/>
    <s v="Сапарова Назгүл Болатқызы"/>
    <n v="930816401659"/>
    <m/>
    <m/>
    <n v="77762532269"/>
    <n v="5990000"/>
    <n v="5990000"/>
    <x v="0"/>
    <n v="0"/>
    <x v="3"/>
    <n v="250000"/>
    <s v="Кредит"/>
    <m/>
    <s v="Алматы"/>
    <x v="15"/>
    <s v="Halyk Bank"/>
    <n v="0"/>
    <n v="9751525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85848"/>
    <s v="1267_308123"/>
    <x v="27"/>
    <s v="Никита Самолетов"/>
    <s v="Бородихин Николай Григорьевич"/>
    <n v="590609301515"/>
    <m/>
    <m/>
    <n v="77051943454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751526"/>
    <s v="1159 Алматы ТОО «AUTOCENTER ONTUSTIK» (Chevrolet)"/>
    <n v="0"/>
    <s v="Наличный расчет"/>
    <x v="1"/>
  </r>
  <r>
    <x v="0"/>
    <x v="8"/>
    <x v="0"/>
    <x v="0"/>
    <s v="GAZ Бело-дымчатый"/>
    <s v="MX1JA69V9TK158821"/>
    <s v="866_312174"/>
    <x v="7"/>
    <s v="Олжас Нуролинов"/>
    <s v="Ибраимов Рахат Ержанович"/>
    <n v="940516300724"/>
    <m/>
    <m/>
    <n v="77025822141"/>
    <n v="5990000"/>
    <n v="5990000"/>
    <x v="0"/>
    <n v="0"/>
    <x v="1"/>
    <n v="200000"/>
    <s v="Кредит"/>
    <s v="Instagram"/>
    <s v="Усть-Каменогорск"/>
    <x v="7"/>
    <s v="Береке Банк"/>
    <n v="0"/>
    <n v="9751542"/>
    <m/>
    <n v="0"/>
    <s v="Стандартное кредитование"/>
    <x v="1"/>
  </r>
  <r>
    <x v="0"/>
    <x v="8"/>
    <x v="0"/>
    <x v="0"/>
    <s v="GAZ Бело-дымчатый"/>
    <s v="MX1JA69V9TK157247"/>
    <s v="866_309184"/>
    <x v="24"/>
    <s v="Жандос Тоқтасынов"/>
    <s v="Жаттикбаев Мейргалий Нурмухамбетович"/>
    <n v="681112300100"/>
    <m/>
    <m/>
    <n v="77073488405"/>
    <n v="5990000"/>
    <n v="5990000"/>
    <x v="0"/>
    <n v="0"/>
    <x v="1"/>
    <n v="200000"/>
    <s v="Безналичный расчет"/>
    <s v="Проезжал мимо"/>
    <s v="Усть-Каменогорск"/>
    <x v="17"/>
    <s v="Без привлечения кредита"/>
    <n v="0"/>
    <n v="9751543"/>
    <m/>
    <n v="0"/>
    <s v="Безналичный"/>
    <x v="1"/>
  </r>
  <r>
    <x v="0"/>
    <x v="8"/>
    <x v="0"/>
    <x v="0"/>
    <s v="GAZ Бело-дымчатый"/>
    <s v="MX1JA69V9TK155491"/>
    <s v="866_309228"/>
    <x v="24"/>
    <s v="Назым Тоқтарбекова"/>
    <s v="Тащанова Айгерим Досболовна"/>
    <n v="911122450950"/>
    <m/>
    <m/>
    <n v="77774116467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751544"/>
    <m/>
    <n v="0"/>
    <s v="Стандартное кредитование"/>
    <x v="1"/>
  </r>
  <r>
    <x v="0"/>
    <x v="8"/>
    <x v="0"/>
    <x v="0"/>
    <s v="GAZ Бело-дымчатый"/>
    <s v="MX1JA69V9TK162811"/>
    <s v="866_311627"/>
    <x v="14"/>
    <s v="Олжас Нуролинов"/>
    <s v="Мырзакасимов Ермек Дуйсенбекович"/>
    <n v="750307301072"/>
    <m/>
    <m/>
    <n v="77056217575"/>
    <n v="5990000"/>
    <n v="5990000"/>
    <x v="0"/>
    <n v="0"/>
    <x v="1"/>
    <n v="200000"/>
    <s v="Кредит"/>
    <s v="Постоянный клиент/уже приходил"/>
    <s v="Усть-Каменогорск"/>
    <x v="20"/>
    <s v="Банк ЦентрКредит"/>
    <n v="0"/>
    <n v="9751545"/>
    <m/>
    <n v="0"/>
    <s v="Стандартное кредитование"/>
    <x v="1"/>
  </r>
  <r>
    <x v="0"/>
    <x v="8"/>
    <x v="0"/>
    <x v="0"/>
    <s v="GAZ Бело-дымчатый"/>
    <s v="MX1JA69V9TK160112"/>
    <s v="866_309505"/>
    <x v="22"/>
    <s v="Асқар Бахытжан"/>
    <s v="Козыбаев Багай Жумаевич"/>
    <n v="550423302076"/>
    <m/>
    <m/>
    <n v="77716280176"/>
    <n v="5990000"/>
    <n v="5990000"/>
    <x v="0"/>
    <n v="0"/>
    <x v="1"/>
    <n v="200000"/>
    <s v="Безналичный расчет"/>
    <s v="Постоянный клиент/уже приходил"/>
    <s v="Усть-Каменогорск"/>
    <x v="11"/>
    <s v="Без привлечения кредита"/>
    <n v="0"/>
    <n v="9751547"/>
    <m/>
    <n v="0"/>
    <s v="Безналичный"/>
    <x v="1"/>
  </r>
  <r>
    <x v="0"/>
    <x v="8"/>
    <x v="0"/>
    <x v="0"/>
    <s v="GAZ Бело-дымчатый"/>
    <s v="MX1JA69V9TK159383"/>
    <s v="866_311403"/>
    <x v="29"/>
    <s v="Жандос Тоқтасынов"/>
    <s v="Адиханов Дархан Ризабекович"/>
    <n v="900311351806"/>
    <m/>
    <m/>
    <n v="77752713707"/>
    <n v="5990000"/>
    <n v="5990000"/>
    <x v="0"/>
    <n v="0"/>
    <x v="1"/>
    <n v="200000"/>
    <s v="Кредит"/>
    <s v="Интернет/сайт (digital)"/>
    <s v="Усть-Каменогорск"/>
    <x v="19"/>
    <s v="Halyk Bank"/>
    <n v="0"/>
    <n v="9751548"/>
    <m/>
    <n v="0"/>
    <s v="Стандартное кредитование"/>
    <x v="1"/>
  </r>
  <r>
    <x v="0"/>
    <x v="8"/>
    <x v="0"/>
    <x v="6"/>
    <s v="GB0 Черный"/>
    <s v="MX1JA69V9TK089334"/>
    <s v="866_306902"/>
    <x v="1"/>
    <s v="Назым Тоқтарбекова"/>
    <s v="Магжаев Нуржан Жалелович"/>
    <n v="750701302994"/>
    <m/>
    <m/>
    <n v="77028682675"/>
    <n v="6840000"/>
    <n v="6590000"/>
    <x v="0"/>
    <n v="250000"/>
    <x v="0"/>
    <n v="300000"/>
    <s v="Кредит"/>
    <s v="Постоянный клиент/уже приходил"/>
    <s v="Усть-Каменогорск"/>
    <x v="1"/>
    <s v="Береке Банк"/>
    <n v="0"/>
    <n v="9751549"/>
    <m/>
    <n v="0"/>
    <s v="Стандартное кредитование"/>
    <x v="1"/>
  </r>
  <r>
    <x v="0"/>
    <x v="8"/>
    <x v="0"/>
    <x v="6"/>
    <s v="GB0 Черный"/>
    <s v="MX1JA69V9TK089333"/>
    <s v="866_307712"/>
    <x v="2"/>
    <s v="Асқар Бахытжан"/>
    <s v="Саяков Талгат Садуакасович"/>
    <n v="630415301273"/>
    <m/>
    <m/>
    <n v="77713020902"/>
    <n v="5990000"/>
    <n v="5990000"/>
    <x v="0"/>
    <n v="0"/>
    <x v="3"/>
    <n v="250000"/>
    <s v="Безналичный расчет"/>
    <m/>
    <s v="Усть-Каменогорск"/>
    <x v="2"/>
    <s v="Без привлечения кредита"/>
    <n v="0"/>
    <n v="9751551"/>
    <m/>
    <n v="0"/>
    <s v="Безналичный"/>
    <x v="1"/>
  </r>
  <r>
    <x v="0"/>
    <x v="8"/>
    <x v="0"/>
    <x v="6"/>
    <s v="GYM Пепельно-серый"/>
    <s v="MX1JA69V9TK082261"/>
    <s v="866_306418"/>
    <x v="28"/>
    <s v="Жандос Тоқтасынов"/>
    <s v="Ануарханова Алтынай Серікқызы"/>
    <n v="930601450482"/>
    <m/>
    <m/>
    <n v="77058101579"/>
    <n v="6840000"/>
    <n v="6590000"/>
    <x v="0"/>
    <n v="250000"/>
    <x v="0"/>
    <n v="300000"/>
    <s v="Кредит"/>
    <s v="Постоянный клиент/уже приходил"/>
    <s v="Усть-Каменогорск"/>
    <x v="0"/>
    <s v="МФО Sapa Digital Finance"/>
    <n v="0"/>
    <n v="9751565"/>
    <m/>
    <n v="0"/>
    <s v="Стандартное кредитование"/>
    <x v="1"/>
  </r>
  <r>
    <x v="0"/>
    <x v="8"/>
    <x v="0"/>
    <x v="6"/>
    <s v="GYM Пепельно-серый"/>
    <s v="MX1JA69V9TK077141"/>
    <s v="866_307146"/>
    <x v="11"/>
    <s v="Асқар Бахытжан"/>
    <s v="Нұржанұлы Мәди"/>
    <n v="30306551323"/>
    <m/>
    <m/>
    <n v="77718138479"/>
    <n v="6840000"/>
    <n v="6590000"/>
    <x v="0"/>
    <n v="250000"/>
    <x v="0"/>
    <n v="300000"/>
    <s v="Кредит"/>
    <s v="Интернет/сайт (digital)"/>
    <s v="Усть-Каменогорск"/>
    <x v="5"/>
    <s v="Halyk Bank"/>
    <n v="0"/>
    <n v="9751566"/>
    <m/>
    <n v="0"/>
    <s v="Стандартное кредитование"/>
    <x v="1"/>
  </r>
  <r>
    <x v="0"/>
    <x v="8"/>
    <x v="0"/>
    <x v="6"/>
    <s v="GAZ Бело-дымчатый"/>
    <s v="MX1JA69V9TK160316"/>
    <s v="866_308794"/>
    <x v="10"/>
    <s v="Максат Мухаметкалиев"/>
    <s v="Шаяхметова Мадина Болаткановна"/>
    <n v="710408400409"/>
    <m/>
    <m/>
    <n v="77776510781"/>
    <n v="6240000"/>
    <n v="5990000"/>
    <x v="0"/>
    <n v="250000"/>
    <x v="3"/>
    <n v="250000"/>
    <s v="Кредит"/>
    <m/>
    <s v="Усть-Каменогорск"/>
    <x v="17"/>
    <s v="МФО Sapa Digital Finance"/>
    <n v="0"/>
    <n v="9751567"/>
    <m/>
    <n v="0"/>
    <s v="Стандартное кредитование"/>
    <x v="1"/>
  </r>
  <r>
    <x v="0"/>
    <x v="8"/>
    <x v="0"/>
    <x v="6"/>
    <s v="GAZ Бело-дымчатый"/>
    <s v="MX1JA69V9TK160920"/>
    <s v="866_308319"/>
    <x v="16"/>
    <s v="Асқар Бахытжан"/>
    <s v="Сырымбаева Жанат Картаевна"/>
    <n v="650617400095"/>
    <m/>
    <m/>
    <n v="77771513709"/>
    <n v="6240000"/>
    <n v="5990000"/>
    <x v="0"/>
    <n v="250000"/>
    <x v="3"/>
    <n v="250000"/>
    <s v="Кредит"/>
    <s v="Интернет/сайт (digital)"/>
    <s v="Усть-Каменогорск"/>
    <x v="11"/>
    <s v="Банк ЦентрКредит"/>
    <n v="1"/>
    <n v="9751568"/>
    <m/>
    <n v="0"/>
    <s v="Стандартное кредитование"/>
    <x v="1"/>
  </r>
  <r>
    <x v="0"/>
    <x v="8"/>
    <x v="0"/>
    <x v="6"/>
    <s v="GAZ Бело-дымчатый"/>
    <s v="MX1JA69V9TK156506"/>
    <s v="866_307848"/>
    <x v="30"/>
    <s v="Олжас Нуролинов"/>
    <s v="Шоинбаев Азамат Аргынович"/>
    <n v="801112300079"/>
    <m/>
    <m/>
    <n v="77075659090"/>
    <n v="5990000"/>
    <n v="5990000"/>
    <x v="0"/>
    <n v="0"/>
    <x v="3"/>
    <n v="250000"/>
    <s v="Безналичный расчет"/>
    <s v="Проезжал мимо"/>
    <s v="Усть-Каменогорск"/>
    <x v="2"/>
    <s v="Без привлечения кредита"/>
    <n v="0"/>
    <n v="9751569"/>
    <m/>
    <n v="0"/>
    <s v="Безналичный"/>
    <x v="1"/>
  </r>
  <r>
    <x v="0"/>
    <x v="4"/>
    <x v="0"/>
    <x v="0"/>
    <s v="GAZ Бело-дымчатый"/>
    <s v="MX1JA69V9TK156580"/>
    <s v="119_306696"/>
    <x v="18"/>
    <s v="Айгерим Рыстыбай"/>
    <s v="Асамов Тойчибек Хайруллаевич"/>
    <n v="961019301201"/>
    <m/>
    <m/>
    <n v="77085104051"/>
    <n v="7240000"/>
    <n v="6990000"/>
    <x v="0"/>
    <n v="250000"/>
    <x v="0"/>
    <n v="300000"/>
    <s v="Кредит"/>
    <m/>
    <s v="Шымкент"/>
    <x v="12"/>
    <s v="Евразийский банк"/>
    <n v="0"/>
    <n v="9751609"/>
    <m/>
    <n v="0"/>
    <s v="Стандартное кредитование"/>
    <x v="1"/>
  </r>
  <r>
    <x v="0"/>
    <x v="4"/>
    <x v="0"/>
    <x v="0"/>
    <s v="GAZ Бело-дымчатый"/>
    <s v="MX1JA69V9TK164091"/>
    <s v="119_308066"/>
    <x v="27"/>
    <s v="Айгерим Рыстыбай"/>
    <s v="Оразимбетов Нуркелди Есбердиевич"/>
    <n v="880724301690"/>
    <m/>
    <m/>
    <n v="77026773353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51611"/>
    <m/>
    <n v="0"/>
    <s v="Безналичный"/>
    <x v="1"/>
  </r>
  <r>
    <x v="0"/>
    <x v="4"/>
    <x v="0"/>
    <x v="0"/>
    <s v="GAZ Бело-дымчатый"/>
    <s v="MX1JA69V9TK153573"/>
    <s v="119_311657"/>
    <x v="14"/>
    <s v="Инара Курбанова"/>
    <s v="Исмаилов Латиф Садықұлы"/>
    <n v="910917302844"/>
    <m/>
    <m/>
    <n v="77785661566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751613"/>
    <m/>
    <n v="0"/>
    <s v="Безналичный"/>
    <x v="1"/>
  </r>
  <r>
    <x v="0"/>
    <x v="4"/>
    <x v="0"/>
    <x v="0"/>
    <s v="GAZ Бело-дымчатый"/>
    <s v="MX1JA69V9TK152381"/>
    <s v="119_308144"/>
    <x v="27"/>
    <s v="Инара Курбанова"/>
    <s v="Сармурзаев Бауржан Сеинович"/>
    <n v="620210300120"/>
    <m/>
    <m/>
    <n v="77016161728"/>
    <n v="7105000"/>
    <n v="6490000"/>
    <x v="0"/>
    <n v="615000"/>
    <x v="3"/>
    <n v="250000"/>
    <s v="Кредит"/>
    <m/>
    <s v="Шымкент"/>
    <x v="15"/>
    <s v="Банк ЦентрКредит"/>
    <n v="0"/>
    <n v="9751614"/>
    <m/>
    <n v="0"/>
    <s v="Стандартное кредитование"/>
    <x v="1"/>
  </r>
  <r>
    <x v="0"/>
    <x v="4"/>
    <x v="0"/>
    <x v="0"/>
    <s v="GAZ Бело-дымчатый"/>
    <s v="MX1JA69V9TK161959"/>
    <s v="119_310372"/>
    <x v="20"/>
    <s v="Айгерим Рыстыбай"/>
    <s v="Ирисметов Дадажан Бобиржонович"/>
    <n v="950702301170"/>
    <m/>
    <m/>
    <n v="77076030304"/>
    <n v="5990000"/>
    <n v="5990000"/>
    <x v="0"/>
    <n v="0"/>
    <x v="1"/>
    <n v="200000"/>
    <s v="Безналичный расчет"/>
    <s v="Заявка с сайта Chevrolet"/>
    <s v="Шымкент"/>
    <x v="10"/>
    <s v="Без привлечения кредита"/>
    <n v="0"/>
    <n v="9751615"/>
    <m/>
    <n v="0"/>
    <s v="Безналичный"/>
    <x v="1"/>
  </r>
  <r>
    <x v="0"/>
    <x v="4"/>
    <x v="0"/>
    <x v="0"/>
    <s v="GAZ Бело-дымчатый"/>
    <s v="MX1JA69V9TK162257"/>
    <s v="119_310618"/>
    <x v="25"/>
    <s v="Инара Курбанова"/>
    <s v="Абдуллаев Улугбек Файзуллаевич"/>
    <n v="710527302842"/>
    <m/>
    <m/>
    <n v="77022810040"/>
    <n v="5990000"/>
    <n v="5990000"/>
    <x v="0"/>
    <n v="0"/>
    <x v="1"/>
    <n v="200000"/>
    <s v="Безналичный расчет"/>
    <s v="Интернет/сайт (digital)"/>
    <s v="Шымкент"/>
    <x v="10"/>
    <s v="Без привлечения кредита"/>
    <n v="0"/>
    <n v="9751616"/>
    <m/>
    <n v="0"/>
    <s v="Безналичный"/>
    <x v="1"/>
  </r>
  <r>
    <x v="0"/>
    <x v="4"/>
    <x v="0"/>
    <x v="0"/>
    <s v="GAZ Бело-дымчатый"/>
    <s v="MX1JA69V9TK159432"/>
    <s v="119_309120"/>
    <x v="21"/>
    <s v="Инара Курбанова"/>
    <s v="Джуманшиков Миркомилжон Кулниязович"/>
    <n v="750815302964"/>
    <m/>
    <m/>
    <n v="77071077857"/>
    <n v="5990000"/>
    <n v="5990000"/>
    <x v="0"/>
    <n v="0"/>
    <x v="1"/>
    <n v="200000"/>
    <s v="Кредит"/>
    <m/>
    <s v="Шымкент"/>
    <x v="10"/>
    <s v="Береке Банк"/>
    <n v="0"/>
    <n v="9751618"/>
    <m/>
    <n v="0"/>
    <s v="Стандартное кредитование"/>
    <x v="1"/>
  </r>
  <r>
    <x v="0"/>
    <x v="4"/>
    <x v="0"/>
    <x v="0"/>
    <s v="GAZ Бело-дымчатый"/>
    <s v="MX1JA69V9TK162278"/>
    <s v="119_307860"/>
    <x v="30"/>
    <s v="Инара Курбанова"/>
    <s v="Оразалиев Сейткан Бекболатович"/>
    <n v="610425300127"/>
    <m/>
    <m/>
    <n v="77053725224"/>
    <n v="6740000"/>
    <n v="6490000"/>
    <x v="0"/>
    <n v="250000"/>
    <x v="3"/>
    <n v="250000"/>
    <s v="Кредит"/>
    <m/>
    <s v="Шымкент"/>
    <x v="15"/>
    <s v="Банк ЦентрКредит"/>
    <n v="0"/>
    <n v="9751619"/>
    <m/>
    <n v="0"/>
    <s v="Стандартное кредитование"/>
    <x v="1"/>
  </r>
  <r>
    <x v="0"/>
    <x v="5"/>
    <x v="0"/>
    <x v="6"/>
    <s v="GAZ Бело-дымчатый"/>
    <s v="MX1JA69V9TK179387"/>
    <s v="858_306892"/>
    <x v="1"/>
    <s v="Шынгыс Муканов"/>
    <s v="Қауасбек Аружан Нұржанқызы"/>
    <n v="20829600723"/>
    <m/>
    <m/>
    <n v="77473989967"/>
    <n v="6590000"/>
    <n v="6590000"/>
    <x v="0"/>
    <n v="0"/>
    <x v="0"/>
    <n v="300000"/>
    <s v="Кредит"/>
    <s v="Заявка с сайта Chevrolet"/>
    <s v="Астана"/>
    <x v="18"/>
    <s v="Банк ЦентрКредит"/>
    <n v="0"/>
    <n v="9751799"/>
    <m/>
    <n v="0"/>
    <s v="Стандартное кредитование"/>
    <x v="1"/>
  </r>
  <r>
    <x v="0"/>
    <x v="5"/>
    <x v="4"/>
    <x v="7"/>
    <s v="GBA Черно-матовый"/>
    <s v="MX1CTACC0TK362528"/>
    <s v="858_306302"/>
    <x v="33"/>
    <s v="Шынгыс Муканов"/>
    <s v="Бейсембеков Дархан Серикович"/>
    <n v="930416351045"/>
    <m/>
    <m/>
    <n v="77008838883"/>
    <n v="58900000"/>
    <n v="58900000"/>
    <x v="0"/>
    <n v="0"/>
    <x v="5"/>
    <n v="2500000"/>
    <s v="Наличный расчет"/>
    <m/>
    <s v="Астана"/>
    <x v="21"/>
    <s v="Без привлечения кредита"/>
    <n v="0"/>
    <n v="9751804"/>
    <m/>
    <n v="0"/>
    <s v="Наличный расчет"/>
    <x v="1"/>
  </r>
  <r>
    <x v="0"/>
    <x v="10"/>
    <x v="0"/>
    <x v="0"/>
    <s v="GK2 Серо-зеленый"/>
    <s v="MX1JA69V9TK085707"/>
    <s v="1267_310278"/>
    <x v="20"/>
    <s v="Никита Самолетов"/>
    <s v="Сауранбаев Махамбетжан Дуйсебаевич"/>
    <n v="750702300537"/>
    <m/>
    <m/>
    <n v="77755708011"/>
    <n v="5990000"/>
    <n v="5990000"/>
    <x v="0"/>
    <n v="0"/>
    <x v="1"/>
    <n v="200000"/>
    <s v="Наличный расчет"/>
    <m/>
    <s v="Алматы"/>
    <x v="8"/>
    <s v="Без привлечения кредита"/>
    <n v="0"/>
    <n v="9752011"/>
    <s v="1159 Алматы ТОО «AUTOCENTER ONTUSTIK» (Chevrolet)"/>
    <n v="0"/>
    <s v="Наличный расчет"/>
    <x v="1"/>
  </r>
  <r>
    <x v="0"/>
    <x v="10"/>
    <x v="0"/>
    <x v="0"/>
    <s v="GK2 Серо-зеленый"/>
    <s v="MX1JA69V9TK085702"/>
    <s v="1267_307499"/>
    <x v="9"/>
    <s v="Никита Самолетов"/>
    <s v="Касымов Назар Гусманович"/>
    <n v="830920300232"/>
    <m/>
    <m/>
    <n v="77471061595"/>
    <n v="6490000"/>
    <n v="6490000"/>
    <x v="0"/>
    <n v="0"/>
    <x v="3"/>
    <n v="250000"/>
    <s v="Кредит"/>
    <m/>
    <s v="Алматы"/>
    <x v="9"/>
    <s v="Береке Банк"/>
    <n v="0"/>
    <n v="9752012"/>
    <s v="1159 Алматы ТОО «AUTOCENTER ONTUSTIK» (Chevrolet)"/>
    <n v="0"/>
    <s v="Стандартное кредитование"/>
    <x v="1"/>
  </r>
  <r>
    <x v="0"/>
    <x v="9"/>
    <x v="0"/>
    <x v="0"/>
    <s v="GK2 Серо-зеленый"/>
    <s v="MX1JA69V9TK084135"/>
    <s v="1159_306622"/>
    <x v="32"/>
    <s v="Никита Самолетов"/>
    <s v="Мурзалиева Катиша Махамбетовна"/>
    <n v="690521000243"/>
    <m/>
    <m/>
    <n v="77470800337"/>
    <n v="7290000"/>
    <n v="6990000"/>
    <x v="0"/>
    <n v="300000"/>
    <x v="0"/>
    <n v="300000"/>
    <s v="Кредит"/>
    <m/>
    <s v="Алматы"/>
    <x v="21"/>
    <s v="Береке Банк"/>
    <n v="0"/>
    <n v="9752013"/>
    <m/>
    <n v="0"/>
    <s v="Стандартное кредитование"/>
    <x v="1"/>
  </r>
  <r>
    <x v="0"/>
    <x v="7"/>
    <x v="0"/>
    <x v="0"/>
    <s v="GAZ Бело-дымчатый"/>
    <s v="MX1JA69V9TK088614"/>
    <s v="922_310607"/>
    <x v="25"/>
    <s v="Қанат Есіркепов"/>
    <s v="Сағатов Ерлан Ерханұлы"/>
    <n v="800614300878"/>
    <m/>
    <m/>
    <n v="77055388081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752145"/>
    <m/>
    <n v="0"/>
    <s v="Наличный расчет"/>
    <x v="1"/>
  </r>
  <r>
    <x v="0"/>
    <x v="7"/>
    <x v="0"/>
    <x v="0"/>
    <s v="GAZ Бело-дымчатый"/>
    <s v="MX1JA69V9TK161952"/>
    <s v="922_310843"/>
    <x v="25"/>
    <s v="Нұрдәулет Болатбеков"/>
    <s v="Ахметов Бауыржан Умирзахович"/>
    <n v="811128302450"/>
    <m/>
    <m/>
    <n v="77054149489"/>
    <n v="5990000"/>
    <n v="5990000"/>
    <x v="0"/>
    <n v="0"/>
    <x v="1"/>
    <n v="200000"/>
    <s v="Наличный расчет"/>
    <m/>
    <s v="Кызылорда"/>
    <x v="22"/>
    <s v="Без привлечения кредита"/>
    <n v="0"/>
    <n v="9752147"/>
    <m/>
    <n v="0"/>
    <s v="Наличный расчет"/>
    <x v="1"/>
  </r>
  <r>
    <x v="0"/>
    <x v="7"/>
    <x v="0"/>
    <x v="0"/>
    <s v="GAZ Бело-дымчатый"/>
    <s v="MX1JA69V9TK160685"/>
    <s v="922_309593"/>
    <x v="22"/>
    <s v="Жасулан Шакетов"/>
    <m/>
    <m/>
    <s v="ТОО фирма &quot;Темірхан&quot;"/>
    <n v="941140000615"/>
    <n v="77012135163"/>
    <n v="5990000"/>
    <n v="5990000"/>
    <x v="0"/>
    <n v="0"/>
    <x v="1"/>
    <n v="200000"/>
    <s v="Безналичный расчет"/>
    <s v="Социальные сети"/>
    <s v="Кызылорда"/>
    <x v="8"/>
    <s v="Без привлечения кредита"/>
    <n v="1"/>
    <n v="9752149"/>
    <m/>
    <n v="0"/>
    <s v="Безналичный"/>
    <x v="1"/>
  </r>
  <r>
    <x v="0"/>
    <x v="7"/>
    <x v="0"/>
    <x v="0"/>
    <s v="GAZ Бело-дымчатый"/>
    <s v="MX1JA69V9TK089508"/>
    <s v="922_311093"/>
    <x v="3"/>
    <s v="Қанат Есіркепов"/>
    <s v="Махамбетов Мереке Шудабаевич"/>
    <n v="881107302578"/>
    <m/>
    <m/>
    <n v="77774555189"/>
    <n v="5990000"/>
    <n v="5990000"/>
    <x v="0"/>
    <n v="0"/>
    <x v="1"/>
    <n v="200000"/>
    <s v="Безналичный расчет"/>
    <m/>
    <s v="Кызылорда"/>
    <x v="19"/>
    <s v="Без привлечения кредита"/>
    <n v="0"/>
    <n v="9752151"/>
    <m/>
    <n v="0"/>
    <s v="Наличный расчет"/>
    <x v="1"/>
  </r>
  <r>
    <x v="0"/>
    <x v="7"/>
    <x v="0"/>
    <x v="6"/>
    <s v="GB0 Черный"/>
    <s v="MX1JA69V9TK089390"/>
    <s v="922_308186"/>
    <x v="27"/>
    <s v="Нұрдәулет Болатбеков"/>
    <s v="Әзілханқызы Гүлайым"/>
    <n v="950414400311"/>
    <m/>
    <m/>
    <n v="77753805795"/>
    <n v="6490000"/>
    <n v="5990000"/>
    <x v="0"/>
    <n v="500000"/>
    <x v="3"/>
    <n v="250000"/>
    <s v="Кредит"/>
    <m/>
    <s v="Кызылорда"/>
    <x v="6"/>
    <s v="Банк ЦентрКредит"/>
    <n v="0"/>
    <n v="9752157"/>
    <m/>
    <n v="0"/>
    <s v="Стандартное кредитование"/>
    <x v="1"/>
  </r>
  <r>
    <x v="0"/>
    <x v="11"/>
    <x v="0"/>
    <x v="0"/>
    <s v="GAZ Бело-дымчатый"/>
    <s v="MX1JA69V9TK025391"/>
    <s v="397_309060"/>
    <x v="21"/>
    <s v="Абылайхан Даулеткулов"/>
    <s v="Калдарбеков Жанибек Аликович"/>
    <n v="860815302624"/>
    <m/>
    <m/>
    <n v="77750654386"/>
    <n v="5990000"/>
    <n v="5990000"/>
    <x v="0"/>
    <n v="0"/>
    <x v="1"/>
    <n v="200000"/>
    <s v="Кредит"/>
    <m/>
    <s v="Тараз"/>
    <x v="11"/>
    <s v="Береке Банк"/>
    <n v="0"/>
    <n v="9753284"/>
    <m/>
    <n v="0"/>
    <s v="Стандартное кредитование"/>
    <x v="1"/>
  </r>
  <r>
    <x v="0"/>
    <x v="11"/>
    <x v="0"/>
    <x v="0"/>
    <s v="GAZ Бело-дымчатый"/>
    <s v="MX1JA69V9TK088527"/>
    <s v="397_309581"/>
    <x v="22"/>
    <s v="Абылайхан Даулеткулов"/>
    <s v="Кузембаев Кайрат Есиркепович"/>
    <n v="611214301686"/>
    <m/>
    <m/>
    <n v="77766230536"/>
    <n v="5990000"/>
    <n v="5990000"/>
    <x v="0"/>
    <n v="0"/>
    <x v="1"/>
    <n v="200000"/>
    <s v="Кредит"/>
    <m/>
    <s v="Тараз"/>
    <x v="22"/>
    <s v="Банк ЦентрКредит"/>
    <n v="0"/>
    <n v="9753285"/>
    <m/>
    <n v="0"/>
    <s v="Стандартное кредитование"/>
    <x v="1"/>
  </r>
  <r>
    <x v="0"/>
    <x v="11"/>
    <x v="0"/>
    <x v="0"/>
    <s v="GAZ Бело-дымчатый"/>
    <s v="MX1JA69V9TK087016"/>
    <s v="397_309702"/>
    <x v="22"/>
    <s v="Асылхан Бердикулов"/>
    <s v="Сайдуллаев Бахтиер Балтабаевич"/>
    <n v="640914302167"/>
    <m/>
    <m/>
    <n v="77013839855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53286"/>
    <m/>
    <n v="0"/>
    <s v="Безналичный"/>
    <x v="1"/>
  </r>
  <r>
    <x v="0"/>
    <x v="11"/>
    <x v="0"/>
    <x v="0"/>
    <s v="GAZ Бело-дымчатый"/>
    <s v="MX1JA69V9TK044283"/>
    <s v="397_309717"/>
    <x v="22"/>
    <s v="Абылайхан Даулеткулов"/>
    <s v="Раймова Гулжан Суиеубаевна"/>
    <n v="790226499017"/>
    <m/>
    <m/>
    <n v="77058454526"/>
    <n v="5990000"/>
    <n v="5990000"/>
    <x v="0"/>
    <n v="0"/>
    <x v="1"/>
    <n v="200000"/>
    <s v="Кредит"/>
    <m/>
    <s v="Тараз"/>
    <x v="19"/>
    <s v="Береке Банк"/>
    <n v="0"/>
    <n v="9753288"/>
    <m/>
    <n v="0"/>
    <s v="Стандартное кредитование"/>
    <x v="1"/>
  </r>
  <r>
    <x v="0"/>
    <x v="2"/>
    <x v="0"/>
    <x v="0"/>
    <s v="GAZ Бело-дымчатый"/>
    <s v="MX1JA69V9TK160645"/>
    <s v="935_310764"/>
    <x v="25"/>
    <s v="Шахзод Валиев"/>
    <s v="Хакимов Исломбек Абдуваситұлы"/>
    <n v="960618301344"/>
    <m/>
    <m/>
    <n v="77753695707"/>
    <n v="5990000"/>
    <n v="5990000"/>
    <x v="0"/>
    <n v="0"/>
    <x v="1"/>
    <n v="200000"/>
    <s v="Кредит"/>
    <m/>
    <s v="Шымкент"/>
    <x v="19"/>
    <s v="Altyn Bank"/>
    <n v="1"/>
    <n v="9753291"/>
    <s v="397 Тараз ТОО «AUTOCENTER ONTUSTIK» (Chevrolet)"/>
    <n v="0"/>
    <s v="Стандартное кредитование"/>
    <x v="1"/>
  </r>
  <r>
    <x v="0"/>
    <x v="2"/>
    <x v="0"/>
    <x v="0"/>
    <s v="GAZ Бело-дымчатый"/>
    <s v="MX1JA69V9TK086987"/>
    <s v="935_310771"/>
    <x v="25"/>
    <s v="Шынар Нармахан"/>
    <s v="Әшірбай Сапарғали Ысыманұлы"/>
    <n v="791224300816"/>
    <m/>
    <m/>
    <n v="77010867979"/>
    <n v="5990000"/>
    <n v="5990000"/>
    <x v="0"/>
    <n v="0"/>
    <x v="1"/>
    <n v="200000"/>
    <s v="Кредит"/>
    <m/>
    <s v="Шымкент"/>
    <x v="19"/>
    <s v="Банк ЦентрКредит"/>
    <n v="0"/>
    <n v="9753292"/>
    <s v="397 Тараз ТОО «AUTOCENTER ONTUSTIK» (Chevrolet)"/>
    <n v="0"/>
    <s v="Стандартное кредитование"/>
    <x v="1"/>
  </r>
  <r>
    <x v="0"/>
    <x v="11"/>
    <x v="0"/>
    <x v="0"/>
    <s v="GAZ Бело-дымчатый"/>
    <s v="MX1JA69V9TK085767"/>
    <s v="397_309607"/>
    <x v="22"/>
    <s v="Адилет Садыков"/>
    <m/>
    <m/>
    <s v="TOO &quot;NAR HOLDING&quot;"/>
    <n v="70640005341"/>
    <n v="77052450047"/>
    <n v="5990000"/>
    <n v="5990000"/>
    <x v="0"/>
    <n v="0"/>
    <x v="1"/>
    <n v="200000"/>
    <s v="Безналичный расчет"/>
    <m/>
    <s v="Тараз"/>
    <x v="10"/>
    <s v="Без привлечения кредита"/>
    <n v="2"/>
    <n v="9753293"/>
    <m/>
    <n v="0"/>
    <s v="Безналичный"/>
    <x v="1"/>
  </r>
  <r>
    <x v="0"/>
    <x v="11"/>
    <x v="0"/>
    <x v="0"/>
    <s v="GAZ Бело-дымчатый"/>
    <s v="MX1JA69V9TK161082"/>
    <s v="397_309741"/>
    <x v="22"/>
    <s v="Асылхан Бердикулов"/>
    <s v="Құлжабаев Бексұлтан Молжігітұлы"/>
    <n v="890710302802"/>
    <m/>
    <m/>
    <n v="77053596507"/>
    <n v="5990000"/>
    <n v="5990000"/>
    <x v="0"/>
    <n v="0"/>
    <x v="1"/>
    <n v="200000"/>
    <s v="Кредит"/>
    <m/>
    <s v="Тараз"/>
    <x v="19"/>
    <s v="Береке Банк"/>
    <n v="0"/>
    <n v="9753295"/>
    <m/>
    <n v="0"/>
    <s v="Стандартное кредитование"/>
    <x v="1"/>
  </r>
  <r>
    <x v="0"/>
    <x v="11"/>
    <x v="0"/>
    <x v="0"/>
    <s v="GAZ Бело-дымчатый"/>
    <s v="MX1JA69V9TK085679"/>
    <s v="397_309888"/>
    <x v="19"/>
    <s v="Асылхан Бердикулов"/>
    <s v="Устемиров Лесхан Абитбекович"/>
    <n v="570327300848"/>
    <m/>
    <m/>
    <n v="77053966657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53296"/>
    <m/>
    <n v="0"/>
    <s v="Безналичный"/>
    <x v="1"/>
  </r>
  <r>
    <x v="0"/>
    <x v="11"/>
    <x v="0"/>
    <x v="6"/>
    <s v="GYM Пепельно-серый"/>
    <s v="MX1JA69V9TK077082"/>
    <s v="397_306415"/>
    <x v="28"/>
    <s v="Асылхан Бердикулов"/>
    <m/>
    <m/>
    <s v="TOO &quot;Super-pharm&quot;"/>
    <n v="60540008251"/>
    <n v="77776034236"/>
    <n v="6590000"/>
    <n v="6590000"/>
    <x v="0"/>
    <n v="0"/>
    <x v="0"/>
    <n v="300000"/>
    <s v="Безналичный расчет"/>
    <m/>
    <s v="Тараз"/>
    <x v="0"/>
    <s v="Без привлечения кредита"/>
    <n v="2"/>
    <n v="9753302"/>
    <m/>
    <n v="0"/>
    <s v="Безналичный"/>
    <x v="1"/>
  </r>
  <r>
    <x v="0"/>
    <x v="11"/>
    <x v="0"/>
    <x v="6"/>
    <s v="GYM Пепельно-серый"/>
    <s v="MX1JA69V9TK082360"/>
    <s v="397_306753"/>
    <x v="13"/>
    <s v="Асылхан Бердикулов"/>
    <s v="Жарылгапова Зауреш Жорабековна"/>
    <n v="470510402903"/>
    <m/>
    <m/>
    <n v="77001054724"/>
    <n v="6590000"/>
    <n v="6590000"/>
    <x v="0"/>
    <n v="0"/>
    <x v="0"/>
    <n v="300000"/>
    <s v="Безналичный расчет"/>
    <m/>
    <s v="Тараз"/>
    <x v="12"/>
    <s v="Без привлечения кредита"/>
    <n v="0"/>
    <n v="9753303"/>
    <m/>
    <n v="0"/>
    <s v="Безналичный"/>
    <x v="1"/>
  </r>
  <r>
    <x v="0"/>
    <x v="11"/>
    <x v="0"/>
    <x v="6"/>
    <s v="GYM Пепельно-серый"/>
    <s v="MX1JA69V9TK077073"/>
    <s v="397_306988"/>
    <x v="5"/>
    <s v="Асылхан Бердикулов"/>
    <s v="Касымов Адилхан Караманулы"/>
    <n v="630618300863"/>
    <m/>
    <m/>
    <n v="77019923020"/>
    <n v="6590000"/>
    <n v="6590000"/>
    <x v="0"/>
    <n v="0"/>
    <x v="0"/>
    <n v="300000"/>
    <s v="Безналичный расчет"/>
    <m/>
    <s v="Тараз"/>
    <x v="1"/>
    <s v="Без привлечения кредита"/>
    <n v="0"/>
    <n v="9753304"/>
    <m/>
    <n v="0"/>
    <s v="Безналичный"/>
    <x v="1"/>
  </r>
  <r>
    <x v="0"/>
    <x v="11"/>
    <x v="0"/>
    <x v="6"/>
    <s v="GYM Пепельно-серый"/>
    <s v="MX1JA69V9TK082329"/>
    <s v="397_307812"/>
    <x v="30"/>
    <s v="Абылайхан Даулеткулов"/>
    <s v="Орақбаев Азамат Талғатұлы"/>
    <n v="30906501268"/>
    <m/>
    <m/>
    <n v="77079493216"/>
    <n v="5990000"/>
    <n v="5990000"/>
    <x v="0"/>
    <n v="0"/>
    <x v="3"/>
    <n v="250000"/>
    <s v="Безналичный расчет"/>
    <s v="Интернет/сайт (digital)"/>
    <s v="Тараз"/>
    <x v="2"/>
    <s v="Без привлечения кредита"/>
    <n v="0"/>
    <n v="9753306"/>
    <m/>
    <n v="0"/>
    <s v="Безналичный"/>
    <x v="1"/>
  </r>
  <r>
    <x v="0"/>
    <x v="11"/>
    <x v="0"/>
    <x v="6"/>
    <s v="GYM Пепельно-серый"/>
    <s v="MX1JA69V9TK082211"/>
    <s v="397_307833"/>
    <x v="30"/>
    <s v="Адилет Садыков"/>
    <s v="Жалдыбаева Жаксыгуль Жарылкасыновна"/>
    <n v="870420403609"/>
    <m/>
    <m/>
    <n v="77079164780"/>
    <n v="6240000"/>
    <n v="5990000"/>
    <x v="0"/>
    <n v="250000"/>
    <x v="3"/>
    <n v="250000"/>
    <s v="Кредит"/>
    <m/>
    <s v="Тараз"/>
    <x v="9"/>
    <s v="Halyk Bank"/>
    <n v="0"/>
    <n v="9753308"/>
    <m/>
    <n v="0"/>
    <s v="Стандартное кредитование"/>
    <x v="1"/>
  </r>
  <r>
    <x v="0"/>
    <x v="11"/>
    <x v="0"/>
    <x v="6"/>
    <s v="GYM Пепельно-серый"/>
    <s v="MX1JA69V9TK082274"/>
    <s v="397_307851"/>
    <x v="30"/>
    <s v="Абылайхан Даулеткулов"/>
    <s v="Шеримбаев Курал Сатарович"/>
    <n v="710220302239"/>
    <m/>
    <m/>
    <n v="77755207094"/>
    <n v="5990000"/>
    <n v="5990000"/>
    <x v="0"/>
    <n v="0"/>
    <x v="3"/>
    <n v="250000"/>
    <s v="Безналичный расчет"/>
    <m/>
    <s v="Тараз"/>
    <x v="15"/>
    <s v="Без привлечения кредита"/>
    <n v="0"/>
    <n v="9753309"/>
    <m/>
    <n v="0"/>
    <s v="Безналичный"/>
    <x v="1"/>
  </r>
  <r>
    <x v="0"/>
    <x v="11"/>
    <x v="0"/>
    <x v="6"/>
    <s v="GYM Пепельно-серый"/>
    <s v="MX1JA69V9TK080336"/>
    <s v="397_308218"/>
    <x v="16"/>
    <s v="Абылайхан Даулеткулов"/>
    <s v="Даулеткулов Шарипхан Ратбекович"/>
    <n v="651204300373"/>
    <m/>
    <m/>
    <n v="77023955674"/>
    <n v="5990000"/>
    <n v="5990000"/>
    <x v="0"/>
    <n v="0"/>
    <x v="3"/>
    <n v="250000"/>
    <s v="Кредит"/>
    <m/>
    <s v="Тараз"/>
    <x v="15"/>
    <s v="МФО Sapa Digital Finance"/>
    <n v="1"/>
    <n v="9753310"/>
    <m/>
    <n v="0"/>
    <s v="Стандартное кредитование"/>
    <x v="1"/>
  </r>
  <r>
    <x v="0"/>
    <x v="4"/>
    <x v="0"/>
    <x v="6"/>
    <s v="GAZ Бело-дымчатый"/>
    <s v="MX1JA69V9TK161489"/>
    <s v="119_306970"/>
    <x v="17"/>
    <s v="Инара Курбанова"/>
    <s v="Аманов Махсутхан Ауелханович"/>
    <n v="860922302493"/>
    <m/>
    <m/>
    <n v="77768970040"/>
    <n v="6590000"/>
    <n v="6590000"/>
    <x v="0"/>
    <n v="0"/>
    <x v="0"/>
    <n v="300000"/>
    <s v="Безналичный расчет"/>
    <s v="Интернет/сайт (digital)"/>
    <s v="Шымкент"/>
    <x v="1"/>
    <s v="Без привлечения кредита"/>
    <n v="0"/>
    <n v="9754331"/>
    <m/>
    <n v="0"/>
    <s v="Безналичный"/>
    <x v="1"/>
  </r>
  <r>
    <x v="0"/>
    <x v="4"/>
    <x v="0"/>
    <x v="6"/>
    <s v="GAZ Бело-дымчатый"/>
    <s v="MX1JA69V9TK159722"/>
    <s v="119_307440"/>
    <x v="9"/>
    <s v="Айгерим Рыстыбай"/>
    <s v="Ниязбек Иманғали"/>
    <n v="21206501037"/>
    <m/>
    <m/>
    <n v="77001770212"/>
    <n v="5990000"/>
    <n v="5990000"/>
    <x v="0"/>
    <n v="0"/>
    <x v="3"/>
    <n v="250000"/>
    <s v="Безналичный расчет"/>
    <m/>
    <s v="Шымкент"/>
    <x v="24"/>
    <s v="Без привлечения кредита"/>
    <n v="0"/>
    <n v="9754334"/>
    <m/>
    <n v="0"/>
    <s v="Безналичный"/>
    <x v="1"/>
  </r>
  <r>
    <x v="0"/>
    <x v="4"/>
    <x v="0"/>
    <x v="6"/>
    <s v="GAZ Бело-дымчатый"/>
    <s v="MX1JA69V9TK161458"/>
    <s v="119_308182"/>
    <x v="27"/>
    <s v="Инара Курбанова"/>
    <s v="Элмурадов Арсен Душабекович"/>
    <n v="801225302753"/>
    <m/>
    <m/>
    <n v="77013512135"/>
    <n v="6510000"/>
    <n v="5990000"/>
    <x v="0"/>
    <n v="520000"/>
    <x v="3"/>
    <n v="250000"/>
    <s v="Кредит"/>
    <m/>
    <s v="Шымкент"/>
    <x v="15"/>
    <s v="Банк ЦентрКредит"/>
    <n v="0"/>
    <n v="9754335"/>
    <m/>
    <n v="0"/>
    <s v="Стандартное кредитование"/>
    <x v="1"/>
  </r>
  <r>
    <x v="0"/>
    <x v="4"/>
    <x v="0"/>
    <x v="6"/>
    <s v="GAZ Бело-дымчатый"/>
    <s v="MX1JA69V9TK161538"/>
    <s v="119_306870"/>
    <x v="1"/>
    <s v="Айгерим Рыстыбай"/>
    <s v="Садикова Айнур Нарбаевна"/>
    <n v="850710403641"/>
    <m/>
    <m/>
    <n v="77088241734"/>
    <n v="6590000"/>
    <n v="6590000"/>
    <x v="0"/>
    <n v="0"/>
    <x v="0"/>
    <n v="300000"/>
    <s v="Безналичный расчет"/>
    <s v="Заявка с сайта Chevrolet"/>
    <s v="Шымкент"/>
    <x v="18"/>
    <s v="Без привлечения кредита"/>
    <n v="0"/>
    <n v="9754339"/>
    <m/>
    <n v="0"/>
    <s v="Безналичный"/>
    <x v="1"/>
  </r>
  <r>
    <x v="0"/>
    <x v="5"/>
    <x v="0"/>
    <x v="6"/>
    <s v="GAN Серебристый"/>
    <s v="MX1JA69V9TK085803"/>
    <s v="858_307949"/>
    <x v="27"/>
    <s v="Нурасыл Рамазанов"/>
    <s v="Тулешов Ескендир Думанович"/>
    <n v="940917351431"/>
    <m/>
    <m/>
    <n v="77478680559"/>
    <n v="5990000"/>
    <n v="5990000"/>
    <x v="0"/>
    <n v="0"/>
    <x v="3"/>
    <n v="250000"/>
    <s v="Кредит"/>
    <s v="Заявка с сайта Chevrolet"/>
    <s v="Астана"/>
    <x v="11"/>
    <s v="Банк ЦентрКредит"/>
    <n v="0"/>
    <n v="9756352"/>
    <m/>
    <n v="0"/>
    <s v="Стандартное кредитование"/>
    <x v="1"/>
  </r>
  <r>
    <x v="0"/>
    <x v="5"/>
    <x v="0"/>
    <x v="6"/>
    <s v="GAN Серебристый"/>
    <s v="MX1JA69V9TK076137"/>
    <s v="858_308149"/>
    <x v="27"/>
    <s v="Али Нуркушев"/>
    <s v="Закиров Самат Рамазанович"/>
    <n v="890101352392"/>
    <m/>
    <m/>
    <n v="77028777367"/>
    <n v="5990000"/>
    <n v="5990000"/>
    <x v="0"/>
    <n v="0"/>
    <x v="3"/>
    <n v="250000"/>
    <s v="Наличный расчет"/>
    <s v="Рекомендации друзья / знакомые"/>
    <s v="Астана"/>
    <x v="11"/>
    <s v="Без привлечения кредита"/>
    <n v="0"/>
    <n v="9756353"/>
    <m/>
    <n v="0"/>
    <s v="Наличный расчет"/>
    <x v="1"/>
  </r>
  <r>
    <x v="0"/>
    <x v="5"/>
    <x v="0"/>
    <x v="6"/>
    <s v="GAN Серебристый"/>
    <s v="MX1JA69V9TK084100"/>
    <s v="858_308383"/>
    <x v="16"/>
    <s v="Шынгыс Муканов"/>
    <s v="Шакимов Ербулат"/>
    <n v="620224301154"/>
    <m/>
    <m/>
    <n v="77015311317"/>
    <n v="5990000"/>
    <n v="5990000"/>
    <x v="0"/>
    <n v="0"/>
    <x v="3"/>
    <n v="250000"/>
    <s v="Наличный расчет"/>
    <m/>
    <s v="Астана"/>
    <x v="11"/>
    <s v="Без привлечения кредита"/>
    <n v="0"/>
    <n v="9756355"/>
    <m/>
    <n v="0"/>
    <s v="Наличный расчет"/>
    <x v="1"/>
  </r>
  <r>
    <x v="0"/>
    <x v="5"/>
    <x v="0"/>
    <x v="6"/>
    <s v="GAN Серебристый"/>
    <s v="MX1JA69V9TK085840"/>
    <s v="858_308091"/>
    <x v="27"/>
    <s v="Али Нуркушев"/>
    <s v="Кунанбаев Манарбек Серикович"/>
    <n v="871118350437"/>
    <m/>
    <m/>
    <n v="77024177232"/>
    <n v="6187000"/>
    <n v="5990000"/>
    <x v="0"/>
    <n v="197000"/>
    <x v="3"/>
    <n v="250000"/>
    <s v="Кредит"/>
    <s v="Заявка с сайта Chevrolet"/>
    <s v="Астана"/>
    <x v="11"/>
    <s v="Банк ЦентрКредит"/>
    <n v="0"/>
    <n v="9756356"/>
    <m/>
    <n v="0"/>
    <s v="Стандартное кредитование"/>
    <x v="1"/>
  </r>
  <r>
    <x v="0"/>
    <x v="5"/>
    <x v="0"/>
    <x v="6"/>
    <s v="GYM Пепельно-серый"/>
    <s v="MX1JA69V9TK087147"/>
    <s v="858_307578"/>
    <x v="9"/>
    <s v="Шынгыс Муканов"/>
    <s v="Акишев Аскат Касимбекович"/>
    <n v="710714300703"/>
    <m/>
    <m/>
    <n v="77752862522"/>
    <n v="6240000"/>
    <n v="5990000"/>
    <x v="0"/>
    <n v="250000"/>
    <x v="3"/>
    <n v="250000"/>
    <s v="Кредит"/>
    <m/>
    <s v="Астана"/>
    <x v="9"/>
    <s v="Halyk Bank"/>
    <n v="0"/>
    <n v="9756357"/>
    <m/>
    <n v="0"/>
    <s v="Стандартное кредитование"/>
    <x v="1"/>
  </r>
  <r>
    <x v="0"/>
    <x v="5"/>
    <x v="0"/>
    <x v="6"/>
    <s v="GYM Пепельно-серый"/>
    <s v="MX1JA69V9TK080363"/>
    <s v="858_307594"/>
    <x v="9"/>
    <s v="Шынгыс Муканов"/>
    <s v="Әбдіраманова Айгүл Әлшерқызы"/>
    <n v="770815401510"/>
    <m/>
    <m/>
    <n v="77071357227"/>
    <n v="5990000"/>
    <n v="5990000"/>
    <x v="0"/>
    <n v="0"/>
    <x v="3"/>
    <n v="250000"/>
    <s v="Кредит"/>
    <m/>
    <s v="Астана"/>
    <x v="9"/>
    <s v="Банк ЦентрКредит"/>
    <n v="0"/>
    <n v="9756359"/>
    <m/>
    <n v="0"/>
    <s v="Стандартное кредитование"/>
    <x v="1"/>
  </r>
  <r>
    <x v="0"/>
    <x v="5"/>
    <x v="0"/>
    <x v="6"/>
    <s v="GYM Пепельно-серый"/>
    <s v="MX1JA69V9TK082368"/>
    <s v="858_306648"/>
    <x v="18"/>
    <s v="Али Нуркушев"/>
    <s v="Токбергенов Нурболат Серикович"/>
    <n v="621120301588"/>
    <m/>
    <m/>
    <n v="77770494069"/>
    <n v="6590000"/>
    <n v="6590000"/>
    <x v="0"/>
    <n v="0"/>
    <x v="0"/>
    <n v="300000"/>
    <s v="Кредит"/>
    <s v="Заявка с сайта Chevrolet"/>
    <s v="Астана"/>
    <x v="18"/>
    <s v="Банк ЦентрКредит"/>
    <n v="0"/>
    <n v="9756361"/>
    <m/>
    <n v="0"/>
    <s v="Стандартное кредитование"/>
    <x v="1"/>
  </r>
  <r>
    <x v="0"/>
    <x v="5"/>
    <x v="0"/>
    <x v="6"/>
    <s v="GYM Пепельно-серый"/>
    <s v="MX1JA69V9TK087092"/>
    <s v="858_307586"/>
    <x v="9"/>
    <s v="Шынгыс Муканов"/>
    <s v="Алиманова Алмагуль Жумагалиевна"/>
    <n v="790701403103"/>
    <m/>
    <m/>
    <n v="77027051134"/>
    <n v="6240000"/>
    <n v="5990000"/>
    <x v="0"/>
    <n v="250000"/>
    <x v="3"/>
    <n v="250000"/>
    <s v="Кредит"/>
    <m/>
    <s v="Астана"/>
    <x v="9"/>
    <s v="МФО Sapa Digital Finance"/>
    <n v="0"/>
    <n v="9756362"/>
    <m/>
    <n v="0"/>
    <s v="Стандартное кредитование"/>
    <x v="1"/>
  </r>
  <r>
    <x v="0"/>
    <x v="8"/>
    <x v="0"/>
    <x v="6"/>
    <s v="GAZ Бело-дымчатый"/>
    <s v="MX1JA69V9TK179111"/>
    <s v="866_307774"/>
    <x v="2"/>
    <s v="Назым Тоқтарбекова"/>
    <s v="Советбекова Куралай Куангановна"/>
    <n v="940618450870"/>
    <m/>
    <m/>
    <n v="77759583910"/>
    <n v="6240000"/>
    <n v="5990000"/>
    <x v="0"/>
    <n v="250000"/>
    <x v="3"/>
    <n v="250000"/>
    <s v="Кредит"/>
    <s v="Instagram"/>
    <s v="Усть-Каменогорск"/>
    <x v="9"/>
    <s v="Банк ЦентрКредит"/>
    <n v="0"/>
    <n v="9756481"/>
    <m/>
    <n v="0"/>
    <s v="Стандартное кредитование"/>
    <x v="1"/>
  </r>
  <r>
    <x v="0"/>
    <x v="8"/>
    <x v="0"/>
    <x v="6"/>
    <s v="GAZ Бело-дымчатый"/>
    <s v="MX1JA69V9TK157134"/>
    <s v="866_307667"/>
    <x v="2"/>
    <s v="Жандос Тоқтасынов"/>
    <s v="Гончаренко Елена Фатеевна"/>
    <n v="641129402199"/>
    <m/>
    <m/>
    <n v="77053371329"/>
    <n v="6480000"/>
    <n v="5990000"/>
    <x v="0"/>
    <n v="490000"/>
    <x v="3"/>
    <n v="250000"/>
    <s v="Кредит"/>
    <m/>
    <s v="Усть-Каменогорск"/>
    <x v="9"/>
    <s v="Банк ЦентрКредит"/>
    <n v="0"/>
    <n v="9756482"/>
    <m/>
    <n v="0"/>
    <s v="Стандартное кредитование"/>
    <x v="1"/>
  </r>
  <r>
    <x v="0"/>
    <x v="8"/>
    <x v="0"/>
    <x v="6"/>
    <s v="GAZ Бело-дымчатый"/>
    <s v="MX1JA69V9TK179123"/>
    <s v="866_307164"/>
    <x v="11"/>
    <s v="Олжас Нуролинов"/>
    <s v="Кушнарёв Ярослав Анатольевич"/>
    <n v="820623301561"/>
    <m/>
    <m/>
    <n v="77056524444"/>
    <n v="6590000"/>
    <n v="6590000"/>
    <x v="0"/>
    <n v="0"/>
    <x v="0"/>
    <n v="300000"/>
    <s v="Безналичный расчет"/>
    <s v="Проезжал мимо"/>
    <s v="Усть-Каменогорск"/>
    <x v="5"/>
    <s v="Без привлечения кредита"/>
    <n v="0"/>
    <n v="9756483"/>
    <m/>
    <n v="0"/>
    <s v="Безналичный"/>
    <x v="1"/>
  </r>
  <r>
    <x v="0"/>
    <x v="8"/>
    <x v="0"/>
    <x v="6"/>
    <s v="GAZ Бело-дымчатый"/>
    <s v="MX1JA69V9TK157689"/>
    <s v="866_307299"/>
    <x v="4"/>
    <s v="Олжас Нуролинов"/>
    <s v="Өмірзақұлы Бейбіт"/>
    <n v="660604301157"/>
    <m/>
    <m/>
    <n v="77764234442"/>
    <n v="6590000"/>
    <n v="6590000"/>
    <x v="0"/>
    <n v="0"/>
    <x v="0"/>
    <n v="300000"/>
    <s v="Безналичный расчет"/>
    <s v="Интернет/сайт (digital)"/>
    <s v="Усть-Каменогорск"/>
    <x v="16"/>
    <s v="Без привлечения кредита"/>
    <n v="0"/>
    <n v="9756485"/>
    <m/>
    <n v="0"/>
    <s v="Безналичный"/>
    <x v="1"/>
  </r>
  <r>
    <x v="0"/>
    <x v="8"/>
    <x v="0"/>
    <x v="6"/>
    <s v="GAZ Бело-дымчатый"/>
    <s v="MX1JA69V9TK161524"/>
    <s v="866_307779"/>
    <x v="2"/>
    <s v="Назым Тоқтарбекова"/>
    <s v="Кадылбеков Мурат Серикулы"/>
    <n v="990824351316"/>
    <m/>
    <m/>
    <n v="77078472239"/>
    <n v="6840000"/>
    <n v="5990000"/>
    <x v="0"/>
    <n v="850000"/>
    <x v="3"/>
    <n v="250000"/>
    <s v="Кредит"/>
    <s v="Интернет/сайт (digital)"/>
    <s v="Усть-Каменогорск"/>
    <x v="9"/>
    <s v="Банк ЦентрКредит"/>
    <n v="0"/>
    <n v="9756486"/>
    <m/>
    <n v="0"/>
    <s v="Стандартное кредитование"/>
    <x v="1"/>
  </r>
  <r>
    <x v="0"/>
    <x v="8"/>
    <x v="0"/>
    <x v="6"/>
    <s v="GAZ Бело-дымчатый"/>
    <s v="MX1JA69V9TK178860"/>
    <s v="866_307516"/>
    <x v="9"/>
    <s v="Жандос Тоқтасынов"/>
    <s v="Жанбуршин Ербол Айдарбекович"/>
    <n v="891110351584"/>
    <m/>
    <m/>
    <n v="77055259040"/>
    <n v="6240000"/>
    <n v="5990000"/>
    <x v="0"/>
    <n v="250000"/>
    <x v="3"/>
    <n v="250000"/>
    <s v="Кредит"/>
    <s v="Instagram"/>
    <s v="Усть-Каменогорск"/>
    <x v="9"/>
    <s v="Банк ЦентрКредит"/>
    <n v="0"/>
    <n v="9756487"/>
    <m/>
    <n v="0"/>
    <s v="Стандартное кредитование"/>
    <x v="1"/>
  </r>
  <r>
    <x v="0"/>
    <x v="8"/>
    <x v="0"/>
    <x v="6"/>
    <s v="GAZ Бело-дымчатый"/>
    <s v="MX1JA69V9TK176111"/>
    <s v="866_308083"/>
    <x v="27"/>
    <s v="Жандос Тоқтасынов"/>
    <s v="Нурланова Диляра Нурланкызы"/>
    <n v="50525651512"/>
    <m/>
    <m/>
    <n v="77073677309"/>
    <n v="5990000"/>
    <n v="5990000"/>
    <x v="0"/>
    <n v="0"/>
    <x v="3"/>
    <n v="250000"/>
    <s v="Безналичный расчет"/>
    <s v="Интернет/сайт (digital)"/>
    <s v="Усть-Каменогорск"/>
    <x v="9"/>
    <s v="Без привлечения кредита"/>
    <n v="1"/>
    <n v="9756488"/>
    <m/>
    <n v="0"/>
    <s v="Безналичный"/>
    <x v="1"/>
  </r>
  <r>
    <x v="0"/>
    <x v="8"/>
    <x v="0"/>
    <x v="6"/>
    <s v="GAZ Бело-дымчатый"/>
    <s v="MX1JA69V9TK161473"/>
    <s v="866_307841"/>
    <x v="30"/>
    <s v="Назым Тоқтарбекова"/>
    <s v="Ибраев Дастан"/>
    <n v="970530350514"/>
    <m/>
    <m/>
    <n v="77077045874"/>
    <n v="6240000"/>
    <n v="5990000"/>
    <x v="0"/>
    <n v="250000"/>
    <x v="3"/>
    <n v="250000"/>
    <s v="Кредит"/>
    <s v="Заявка с сайта Chevrolet"/>
    <s v="Усть-Каменогорск"/>
    <x v="9"/>
    <s v="Halyk Bank"/>
    <n v="0"/>
    <n v="9756489"/>
    <m/>
    <n v="0"/>
    <s v="Стандартное кредитование"/>
    <x v="1"/>
  </r>
  <r>
    <x v="0"/>
    <x v="3"/>
    <x v="0"/>
    <x v="6"/>
    <s v="GAN Серебристый"/>
    <s v="MX1JA69V9TK084051"/>
    <s v="920_305422"/>
    <x v="34"/>
    <s v="Аслан Есенгалиев"/>
    <s v="Турашева Улдай Балтабаевна"/>
    <n v="850531401256"/>
    <m/>
    <m/>
    <n v="77073690031"/>
    <n v="6690300"/>
    <n v="6590000"/>
    <x v="0"/>
    <n v="100300"/>
    <x v="0"/>
    <n v="300000"/>
    <s v="Кредит"/>
    <m/>
    <s v="Уральск"/>
    <x v="21"/>
    <s v="МФО Sapa Digital Finance"/>
    <n v="1"/>
    <n v="9757528"/>
    <m/>
    <n v="0"/>
    <s v="Стандартное кредитование"/>
    <x v="1"/>
  </r>
  <r>
    <x v="0"/>
    <x v="3"/>
    <x v="0"/>
    <x v="6"/>
    <s v="GYM Пепельно-серый"/>
    <s v="MX1JA69V9TK082378"/>
    <s v="920_308602"/>
    <x v="8"/>
    <s v="Аслан Мендешев"/>
    <s v="Калабаев Әділхан Сейтжанұлы"/>
    <n v="20116550886"/>
    <m/>
    <m/>
    <n v="77058024034"/>
    <n v="5990000"/>
    <n v="5990000"/>
    <x v="0"/>
    <n v="0"/>
    <x v="3"/>
    <n v="250000"/>
    <s v="Безналичный расчет"/>
    <m/>
    <s v="Уральск"/>
    <x v="6"/>
    <s v="Без привлечения кредита"/>
    <n v="0"/>
    <n v="9757529"/>
    <m/>
    <n v="0"/>
    <s v="Безналичный"/>
    <x v="1"/>
  </r>
  <r>
    <x v="0"/>
    <x v="3"/>
    <x v="0"/>
    <x v="6"/>
    <s v="GAN Серебристый"/>
    <s v="MX1JA69V9TK084086"/>
    <s v="920_306656"/>
    <x v="18"/>
    <s v="Аслан Мендешев"/>
    <s v="Дауылбаев Мурадым Кабдыгалиевич"/>
    <n v="770925301640"/>
    <m/>
    <m/>
    <n v="77771946932"/>
    <n v="6590000"/>
    <n v="6590000"/>
    <x v="0"/>
    <n v="0"/>
    <x v="0"/>
    <n v="300000"/>
    <s v="Безналичный расчет"/>
    <m/>
    <s v="Уральск"/>
    <x v="0"/>
    <s v="Без привлечения кредита"/>
    <n v="0"/>
    <n v="9757534"/>
    <m/>
    <n v="0"/>
    <s v="Безналичный"/>
    <x v="1"/>
  </r>
  <r>
    <x v="0"/>
    <x v="3"/>
    <x v="0"/>
    <x v="6"/>
    <s v="GYM Пепельно-серый"/>
    <s v="MX1JA69V9TK087100"/>
    <s v="920_308806"/>
    <x v="10"/>
    <s v="Аслан Есенгалиев"/>
    <s v="Айнагулов Сакитжан"/>
    <n v="620428300600"/>
    <m/>
    <m/>
    <n v="77775206234"/>
    <n v="6314000"/>
    <n v="5990000"/>
    <x v="0"/>
    <n v="324000"/>
    <x v="3"/>
    <n v="250000"/>
    <s v="Кредит"/>
    <m/>
    <s v="Уральск"/>
    <x v="14"/>
    <s v="Банк ЦентрКредит"/>
    <n v="0"/>
    <n v="9757537"/>
    <m/>
    <n v="0"/>
    <s v="Стандартное кредитование"/>
    <x v="1"/>
  </r>
  <r>
    <x v="0"/>
    <x v="3"/>
    <x v="0"/>
    <x v="6"/>
    <s v="GAZ Бело-дымчатый"/>
    <s v="MX1JA69V9TK179101"/>
    <s v="920_307461"/>
    <x v="9"/>
    <s v="Аслан Мендешев"/>
    <s v="Сахипов Арман Болатұлы"/>
    <n v="930910300586"/>
    <m/>
    <m/>
    <n v="77712545271"/>
    <n v="5990000"/>
    <n v="5990000"/>
    <x v="0"/>
    <n v="0"/>
    <x v="3"/>
    <n v="250000"/>
    <s v="Кредит"/>
    <s v="Заявка с сайта Chevrolet"/>
    <s v="Уральск"/>
    <x v="2"/>
    <s v="Банк ЦентрКредит"/>
    <n v="0"/>
    <n v="9758544"/>
    <m/>
    <n v="0"/>
    <s v="Стандартное кредитование"/>
    <x v="1"/>
  </r>
  <r>
    <x v="0"/>
    <x v="6"/>
    <x v="0"/>
    <x v="6"/>
    <s v="GAZ Бело-дымчатый"/>
    <s v="MX1JA69V9TK162035"/>
    <s v="872_308880"/>
    <x v="10"/>
    <s v="Азамат Манабаев"/>
    <s v="Сапаров Кудайберген Асхатович"/>
    <n v="990329350387"/>
    <m/>
    <m/>
    <n v="77776241006"/>
    <n v="5990000"/>
    <n v="5990000"/>
    <x v="0"/>
    <n v="0"/>
    <x v="3"/>
    <n v="250000"/>
    <s v="Кредит"/>
    <m/>
    <s v="Павлодар"/>
    <x v="17"/>
    <s v="Банк ЦентрКредит"/>
    <n v="0"/>
    <n v="9758604"/>
    <m/>
    <n v="0"/>
    <s v="Стандартное кредитование"/>
    <x v="1"/>
  </r>
  <r>
    <x v="0"/>
    <x v="5"/>
    <x v="0"/>
    <x v="6"/>
    <s v="GAZ Бело-дымчатый"/>
    <s v="MX1JA69V9TK176092"/>
    <s v="858_306578"/>
    <x v="32"/>
    <s v="Шынгыс Муканов"/>
    <s v="Ню Константин Антонович"/>
    <n v="40308500410"/>
    <m/>
    <m/>
    <n v="77772328822"/>
    <n v="6590000"/>
    <n v="6590000"/>
    <x v="0"/>
    <n v="0"/>
    <x v="0"/>
    <n v="300000"/>
    <s v="Кредит"/>
    <m/>
    <s v="Астана"/>
    <x v="12"/>
    <s v="Береке Банк"/>
    <n v="0"/>
    <n v="9758951"/>
    <m/>
    <n v="0"/>
    <s v="Стандартное кредитование"/>
    <x v="1"/>
  </r>
  <r>
    <x v="0"/>
    <x v="5"/>
    <x v="0"/>
    <x v="6"/>
    <s v="GAZ Бело-дымчатый"/>
    <s v="MX1JA69V9TK156457"/>
    <s v="858_307582"/>
    <x v="9"/>
    <s v="Рүстем Құдайберген"/>
    <m/>
    <m/>
    <s v="ТОО &quot;Qaz Auto Drive&quot;"/>
    <n v="211040026396"/>
    <n v="77015343720"/>
    <n v="5990000"/>
    <n v="5990000"/>
    <x v="0"/>
    <n v="0"/>
    <x v="3"/>
    <n v="250000"/>
    <s v="Наличный расчет"/>
    <m/>
    <s v="Астана"/>
    <x v="9"/>
    <s v="Без привлечения кредита"/>
    <n v="0"/>
    <n v="9758952"/>
    <m/>
    <n v="0"/>
    <s v="Наличный расчет"/>
    <x v="1"/>
  </r>
  <r>
    <x v="0"/>
    <x v="5"/>
    <x v="0"/>
    <x v="0"/>
    <s v="GAZ Бело-дымчатый"/>
    <s v="MX1JA69V9TK161274"/>
    <s v="858_311964"/>
    <x v="7"/>
    <s v="Али Нуркушев"/>
    <s v="Алиева Гульмира Нургазыевна"/>
    <n v="921219450906"/>
    <m/>
    <m/>
    <n v="77712542013"/>
    <n v="5990000"/>
    <n v="5990000"/>
    <x v="0"/>
    <n v="0"/>
    <x v="1"/>
    <n v="200000"/>
    <s v="Кредит"/>
    <m/>
    <s v="Астана"/>
    <x v="20"/>
    <s v="Банк ЦентрКредит"/>
    <n v="0"/>
    <n v="9758967"/>
    <m/>
    <n v="0"/>
    <s v="Стандартное кредитование"/>
    <x v="1"/>
  </r>
  <r>
    <x v="0"/>
    <x v="5"/>
    <x v="0"/>
    <x v="0"/>
    <s v="GAZ Бело-дымчатый"/>
    <s v="MX1JA69V9TK176023"/>
    <s v="858_312123"/>
    <x v="7"/>
    <s v="Али Нуркушев"/>
    <s v="Жостких Алексей Геннадьевич"/>
    <n v="880825351218"/>
    <m/>
    <m/>
    <n v="77788101670"/>
    <n v="5990000"/>
    <n v="5990000"/>
    <x v="0"/>
    <n v="0"/>
    <x v="1"/>
    <n v="200000"/>
    <s v="Кредит"/>
    <m/>
    <s v="Астана"/>
    <x v="7"/>
    <s v="Береке Банк"/>
    <n v="0"/>
    <n v="9758970"/>
    <m/>
    <n v="0"/>
    <s v="Стандартное кредитование"/>
    <x v="1"/>
  </r>
  <r>
    <x v="0"/>
    <x v="7"/>
    <x v="0"/>
    <x v="6"/>
    <s v="GAZ Бело-дымчатый"/>
    <s v="MX1JA69V9TK161532"/>
    <s v="922_306775"/>
    <x v="13"/>
    <s v="Саламат Әмірбек"/>
    <s v="Байдусен Алмат"/>
    <n v="820326301884"/>
    <m/>
    <m/>
    <n v="77759190015"/>
    <n v="6590000"/>
    <n v="6590000"/>
    <x v="0"/>
    <n v="0"/>
    <x v="0"/>
    <n v="300000"/>
    <s v="Наличный расчет"/>
    <m/>
    <s v="Кызылорда"/>
    <x v="21"/>
    <s v="Без привлечения кредита"/>
    <n v="0"/>
    <n v="9760013"/>
    <m/>
    <n v="0"/>
    <s v="Наличный расчет"/>
    <x v="1"/>
  </r>
  <r>
    <x v="0"/>
    <x v="7"/>
    <x v="0"/>
    <x v="6"/>
    <s v="GAZ Бело-дымчатый"/>
    <s v="MX1JA69V9TK157751"/>
    <s v="922_306823"/>
    <x v="1"/>
    <s v="Саламат Әмірбек"/>
    <s v="Олжабаев Кайрат Байдусенович"/>
    <n v="750715301289"/>
    <m/>
    <m/>
    <n v="77710345197"/>
    <n v="6590000"/>
    <n v="6590000"/>
    <x v="0"/>
    <n v="0"/>
    <x v="0"/>
    <n v="300000"/>
    <s v="Наличный расчет"/>
    <m/>
    <s v="Кызылорда"/>
    <x v="12"/>
    <s v="Без привлечения кредита"/>
    <n v="0"/>
    <n v="9760016"/>
    <m/>
    <n v="0"/>
    <s v="Наличный расчет"/>
    <x v="1"/>
  </r>
  <r>
    <x v="0"/>
    <x v="4"/>
    <x v="0"/>
    <x v="6"/>
    <s v="GAZ Бело-дымчатый"/>
    <s v="MX1JA69V9TK161499"/>
    <s v="119_306830"/>
    <x v="1"/>
    <s v="Айгерим Рыстыбай"/>
    <s v="Турсынкулова Жулдыз Абдуллаевна"/>
    <n v="890504402889"/>
    <m/>
    <m/>
    <n v="77718763089"/>
    <n v="6840000"/>
    <n v="6590000"/>
    <x v="0"/>
    <n v="250000"/>
    <x v="0"/>
    <n v="300000"/>
    <s v="Кредит"/>
    <m/>
    <s v="Шымкент"/>
    <x v="1"/>
    <s v="Altyn Bank"/>
    <n v="0"/>
    <n v="9760260"/>
    <m/>
    <n v="0"/>
    <s v="Стандартное кредитование"/>
    <x v="1"/>
  </r>
  <r>
    <x v="0"/>
    <x v="4"/>
    <x v="0"/>
    <x v="6"/>
    <s v="GAZ Бело-дымчатый"/>
    <s v="MX1JA69V9TK159264"/>
    <s v="119_308183"/>
    <x v="27"/>
    <s v="Айгерим Рыстыбай"/>
    <s v="Стамкулов Баккелди Орынбекович"/>
    <n v="920818000159"/>
    <m/>
    <m/>
    <n v="77718692015"/>
    <n v="6260000"/>
    <n v="5990000"/>
    <x v="0"/>
    <n v="270000"/>
    <x v="3"/>
    <n v="250000"/>
    <s v="Кредит"/>
    <s v="Интернет/сайт (digital)"/>
    <s v="Шымкент"/>
    <x v="17"/>
    <s v="Береке Банк"/>
    <n v="0"/>
    <n v="9760263"/>
    <m/>
    <n v="0"/>
    <s v="Стандартное кредитование"/>
    <x v="1"/>
  </r>
  <r>
    <x v="0"/>
    <x v="4"/>
    <x v="0"/>
    <x v="6"/>
    <s v="GAZ Бело-дымчатый"/>
    <s v="MX1JA69V9TK161991"/>
    <s v="119_306907"/>
    <x v="15"/>
    <s v="Инара Курбанова"/>
    <s v="Игамназаров Шукуржон Исраилович"/>
    <n v="811022301426"/>
    <m/>
    <m/>
    <n v="77013209447"/>
    <n v="6590000"/>
    <n v="6590000"/>
    <x v="0"/>
    <n v="0"/>
    <x v="0"/>
    <n v="300000"/>
    <s v="Безналичный расчет"/>
    <m/>
    <s v="Шымкент"/>
    <x v="18"/>
    <s v="Без привлечения кредита"/>
    <n v="0"/>
    <n v="9760266"/>
    <m/>
    <n v="0"/>
    <s v="Безналичный"/>
    <x v="1"/>
  </r>
  <r>
    <x v="0"/>
    <x v="4"/>
    <x v="0"/>
    <x v="6"/>
    <s v="GAZ Бело-дымчатый"/>
    <s v="MX1JA69V9TK159725"/>
    <s v="119_306607"/>
    <x v="32"/>
    <s v="Инара Курбанова"/>
    <s v="Абдувалиев Пархат Абдукадырулы"/>
    <n v="610926300190"/>
    <m/>
    <m/>
    <n v="77079440383"/>
    <n v="6590000"/>
    <n v="6590000"/>
    <x v="0"/>
    <n v="0"/>
    <x v="0"/>
    <n v="300000"/>
    <s v="Безналичный расчет"/>
    <m/>
    <s v="Шымкент"/>
    <x v="25"/>
    <s v="Без привлечения кредита"/>
    <n v="0"/>
    <n v="9760271"/>
    <m/>
    <n v="0"/>
    <s v="Безналичный"/>
    <x v="1"/>
  </r>
  <r>
    <x v="0"/>
    <x v="4"/>
    <x v="0"/>
    <x v="6"/>
    <s v="GAZ Бело-дымчатый"/>
    <s v="MX1JA69V9TK177887"/>
    <s v="119_308094"/>
    <x v="27"/>
    <s v="Инара Курбанова"/>
    <s v="Усенов Ертай Саржанович"/>
    <n v="700402301298"/>
    <m/>
    <m/>
    <n v="77025243777"/>
    <n v="6510000"/>
    <n v="5990000"/>
    <x v="0"/>
    <n v="520000"/>
    <x v="3"/>
    <n v="250000"/>
    <s v="Кредит"/>
    <m/>
    <s v="Шымкент"/>
    <x v="15"/>
    <s v="МФО Sapa Digital Finance"/>
    <n v="0"/>
    <n v="9760276"/>
    <m/>
    <n v="0"/>
    <s v="Стандартное кредитование"/>
    <x v="1"/>
  </r>
  <r>
    <x v="0"/>
    <x v="4"/>
    <x v="0"/>
    <x v="6"/>
    <s v="GAZ Бело-дымчатый"/>
    <s v="MX1JA69V9TK162089"/>
    <s v="119_307160"/>
    <x v="11"/>
    <s v="Инара Курбанова"/>
    <s v="Турсунов Женис Тинишбек ули"/>
    <n v="970531000554"/>
    <m/>
    <m/>
    <n v="77770240783"/>
    <n v="6840000"/>
    <n v="6590000"/>
    <x v="0"/>
    <n v="250000"/>
    <x v="0"/>
    <n v="300000"/>
    <s v="Кредит"/>
    <m/>
    <s v="Шымкент"/>
    <x v="16"/>
    <s v="МФО Sapa Digital Finance"/>
    <n v="0"/>
    <n v="9760281"/>
    <m/>
    <n v="0"/>
    <s v="Стандартное кредитование"/>
    <x v="1"/>
  </r>
  <r>
    <x v="0"/>
    <x v="4"/>
    <x v="0"/>
    <x v="6"/>
    <s v="GAZ Бело-дымчатый"/>
    <s v="MX1JA69V9TK159225"/>
    <s v="119_307131"/>
    <x v="11"/>
    <s v="Инара Курбанова"/>
    <s v="Мұратбекова Айдана Абдуллақызы"/>
    <n v="950314400774"/>
    <m/>
    <m/>
    <n v="77072979593"/>
    <n v="6590000"/>
    <n v="6590000"/>
    <x v="0"/>
    <n v="0"/>
    <x v="0"/>
    <n v="300000"/>
    <s v="Кредит"/>
    <m/>
    <s v="Шымкент"/>
    <x v="5"/>
    <s v="Altyn Bank"/>
    <n v="0"/>
    <n v="9760283"/>
    <m/>
    <n v="0"/>
    <s v="Стандартное кредитование"/>
    <x v="1"/>
  </r>
  <r>
    <x v="0"/>
    <x v="4"/>
    <x v="0"/>
    <x v="6"/>
    <s v="GAZ Бело-дымчатый"/>
    <s v="MX1JA69V9TK160273"/>
    <s v="119_306655"/>
    <x v="18"/>
    <s v="Инара Курбанова"/>
    <s v="Ергешов Закиржан Алякбарович"/>
    <n v="840826302993"/>
    <m/>
    <m/>
    <n v="77751455087"/>
    <n v="6590000"/>
    <n v="6590000"/>
    <x v="0"/>
    <n v="0"/>
    <x v="0"/>
    <n v="300000"/>
    <s v="Безналичный расчет"/>
    <m/>
    <s v="Шымкент"/>
    <x v="0"/>
    <s v="Без привлечения кредита"/>
    <n v="0"/>
    <n v="9760286"/>
    <m/>
    <n v="0"/>
    <s v="Безналичный"/>
    <x v="1"/>
  </r>
  <r>
    <x v="0"/>
    <x v="3"/>
    <x v="0"/>
    <x v="6"/>
    <s v="GAZ Бело-дымчатый"/>
    <s v="MX1JA69V9TK157750"/>
    <s v="920_307455"/>
    <x v="9"/>
    <s v="Назеркем Мендығали"/>
    <s v="Ищанов Асылбек Кужжатович"/>
    <n v="610330300686"/>
    <m/>
    <m/>
    <n v="77771847141"/>
    <n v="5990000"/>
    <n v="5990000"/>
    <x v="0"/>
    <n v="0"/>
    <x v="3"/>
    <n v="250000"/>
    <s v="Безналичный расчет"/>
    <m/>
    <s v="Уральск"/>
    <x v="4"/>
    <s v="Без привлечения кредита"/>
    <n v="0"/>
    <n v="9760297"/>
    <m/>
    <n v="0"/>
    <s v="Безналичный"/>
    <x v="1"/>
  </r>
  <r>
    <x v="0"/>
    <x v="3"/>
    <x v="0"/>
    <x v="6"/>
    <s v="GAZ Бело-дымчатый"/>
    <s v="MX1JA69V9TK162009"/>
    <s v="920_306751"/>
    <x v="27"/>
    <s v="Анара Байбулатова"/>
    <m/>
    <m/>
    <s v="АО «Банк ЦентрКредит» ТОО «BCC Leasing»"/>
    <n v="20140001503"/>
    <n v="77475011723"/>
    <n v="5990000"/>
    <n v="5990000"/>
    <x v="0"/>
    <n v="0"/>
    <x v="3"/>
    <n v="250000"/>
    <s v="Лизинг"/>
    <m/>
    <s v="Уральск"/>
    <x v="9"/>
    <s v="Без привлечения кредита"/>
    <n v="2"/>
    <n v="9760298"/>
    <m/>
    <n v="0"/>
    <s v="Безналичный"/>
    <x v="1"/>
  </r>
  <r>
    <x v="0"/>
    <x v="3"/>
    <x v="0"/>
    <x v="6"/>
    <s v="GAZ Бело-дымчатый"/>
    <s v="MX1JA69V9TK160936"/>
    <s v="920_306751"/>
    <x v="27"/>
    <s v="Анара Байбулатова"/>
    <m/>
    <m/>
    <s v="АО «Банк ЦентрКредит» ТОО «BCC Leasing»"/>
    <n v="20140001503"/>
    <n v="77475011723"/>
    <n v="5990000"/>
    <n v="5990000"/>
    <x v="0"/>
    <n v="0"/>
    <x v="3"/>
    <n v="250000"/>
    <s v="Лизинг"/>
    <m/>
    <s v="Уральск"/>
    <x v="9"/>
    <s v="Без привлечения кредита"/>
    <n v="2"/>
    <n v="9760299"/>
    <m/>
    <n v="0"/>
    <s v="Безналичный"/>
    <x v="1"/>
  </r>
  <r>
    <x v="0"/>
    <x v="3"/>
    <x v="0"/>
    <x v="6"/>
    <s v="GAZ Бело-дымчатый"/>
    <s v="MX1JA69V9TK161547"/>
    <s v="920_306751"/>
    <x v="27"/>
    <s v="Анара Байбулатова"/>
    <m/>
    <m/>
    <s v="АО «Банк ЦентрКредит» ТОО «BCC Leasing»"/>
    <n v="20140001503"/>
    <n v="77475011723"/>
    <n v="5990000"/>
    <n v="5990000"/>
    <x v="0"/>
    <n v="0"/>
    <x v="3"/>
    <n v="250000"/>
    <s v="Лизинг"/>
    <m/>
    <s v="Уральск"/>
    <x v="9"/>
    <s v="Без привлечения кредита"/>
    <n v="2"/>
    <n v="9760300"/>
    <m/>
    <n v="0"/>
    <s v="Безналичный"/>
    <x v="1"/>
  </r>
  <r>
    <x v="0"/>
    <x v="3"/>
    <x v="0"/>
    <x v="6"/>
    <s v="GAZ Бело-дымчатый"/>
    <s v="MX1JA69V9TK162015"/>
    <s v="920_308075"/>
    <x v="27"/>
    <s v="Азамат Мерғали"/>
    <s v="Султахаев Мерлан Аманиязович"/>
    <n v="840625301279"/>
    <m/>
    <m/>
    <n v="77785454798"/>
    <n v="5990000"/>
    <n v="5990000"/>
    <x v="0"/>
    <n v="0"/>
    <x v="3"/>
    <n v="250000"/>
    <s v="Безналичный расчет"/>
    <m/>
    <s v="Уральск"/>
    <x v="2"/>
    <s v="Без привлечения кредита"/>
    <n v="1"/>
    <n v="9760301"/>
    <m/>
    <n v="0"/>
    <s v="Безналичный"/>
    <x v="1"/>
  </r>
  <r>
    <x v="0"/>
    <x v="3"/>
    <x v="0"/>
    <x v="6"/>
    <s v="GAZ Бело-дымчатый"/>
    <s v="MX1JA69V9TK156514"/>
    <s v="920_307072"/>
    <x v="5"/>
    <s v="Азамат Мерғали"/>
    <s v="Магзомов Мақсат Максимұлы"/>
    <n v="40826550483"/>
    <m/>
    <m/>
    <n v="77059162966"/>
    <n v="6590000"/>
    <n v="6590000"/>
    <x v="0"/>
    <n v="0"/>
    <x v="0"/>
    <n v="300000"/>
    <s v="Кредит"/>
    <m/>
    <s v="Уральск"/>
    <x v="5"/>
    <s v="Halyk Bank"/>
    <n v="0"/>
    <n v="9760302"/>
    <m/>
    <n v="0"/>
    <s v="Стандартное кредитование"/>
    <x v="1"/>
  </r>
  <r>
    <x v="0"/>
    <x v="3"/>
    <x v="0"/>
    <x v="6"/>
    <s v="GAZ Бело-дымчатый"/>
    <s v="MX1JA69V9TK162018"/>
    <s v="920_306722"/>
    <x v="13"/>
    <s v="Назеркем Мендығали"/>
    <s v="Жамбуснова Жанаргуль Есенгельдиевна"/>
    <n v="780615400328"/>
    <m/>
    <m/>
    <n v="77476215208"/>
    <n v="6727100"/>
    <n v="6590000"/>
    <x v="0"/>
    <n v="137100"/>
    <x v="0"/>
    <n v="300000"/>
    <s v="Кредит"/>
    <m/>
    <s v="Уральск"/>
    <x v="16"/>
    <s v="МФО Sapa Digital Finance"/>
    <n v="0"/>
    <n v="9760306"/>
    <m/>
    <n v="0"/>
    <s v="Стандартное кредитование"/>
    <x v="1"/>
  </r>
  <r>
    <x v="0"/>
    <x v="2"/>
    <x v="1"/>
    <x v="1"/>
    <s v="GAZ Бело-дымчатый"/>
    <s v="MX1CNAAA0TK006708"/>
    <s v="935_309466"/>
    <x v="22"/>
    <s v="Арманбек Кайирбеков"/>
    <s v="Агзамова Дилноза Муратжановна"/>
    <n v="850403402119"/>
    <m/>
    <m/>
    <n v="77024573666"/>
    <n v="8240000"/>
    <n v="7990000"/>
    <x v="0"/>
    <n v="250000"/>
    <x v="6"/>
    <n v="350000"/>
    <s v="Кредит"/>
    <m/>
    <s v="Шымкент"/>
    <x v="17"/>
    <s v="Halyk Bank"/>
    <n v="0"/>
    <n v="9760394"/>
    <m/>
    <n v="0"/>
    <s v="Стандартное кредитование"/>
    <x v="1"/>
  </r>
  <r>
    <x v="0"/>
    <x v="2"/>
    <x v="1"/>
    <x v="1"/>
    <s v="GAZ Бело-дымчатый"/>
    <s v="MX1CNAAA0TK006709"/>
    <s v="935_312263"/>
    <x v="26"/>
    <s v="Асланбек Уразбек"/>
    <s v="Касымбекова Молдир Касымбековна"/>
    <n v="940105400131"/>
    <m/>
    <m/>
    <n v="77072595009"/>
    <n v="7990000"/>
    <n v="7990000"/>
    <x v="0"/>
    <n v="0"/>
    <x v="6"/>
    <n v="350000"/>
    <s v="Кредит"/>
    <m/>
    <s v="Шымкент"/>
    <x v="7"/>
    <s v="МФО Sapa Digital Finance"/>
    <n v="0"/>
    <n v="9760395"/>
    <m/>
    <n v="0"/>
    <s v="Стандартное кредитование"/>
    <x v="1"/>
  </r>
  <r>
    <x v="0"/>
    <x v="2"/>
    <x v="1"/>
    <x v="1"/>
    <s v="GAZ Бело-дымчатый"/>
    <s v="MX1CNAAA0TK006710"/>
    <s v="935_307060"/>
    <x v="5"/>
    <s v="Арманбек Кайирбеков"/>
    <s v="Аскарбеков Елдос Ильясович"/>
    <n v="730922301270"/>
    <m/>
    <m/>
    <n v="77055807700"/>
    <n v="8240000"/>
    <n v="7990000"/>
    <x v="0"/>
    <n v="250000"/>
    <x v="6"/>
    <n v="350000"/>
    <s v="Кредит"/>
    <m/>
    <s v="Шымкент"/>
    <x v="18"/>
    <s v="Halyk Bank"/>
    <n v="1"/>
    <n v="9760396"/>
    <m/>
    <n v="0"/>
    <s v="Стандартное кредитование"/>
    <x v="1"/>
  </r>
  <r>
    <x v="0"/>
    <x v="10"/>
    <x v="0"/>
    <x v="6"/>
    <s v="GAZ Бело-дымчатый"/>
    <s v="MX1JA69V9TK156523"/>
    <s v="1267_308166"/>
    <x v="27"/>
    <s v="Никита Самолетов"/>
    <s v="Ералиев Мадияр Берікұлы"/>
    <n v="1121500866"/>
    <m/>
    <m/>
    <n v="77472081077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02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9682"/>
    <s v="1267_308164"/>
    <x v="27"/>
    <s v="Никита Самолетов"/>
    <s v="Бекжанов Дастан Арманұлы"/>
    <n v="21113500688"/>
    <m/>
    <m/>
    <n v="77760067009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03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62032"/>
    <s v="1267_307966"/>
    <x v="27"/>
    <s v="Никита Самолетов"/>
    <s v="Айдосов Заманбек Баймаханұлы"/>
    <n v="931108302159"/>
    <m/>
    <m/>
    <n v="77009896400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760906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7659"/>
    <s v="1267_308099"/>
    <x v="27"/>
    <s v="Никита Самолетов"/>
    <s v="Сармырза Сағдана Еркінқызы"/>
    <n v="940531400376"/>
    <m/>
    <m/>
    <n v="77750910051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85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8650"/>
    <s v="1267_308394"/>
    <x v="16"/>
    <s v="Никита Самолетов"/>
    <s v="Каратаев Якубжан Икрамович"/>
    <n v="880410302037"/>
    <m/>
    <m/>
    <n v="77077010808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760986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6720"/>
    <s v="1267_308394"/>
    <x v="16"/>
    <s v="Никита Самолетов"/>
    <s v="Каратаев Якубжан Икрамович"/>
    <n v="880410302037"/>
    <m/>
    <m/>
    <n v="77077010808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760987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8220"/>
    <s v="1267_308073"/>
    <x v="27"/>
    <s v="Никита Самолетов"/>
    <s v="Оян Есенәлі Серікұлы"/>
    <n v="991218300776"/>
    <m/>
    <m/>
    <n v="77785790605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88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5830"/>
    <s v="1267_308665"/>
    <x v="8"/>
    <s v="Никита Самолетов"/>
    <s v="Оспанов Аскар Болатович"/>
    <n v="770215302768"/>
    <m/>
    <m/>
    <n v="77084857063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61222"/>
    <s v="1159 Алматы ТОО «AUTOCENTER ONTUSTIK» (Chevrolet)"/>
    <n v="0"/>
    <s v="Наличный расчет"/>
    <x v="1"/>
  </r>
  <r>
    <x v="0"/>
    <x v="10"/>
    <x v="0"/>
    <x v="6"/>
    <s v="GB0 Черный"/>
    <s v="MX1JA69V9TK089348"/>
    <s v="1267_307923"/>
    <x v="27"/>
    <s v="Никита Самолетов"/>
    <s v="Акимжанова Балжан Ержановна"/>
    <n v="930919401004"/>
    <m/>
    <m/>
    <n v="77475238151"/>
    <n v="5990000"/>
    <n v="5990000"/>
    <x v="0"/>
    <n v="0"/>
    <x v="3"/>
    <n v="250000"/>
    <s v="Кредит"/>
    <m/>
    <s v="Алматы"/>
    <x v="9"/>
    <s v="Банк ЦентрКредит"/>
    <n v="0"/>
    <n v="9761224"/>
    <s v="1159 Алматы ТОО «AUTOCENTER ONTUSTIK» (Chevrolet)"/>
    <n v="0"/>
    <s v="Стандартное кредитование"/>
    <x v="1"/>
  </r>
  <r>
    <x v="0"/>
    <x v="3"/>
    <x v="0"/>
    <x v="0"/>
    <s v="GAZ Бело-дымчатый"/>
    <s v="MX1JA69V9TK088543"/>
    <s v="920_309985"/>
    <x v="19"/>
    <s v="Аслан Мендешев"/>
    <s v="Хайрошев Аян Талапкалиевич"/>
    <n v="880716300788"/>
    <m/>
    <m/>
    <n v="77058069160"/>
    <n v="5990000"/>
    <n v="5990000"/>
    <x v="0"/>
    <n v="0"/>
    <x v="1"/>
    <n v="200000"/>
    <s v="Кредит"/>
    <m/>
    <s v="Уральск"/>
    <x v="10"/>
    <s v="Береке Банк"/>
    <n v="1"/>
    <n v="9761230"/>
    <m/>
    <n v="0"/>
    <s v="Стандартное кредитование"/>
    <x v="1"/>
  </r>
  <r>
    <x v="0"/>
    <x v="3"/>
    <x v="0"/>
    <x v="0"/>
    <s v="GAZ Бело-дымчатый"/>
    <s v="MX1JA69V9TK158296"/>
    <s v="920_309746"/>
    <x v="22"/>
    <s v="Аслан Мендешев"/>
    <s v="Галиулин Адильжан Есенаманович"/>
    <n v="990520350593"/>
    <m/>
    <m/>
    <n v="77075202060"/>
    <n v="5990000"/>
    <n v="5990000"/>
    <x v="0"/>
    <n v="0"/>
    <x v="1"/>
    <n v="200000"/>
    <s v="Кредит"/>
    <m/>
    <s v="Уральск"/>
    <x v="8"/>
    <s v="Halyk Bank"/>
    <n v="0"/>
    <n v="9761232"/>
    <m/>
    <n v="0"/>
    <s v="Стандартное кредитование"/>
    <x v="1"/>
  </r>
  <r>
    <x v="0"/>
    <x v="3"/>
    <x v="0"/>
    <x v="0"/>
    <s v="GAZ Бело-дымчатый"/>
    <s v="MX1JA69V9TK089474"/>
    <s v="920_309896"/>
    <x v="19"/>
    <s v="Азамат Мерғали"/>
    <s v="Молдагалиев Абай Садикович"/>
    <n v="740923300399"/>
    <m/>
    <m/>
    <n v="77778601774"/>
    <n v="5990000"/>
    <n v="5990000"/>
    <x v="0"/>
    <n v="0"/>
    <x v="1"/>
    <n v="200000"/>
    <s v="Кредит"/>
    <m/>
    <s v="Уральск"/>
    <x v="13"/>
    <s v="Береке Банк"/>
    <n v="0"/>
    <n v="9761233"/>
    <m/>
    <n v="0"/>
    <s v="Стандартное кредитование"/>
    <x v="1"/>
  </r>
  <r>
    <x v="0"/>
    <x v="3"/>
    <x v="0"/>
    <x v="0"/>
    <s v="GAZ Бело-дымчатый"/>
    <s v="MX1JA69V9TK157870"/>
    <s v="920_312488"/>
    <x v="26"/>
    <s v="Аслан Мендешев"/>
    <s v="Кереев Бейбит Мендешович"/>
    <n v="840506302458"/>
    <m/>
    <m/>
    <n v="77775679784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0"/>
    <n v="9761234"/>
    <m/>
    <n v="0"/>
    <s v="Безналичный"/>
    <x v="1"/>
  </r>
  <r>
    <x v="0"/>
    <x v="2"/>
    <x v="1"/>
    <x v="1"/>
    <s v="GYM Пепельно-серый"/>
    <s v="MX1CNAAA0TK006744"/>
    <s v="935_306824"/>
    <x v="1"/>
    <s v="Бекзат Муса"/>
    <s v="Убайдуллаева Рухсора Бабаханқызы"/>
    <n v="30720601344"/>
    <m/>
    <m/>
    <n v="77476853013"/>
    <n v="8240000"/>
    <n v="7990000"/>
    <x v="0"/>
    <n v="250000"/>
    <x v="6"/>
    <n v="350000"/>
    <s v="Кредит"/>
    <m/>
    <s v="Шымкент"/>
    <x v="12"/>
    <s v="Банк ЦентрКредит"/>
    <n v="0"/>
    <n v="9764807"/>
    <m/>
    <n v="0"/>
    <s v="Стандартное кредитование"/>
    <x v="1"/>
  </r>
  <r>
    <x v="0"/>
    <x v="2"/>
    <x v="1"/>
    <x v="1"/>
    <s v="GAZ Бело-дымчатый"/>
    <s v="MX1CNAAA0TK006654"/>
    <s v="935_312065"/>
    <x v="7"/>
    <s v="Диас Туткабай"/>
    <s v="Тоқтас Марина Қанатбекқызы"/>
    <n v="950530401480"/>
    <m/>
    <m/>
    <n v="77000864747"/>
    <n v="7990000"/>
    <n v="7990000"/>
    <x v="0"/>
    <n v="0"/>
    <x v="6"/>
    <n v="350000"/>
    <s v="Кредит"/>
    <m/>
    <s v="Шымкент"/>
    <x v="20"/>
    <s v="МФО Sapa Digital Finance"/>
    <n v="0"/>
    <n v="9764810"/>
    <m/>
    <n v="0"/>
    <s v="Стандартное кредитование"/>
    <x v="1"/>
  </r>
  <r>
    <x v="0"/>
    <x v="3"/>
    <x v="1"/>
    <x v="1"/>
    <s v="GYM Пепельно-серый"/>
    <s v="MX1CNAAA0TK006746"/>
    <s v="920_306887"/>
    <x v="1"/>
    <s v="Аслан Есенгалиев"/>
    <s v="Кузеняткин Антон Александрович"/>
    <n v="981009351158"/>
    <m/>
    <m/>
    <n v="77088974335"/>
    <n v="7990000"/>
    <n v="7990000"/>
    <x v="0"/>
    <n v="0"/>
    <x v="6"/>
    <n v="350000"/>
    <s v="Кредит"/>
    <m/>
    <s v="Уральск"/>
    <x v="18"/>
    <s v="Береке Банк"/>
    <n v="0"/>
    <n v="9765538"/>
    <m/>
    <n v="0"/>
    <s v="Стандартное кредитование"/>
    <x v="1"/>
  </r>
  <r>
    <x v="0"/>
    <x v="3"/>
    <x v="1"/>
    <x v="1"/>
    <s v="GYM Пепельно-серый"/>
    <s v="MX1CNAAA0TK006787"/>
    <s v="920_306878"/>
    <x v="1"/>
    <s v="Аслан Мендешев"/>
    <s v="Казиева Сауле Сериковна"/>
    <n v="820706400947"/>
    <m/>
    <m/>
    <n v="77085338077"/>
    <n v="7990000"/>
    <n v="7990000"/>
    <x v="0"/>
    <n v="0"/>
    <x v="6"/>
    <n v="350000"/>
    <s v="Кредит"/>
    <m/>
    <s v="Уральск"/>
    <x v="5"/>
    <s v="МФО Sapa Digital Finance"/>
    <n v="0"/>
    <n v="9765539"/>
    <m/>
    <n v="0"/>
    <s v="Стандартное кредитование"/>
    <x v="1"/>
  </r>
  <r>
    <x v="0"/>
    <x v="11"/>
    <x v="0"/>
    <x v="6"/>
    <s v="GAZ Бело-дымчатый"/>
    <s v="MX1JA69V9TK156504"/>
    <s v="397_307172"/>
    <x v="11"/>
    <s v="Асылхан Бердикулов"/>
    <s v="Жанабаева Айнур Адильбаевна"/>
    <n v="871221401742"/>
    <m/>
    <m/>
    <n v="77479306595"/>
    <n v="6840000"/>
    <n v="6590000"/>
    <x v="0"/>
    <n v="250000"/>
    <x v="0"/>
    <n v="300000"/>
    <s v="Кредит"/>
    <m/>
    <s v="Тараз"/>
    <x v="5"/>
    <s v="Евразийский банк"/>
    <n v="0"/>
    <n v="9767095"/>
    <m/>
    <n v="0"/>
    <s v="Стандартное кредитование"/>
    <x v="1"/>
  </r>
  <r>
    <x v="0"/>
    <x v="11"/>
    <x v="0"/>
    <x v="6"/>
    <s v="GAZ Бело-дымчатый"/>
    <s v="MX1JA69V9TK179404"/>
    <s v="397_308524"/>
    <x v="6"/>
    <s v="Асылхан Бердикулов"/>
    <s v="Нурпеисов Ергали Серикович"/>
    <n v="880509301344"/>
    <m/>
    <m/>
    <n v="77000002575"/>
    <n v="5990000"/>
    <n v="5990000"/>
    <x v="0"/>
    <n v="0"/>
    <x v="3"/>
    <n v="250000"/>
    <s v="Безналичный расчет"/>
    <m/>
    <s v="Тараз"/>
    <x v="6"/>
    <s v="Без привлечения кредита"/>
    <n v="0"/>
    <n v="9767096"/>
    <m/>
    <n v="0"/>
    <s v="Безналичный"/>
    <x v="1"/>
  </r>
  <r>
    <x v="0"/>
    <x v="11"/>
    <x v="0"/>
    <x v="6"/>
    <s v="GAZ Бело-дымчатый"/>
    <s v="MX1JA69V9TK179319"/>
    <s v="397_307984"/>
    <x v="27"/>
    <s v="Адилет Садыков"/>
    <s v="Худайбергенов Фурхат Одылович"/>
    <n v="790924303060"/>
    <m/>
    <m/>
    <n v="77003586382"/>
    <n v="5990000"/>
    <n v="5990000"/>
    <x v="0"/>
    <n v="0"/>
    <x v="3"/>
    <n v="250000"/>
    <s v="Безналичный расчет"/>
    <s v="Instagram"/>
    <s v="Тараз"/>
    <x v="9"/>
    <s v="Без привлечения кредита"/>
    <n v="0"/>
    <n v="9767097"/>
    <m/>
    <n v="0"/>
    <s v="Безналичный"/>
    <x v="1"/>
  </r>
  <r>
    <x v="0"/>
    <x v="11"/>
    <x v="0"/>
    <x v="6"/>
    <s v="GAZ Бело-дымчатый"/>
    <s v="MX1JA69V9TK178649"/>
    <s v="397_307510"/>
    <x v="9"/>
    <s v="Адилет Садыков"/>
    <s v="Ибрагимов Исмаил Исраилович"/>
    <n v="771115302467"/>
    <m/>
    <m/>
    <n v="77477303730"/>
    <n v="6240000"/>
    <n v="5990000"/>
    <x v="0"/>
    <n v="250000"/>
    <x v="3"/>
    <n v="250000"/>
    <s v="Кредит"/>
    <m/>
    <s v="Тараз"/>
    <x v="9"/>
    <s v="МФО Sapa Digital Finance"/>
    <n v="0"/>
    <n v="9767098"/>
    <m/>
    <n v="0"/>
    <s v="Стандартное кредитование"/>
    <x v="1"/>
  </r>
  <r>
    <x v="0"/>
    <x v="11"/>
    <x v="0"/>
    <x v="6"/>
    <s v="GAZ Бело-дымчатый"/>
    <s v="MX1JA69V9TK179082"/>
    <s v="397_307532"/>
    <x v="9"/>
    <s v="Абылайхан Даулеткулов"/>
    <s v="Жақсыбай Санжар Маханбетханұлы"/>
    <n v="10122500692"/>
    <m/>
    <m/>
    <n v="77016663999"/>
    <n v="5990000"/>
    <n v="5990000"/>
    <x v="0"/>
    <n v="0"/>
    <x v="3"/>
    <n v="250000"/>
    <s v="Безналичный расчет"/>
    <m/>
    <s v="Тараз"/>
    <x v="2"/>
    <s v="Без привлечения кредита"/>
    <n v="0"/>
    <n v="9767101"/>
    <m/>
    <n v="0"/>
    <s v="Безналичный"/>
    <x v="1"/>
  </r>
  <r>
    <x v="0"/>
    <x v="11"/>
    <x v="0"/>
    <x v="6"/>
    <s v="GAZ Бело-дымчатый"/>
    <s v="MX1JA69V9TK178642"/>
    <s v="397_307960"/>
    <x v="27"/>
    <s v="Асылхан Бердикулов"/>
    <s v="Ергешбай Қайсар Медетбекұлы"/>
    <n v="960828301059"/>
    <m/>
    <m/>
    <n v="77001100914"/>
    <n v="6190000"/>
    <n v="5990000"/>
    <x v="0"/>
    <n v="200000"/>
    <x v="3"/>
    <n v="250000"/>
    <s v="Кредит"/>
    <m/>
    <s v="Тараз"/>
    <x v="9"/>
    <s v="Halyk Bank"/>
    <n v="1"/>
    <n v="9767102"/>
    <m/>
    <n v="0"/>
    <s v="Стандартное кредитование"/>
    <x v="1"/>
  </r>
  <r>
    <x v="0"/>
    <x v="11"/>
    <x v="0"/>
    <x v="6"/>
    <s v="GAZ Бело-дымчатый"/>
    <s v="MX1JA69V9TK178671"/>
    <s v="397_307162"/>
    <x v="11"/>
    <s v="Абылайхан Даулеткулов"/>
    <s v="Мусабеков Барак Бекжолтаевич"/>
    <n v="580223300755"/>
    <m/>
    <m/>
    <n v="77756228114"/>
    <n v="6590000"/>
    <n v="6590000"/>
    <x v="0"/>
    <n v="0"/>
    <x v="0"/>
    <n v="300000"/>
    <s v="Безналичный расчет"/>
    <m/>
    <s v="Тараз"/>
    <x v="5"/>
    <s v="Без привлечения кредита"/>
    <n v="1"/>
    <n v="9767104"/>
    <m/>
    <n v="0"/>
    <s v="Безналичный"/>
    <x v="1"/>
  </r>
  <r>
    <x v="0"/>
    <x v="11"/>
    <x v="0"/>
    <x v="6"/>
    <s v="GAZ Бело-дымчатый"/>
    <s v="MX1JA69V9TK162672"/>
    <s v="397_307630"/>
    <x v="9"/>
    <s v="Абылайхан Даулеткулов"/>
    <s v="Хаймділда Нұркелді Санатұлы"/>
    <n v="626501331"/>
    <m/>
    <m/>
    <n v="77752997937"/>
    <n v="5990000"/>
    <n v="5990000"/>
    <x v="0"/>
    <n v="0"/>
    <x v="3"/>
    <n v="250000"/>
    <s v="Безналичный расчет"/>
    <m/>
    <s v="Тараз"/>
    <x v="2"/>
    <s v="Без привлечения кредита"/>
    <n v="0"/>
    <n v="9767105"/>
    <m/>
    <n v="0"/>
    <s v="Безналичный"/>
    <x v="1"/>
  </r>
  <r>
    <x v="0"/>
    <x v="11"/>
    <x v="0"/>
    <x v="6"/>
    <s v="GAZ Бело-дымчатый"/>
    <s v="MX1JA69V9TK178909"/>
    <s v="397_307628"/>
    <x v="9"/>
    <s v="Адилет Садыков"/>
    <s v="Жумашев Бегазим Аманбаевич"/>
    <n v="710826301394"/>
    <m/>
    <m/>
    <n v="77017136288"/>
    <n v="5990000"/>
    <n v="5990000"/>
    <x v="0"/>
    <n v="0"/>
    <x v="3"/>
    <n v="250000"/>
    <s v="Безналичный расчет"/>
    <m/>
    <s v="Тараз"/>
    <x v="9"/>
    <s v="Без привлечения кредита"/>
    <n v="0"/>
    <n v="9767106"/>
    <m/>
    <n v="0"/>
    <s v="Безналичный"/>
    <x v="1"/>
  </r>
  <r>
    <x v="0"/>
    <x v="8"/>
    <x v="0"/>
    <x v="6"/>
    <s v="GD8 Перламутрово-коричневый"/>
    <s v="MX1JA69V9TK175901"/>
    <s v="866_307490"/>
    <x v="9"/>
    <s v="Асқар Бахытжан"/>
    <s v="Мукушев Марат Ануарбекович"/>
    <n v="841212301127"/>
    <m/>
    <m/>
    <n v="77055262165"/>
    <n v="5990000"/>
    <n v="5990000"/>
    <x v="0"/>
    <n v="0"/>
    <x v="3"/>
    <n v="250000"/>
    <s v="Безналичный расчет"/>
    <s v="Интернет/сайт (digital)"/>
    <s v="Усть-Каменогорск"/>
    <x v="4"/>
    <s v="Без привлечения кредита"/>
    <n v="0"/>
    <n v="9767203"/>
    <m/>
    <n v="0"/>
    <s v="Безналичный"/>
    <x v="1"/>
  </r>
  <r>
    <x v="0"/>
    <x v="8"/>
    <x v="0"/>
    <x v="6"/>
    <s v="GAZ Бело-дымчатый"/>
    <s v="MX1JA69V9SK143281"/>
    <s v="866_308277"/>
    <x v="16"/>
    <s v="Жандос Тоқтасынов"/>
    <s v="Амиргазин Дарын Болатбекович"/>
    <n v="900717300869"/>
    <m/>
    <m/>
    <n v="77714526096"/>
    <n v="5990000"/>
    <n v="5990000"/>
    <x v="0"/>
    <n v="0"/>
    <x v="3"/>
    <n v="250000"/>
    <s v="Безналичный расчет"/>
    <s v="Instagram"/>
    <s v="Усть-Каменогорск"/>
    <x v="9"/>
    <s v="Без привлечения кредита"/>
    <n v="0"/>
    <n v="9767204"/>
    <m/>
    <n v="0"/>
    <s v="Безналичный"/>
    <x v="1"/>
  </r>
  <r>
    <x v="0"/>
    <x v="8"/>
    <x v="0"/>
    <x v="6"/>
    <s v="GUM Бирюзовый"/>
    <s v="MX1JA69V9TK088407"/>
    <s v="866_307251"/>
    <x v="4"/>
    <s v="Максат Мухаметкалиев"/>
    <s v="Пискунов Алексей Владимирович"/>
    <n v="770528300446"/>
    <m/>
    <m/>
    <n v="77071375347"/>
    <n v="6840000"/>
    <n v="5990000"/>
    <x v="0"/>
    <n v="850000"/>
    <x v="3"/>
    <n v="250000"/>
    <s v="Кредит"/>
    <m/>
    <s v="Усть-Каменогорск"/>
    <x v="4"/>
    <s v="Береке Банк"/>
    <n v="0"/>
    <n v="9767205"/>
    <m/>
    <n v="0"/>
    <s v="Стандартное кредитование"/>
    <x v="1"/>
  </r>
  <r>
    <x v="0"/>
    <x v="8"/>
    <x v="0"/>
    <x v="6"/>
    <s v="GUM Бирюзовый"/>
    <s v="MX1JA69V9TK088599"/>
    <s v="866_307660"/>
    <x v="2"/>
    <s v="Максат Мухаметкалиев"/>
    <s v="Ускомбаев Аманжол Какманович"/>
    <n v="650109302477"/>
    <m/>
    <m/>
    <n v="77055456620"/>
    <n v="6240000"/>
    <n v="5990000"/>
    <x v="0"/>
    <n v="250000"/>
    <x v="3"/>
    <n v="250000"/>
    <s v="Кредит"/>
    <s v="Интернет/сайт (digital)"/>
    <s v="Усть-Каменогорск"/>
    <x v="9"/>
    <s v="Банк ЦентрКредит"/>
    <n v="0"/>
    <n v="9767207"/>
    <m/>
    <n v="0"/>
    <s v="Стандартное кредитование"/>
    <x v="1"/>
  </r>
  <r>
    <x v="0"/>
    <x v="4"/>
    <x v="0"/>
    <x v="6"/>
    <s v="GAZ Бело-дымчатый"/>
    <s v="MX1JA69V9TK160913"/>
    <s v="119_306958"/>
    <x v="17"/>
    <s v="Инара Курбанова"/>
    <s v="Султанова Алия Женисбайкызы"/>
    <n v="910702401249"/>
    <m/>
    <m/>
    <n v="77718292321"/>
    <n v="6840000"/>
    <n v="6590000"/>
    <x v="0"/>
    <n v="250000"/>
    <x v="0"/>
    <n v="300000"/>
    <s v="Кредит"/>
    <m/>
    <s v="Шымкент"/>
    <x v="5"/>
    <s v="Halyk Bank"/>
    <n v="0"/>
    <n v="9767525"/>
    <m/>
    <n v="0"/>
    <s v="Стандартное кредитование"/>
    <x v="1"/>
  </r>
  <r>
    <x v="0"/>
    <x v="4"/>
    <x v="0"/>
    <x v="6"/>
    <s v="GAZ Бело-дымчатый"/>
    <s v="MX1JA69V9TK159187"/>
    <s v="119_306708"/>
    <x v="18"/>
    <s v="Айгерим Рыстыбай"/>
    <s v="Қожанова Ақниет Бейсенбекқызы"/>
    <n v="20219601606"/>
    <m/>
    <m/>
    <n v="77057010949"/>
    <n v="6840000"/>
    <n v="6590000"/>
    <x v="0"/>
    <n v="250000"/>
    <x v="0"/>
    <n v="300000"/>
    <s v="Кредит"/>
    <m/>
    <s v="Шымкент"/>
    <x v="12"/>
    <s v="Евразийский банк"/>
    <n v="0"/>
    <n v="9767527"/>
    <m/>
    <n v="0"/>
    <s v="Стандартное кредитование"/>
    <x v="1"/>
  </r>
  <r>
    <x v="0"/>
    <x v="4"/>
    <x v="0"/>
    <x v="6"/>
    <s v="GAZ Бело-дымчатый"/>
    <s v="MX1JA69V9TK160918"/>
    <s v="119_306912"/>
    <x v="15"/>
    <s v="Инара Курбанова"/>
    <s v="Сахов Жангелди Куатович"/>
    <n v="880806302674"/>
    <m/>
    <m/>
    <n v="77755310431"/>
    <n v="7205000"/>
    <n v="6590000"/>
    <x v="0"/>
    <n v="615000"/>
    <x v="0"/>
    <n v="300000"/>
    <s v="Кредит"/>
    <m/>
    <s v="Шымкент"/>
    <x v="1"/>
    <s v="Береке Банк"/>
    <n v="0"/>
    <n v="9767529"/>
    <m/>
    <n v="0"/>
    <s v="Стандартное кредитование"/>
    <x v="1"/>
  </r>
  <r>
    <x v="0"/>
    <x v="4"/>
    <x v="0"/>
    <x v="6"/>
    <s v="GAZ Бело-дымчатый"/>
    <s v="MX1JA69V9TK160943"/>
    <s v="119_307044"/>
    <x v="5"/>
    <s v="Инара Курбанова"/>
    <s v="Умбаров Ратмир Садыбекович"/>
    <n v="980215300884"/>
    <m/>
    <m/>
    <n v="77719739028"/>
    <n v="6590000"/>
    <n v="6590000"/>
    <x v="0"/>
    <n v="0"/>
    <x v="0"/>
    <n v="300000"/>
    <s v="Безналичный расчет"/>
    <m/>
    <s v="Шымкент"/>
    <x v="1"/>
    <s v="Без привлечения кредита"/>
    <n v="0"/>
    <n v="9767532"/>
    <m/>
    <n v="0"/>
    <s v="Безналичный"/>
    <x v="1"/>
  </r>
  <r>
    <x v="0"/>
    <x v="8"/>
    <x v="0"/>
    <x v="0"/>
    <s v="GB0 Черный"/>
    <s v="MX1JA69V9TK174995"/>
    <s v="866_307101"/>
    <x v="5"/>
    <s v="Назым Тоқтарбекова"/>
    <s v="Бактиярова Норжемал"/>
    <n v="541220400304"/>
    <m/>
    <m/>
    <n v="77772463074"/>
    <n v="6990000"/>
    <n v="6990000"/>
    <x v="0"/>
    <n v="0"/>
    <x v="0"/>
    <n v="300000"/>
    <s v="Безналичный расчет"/>
    <s v="Интернет/сайт (digital)"/>
    <s v="Усть-Каменогорск"/>
    <x v="1"/>
    <s v="Без привлечения кредита"/>
    <n v="0"/>
    <n v="9768367"/>
    <m/>
    <n v="0"/>
    <s v="Безналичный"/>
    <x v="1"/>
  </r>
  <r>
    <x v="0"/>
    <x v="8"/>
    <x v="0"/>
    <x v="0"/>
    <s v="GAZ Бело-дымчатый"/>
    <s v="MX1JA69V9TK048594"/>
    <s v="866_312493"/>
    <x v="26"/>
    <s v="Олжас Нуролинов"/>
    <s v="Мамедов Медет Дуньямалы оглы"/>
    <n v="910627351093"/>
    <m/>
    <m/>
    <n v="77779877732"/>
    <n v="5990000"/>
    <n v="5990000"/>
    <x v="0"/>
    <n v="0"/>
    <x v="1"/>
    <n v="200000"/>
    <s v="Безналичный расчет"/>
    <s v="WhatsApp"/>
    <s v="Усть-Каменогорск"/>
    <x v="7"/>
    <s v="Без привлечения кредита"/>
    <n v="0"/>
    <n v="9768368"/>
    <m/>
    <n v="0"/>
    <s v="Безналичный"/>
    <x v="1"/>
  </r>
  <r>
    <x v="0"/>
    <x v="8"/>
    <x v="0"/>
    <x v="0"/>
    <s v="GAZ Бело-дымчатый"/>
    <s v="MX1JA69V9TK089475"/>
    <s v="866_312032"/>
    <x v="7"/>
    <s v="Асқар Бахытжан"/>
    <s v="Нуржанова Гульназ Маутхановна"/>
    <n v="770803402885"/>
    <m/>
    <m/>
    <n v="77779870665"/>
    <n v="5990000"/>
    <n v="5990000"/>
    <x v="0"/>
    <n v="0"/>
    <x v="1"/>
    <n v="200000"/>
    <s v="Кредит"/>
    <s v="Проезжал мимо"/>
    <s v="Усть-Каменогорск"/>
    <x v="7"/>
    <s v="Банк ЦентрКредит"/>
    <n v="0"/>
    <n v="9768372"/>
    <m/>
    <n v="0"/>
    <s v="Стандартное кредитование"/>
    <x v="1"/>
  </r>
  <r>
    <x v="0"/>
    <x v="8"/>
    <x v="0"/>
    <x v="0"/>
    <s v="GAZ Бело-дымчатый"/>
    <s v="MX1JA69V9TK161074"/>
    <s v="866_312200"/>
    <x v="26"/>
    <s v="Олжас Нуролинов"/>
    <s v="Подгаецкая Кристина Юрьевна"/>
    <n v="921127450672"/>
    <m/>
    <m/>
    <n v="77764235858"/>
    <n v="5990000"/>
    <n v="5990000"/>
    <x v="0"/>
    <n v="0"/>
    <x v="1"/>
    <n v="200000"/>
    <s v="Кредит"/>
    <s v="Интернет/сайт (digital)"/>
    <s v="Усть-Каменогорск"/>
    <x v="7"/>
    <s v="Банк ЦентрКредит"/>
    <n v="0"/>
    <n v="9768374"/>
    <m/>
    <n v="0"/>
    <s v="Стандартное кредитование"/>
    <x v="1"/>
  </r>
  <r>
    <x v="0"/>
    <x v="8"/>
    <x v="0"/>
    <x v="0"/>
    <s v="GAZ Бело-дымчатый"/>
    <s v="MX1JA69V9TK158293"/>
    <s v="866_311546"/>
    <x v="23"/>
    <s v="Асқар Бахытжан"/>
    <s v="Телеухан Аида Мырзабекқызы"/>
    <n v="980713401142"/>
    <m/>
    <m/>
    <n v="77020662492"/>
    <n v="5990000"/>
    <n v="5990000"/>
    <x v="0"/>
    <n v="0"/>
    <x v="1"/>
    <n v="200000"/>
    <s v="Кредит"/>
    <s v="Заявка с сайта Chevrolet"/>
    <s v="Усть-Каменогорск"/>
    <x v="13"/>
    <s v="Банк ЦентрКредит"/>
    <n v="0"/>
    <n v="9768375"/>
    <m/>
    <n v="0"/>
    <s v="Стандартное кредитование"/>
    <x v="1"/>
  </r>
  <r>
    <x v="0"/>
    <x v="8"/>
    <x v="0"/>
    <x v="0"/>
    <s v="GAZ Бело-дымчатый"/>
    <s v="MX1JA69V9TK162412"/>
    <s v="866_311735"/>
    <x v="14"/>
    <s v="Олжас Нуролинов"/>
    <s v="Арқалықов Еркелік Дулатұлы"/>
    <n v="960613350276"/>
    <m/>
    <m/>
    <n v="77764046644"/>
    <n v="5990000"/>
    <n v="5990000"/>
    <x v="0"/>
    <n v="0"/>
    <x v="1"/>
    <n v="200000"/>
    <s v="Безналичный расчет"/>
    <s v="Интернет/сайт (digital)"/>
    <s v="Усть-Каменогорск"/>
    <x v="13"/>
    <s v="Без привлечения кредита"/>
    <n v="0"/>
    <n v="9768376"/>
    <m/>
    <n v="0"/>
    <s v="Безналичный"/>
    <x v="1"/>
  </r>
  <r>
    <x v="0"/>
    <x v="2"/>
    <x v="0"/>
    <x v="6"/>
    <s v="GUM Бирюзовый"/>
    <s v="MX1JA69V9TK088580"/>
    <s v="935_308951"/>
    <x v="21"/>
    <s v="Арманбек Кайирбеков"/>
    <s v="Алиев Расадин Вакилович"/>
    <n v="880108300445"/>
    <m/>
    <m/>
    <n v="77088252788"/>
    <n v="5990000"/>
    <n v="5990000"/>
    <x v="0"/>
    <n v="0"/>
    <x v="3"/>
    <n v="250000"/>
    <s v="Безналичный расчет"/>
    <m/>
    <s v="Шымкент"/>
    <x v="23"/>
    <s v="Без привлечения кредита"/>
    <n v="1"/>
    <n v="9769403"/>
    <s v="397 Тараз ТОО «AUTOCENTER ONTUSTIK» (Chevrolet)"/>
    <n v="0"/>
    <s v="Безналичный"/>
    <x v="1"/>
  </r>
  <r>
    <x v="0"/>
    <x v="2"/>
    <x v="0"/>
    <x v="6"/>
    <s v="GUM Бирюзовый"/>
    <s v="MX1JA69V9TK088398"/>
    <s v="935_308860"/>
    <x v="10"/>
    <s v="Бекзат Муса"/>
    <s v="Нурметова Зулфия Ирисматовна"/>
    <n v="910113401712"/>
    <m/>
    <m/>
    <n v="77471534121"/>
    <n v="5990000"/>
    <n v="5990000"/>
    <x v="0"/>
    <n v="0"/>
    <x v="3"/>
    <n v="250000"/>
    <s v="Безналичный расчет"/>
    <m/>
    <s v="Шымкент"/>
    <x v="14"/>
    <s v="Без привлечения кредита"/>
    <n v="0"/>
    <n v="9769404"/>
    <s v="397 Тараз ТОО «AUTOCENTER ONTUSTIK» (Chevrolet)"/>
    <n v="0"/>
    <s v="Безналичный"/>
    <x v="1"/>
  </r>
  <r>
    <x v="0"/>
    <x v="11"/>
    <x v="0"/>
    <x v="6"/>
    <s v="GUM Бирюзовый"/>
    <s v="MX1JA69V9TK088402"/>
    <s v="397_308846"/>
    <x v="10"/>
    <s v="Адилет Садыков"/>
    <s v="Дәулетқұл Әділет Ғаниұлы"/>
    <n v="990516301395"/>
    <m/>
    <m/>
    <n v="77773090017"/>
    <n v="5990000"/>
    <n v="5990000"/>
    <x v="0"/>
    <n v="0"/>
    <x v="3"/>
    <n v="250000"/>
    <s v="Безналичный расчет"/>
    <m/>
    <s v="Тараз"/>
    <x v="17"/>
    <s v="Без привлечения кредита"/>
    <n v="0"/>
    <n v="9769405"/>
    <m/>
    <n v="0"/>
    <s v="Безналичный"/>
    <x v="1"/>
  </r>
  <r>
    <x v="0"/>
    <x v="11"/>
    <x v="0"/>
    <x v="0"/>
    <s v="GAZ Бело-дымчатый"/>
    <s v="MX1JA69V9TK158269"/>
    <s v="397_309873"/>
    <x v="19"/>
    <s v="Адилет Садыков"/>
    <s v="Десебаев Нұрат Жомартұлы"/>
    <n v="920523301559"/>
    <m/>
    <m/>
    <n v="77776677660"/>
    <n v="5990000"/>
    <n v="5990000"/>
    <x v="0"/>
    <n v="0"/>
    <x v="1"/>
    <n v="200000"/>
    <s v="Кредит"/>
    <s v="Интернет/сайт (digital)"/>
    <s v="Тараз"/>
    <x v="8"/>
    <s v="МФО Sapa Digital Finance"/>
    <n v="0"/>
    <n v="9769406"/>
    <m/>
    <n v="0"/>
    <s v="Стандартное кредитование"/>
    <x v="1"/>
  </r>
  <r>
    <x v="0"/>
    <x v="11"/>
    <x v="0"/>
    <x v="0"/>
    <s v="GAZ Бело-дымчатый"/>
    <s v="MX1JA69V9TK161845"/>
    <s v="397_309448"/>
    <x v="22"/>
    <s v="Адилет Садыков"/>
    <s v="Джупанов Айдос Шотаевич"/>
    <n v="651020301262"/>
    <m/>
    <m/>
    <n v="77018875979"/>
    <n v="5990000"/>
    <n v="5990000"/>
    <x v="0"/>
    <n v="0"/>
    <x v="1"/>
    <n v="200000"/>
    <s v="Кредит"/>
    <m/>
    <s v="Тараз"/>
    <x v="11"/>
    <s v="Halyk Bank"/>
    <n v="0"/>
    <n v="9769407"/>
    <m/>
    <n v="0"/>
    <s v="Стандартное кредитование"/>
    <x v="1"/>
  </r>
  <r>
    <x v="0"/>
    <x v="11"/>
    <x v="1"/>
    <x v="1"/>
    <s v="GYM Пепельно-серый"/>
    <s v="MX1CNAAA0TK006754"/>
    <s v="397_306776"/>
    <x v="13"/>
    <s v="Абылайхан Даулеткулов"/>
    <s v="Цой Александр Юрьевич"/>
    <n v="60617500513"/>
    <m/>
    <m/>
    <n v="77070243210"/>
    <n v="7990000"/>
    <n v="7990000"/>
    <x v="0"/>
    <n v="0"/>
    <x v="6"/>
    <n v="350000"/>
    <s v="Безналичный расчет"/>
    <m/>
    <s v="Тараз"/>
    <x v="12"/>
    <s v="Без привлечения кредита"/>
    <n v="0"/>
    <n v="9769408"/>
    <m/>
    <n v="0"/>
    <s v="Безналичный"/>
    <x v="1"/>
  </r>
  <r>
    <x v="0"/>
    <x v="4"/>
    <x v="0"/>
    <x v="0"/>
    <s v="GAZ Бело-дымчатый"/>
    <s v="MX1JA69V9TK072341"/>
    <s v="119_308702"/>
    <x v="8"/>
    <s v="Айгерим Рыстыбай"/>
    <s v="Урунбасарова Гулбану Байбосиновна"/>
    <n v="900326401729"/>
    <m/>
    <m/>
    <n v="77784111825"/>
    <n v="6740000"/>
    <n v="6490000"/>
    <x v="0"/>
    <n v="250000"/>
    <x v="3"/>
    <n v="250000"/>
    <s v="Кредит"/>
    <m/>
    <s v="Шымкент"/>
    <x v="17"/>
    <s v="МФО Sapa Digital Finance"/>
    <n v="0"/>
    <n v="9770598"/>
    <m/>
    <n v="0"/>
    <s v="Стандартное кредитование"/>
    <x v="1"/>
  </r>
  <r>
    <x v="0"/>
    <x v="4"/>
    <x v="0"/>
    <x v="0"/>
    <s v="GAZ Бело-дымчатый"/>
    <s v="MX1JA69V9TK040861"/>
    <s v="119_310929"/>
    <x v="25"/>
    <s v="Айгерим Рыстыбай"/>
    <s v="Абдиганиев Обиджан Захиджанович"/>
    <n v="950104300776"/>
    <m/>
    <m/>
    <n v="77781156288"/>
    <n v="5990000"/>
    <n v="5990000"/>
    <x v="0"/>
    <n v="0"/>
    <x v="1"/>
    <n v="200000"/>
    <s v="Кредит"/>
    <s v="Заявка с сайта Chevrolet"/>
    <s v="Шымкент"/>
    <x v="19"/>
    <s v="Halyk Bank"/>
    <n v="0"/>
    <n v="9770599"/>
    <m/>
    <n v="0"/>
    <s v="Стандартное кредитование"/>
    <x v="1"/>
  </r>
  <r>
    <x v="0"/>
    <x v="4"/>
    <x v="0"/>
    <x v="0"/>
    <s v="GAZ Бело-дымчатый"/>
    <s v="MX1JA69V9TK088544"/>
    <s v="119_309226"/>
    <x v="24"/>
    <s v="Инара Курбанова"/>
    <s v="Муминов Нуржан Убайдуллаевич"/>
    <n v="881211301832"/>
    <m/>
    <m/>
    <n v="77016361466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70600"/>
    <m/>
    <n v="0"/>
    <s v="Безналичный"/>
    <x v="1"/>
  </r>
  <r>
    <x v="0"/>
    <x v="4"/>
    <x v="0"/>
    <x v="0"/>
    <s v="GAZ Бело-дымчатый"/>
    <s v="MX1JA69V9TK089353"/>
    <s v="119_309523"/>
    <x v="22"/>
    <s v="Айгерим Рыстыбай"/>
    <s v="Расулов Фарман Сулейманович"/>
    <n v="960730301135"/>
    <m/>
    <m/>
    <n v="77470343400"/>
    <n v="5990000"/>
    <n v="5990000"/>
    <x v="0"/>
    <n v="0"/>
    <x v="1"/>
    <n v="200000"/>
    <s v="Кредит"/>
    <m/>
    <s v="Шымкент"/>
    <x v="11"/>
    <s v="Halyk Bank"/>
    <n v="0"/>
    <n v="9770601"/>
    <m/>
    <n v="0"/>
    <s v="Стандартное кредитование"/>
    <x v="1"/>
  </r>
  <r>
    <x v="0"/>
    <x v="4"/>
    <x v="0"/>
    <x v="0"/>
    <s v="GAZ Бело-дымчатый"/>
    <s v="MX1JA69V9TK089373"/>
    <s v="119_310015"/>
    <x v="19"/>
    <s v="Инара Курбанова"/>
    <s v="Хасанбаев Гафуржан Талибжанович"/>
    <n v="650422301275"/>
    <m/>
    <m/>
    <n v="77013929824"/>
    <n v="5990000"/>
    <n v="5990000"/>
    <x v="0"/>
    <n v="0"/>
    <x v="1"/>
    <n v="200000"/>
    <s v="Кредит"/>
    <m/>
    <s v="Шымкент"/>
    <x v="10"/>
    <s v="Банк ЦентрКредит"/>
    <n v="0"/>
    <n v="9770602"/>
    <m/>
    <n v="0"/>
    <s v="Стандартное кредитование"/>
    <x v="1"/>
  </r>
  <r>
    <x v="0"/>
    <x v="4"/>
    <x v="0"/>
    <x v="0"/>
    <s v="GAZ Бело-дымчатый"/>
    <s v="MX1JA69V9TK043994"/>
    <s v="119_310664"/>
    <x v="25"/>
    <s v="Инара Курбанова"/>
    <s v="Есиркепов Кулыбек Базанович"/>
    <n v="670101310143"/>
    <m/>
    <m/>
    <n v="77750282197"/>
    <n v="5990000"/>
    <n v="5990000"/>
    <x v="0"/>
    <n v="0"/>
    <x v="1"/>
    <n v="200000"/>
    <s v="Кредит"/>
    <m/>
    <s v="Шымкент"/>
    <x v="22"/>
    <s v="Altyn Bank"/>
    <n v="0"/>
    <n v="9770603"/>
    <m/>
    <n v="0"/>
    <s v="Стандартное кредитование"/>
    <x v="1"/>
  </r>
  <r>
    <x v="0"/>
    <x v="4"/>
    <x v="1"/>
    <x v="1"/>
    <s v="GAZ Бело-дымчатый"/>
    <s v="MX1CNAAA0TK006665"/>
    <s v="119_311501"/>
    <x v="23"/>
    <s v="Инара Курбанова"/>
    <s v="Примбетов Галымжан Акимханович"/>
    <n v="870721300456"/>
    <m/>
    <m/>
    <n v="77013000708"/>
    <n v="8240000"/>
    <n v="7990000"/>
    <x v="0"/>
    <n v="250000"/>
    <x v="6"/>
    <n v="350000"/>
    <s v="Кредит"/>
    <m/>
    <s v="Шымкент"/>
    <x v="13"/>
    <s v="Банк ЦентрКредит"/>
    <n v="0"/>
    <n v="9770605"/>
    <m/>
    <n v="0"/>
    <s v="Стандартное кредитование"/>
    <x v="1"/>
  </r>
  <r>
    <x v="0"/>
    <x v="0"/>
    <x v="0"/>
    <x v="0"/>
    <s v="GAZ Бело-дымчатый"/>
    <s v="MX1JA69V9TK160761"/>
    <s v="1120_309734"/>
    <x v="22"/>
    <s v="Нурдаулет Утепкалиев"/>
    <s v="Махмутұлы Ермурат"/>
    <n v="901007301899"/>
    <m/>
    <m/>
    <n v="77023360344"/>
    <n v="5990000"/>
    <n v="5990000"/>
    <x v="0"/>
    <n v="0"/>
    <x v="1"/>
    <n v="200000"/>
    <s v="Безналичный расчет"/>
    <m/>
    <s v="Атырау"/>
    <x v="11"/>
    <s v="Без привлечения кредита"/>
    <n v="0"/>
    <n v="9771080"/>
    <m/>
    <n v="0"/>
    <s v="Безналичный"/>
    <x v="1"/>
  </r>
  <r>
    <x v="0"/>
    <x v="0"/>
    <x v="0"/>
    <x v="0"/>
    <s v="GAZ Бело-дымчатый"/>
    <s v="MX1JA69V9TK159531"/>
    <s v="1120_309627"/>
    <x v="22"/>
    <s v="Нурдаулет Утепкалиев"/>
    <s v="Ким Галина Пон-Мановна"/>
    <n v="720316400966"/>
    <m/>
    <m/>
    <n v="77789033553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771081"/>
    <m/>
    <n v="0"/>
    <s v="Безналичный"/>
    <x v="1"/>
  </r>
  <r>
    <x v="0"/>
    <x v="0"/>
    <x v="1"/>
    <x v="1"/>
    <s v="GAN Серебристый"/>
    <s v="MX1CNAAA0TK006814"/>
    <s v="1120_308325"/>
    <x v="16"/>
    <s v="Нурдаулет Утепкалиев"/>
    <m/>
    <m/>
    <s v="&quot;Охранная фирма&quot; &quot;Қобылан&quot;"/>
    <n v="111040016794"/>
    <n v="77015902358"/>
    <n v="7990000"/>
    <n v="7990000"/>
    <x v="0"/>
    <n v="0"/>
    <x v="6"/>
    <n v="350000"/>
    <s v="Безналичный расчет"/>
    <m/>
    <s v="Атырау"/>
    <x v="14"/>
    <s v="Без привлечения кредита"/>
    <n v="1"/>
    <n v="9771085"/>
    <m/>
    <n v="0"/>
    <s v="Безналичный"/>
    <x v="1"/>
  </r>
  <r>
    <x v="0"/>
    <x v="5"/>
    <x v="4"/>
    <x v="7"/>
    <s v="GBA Черно-матовый"/>
    <s v="MX1CTACC0TK309043"/>
    <s v="858_312403"/>
    <x v="26"/>
    <s v="Шынгыс Муканов"/>
    <m/>
    <m/>
    <s v="ТОО «Transit Asia Group»"/>
    <n v="240440032090"/>
    <n v="77056330757"/>
    <n v="49990000"/>
    <n v="49990000"/>
    <x v="0"/>
    <n v="0"/>
    <x v="4"/>
    <n v="1200000"/>
    <s v="Безналичный расчет"/>
    <m/>
    <s v="Астана"/>
    <x v="7"/>
    <s v="Без привлечения кредита"/>
    <n v="0"/>
    <n v="9772499"/>
    <m/>
    <n v="0"/>
    <s v="Безналичный"/>
    <x v="1"/>
  </r>
  <r>
    <x v="0"/>
    <x v="5"/>
    <x v="1"/>
    <x v="1"/>
    <s v="GYM Пепельно-серый"/>
    <s v="MX1CNAAA0TK006901"/>
    <s v="858_307171"/>
    <x v="11"/>
    <s v="Рүстем Құдайберген"/>
    <s v="Андрющенко Михаил Олегович"/>
    <n v="1114550468"/>
    <m/>
    <m/>
    <n v="77081644588"/>
    <n v="8240000"/>
    <n v="7990000"/>
    <x v="0"/>
    <n v="250000"/>
    <x v="6"/>
    <n v="350000"/>
    <s v="Кредит"/>
    <s v="Заявка с сайта Chevrolet"/>
    <s v="Астана"/>
    <x v="2"/>
    <s v="Береке Банк"/>
    <n v="0"/>
    <n v="9772505"/>
    <m/>
    <n v="0"/>
    <s v="Стандартное кредитование"/>
    <x v="1"/>
  </r>
  <r>
    <x v="0"/>
    <x v="5"/>
    <x v="1"/>
    <x v="1"/>
    <s v="GAZ Бело-дымчатый"/>
    <s v="MX1CNAAA0TK006856"/>
    <s v="858_312420"/>
    <x v="26"/>
    <s v="Рүстем Құдайберген"/>
    <s v="Арынгазиева Айгерим Сакеновна"/>
    <n v="930219450502"/>
    <m/>
    <m/>
    <n v="77025555056"/>
    <n v="7990000"/>
    <n v="7990000"/>
    <x v="0"/>
    <n v="0"/>
    <x v="6"/>
    <n v="350000"/>
    <s v="Кредит"/>
    <s v="Заявка с сайта Chevrolet"/>
    <s v="Астана"/>
    <x v="7"/>
    <s v="Банк ЦентрКредит"/>
    <n v="0"/>
    <n v="9773986"/>
    <m/>
    <n v="0"/>
    <s v="Стандартное кредитование"/>
    <x v="1"/>
  </r>
  <r>
    <x v="0"/>
    <x v="3"/>
    <x v="0"/>
    <x v="6"/>
    <s v="GYM Пепельно-серый"/>
    <s v="MX1JA69V9TK082357"/>
    <s v="920_308405"/>
    <x v="6"/>
    <s v="Аслан Есенгалиев"/>
    <s v="Табишева Гаухар Асылбековна"/>
    <n v="870120400772"/>
    <m/>
    <m/>
    <n v="77771811512"/>
    <n v="5990000"/>
    <n v="5990000"/>
    <x v="0"/>
    <n v="0"/>
    <x v="3"/>
    <n v="250000"/>
    <s v="Безналичный расчет"/>
    <m/>
    <s v="Уральск"/>
    <x v="15"/>
    <s v="Без привлечения кредита"/>
    <n v="0"/>
    <n v="9773989"/>
    <m/>
    <n v="0"/>
    <s v="Безналичный"/>
    <x v="1"/>
  </r>
  <r>
    <x v="0"/>
    <x v="3"/>
    <x v="0"/>
    <x v="6"/>
    <s v="GYM Пепельно-серый"/>
    <s v="MX1JA69V9TK082351"/>
    <s v="920_308731"/>
    <x v="8"/>
    <s v="Аслан Есенгалиев"/>
    <s v="Курмантаев Елубай Захарович"/>
    <n v="671023302371"/>
    <m/>
    <m/>
    <n v="77773175259"/>
    <n v="5990000"/>
    <n v="5990000"/>
    <x v="0"/>
    <n v="0"/>
    <x v="3"/>
    <n v="250000"/>
    <s v="Безналичный расчет"/>
    <m/>
    <s v="Уральск"/>
    <x v="14"/>
    <s v="Без привлечения кредита"/>
    <n v="0"/>
    <n v="9773990"/>
    <m/>
    <n v="0"/>
    <s v="Безналичный"/>
    <x v="1"/>
  </r>
  <r>
    <x v="0"/>
    <x v="3"/>
    <x v="1"/>
    <x v="1"/>
    <s v="GAZ Бело-дымчатый"/>
    <s v="MX1CNAAA0TK006847"/>
    <s v="920_306664"/>
    <x v="18"/>
    <s v="Назеркем Мендығали"/>
    <s v="Копитчак Виктор Евстахиевич"/>
    <n v="700611300593"/>
    <m/>
    <m/>
    <n v="77773938365"/>
    <n v="7990000"/>
    <n v="7990000"/>
    <x v="0"/>
    <n v="0"/>
    <x v="6"/>
    <n v="350000"/>
    <s v="Кредит"/>
    <m/>
    <s v="Уральск"/>
    <x v="1"/>
    <s v="Банк ЦентрКредит"/>
    <n v="0"/>
    <n v="9773993"/>
    <m/>
    <n v="0"/>
    <s v="Стандартное кредитование"/>
    <x v="1"/>
  </r>
  <r>
    <x v="0"/>
    <x v="8"/>
    <x v="0"/>
    <x v="0"/>
    <s v="GAZ Бело-дымчатый"/>
    <s v="MX1JA69V9TK159472"/>
    <s v="866_311474"/>
    <x v="23"/>
    <s v="Асқар Бахытжан"/>
    <s v="Смаилов Фархат Кадырович"/>
    <n v="731005302197"/>
    <m/>
    <m/>
    <n v="77771513997"/>
    <n v="5990000"/>
    <n v="5990000"/>
    <x v="0"/>
    <n v="0"/>
    <x v="1"/>
    <n v="200000"/>
    <s v="Безналичный расчет"/>
    <s v="WhatsApp"/>
    <s v="Усть-Каменогорск"/>
    <x v="19"/>
    <s v="Без привлечения кредита"/>
    <n v="0"/>
    <n v="9774058"/>
    <m/>
    <n v="0"/>
    <s v="Безналичный"/>
    <x v="1"/>
  </r>
  <r>
    <x v="0"/>
    <x v="8"/>
    <x v="0"/>
    <x v="0"/>
    <s v="GAZ Бело-дымчатый"/>
    <s v="MX1JA69V9TK161345"/>
    <s v="866_309376"/>
    <x v="24"/>
    <s v="Жандос Тоқтасынов"/>
    <s v="Амренов Сымбат Азимулдаулы"/>
    <n v="760720302286"/>
    <m/>
    <m/>
    <n v="77775010117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774060"/>
    <m/>
    <n v="0"/>
    <s v="Стандартное кредитование"/>
    <x v="1"/>
  </r>
  <r>
    <x v="0"/>
    <x v="8"/>
    <x v="0"/>
    <x v="0"/>
    <s v="GAZ Бело-дымчатый"/>
    <s v="MX1JA69V9TK161935"/>
    <s v="866_310117"/>
    <x v="19"/>
    <s v="Олжас Нуролинов"/>
    <s v="Өмірханов Таңат Еркінұлы"/>
    <n v="961011350226"/>
    <m/>
    <m/>
    <n v="77756708700"/>
    <n v="5990000"/>
    <n v="5990000"/>
    <x v="0"/>
    <n v="0"/>
    <x v="1"/>
    <n v="200000"/>
    <s v="Кредит"/>
    <s v="Instagram"/>
    <s v="Усть-Каменогорск"/>
    <x v="10"/>
    <s v="Береке Банк"/>
    <n v="0"/>
    <n v="9774061"/>
    <m/>
    <n v="0"/>
    <s v="Стандартное кредитование"/>
    <x v="1"/>
  </r>
  <r>
    <x v="0"/>
    <x v="8"/>
    <x v="0"/>
    <x v="0"/>
    <s v="GAZ Бело-дымчатый"/>
    <s v="MX1JA69V9TK159426"/>
    <s v="866_312047"/>
    <x v="7"/>
    <s v="Асқар Бахытжан"/>
    <s v="Калитова Асель Айболатовна"/>
    <n v="870511402635"/>
    <m/>
    <m/>
    <n v="77051761085"/>
    <n v="5990000"/>
    <n v="5990000"/>
    <x v="0"/>
    <n v="0"/>
    <x v="1"/>
    <n v="200000"/>
    <s v="Кредит"/>
    <s v="Проезжал мимо"/>
    <s v="Усть-Каменогорск"/>
    <x v="7"/>
    <s v="МФО Sapa Digital Finance"/>
    <n v="0"/>
    <n v="9774062"/>
    <m/>
    <n v="0"/>
    <s v="Стандартное кредитование"/>
    <x v="1"/>
  </r>
  <r>
    <x v="0"/>
    <x v="8"/>
    <x v="0"/>
    <x v="0"/>
    <s v="GAZ Бело-дымчатый"/>
    <s v="MX1JA69V9TK161110"/>
    <s v="866_312121"/>
    <x v="7"/>
    <s v="Асқар Бахытжан"/>
    <s v="Мақанова Аружан Қаныбекқызы"/>
    <n v="11207650233"/>
    <m/>
    <m/>
    <n v="77718407611"/>
    <n v="5990000"/>
    <n v="5990000"/>
    <x v="0"/>
    <n v="0"/>
    <x v="1"/>
    <n v="200000"/>
    <s v="Кредит"/>
    <s v="Instagram"/>
    <s v="Усть-Каменогорск"/>
    <x v="7"/>
    <s v="Береке Банк"/>
    <n v="0"/>
    <n v="9774064"/>
    <m/>
    <n v="0"/>
    <s v="Стандартное кредитование"/>
    <x v="1"/>
  </r>
  <r>
    <x v="0"/>
    <x v="3"/>
    <x v="0"/>
    <x v="0"/>
    <s v="GAZ Бело-дымчатый"/>
    <s v="MX1JA69V9TK160556"/>
    <s v="920_311504"/>
    <x v="23"/>
    <s v="Аслан Мендешев"/>
    <s v="Файзулла Ернұр Мадиұлы"/>
    <n v="30703550829"/>
    <m/>
    <m/>
    <n v="77024743365"/>
    <n v="5990000"/>
    <n v="5990000"/>
    <x v="0"/>
    <n v="0"/>
    <x v="1"/>
    <n v="200000"/>
    <s v="Кредит"/>
    <m/>
    <s v="Уральск"/>
    <x v="20"/>
    <s v="Halyk Bank"/>
    <n v="1"/>
    <n v="9774901"/>
    <m/>
    <n v="0"/>
    <s v="Стандартное кредитование"/>
    <x v="1"/>
  </r>
  <r>
    <x v="0"/>
    <x v="3"/>
    <x v="0"/>
    <x v="0"/>
    <s v="GAZ Бело-дымчатый"/>
    <s v="MX1JA69V9TK162391"/>
    <s v="920_309057"/>
    <x v="21"/>
    <s v="Аслан Есенгалиев"/>
    <s v="Турбаев Акылбек Жыксынгалиевич"/>
    <n v="880517302900"/>
    <m/>
    <m/>
    <n v="77767302694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774905"/>
    <m/>
    <n v="0"/>
    <s v="Безналичный"/>
    <x v="1"/>
  </r>
  <r>
    <x v="0"/>
    <x v="3"/>
    <x v="0"/>
    <x v="0"/>
    <s v="GAZ Бело-дымчатый"/>
    <s v="MX1JA69V9TK160641"/>
    <s v="920_310971"/>
    <x v="25"/>
    <s v="Азамат Мерғали"/>
    <s v="Жұмағали Асемгуль Құмарғалиқызы"/>
    <n v="900825451321"/>
    <m/>
    <m/>
    <n v="77470400773"/>
    <n v="5990000"/>
    <n v="5990000"/>
    <x v="0"/>
    <n v="0"/>
    <x v="1"/>
    <n v="200000"/>
    <s v="Безналичный расчет"/>
    <m/>
    <s v="Уральск"/>
    <x v="19"/>
    <s v="Без привлечения кредита"/>
    <n v="0"/>
    <n v="9774906"/>
    <m/>
    <n v="0"/>
    <s v="Безналичный"/>
    <x v="1"/>
  </r>
  <r>
    <x v="0"/>
    <x v="3"/>
    <x v="0"/>
    <x v="0"/>
    <s v="GAZ Бело-дымчатый"/>
    <s v="MX1JA69V9TK160054"/>
    <s v="920_309629"/>
    <x v="22"/>
    <s v="Аслан Есенгалиев"/>
    <s v="Есингариев Талгат Дияшевич"/>
    <n v="720714301812"/>
    <m/>
    <m/>
    <n v="77054470134"/>
    <n v="5990000"/>
    <n v="5990000"/>
    <x v="0"/>
    <n v="0"/>
    <x v="1"/>
    <n v="200000"/>
    <s v="Кредит"/>
    <m/>
    <s v="Уральск"/>
    <x v="13"/>
    <s v="Береке Банк"/>
    <n v="0"/>
    <n v="9774907"/>
    <m/>
    <n v="0"/>
    <s v="Стандартное кредитование"/>
    <x v="1"/>
  </r>
  <r>
    <x v="0"/>
    <x v="3"/>
    <x v="0"/>
    <x v="0"/>
    <s v="GAZ Бело-дымчатый"/>
    <s v="MX1JA69V9TK162746"/>
    <s v="920_308566"/>
    <x v="6"/>
    <s v="Бауржан Ихсанов"/>
    <s v="Нарымбаев Батырбек Калиевич"/>
    <n v="911119351361"/>
    <m/>
    <m/>
    <n v="77053282029"/>
    <n v="6490000"/>
    <n v="6490000"/>
    <x v="0"/>
    <n v="0"/>
    <x v="3"/>
    <n v="250000"/>
    <s v="Безналичный расчет"/>
    <m/>
    <s v="Уральск"/>
    <x v="6"/>
    <s v="Без привлечения кредита"/>
    <n v="0"/>
    <n v="9774910"/>
    <m/>
    <n v="0"/>
    <s v="Безналичный"/>
    <x v="1"/>
  </r>
  <r>
    <x v="0"/>
    <x v="11"/>
    <x v="0"/>
    <x v="6"/>
    <s v="GUM Бирюзовый"/>
    <s v="MX1JA69V9TK086255"/>
    <s v="397_308871"/>
    <x v="10"/>
    <s v="Абылайхан Даулеткулов"/>
    <s v="Шекербек Бибінұр Жомартқызы"/>
    <n v="960101403435"/>
    <m/>
    <m/>
    <n v="77020290762"/>
    <n v="6240000"/>
    <n v="5990000"/>
    <x v="0"/>
    <n v="250000"/>
    <x v="3"/>
    <n v="250000"/>
    <s v="Кредит"/>
    <m/>
    <s v="Тараз"/>
    <x v="11"/>
    <s v="Береке Банк"/>
    <n v="0"/>
    <n v="9774913"/>
    <m/>
    <n v="0"/>
    <s v="Стандартное кредитование"/>
    <x v="1"/>
  </r>
  <r>
    <x v="0"/>
    <x v="11"/>
    <x v="0"/>
    <x v="6"/>
    <s v="GUM Бирюзовый"/>
    <s v="MX1JA69V9TK088409"/>
    <s v="397_308905"/>
    <x v="10"/>
    <s v="Адилет Садыков"/>
    <s v="Жарқынбекқызы Жансая"/>
    <n v="900606402560"/>
    <m/>
    <m/>
    <n v="77766287008"/>
    <n v="6240000"/>
    <n v="5990000"/>
    <x v="0"/>
    <n v="250000"/>
    <x v="3"/>
    <n v="250000"/>
    <s v="Кредит"/>
    <m/>
    <s v="Тараз"/>
    <x v="11"/>
    <s v="МФО Sapa Digital Finance"/>
    <n v="0"/>
    <n v="9774914"/>
    <m/>
    <n v="0"/>
    <s v="Стандартное кредитование"/>
    <x v="1"/>
  </r>
  <r>
    <x v="0"/>
    <x v="11"/>
    <x v="0"/>
    <x v="0"/>
    <s v="GAZ Бело-дымчатый"/>
    <s v="MX1JA69V9TK162424"/>
    <s v="397_310139"/>
    <x v="19"/>
    <s v="Абылайхан Даулеткулов"/>
    <s v="Рахметляев Куаныш Асетович"/>
    <n v="790213303580"/>
    <m/>
    <m/>
    <n v="77028721938"/>
    <n v="5990000"/>
    <n v="5990000"/>
    <x v="0"/>
    <n v="0"/>
    <x v="1"/>
    <n v="200000"/>
    <s v="Кредит"/>
    <m/>
    <s v="Тараз"/>
    <x v="22"/>
    <s v="Банк ЦентрКредит"/>
    <n v="0"/>
    <n v="9774918"/>
    <m/>
    <n v="0"/>
    <s v="Стандартное кредитование"/>
    <x v="1"/>
  </r>
  <r>
    <x v="0"/>
    <x v="2"/>
    <x v="4"/>
    <x v="7"/>
    <s v="GBA Черно-матовый"/>
    <s v="MX1CTACC0TK364614"/>
    <s v="935_310236"/>
    <x v="20"/>
    <s v="Бекзат Муса"/>
    <s v="Кайкибасов Дәурен Көмекбайұлы"/>
    <n v="950610300083"/>
    <m/>
    <m/>
    <n v="77780010125"/>
    <n v="50240000"/>
    <n v="49990000"/>
    <x v="0"/>
    <n v="250000"/>
    <x v="4"/>
    <n v="1200000"/>
    <s v="Кредит"/>
    <m/>
    <s v="Шымкент"/>
    <x v="10"/>
    <s v="Halyk Bank"/>
    <n v="0"/>
    <n v="9774931"/>
    <m/>
    <n v="0"/>
    <s v="Стандартное кредитование"/>
    <x v="1"/>
  </r>
  <r>
    <x v="0"/>
    <x v="2"/>
    <x v="0"/>
    <x v="0"/>
    <s v="GAZ Бело-дымчатый"/>
    <s v="MX1JA69V9TK157268"/>
    <s v="935_308945"/>
    <x v="21"/>
    <s v="Шахзод Валиев"/>
    <s v="Бегимбетова Алмакул Ануарбековна"/>
    <n v="691120402555"/>
    <m/>
    <m/>
    <n v="77719607870"/>
    <n v="6990000"/>
    <n v="6990000"/>
    <x v="0"/>
    <n v="0"/>
    <x v="0"/>
    <n v="300000"/>
    <s v="Льготный кредит"/>
    <m/>
    <s v="Шымкент"/>
    <x v="13"/>
    <s v="Halyk Bank"/>
    <n v="1"/>
    <n v="9774933"/>
    <m/>
    <n v="0"/>
    <s v="Льготное кредитование"/>
    <x v="1"/>
  </r>
  <r>
    <x v="0"/>
    <x v="2"/>
    <x v="0"/>
    <x v="0"/>
    <s v="GAZ Бело-дымчатый"/>
    <s v="MX1JA69V9TK177191"/>
    <s v="935_308801"/>
    <x v="10"/>
    <s v="Арманбек Кайирбеков"/>
    <s v="Сараджев Нихат Саидұлы"/>
    <n v="30404501865"/>
    <m/>
    <m/>
    <n v="77780644833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74935"/>
    <m/>
    <n v="0"/>
    <s v="Безналичный"/>
    <x v="1"/>
  </r>
  <r>
    <x v="0"/>
    <x v="4"/>
    <x v="4"/>
    <x v="7"/>
    <s v="GBA Черно-матовый"/>
    <s v="MX1CTACC0TK309162"/>
    <s v="119_308629"/>
    <x v="8"/>
    <s v="Айгерим Рыстыбай"/>
    <m/>
    <m/>
    <s v="ТОО «AUTOCENTER ONTUSTIK»"/>
    <n v="130540022163"/>
    <n v="77252201010"/>
    <n v="48790000"/>
    <n v="49990000"/>
    <x v="4"/>
    <n v="0"/>
    <x v="4"/>
    <n v="0"/>
    <s v="Безналичный расчет"/>
    <m/>
    <s v="Шымкент"/>
    <x v="14"/>
    <s v="Без привлечения кредита"/>
    <n v="0"/>
    <n v="9774941"/>
    <m/>
    <n v="0"/>
    <s v="Безналичный"/>
    <x v="1"/>
  </r>
  <r>
    <x v="0"/>
    <x v="4"/>
    <x v="0"/>
    <x v="0"/>
    <s v="GAZ Бело-дымчатый"/>
    <s v="MX1JA69V9TK162269"/>
    <s v="119_310841"/>
    <x v="25"/>
    <s v="Инара Курбанова"/>
    <s v="Шомаев Алибек Момынович"/>
    <n v="590201301903"/>
    <m/>
    <m/>
    <n v="77014385951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774943"/>
    <m/>
    <n v="0"/>
    <s v="Безналичный"/>
    <x v="1"/>
  </r>
  <r>
    <x v="0"/>
    <x v="4"/>
    <x v="0"/>
    <x v="0"/>
    <s v="GAZ Бело-дымчатый"/>
    <s v="MX1JA69V9TK161365"/>
    <s v="119_309128"/>
    <x v="21"/>
    <s v="Инара Курбанова"/>
    <s v="Ниязбек Иманғали"/>
    <n v="21206501037"/>
    <m/>
    <m/>
    <n v="7771606130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74946"/>
    <m/>
    <n v="0"/>
    <s v="Безналичный"/>
    <x v="1"/>
  </r>
  <r>
    <x v="0"/>
    <x v="2"/>
    <x v="0"/>
    <x v="6"/>
    <s v="GAZ Бело-дымчатый"/>
    <s v="MX1JA69V9TK160923"/>
    <s v="935_307573"/>
    <x v="9"/>
    <s v="Ербол Рашид"/>
    <s v="Дырымбетов Жексенбай Оналбаиевич"/>
    <n v="850101304355"/>
    <m/>
    <m/>
    <n v="77014369600"/>
    <n v="5990000"/>
    <n v="5990000"/>
    <x v="0"/>
    <n v="0"/>
    <x v="3"/>
    <n v="250000"/>
    <s v="Безналичный расчет"/>
    <m/>
    <s v="Шымкент"/>
    <x v="2"/>
    <s v="Без привлечения кредита"/>
    <n v="0"/>
    <n v="9775210"/>
    <m/>
    <n v="0"/>
    <s v="Безналичный"/>
    <x v="1"/>
  </r>
  <r>
    <x v="0"/>
    <x v="2"/>
    <x v="0"/>
    <x v="6"/>
    <s v="GAZ Бело-дымчатый"/>
    <s v="MX1JA69V9TK161500"/>
    <s v="935_307250"/>
    <x v="4"/>
    <s v="Бекзат Муса"/>
    <s v="Кожахметов Бекнур Абдуманапович"/>
    <n v="870709302427"/>
    <m/>
    <m/>
    <n v="77789454555"/>
    <n v="6840000"/>
    <n v="6590000"/>
    <x v="0"/>
    <n v="250000"/>
    <x v="0"/>
    <n v="300000"/>
    <s v="Кредит"/>
    <m/>
    <s v="Шымкент"/>
    <x v="16"/>
    <s v="МФО Sapa Digital Finance"/>
    <n v="0"/>
    <n v="9775216"/>
    <m/>
    <n v="0"/>
    <s v="Стандартное кредитование"/>
    <x v="1"/>
  </r>
  <r>
    <x v="0"/>
    <x v="4"/>
    <x v="0"/>
    <x v="6"/>
    <s v="GAZ Бело-дымчатый"/>
    <s v="MX1JA69V9TK178192"/>
    <s v="119_306143"/>
    <x v="35"/>
    <s v="Айгерим Рыстыбай"/>
    <s v="Самидинов Даурен Абдуллаевич"/>
    <n v="861120300182"/>
    <m/>
    <m/>
    <n v="77014840190"/>
    <n v="6590000"/>
    <n v="6590000"/>
    <x v="0"/>
    <n v="0"/>
    <x v="0"/>
    <n v="300000"/>
    <s v="Безналичный расчет"/>
    <m/>
    <s v="Шымкент"/>
    <x v="0"/>
    <s v="Без привлечения кредита"/>
    <n v="0"/>
    <n v="9776789"/>
    <m/>
    <n v="0"/>
    <s v="Безналичный"/>
    <x v="1"/>
  </r>
  <r>
    <x v="0"/>
    <x v="4"/>
    <x v="0"/>
    <x v="6"/>
    <s v="GUM Бирюзовый"/>
    <s v="MX1JA69V9TK088587"/>
    <s v="119_306965"/>
    <x v="17"/>
    <s v="Инара Курбанова"/>
    <s v="Әлібекқызы Зарина"/>
    <n v="990408400702"/>
    <m/>
    <m/>
    <n v="77079625199"/>
    <n v="6840000"/>
    <n v="6590000"/>
    <x v="0"/>
    <n v="250000"/>
    <x v="0"/>
    <n v="300000"/>
    <s v="Кредит"/>
    <m/>
    <s v="Шымкент"/>
    <x v="16"/>
    <s v="Банк ЦентрКредит"/>
    <n v="0"/>
    <n v="9776790"/>
    <m/>
    <n v="0"/>
    <s v="Стандартное кредитование"/>
    <x v="1"/>
  </r>
  <r>
    <x v="0"/>
    <x v="4"/>
    <x v="1"/>
    <x v="1"/>
    <s v="GAZ Бело-дымчатый"/>
    <s v="MX1CNAAA0TK006672"/>
    <s v="119_308363"/>
    <x v="16"/>
    <s v="Инара Курбанова"/>
    <s v="Мамеева Адина Темірханқызы"/>
    <n v="920110401946"/>
    <m/>
    <m/>
    <n v="77079609092"/>
    <n v="7990000"/>
    <n v="7990000"/>
    <x v="0"/>
    <n v="0"/>
    <x v="6"/>
    <n v="350000"/>
    <s v="Кредит"/>
    <m/>
    <s v="Шымкент"/>
    <x v="14"/>
    <s v="Halyk Bank"/>
    <n v="2"/>
    <n v="9776797"/>
    <m/>
    <n v="0"/>
    <s v="Стандартное кредитование"/>
    <x v="1"/>
  </r>
  <r>
    <x v="0"/>
    <x v="11"/>
    <x v="0"/>
    <x v="0"/>
    <s v="GAZ Бело-дымчатый"/>
    <s v="MX1JA69V9TK161854"/>
    <s v="397_310184"/>
    <x v="19"/>
    <s v="Асылхан Бердикулов"/>
    <s v="Мейірхан Арайлым Әмірханқызы"/>
    <n v="10710601346"/>
    <m/>
    <m/>
    <n v="77476355400"/>
    <n v="5990000"/>
    <n v="5990000"/>
    <x v="0"/>
    <n v="0"/>
    <x v="1"/>
    <n v="200000"/>
    <s v="Кредит"/>
    <m/>
    <s v="Тараз"/>
    <x v="22"/>
    <s v="Банк ЦентрКредит"/>
    <n v="0"/>
    <n v="9776938"/>
    <m/>
    <n v="0"/>
    <s v="Стандартное кредитование"/>
    <x v="1"/>
  </r>
  <r>
    <x v="0"/>
    <x v="11"/>
    <x v="0"/>
    <x v="0"/>
    <s v="GAN Серебристый"/>
    <s v="MX1JA69V9TK082529"/>
    <s v="397_308781"/>
    <x v="10"/>
    <s v="Абылайхан Даулеткулов"/>
    <s v="Топатаев Асхат Алтынбекович"/>
    <n v="880131301786"/>
    <m/>
    <m/>
    <n v="77475837847"/>
    <n v="6740000"/>
    <n v="6490000"/>
    <x v="0"/>
    <n v="250000"/>
    <x v="3"/>
    <n v="250000"/>
    <s v="Кредит"/>
    <m/>
    <s v="Тараз"/>
    <x v="11"/>
    <s v="Банк ЦентрКредит"/>
    <n v="0"/>
    <n v="9776939"/>
    <m/>
    <n v="0"/>
    <s v="Стандартное кредитование"/>
    <x v="1"/>
  </r>
  <r>
    <x v="0"/>
    <x v="11"/>
    <x v="0"/>
    <x v="0"/>
    <s v="GAN Серебристый"/>
    <s v="MX1JA69V9TK082532"/>
    <s v="397_308764"/>
    <x v="8"/>
    <s v="Адилет Садыков"/>
    <s v="Убаев Мейрамбек Кутымбетович"/>
    <n v="820502300079"/>
    <m/>
    <m/>
    <n v="77014441404"/>
    <n v="6740000"/>
    <n v="6490000"/>
    <x v="0"/>
    <n v="250000"/>
    <x v="3"/>
    <n v="250000"/>
    <s v="Кредит"/>
    <m/>
    <s v="Тараз"/>
    <x v="17"/>
    <s v="Береке Банк"/>
    <n v="0"/>
    <n v="9776941"/>
    <m/>
    <n v="0"/>
    <s v="Стандартное кредитование"/>
    <x v="1"/>
  </r>
  <r>
    <x v="0"/>
    <x v="11"/>
    <x v="0"/>
    <x v="0"/>
    <s v="GAN Серебристый"/>
    <s v="MX1JA69V9TK082552"/>
    <s v="397_309186"/>
    <x v="24"/>
    <s v="Абылайхан Даулеткулов"/>
    <s v="Толепбергенова Алия Сатимбековна"/>
    <n v="870701402251"/>
    <m/>
    <m/>
    <n v="77472031987"/>
    <n v="5990000"/>
    <n v="5990000"/>
    <x v="0"/>
    <n v="0"/>
    <x v="1"/>
    <n v="200000"/>
    <s v="Кредит"/>
    <m/>
    <s v="Тараз"/>
    <x v="19"/>
    <s v="Halyk Bank"/>
    <n v="0"/>
    <n v="9776943"/>
    <m/>
    <n v="0"/>
    <s v="Стандартное кредитование"/>
    <x v="1"/>
  </r>
  <r>
    <x v="0"/>
    <x v="2"/>
    <x v="0"/>
    <x v="0"/>
    <s v="GAZ Бело-дымчатый"/>
    <s v="MX1JA69V9TK152397"/>
    <s v="935_310375"/>
    <x v="20"/>
    <s v="Шахзод Валиев"/>
    <s v="Атаева Мавлуда Балтабаевна"/>
    <n v="660712401190"/>
    <m/>
    <m/>
    <n v="77025267626"/>
    <n v="5990000"/>
    <n v="5990000"/>
    <x v="0"/>
    <n v="0"/>
    <x v="1"/>
    <n v="200000"/>
    <s v="Кредит"/>
    <m/>
    <s v="Шымкент"/>
    <x v="19"/>
    <s v="Банк ЦентрКредит"/>
    <n v="0"/>
    <n v="9776944"/>
    <s v="397 Тараз ТОО «AUTOCENTER ONTUSTIK» (Chevrolet)"/>
    <n v="0"/>
    <s v="Стандартное кредитование"/>
    <x v="1"/>
  </r>
  <r>
    <x v="0"/>
    <x v="2"/>
    <x v="0"/>
    <x v="0"/>
    <s v="GAZ Бело-дымчатый"/>
    <s v="MX1JA69V9TK056583"/>
    <s v="935_310643"/>
    <x v="25"/>
    <s v="Шынар Нармахан"/>
    <s v="Хамидов Давлат Аширбаевич"/>
    <n v="851125300326"/>
    <m/>
    <m/>
    <n v="7701364970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76946"/>
    <s v="397 Тараз ТОО «AUTOCENTER ONTUSTIK» (Chevrolet)"/>
    <n v="0"/>
    <s v="Безналичный"/>
    <x v="1"/>
  </r>
  <r>
    <x v="0"/>
    <x v="2"/>
    <x v="0"/>
    <x v="0"/>
    <s v="GAZ Бело-дымчатый"/>
    <s v="MX1JA69V9TK161858"/>
    <s v="935_310717"/>
    <x v="25"/>
    <s v="Шынар Нармахан"/>
    <s v="Дадашов Шакир Маматкаримович"/>
    <n v="750921302633"/>
    <m/>
    <m/>
    <n v="77029916767"/>
    <n v="5990000"/>
    <n v="5990000"/>
    <x v="0"/>
    <n v="0"/>
    <x v="1"/>
    <n v="200000"/>
    <s v="Кредит"/>
    <m/>
    <s v="Шымкент"/>
    <x v="13"/>
    <s v="Банк ЦентрКредит"/>
    <n v="0"/>
    <n v="9776948"/>
    <s v="397 Тараз ТОО «AUTOCENTER ONTUSTIK» (Chevrolet)"/>
    <n v="0"/>
    <s v="Стандартное кредитование"/>
    <x v="1"/>
  </r>
  <r>
    <x v="0"/>
    <x v="2"/>
    <x v="0"/>
    <x v="0"/>
    <s v="GAZ Бело-дымчатый"/>
    <s v="MX1JA69V9TK087007"/>
    <s v="935_310602"/>
    <x v="25"/>
    <s v="Шахзод Валиев"/>
    <s v="Ергешов Шорофиддин Абдрахманович"/>
    <n v="871110302959"/>
    <m/>
    <m/>
    <n v="77025090999"/>
    <n v="5990000"/>
    <n v="5990000"/>
    <x v="0"/>
    <n v="0"/>
    <x v="1"/>
    <n v="200000"/>
    <s v="Кредит"/>
    <m/>
    <s v="Шымкент"/>
    <x v="19"/>
    <s v="Банк ЦентрКредит"/>
    <n v="0"/>
    <n v="9776949"/>
    <s v="397 Тараз ТОО «AUTOCENTER ONTUSTIK» (Chevrolet)"/>
    <n v="0"/>
    <s v="Стандартное кредитование"/>
    <x v="1"/>
  </r>
  <r>
    <x v="0"/>
    <x v="11"/>
    <x v="0"/>
    <x v="0"/>
    <s v="GAZ Бело-дымчатый"/>
    <s v="MX1JA69V9TK087127"/>
    <s v="397_310461"/>
    <x v="20"/>
    <s v="Асылхан Бердикулов"/>
    <s v="Кочкаров Фарух Пахридинович"/>
    <n v="900311300475"/>
    <m/>
    <m/>
    <n v="77000001101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76950"/>
    <m/>
    <n v="0"/>
    <s v="Безналичный"/>
    <x v="1"/>
  </r>
  <r>
    <x v="0"/>
    <x v="11"/>
    <x v="0"/>
    <x v="0"/>
    <s v="GAZ Бело-дымчатый"/>
    <s v="MX1JA69V9TK072141"/>
    <s v="397_310165"/>
    <x v="19"/>
    <s v="Асылхан Бердикулов"/>
    <s v="Асанов Бақдат Орманәліұлы"/>
    <n v="980115300167"/>
    <m/>
    <m/>
    <n v="77716006050"/>
    <n v="5940000"/>
    <n v="5990000"/>
    <x v="1"/>
    <n v="0"/>
    <x v="1"/>
    <n v="150000"/>
    <s v="Безналичный расчет"/>
    <m/>
    <s v="Тараз"/>
    <x v="13"/>
    <s v="Без привлечения кредита"/>
    <n v="1"/>
    <n v="9776951"/>
    <m/>
    <n v="0"/>
    <s v="Безналичный"/>
    <x v="1"/>
  </r>
  <r>
    <x v="0"/>
    <x v="2"/>
    <x v="0"/>
    <x v="0"/>
    <s v="GAZ Бело-дымчатый"/>
    <s v="MX1JA69V9TK176004"/>
    <s v="935_309442"/>
    <x v="22"/>
    <s v="Ербол Рашид"/>
    <s v="Мырзабекова Сандуғаш Сатыбалдықызы"/>
    <n v="730308403710"/>
    <m/>
    <m/>
    <n v="77028943116"/>
    <n v="5990000"/>
    <n v="5990000"/>
    <x v="0"/>
    <n v="0"/>
    <x v="1"/>
    <n v="200000"/>
    <s v="Кредит"/>
    <m/>
    <s v="Шымкент"/>
    <x v="11"/>
    <s v="МФО Sapa Digital Finance"/>
    <n v="1"/>
    <n v="9779013"/>
    <m/>
    <n v="0"/>
    <s v="Стандартное кредитование"/>
    <x v="1"/>
  </r>
  <r>
    <x v="0"/>
    <x v="2"/>
    <x v="0"/>
    <x v="0"/>
    <s v="GAZ Бело-дымчатый"/>
    <s v="MX1JA69V9TK162349"/>
    <s v="935_309372"/>
    <x v="24"/>
    <s v="Ербол Рашид"/>
    <s v="Умаров Баймырза Абденбаевич"/>
    <n v="650629300591"/>
    <m/>
    <m/>
    <n v="77026066565"/>
    <n v="5990000"/>
    <n v="5990000"/>
    <x v="0"/>
    <n v="0"/>
    <x v="1"/>
    <n v="200000"/>
    <s v="Кредит"/>
    <m/>
    <s v="Шымкент"/>
    <x v="10"/>
    <s v="Банк ЦентрКредит"/>
    <n v="0"/>
    <n v="9779016"/>
    <m/>
    <n v="0"/>
    <s v="Стандартное кредитование"/>
    <x v="1"/>
  </r>
  <r>
    <x v="0"/>
    <x v="2"/>
    <x v="0"/>
    <x v="0"/>
    <s v="GAZ Бело-дымчатый"/>
    <s v="MX1JA69V9TK161868"/>
    <s v="935_308832"/>
    <x v="10"/>
    <s v="Бекзат Муса"/>
    <s v="Мусаева Ирода Бабаниязовна"/>
    <n v="740817402741"/>
    <m/>
    <m/>
    <n v="77010927474"/>
    <n v="6740000"/>
    <n v="6490000"/>
    <x v="0"/>
    <n v="250000"/>
    <x v="3"/>
    <n v="250000"/>
    <s v="Кредит"/>
    <m/>
    <s v="Шымкент"/>
    <x v="8"/>
    <s v="МФО Sapa Digital Finance"/>
    <n v="0"/>
    <n v="9779017"/>
    <m/>
    <n v="0"/>
    <s v="Стандартное кредитование"/>
    <x v="1"/>
  </r>
  <r>
    <x v="0"/>
    <x v="2"/>
    <x v="0"/>
    <x v="0"/>
    <s v="GAZ Бело-дымчатый"/>
    <s v="MX1JA69V9TK157939"/>
    <s v="935_310573"/>
    <x v="20"/>
    <s v="Диас Туткабай"/>
    <s v="Олжабай Ержігіт Әбдумәлікұлы"/>
    <n v="930128301800"/>
    <m/>
    <m/>
    <n v="77058958274"/>
    <n v="5990000"/>
    <n v="5990000"/>
    <x v="0"/>
    <n v="0"/>
    <x v="1"/>
    <n v="200000"/>
    <s v="Кредит"/>
    <m/>
    <s v="Шымкент"/>
    <x v="22"/>
    <s v="МФО Sapa Digital Finance"/>
    <n v="0"/>
    <n v="9779018"/>
    <m/>
    <n v="0"/>
    <s v="Стандартное кредитование"/>
    <x v="1"/>
  </r>
  <r>
    <x v="0"/>
    <x v="3"/>
    <x v="0"/>
    <x v="0"/>
    <s v="GAZ Бело-дымчатый"/>
    <s v="MX1JA69V9TK161004"/>
    <s v="920_309794"/>
    <x v="22"/>
    <s v="Аслан Есенгалиев"/>
    <s v="Бисешов Казбек Жусупович"/>
    <n v="670616300483"/>
    <m/>
    <m/>
    <n v="77025332077"/>
    <n v="5990000"/>
    <n v="5990000"/>
    <x v="0"/>
    <n v="0"/>
    <x v="1"/>
    <n v="200000"/>
    <s v="Кредит"/>
    <m/>
    <s v="Уральск"/>
    <x v="20"/>
    <s v="Банк ЦентрКредит"/>
    <n v="0"/>
    <n v="9779023"/>
    <m/>
    <n v="0"/>
    <s v="Стандартное кредитование"/>
    <x v="1"/>
  </r>
  <r>
    <x v="0"/>
    <x v="2"/>
    <x v="4"/>
    <x v="7"/>
    <s v="GBA Черно-матовый"/>
    <s v="MX1CTACC0TK360977"/>
    <s v="935_310413"/>
    <x v="20"/>
    <s v="Бекзат Муса"/>
    <m/>
    <m/>
    <s v="ТОО &quot;PANA QURYLYS GRUP&quot;"/>
    <n v="1040003472"/>
    <n v="77783909902"/>
    <n v="49990000"/>
    <n v="49990000"/>
    <x v="0"/>
    <n v="0"/>
    <x v="4"/>
    <n v="1200000"/>
    <s v="Безналичный расчет"/>
    <m/>
    <s v="Шымкент"/>
    <x v="10"/>
    <s v="Без привлечения кредита"/>
    <n v="3"/>
    <n v="9779026"/>
    <s v="920 Уральск ТОО «AUTOCENTER ONTUSTIK» (Chevrolet)"/>
    <n v="0"/>
    <s v="Безналичный"/>
    <x v="1"/>
  </r>
  <r>
    <x v="0"/>
    <x v="0"/>
    <x v="0"/>
    <x v="0"/>
    <s v="GAZ Бело-дымчатый"/>
    <s v="MX1JA69V9TK159467"/>
    <s v="1120_311346"/>
    <x v="29"/>
    <s v="Галимжан Жулкашов"/>
    <s v="Бакишев Арман Тулемисович"/>
    <n v="671108300593"/>
    <m/>
    <m/>
    <n v="77006705360"/>
    <n v="5990000"/>
    <n v="5990000"/>
    <x v="0"/>
    <n v="0"/>
    <x v="1"/>
    <n v="200000"/>
    <s v="Кредит"/>
    <m/>
    <s v="Атырау"/>
    <x v="19"/>
    <s v="Береке Банк"/>
    <n v="0"/>
    <n v="9779042"/>
    <m/>
    <n v="0"/>
    <s v="Стандартное кредитование"/>
    <x v="1"/>
  </r>
  <r>
    <x v="0"/>
    <x v="0"/>
    <x v="0"/>
    <x v="0"/>
    <s v="GAZ Бело-дымчатый"/>
    <s v="MX1JA69V9TK159981"/>
    <s v="1120_310403"/>
    <x v="20"/>
    <s v="Серік Жахан"/>
    <s v="Жанбирбаев Жандос"/>
    <n v="560327300251"/>
    <m/>
    <m/>
    <n v="77783568356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779043"/>
    <m/>
    <n v="0"/>
    <s v="Безналичный"/>
    <x v="1"/>
  </r>
  <r>
    <x v="0"/>
    <x v="0"/>
    <x v="0"/>
    <x v="0"/>
    <s v="GAZ Бело-дымчатый"/>
    <s v="MX1JA69V9TK158274"/>
    <s v="1120_310677"/>
    <x v="25"/>
    <s v="Серік Жахан"/>
    <s v="Джаншаев Арман Акзамович"/>
    <n v="860304300853"/>
    <m/>
    <m/>
    <n v="77011412474"/>
    <n v="5990000"/>
    <n v="5990000"/>
    <x v="0"/>
    <n v="0"/>
    <x v="1"/>
    <n v="200000"/>
    <s v="Кредит"/>
    <m/>
    <s v="Атырау"/>
    <x v="22"/>
    <s v="Банк ЦентрКредит"/>
    <n v="0"/>
    <n v="9779045"/>
    <m/>
    <n v="0"/>
    <s v="Стандартное кредитование"/>
    <x v="1"/>
  </r>
  <r>
    <x v="0"/>
    <x v="6"/>
    <x v="4"/>
    <x v="7"/>
    <s v="GBA Черно-матовый"/>
    <s v="MX1CTACC0TK368773"/>
    <s v="872_308751"/>
    <x v="10"/>
    <s v="Алишер Сиюнич"/>
    <s v="Абылайханов Бауыржан Абылайханович"/>
    <n v="951119351051"/>
    <m/>
    <m/>
    <n v="77789329533"/>
    <n v="49990000"/>
    <n v="49990000"/>
    <x v="0"/>
    <n v="0"/>
    <x v="4"/>
    <n v="1200000"/>
    <s v="Кредит"/>
    <m/>
    <s v="Павлодар"/>
    <x v="3"/>
    <s v="Береке Банк"/>
    <n v="0"/>
    <n v="9779078"/>
    <s v="858 Астана ТОО «DCG Astana» (Chevrolet)"/>
    <n v="0"/>
    <s v="Стандартное кредитование"/>
    <x v="1"/>
  </r>
  <r>
    <x v="0"/>
    <x v="11"/>
    <x v="0"/>
    <x v="0"/>
    <s v="GAZ Бело-дымчатый"/>
    <s v="MX1JA69V9TK160055"/>
    <s v="397_310153"/>
    <x v="19"/>
    <s v="Асылхан Бердикулов"/>
    <s v="Асанов Бақдат Орманәліұлы"/>
    <n v="980115300167"/>
    <m/>
    <m/>
    <n v="77716006051"/>
    <n v="5940000"/>
    <n v="5990000"/>
    <x v="1"/>
    <n v="0"/>
    <x v="1"/>
    <n v="150000"/>
    <s v="Безналичный расчет"/>
    <m/>
    <s v="Тараз"/>
    <x v="19"/>
    <s v="Без привлечения кредита"/>
    <n v="0"/>
    <n v="9780282"/>
    <m/>
    <n v="0"/>
    <s v="Безналичный"/>
    <x v="1"/>
  </r>
  <r>
    <x v="0"/>
    <x v="11"/>
    <x v="0"/>
    <x v="0"/>
    <s v="GAZ Бело-дымчатый"/>
    <s v="MX1JA69V9TK162422"/>
    <s v="397_310313"/>
    <x v="20"/>
    <s v="Адилет Садыков"/>
    <s v="Искаков Кожамурат Парахатович"/>
    <n v="830312399117"/>
    <m/>
    <m/>
    <n v="77474090584"/>
    <n v="5990000"/>
    <n v="5990000"/>
    <x v="0"/>
    <n v="0"/>
    <x v="1"/>
    <n v="200000"/>
    <s v="Кредит"/>
    <m/>
    <s v="Тараз"/>
    <x v="22"/>
    <s v="МФО Sapa Digital Finance"/>
    <n v="0"/>
    <n v="9780283"/>
    <m/>
    <n v="0"/>
    <s v="Стандартное кредитование"/>
    <x v="1"/>
  </r>
  <r>
    <x v="0"/>
    <x v="11"/>
    <x v="0"/>
    <x v="0"/>
    <s v="GAZ Бело-дымчатый"/>
    <s v="MX1JA69V9TK158892"/>
    <s v="397_310289"/>
    <x v="20"/>
    <s v="Адилет Садыков"/>
    <s v="Бейсенбаев Канат Жетибаевич"/>
    <n v="810708302400"/>
    <m/>
    <m/>
    <n v="77478692304"/>
    <n v="5990000"/>
    <n v="5990000"/>
    <x v="0"/>
    <n v="0"/>
    <x v="1"/>
    <n v="200000"/>
    <s v="Безналичный расчет"/>
    <m/>
    <s v="Тараз"/>
    <x v="10"/>
    <s v="Без привлечения кредита"/>
    <n v="0"/>
    <n v="9780284"/>
    <m/>
    <n v="0"/>
    <s v="Безналичный"/>
    <x v="1"/>
  </r>
  <r>
    <x v="0"/>
    <x v="11"/>
    <x v="0"/>
    <x v="0"/>
    <s v="GAZ Бело-дымчатый"/>
    <s v="MX1JA69V9TK076271"/>
    <s v="397_310533"/>
    <x v="20"/>
    <s v="Асылхан Бердикулов"/>
    <s v="Кочкаров Фарух Пахридинович"/>
    <n v="900311300475"/>
    <m/>
    <m/>
    <n v="77000001100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0285"/>
    <m/>
    <n v="0"/>
    <s v="Безналичный"/>
    <x v="1"/>
  </r>
  <r>
    <x v="0"/>
    <x v="11"/>
    <x v="0"/>
    <x v="0"/>
    <s v="GAZ Бело-дымчатый"/>
    <s v="MX1JA69V9TK160979"/>
    <s v="397_310651"/>
    <x v="25"/>
    <s v="Абылайхан Даулеткулов"/>
    <s v="Казантаев Арслан Алимович"/>
    <n v="861129302415"/>
    <m/>
    <m/>
    <n v="77079291186"/>
    <n v="5990000"/>
    <n v="5990000"/>
    <x v="0"/>
    <n v="0"/>
    <x v="1"/>
    <n v="200000"/>
    <s v="Кредит"/>
    <m/>
    <s v="Тараз"/>
    <x v="22"/>
    <s v="Береке Банк"/>
    <n v="0"/>
    <n v="9780286"/>
    <m/>
    <n v="0"/>
    <s v="Стандартное кредитование"/>
    <x v="1"/>
  </r>
  <r>
    <x v="0"/>
    <x v="11"/>
    <x v="0"/>
    <x v="0"/>
    <s v="GAZ Бело-дымчатый"/>
    <s v="MX1JA69V9TK159452"/>
    <s v="397_310721"/>
    <x v="25"/>
    <s v="Адилет Садыков"/>
    <s v="Кожаров Калас Балташович"/>
    <n v="860407302720"/>
    <m/>
    <m/>
    <n v="77770970434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80287"/>
    <m/>
    <n v="0"/>
    <s v="Безналичный"/>
    <x v="1"/>
  </r>
  <r>
    <x v="0"/>
    <x v="11"/>
    <x v="0"/>
    <x v="0"/>
    <s v="GAZ Бело-дымчатый"/>
    <s v="MX1JA69V9TK160066"/>
    <s v="397_312048"/>
    <x v="7"/>
    <s v="Асылхан Бердикулов"/>
    <s v="Байтиков Сатыбалды Сейдахметұлы"/>
    <n v="970604300738"/>
    <m/>
    <m/>
    <n v="77472979797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780288"/>
    <m/>
    <n v="0"/>
    <s v="Безналичный"/>
    <x v="1"/>
  </r>
  <r>
    <x v="0"/>
    <x v="11"/>
    <x v="0"/>
    <x v="0"/>
    <s v="GAZ Бело-дымчатый"/>
    <s v="MX1JA69V9TK162275"/>
    <s v="397_310880"/>
    <x v="25"/>
    <s v="Адилет Садыков"/>
    <s v="Кошметов Камилжан Моминжанович"/>
    <n v="840128301376"/>
    <m/>
    <m/>
    <n v="77756575007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80289"/>
    <m/>
    <n v="0"/>
    <s v="Безналичный"/>
    <x v="1"/>
  </r>
  <r>
    <x v="0"/>
    <x v="5"/>
    <x v="0"/>
    <x v="0"/>
    <s v="GK2 Серо-зеленый"/>
    <s v="MX1JA69V9TK085695"/>
    <s v="858_309254"/>
    <x v="24"/>
    <s v="Шынгыс Муканов"/>
    <s v="Омаров Айбек Абдоллаевич"/>
    <n v="811011300190"/>
    <m/>
    <m/>
    <n v="77070770077"/>
    <n v="5990000"/>
    <n v="5990000"/>
    <x v="0"/>
    <n v="0"/>
    <x v="1"/>
    <n v="200000"/>
    <s v="Наличный расчет"/>
    <s v="Интернет/сайт (digital)"/>
    <s v="Астана"/>
    <x v="19"/>
    <s v="Без привлечения кредита"/>
    <n v="0"/>
    <n v="9782516"/>
    <m/>
    <n v="0"/>
    <s v="Наличный расчет"/>
    <x v="1"/>
  </r>
  <r>
    <x v="0"/>
    <x v="5"/>
    <x v="0"/>
    <x v="0"/>
    <s v="GK2 Серо-зеленый"/>
    <s v="MX1JA69V9TK085693"/>
    <s v="858_308964"/>
    <x v="21"/>
    <s v="Рүстем Құдайберген"/>
    <s v="Төлеутай Дархан Манарбекұлы"/>
    <n v="881103351118"/>
    <m/>
    <m/>
    <n v="77771077755"/>
    <n v="5990000"/>
    <n v="5990000"/>
    <x v="0"/>
    <n v="0"/>
    <x v="1"/>
    <n v="200000"/>
    <s v="Кредит"/>
    <m/>
    <s v="Астана"/>
    <x v="10"/>
    <s v="Береке Банк"/>
    <n v="0"/>
    <n v="9782517"/>
    <m/>
    <n v="0"/>
    <s v="Стандартное кредитование"/>
    <x v="1"/>
  </r>
  <r>
    <x v="0"/>
    <x v="5"/>
    <x v="0"/>
    <x v="0"/>
    <s v="GK2 Серо-зеленый"/>
    <s v="MX1JA69V9TK036629"/>
    <s v="858_309094"/>
    <x v="21"/>
    <s v="Нурасыл Рамазанов"/>
    <s v="Бердібасыл Динара Қуанышқызы"/>
    <n v="10626600728"/>
    <m/>
    <m/>
    <n v="77002363876"/>
    <n v="5990000"/>
    <n v="5990000"/>
    <x v="0"/>
    <n v="0"/>
    <x v="1"/>
    <n v="200000"/>
    <s v="Кредит"/>
    <s v="Интернет/сайт (digital)"/>
    <s v="Астана"/>
    <x v="10"/>
    <s v="Банк ЦентрКредит"/>
    <n v="0"/>
    <n v="9782518"/>
    <m/>
    <n v="0"/>
    <s v="Стандартное кредитование"/>
    <x v="1"/>
  </r>
  <r>
    <x v="0"/>
    <x v="5"/>
    <x v="0"/>
    <x v="0"/>
    <s v="GAN Серебристый"/>
    <s v="MX1JA69V9TK076953"/>
    <s v="858_310661"/>
    <x v="25"/>
    <s v="Али Нуркушев"/>
    <m/>
    <m/>
    <s v="ТОО «KEZI»"/>
    <n v="210440028433"/>
    <n v="77014210884"/>
    <n v="5990000"/>
    <n v="5990000"/>
    <x v="0"/>
    <n v="0"/>
    <x v="1"/>
    <n v="200000"/>
    <s v="Наличный расчет"/>
    <m/>
    <s v="Астана"/>
    <x v="13"/>
    <s v="Без привлечения кредита"/>
    <n v="0"/>
    <n v="9782519"/>
    <m/>
    <n v="0"/>
    <s v="Наличный расчет"/>
    <x v="1"/>
  </r>
  <r>
    <x v="0"/>
    <x v="5"/>
    <x v="0"/>
    <x v="0"/>
    <s v="GAN Серебристый"/>
    <s v="MX1JA69V9TK076232"/>
    <s v="858_308398"/>
    <x v="6"/>
    <s v="Нурасыл Рамазанов"/>
    <s v="Тришин Анатолий Викторович"/>
    <n v="610918300127"/>
    <m/>
    <m/>
    <n v="77714011881"/>
    <n v="6490000"/>
    <n v="6490000"/>
    <x v="0"/>
    <n v="0"/>
    <x v="3"/>
    <n v="250000"/>
    <s v="Наличный расчет"/>
    <m/>
    <s v="Астана"/>
    <x v="15"/>
    <s v="Без привлечения кредита"/>
    <n v="0"/>
    <n v="9782520"/>
    <m/>
    <n v="0"/>
    <s v="Наличный расчет"/>
    <x v="1"/>
  </r>
  <r>
    <x v="0"/>
    <x v="5"/>
    <x v="0"/>
    <x v="0"/>
    <s v="GAZ Бело-дымчатый"/>
    <s v="MX1JA69V9TK176227"/>
    <s v="858_312255"/>
    <x v="26"/>
    <s v="Али Нуркушев"/>
    <s v="Смагулов Ерлан Мубаракович"/>
    <n v="780207300762"/>
    <m/>
    <m/>
    <n v="77052067252"/>
    <n v="5990000"/>
    <n v="5990000"/>
    <x v="0"/>
    <n v="0"/>
    <x v="1"/>
    <n v="200000"/>
    <s v="Кредит"/>
    <m/>
    <s v="Астана"/>
    <x v="7"/>
    <s v="Банк ЦентрКредит"/>
    <n v="0"/>
    <n v="9782523"/>
    <m/>
    <n v="0"/>
    <s v="Стандартное кредитование"/>
    <x v="1"/>
  </r>
  <r>
    <x v="0"/>
    <x v="5"/>
    <x v="0"/>
    <x v="0"/>
    <s v="GAZ Бело-дымчатый"/>
    <s v="MX1JA69V9TK179458"/>
    <s v="858_312261"/>
    <x v="26"/>
    <s v="Рүстем Құдайберген"/>
    <s v="Мухашев Маратбек Мейманкулович"/>
    <n v="830311050556"/>
    <m/>
    <m/>
    <n v="77086054009"/>
    <n v="5990000"/>
    <n v="5990000"/>
    <x v="0"/>
    <n v="0"/>
    <x v="1"/>
    <n v="200000"/>
    <s v="Кредит"/>
    <s v="Заявка с сайта Chevrolet"/>
    <s v="Астана"/>
    <x v="7"/>
    <s v="Банк ЦентрКредит"/>
    <n v="0"/>
    <n v="9782526"/>
    <m/>
    <n v="0"/>
    <s v="Стандартное кредитование"/>
    <x v="1"/>
  </r>
  <r>
    <x v="0"/>
    <x v="1"/>
    <x v="0"/>
    <x v="0"/>
    <s v="GAZ Бело-дымчатый"/>
    <s v="MX1JA69V9TK153601"/>
    <s v="1085_310255"/>
    <x v="20"/>
    <s v="Алтынбек Абилов"/>
    <m/>
    <m/>
    <s v="TOO &quot;Best Price CC&quot;"/>
    <n v="200140023925"/>
    <n v="77081019344"/>
    <n v="5990000"/>
    <n v="5990000"/>
    <x v="0"/>
    <n v="0"/>
    <x v="1"/>
    <n v="200000"/>
    <s v="Безналичный расчет"/>
    <m/>
    <s v="Актау"/>
    <x v="22"/>
    <s v="Без привлечения кредита"/>
    <n v="1"/>
    <n v="9786474"/>
    <m/>
    <n v="0"/>
    <s v="Безналичный"/>
    <x v="1"/>
  </r>
  <r>
    <x v="0"/>
    <x v="1"/>
    <x v="0"/>
    <x v="0"/>
    <s v="GAZ Бело-дымчатый"/>
    <s v="MX1JA69V9TK073243"/>
    <s v="1085_310252"/>
    <x v="20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3"/>
    <n v="9786475"/>
    <m/>
    <n v="0"/>
    <s v="Безналичный"/>
    <x v="1"/>
  </r>
  <r>
    <x v="0"/>
    <x v="1"/>
    <x v="0"/>
    <x v="0"/>
    <s v="GAZ Бело-дымчатый"/>
    <s v="MX1JA69V9TK076154"/>
    <s v="1085_310252"/>
    <x v="20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3"/>
    <n v="9786476"/>
    <m/>
    <n v="0"/>
    <s v="Безналичный"/>
    <x v="1"/>
  </r>
  <r>
    <x v="0"/>
    <x v="1"/>
    <x v="0"/>
    <x v="0"/>
    <s v="GAZ Бело-дымчатый"/>
    <s v="MX1JA69V9TK162109"/>
    <s v="1085_310035"/>
    <x v="19"/>
    <s v="Арман Куванов"/>
    <s v="Адилханов Жайлыбай Базарбаевич"/>
    <n v="920923300416"/>
    <m/>
    <m/>
    <n v="77018459194"/>
    <n v="5990000"/>
    <n v="5990000"/>
    <x v="0"/>
    <n v="0"/>
    <x v="1"/>
    <n v="200000"/>
    <s v="Наличный расчет"/>
    <m/>
    <s v="Актау"/>
    <x v="13"/>
    <s v="Без привлечения кредита"/>
    <n v="0"/>
    <n v="9786477"/>
    <m/>
    <n v="0"/>
    <s v="Наличный расчет"/>
    <x v="1"/>
  </r>
  <r>
    <x v="0"/>
    <x v="1"/>
    <x v="0"/>
    <x v="0"/>
    <s v="GAZ Бело-дымчатый"/>
    <s v="MX1JA69V9TK073305"/>
    <s v="1085_311841"/>
    <x v="14"/>
    <s v="Алтынбек Абилов"/>
    <s v="Ешжанов Ербол Кудайбердиевич"/>
    <n v="850113351263"/>
    <m/>
    <m/>
    <n v="77764932552"/>
    <n v="5990000"/>
    <n v="5990000"/>
    <x v="0"/>
    <n v="0"/>
    <x v="1"/>
    <n v="200000"/>
    <s v="Кредит"/>
    <m/>
    <s v="Актау"/>
    <x v="7"/>
    <s v="Банк ЦентрКредит"/>
    <n v="0"/>
    <n v="9786481"/>
    <m/>
    <n v="0"/>
    <s v="Стандартное кредитование"/>
    <x v="1"/>
  </r>
  <r>
    <x v="0"/>
    <x v="2"/>
    <x v="0"/>
    <x v="0"/>
    <s v="GAZ Бело-дымчатый"/>
    <s v="MX1JA69V9TK162404"/>
    <s v="935_308836"/>
    <x v="10"/>
    <s v="Бекзат Муса"/>
    <s v="Билыбаев Жолан Нурманович"/>
    <n v="850324301889"/>
    <m/>
    <m/>
    <n v="77025777727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87445"/>
    <m/>
    <n v="0"/>
    <s v="Безналичный"/>
    <x v="1"/>
  </r>
  <r>
    <x v="0"/>
    <x v="2"/>
    <x v="0"/>
    <x v="0"/>
    <s v="GAZ Бело-дымчатый"/>
    <s v="MX1JA69V9TK160026"/>
    <s v="935_307775"/>
    <x v="2"/>
    <s v="Диас Туткабай"/>
    <s v="Турсункулов Ахмаджан Неъмаджанович"/>
    <n v="921105300590"/>
    <m/>
    <m/>
    <n v="77780585858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87447"/>
    <m/>
    <n v="0"/>
    <s v="Безналичный"/>
    <x v="1"/>
  </r>
  <r>
    <x v="0"/>
    <x v="2"/>
    <x v="0"/>
    <x v="0"/>
    <s v="GAZ Бело-дымчатый"/>
    <s v="MX1JA69V9TK161929"/>
    <s v="935_308744"/>
    <x v="8"/>
    <s v="Даниал Абдихалик"/>
    <s v="Байғұлов Ақпан Спандиярұлы"/>
    <n v="920806302089"/>
    <m/>
    <m/>
    <n v="77029830001"/>
    <n v="6490000"/>
    <n v="6490000"/>
    <x v="0"/>
    <n v="0"/>
    <x v="3"/>
    <n v="250000"/>
    <s v="Кредит"/>
    <m/>
    <s v="Шымкент"/>
    <x v="14"/>
    <s v="Шинхань Банк"/>
    <n v="0"/>
    <n v="9787448"/>
    <m/>
    <n v="0"/>
    <s v="Стандартное кредитование"/>
    <x v="1"/>
  </r>
  <r>
    <x v="0"/>
    <x v="2"/>
    <x v="0"/>
    <x v="0"/>
    <s v="GAZ Бело-дымчатый"/>
    <s v="MX1JA69V9TK162300"/>
    <s v="935_307995"/>
    <x v="27"/>
    <s v="Диас Туткабай"/>
    <s v="Коканов Дилшад Надирханович"/>
    <n v="900103300991"/>
    <m/>
    <m/>
    <n v="7702992822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87452"/>
    <m/>
    <n v="0"/>
    <s v="Безналичный"/>
    <x v="1"/>
  </r>
  <r>
    <x v="0"/>
    <x v="2"/>
    <x v="0"/>
    <x v="0"/>
    <s v="GAZ Бело-дымчатый"/>
    <s v="MX1JA69V9TK160969"/>
    <s v="935_309834"/>
    <x v="22"/>
    <s v="Диас Туткабай"/>
    <s v="Халитова Камила Бахрамовна"/>
    <n v="21216600931"/>
    <m/>
    <m/>
    <n v="7700615070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453"/>
    <m/>
    <n v="0"/>
    <s v="Безналичный"/>
    <x v="1"/>
  </r>
  <r>
    <x v="0"/>
    <x v="11"/>
    <x v="0"/>
    <x v="0"/>
    <s v="GAZ Бело-дымчатый"/>
    <s v="MX1JA69V9TK178201"/>
    <s v="397_310477"/>
    <x v="20"/>
    <s v="Асылхан Бердикулов"/>
    <s v="Кочкаров Фарух Пахридинович"/>
    <n v="900311300475"/>
    <m/>
    <m/>
    <n v="77000001103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7616"/>
    <m/>
    <n v="0"/>
    <s v="Безналичный"/>
    <x v="1"/>
  </r>
  <r>
    <x v="0"/>
    <x v="11"/>
    <x v="0"/>
    <x v="0"/>
    <s v="GAZ Бело-дымчатый"/>
    <s v="MX1JA69V9TK178927"/>
    <s v="397_310920"/>
    <x v="25"/>
    <s v="Адилет Садыков"/>
    <s v="Юлдашев Музаффар Нематжанович"/>
    <n v="930508301172"/>
    <m/>
    <m/>
    <n v="77751607065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87617"/>
    <m/>
    <n v="0"/>
    <s v="Безналичный"/>
    <x v="1"/>
  </r>
  <r>
    <x v="0"/>
    <x v="11"/>
    <x v="0"/>
    <x v="0"/>
    <s v="GAZ Бело-дымчатый"/>
    <s v="MX1JA69V9TK177979"/>
    <s v="397_310473"/>
    <x v="20"/>
    <s v="Асылхан Бердикулов"/>
    <s v="Кочкаров Фарух Пахридинович"/>
    <n v="900311300475"/>
    <m/>
    <m/>
    <n v="77000001104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7618"/>
    <m/>
    <n v="0"/>
    <s v="Безналичный"/>
    <x v="1"/>
  </r>
  <r>
    <x v="0"/>
    <x v="11"/>
    <x v="0"/>
    <x v="0"/>
    <s v="GAZ Бело-дымчатый"/>
    <s v="MX1JA69V9TK160651"/>
    <s v="397_311141"/>
    <x v="3"/>
    <s v="Адилет Садыков"/>
    <s v="Николюнцев Андрей Юрьевич"/>
    <n v="910112300297"/>
    <m/>
    <m/>
    <n v="77073213366"/>
    <n v="5990000"/>
    <n v="5990000"/>
    <x v="0"/>
    <n v="0"/>
    <x v="1"/>
    <n v="200000"/>
    <s v="Кредит"/>
    <m/>
    <s v="Тараз"/>
    <x v="13"/>
    <s v="Береке Банк"/>
    <n v="0"/>
    <n v="9787619"/>
    <m/>
    <n v="0"/>
    <s v="Стандартное кредитование"/>
    <x v="1"/>
  </r>
  <r>
    <x v="0"/>
    <x v="11"/>
    <x v="0"/>
    <x v="0"/>
    <s v="GAZ Бело-дымчатый"/>
    <s v="MX1JA69V9TK177188"/>
    <s v="397_311182"/>
    <x v="3"/>
    <s v="Асылхан Бердикулов"/>
    <s v="Сұлтанбеков Жансерік Манарбекұлы"/>
    <n v="931124301772"/>
    <m/>
    <m/>
    <n v="77071760303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87620"/>
    <m/>
    <n v="0"/>
    <s v="Безналичный"/>
    <x v="1"/>
  </r>
  <r>
    <x v="0"/>
    <x v="11"/>
    <x v="0"/>
    <x v="0"/>
    <s v="GAZ Бело-дымчатый"/>
    <s v="MX1JA69V9TK179031"/>
    <s v="397_311680"/>
    <x v="14"/>
    <s v="Асылхан Бердикулов"/>
    <s v="Шыңбаев Асанәлі Ералыұлы"/>
    <n v="911109301073"/>
    <m/>
    <m/>
    <n v="77776662855"/>
    <n v="5990000"/>
    <n v="5990000"/>
    <x v="0"/>
    <n v="0"/>
    <x v="1"/>
    <n v="200000"/>
    <s v="Кредит"/>
    <m/>
    <s v="Тараз"/>
    <x v="20"/>
    <s v="МФО Sapa Digital Finance"/>
    <n v="0"/>
    <n v="9787621"/>
    <m/>
    <n v="0"/>
    <s v="Стандартное кредитование"/>
    <x v="1"/>
  </r>
  <r>
    <x v="0"/>
    <x v="11"/>
    <x v="0"/>
    <x v="0"/>
    <s v="GAZ Бело-дымчатый"/>
    <s v="MX1JA69V9TK179219"/>
    <s v="397_310530"/>
    <x v="20"/>
    <s v="Асылхан Бердикулов"/>
    <s v="Кочкаров Фарух Пахридинович"/>
    <n v="900311300475"/>
    <m/>
    <m/>
    <n v="77000001105"/>
    <n v="5940000"/>
    <n v="5990000"/>
    <x v="1"/>
    <n v="0"/>
    <x v="1"/>
    <n v="150000"/>
    <s v="Безналичный расчет"/>
    <m/>
    <s v="Тараз"/>
    <x v="19"/>
    <s v="Без привлечения кредита"/>
    <n v="0"/>
    <n v="9787622"/>
    <m/>
    <n v="0"/>
    <s v="Безналичный"/>
    <x v="1"/>
  </r>
  <r>
    <x v="0"/>
    <x v="11"/>
    <x v="0"/>
    <x v="0"/>
    <s v="GAZ Бело-дымчатый"/>
    <s v="MX1JA69V9TK179254"/>
    <s v="397_310524"/>
    <x v="20"/>
    <s v="Асылхан Бердикулов"/>
    <s v="Кочкаров Фарух Пахридинович"/>
    <n v="900311300475"/>
    <m/>
    <m/>
    <n v="77000001106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7623"/>
    <m/>
    <n v="0"/>
    <s v="Безналичный"/>
    <x v="1"/>
  </r>
  <r>
    <x v="0"/>
    <x v="11"/>
    <x v="0"/>
    <x v="0"/>
    <s v="GAZ Бело-дымчатый"/>
    <s v="MX1JA69V9TK164572"/>
    <s v="397_311237"/>
    <x v="3"/>
    <s v="Адилет Садыков"/>
    <s v="Мирзаева Халима Ишпулатовна"/>
    <n v="670206402407"/>
    <m/>
    <m/>
    <n v="77476819228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87624"/>
    <m/>
    <n v="0"/>
    <s v="Безналичный"/>
    <x v="1"/>
  </r>
  <r>
    <x v="0"/>
    <x v="11"/>
    <x v="0"/>
    <x v="0"/>
    <s v="GAZ Бело-дымчатый"/>
    <s v="MX1JA69V9TK156017"/>
    <s v="397_311308"/>
    <x v="29"/>
    <s v="Адилет Садыков"/>
    <s v="Сариев Нурлан Абишович"/>
    <n v="730319302984"/>
    <m/>
    <m/>
    <n v="77072705905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87625"/>
    <m/>
    <n v="0"/>
    <s v="Безналичный"/>
    <x v="1"/>
  </r>
  <r>
    <x v="0"/>
    <x v="4"/>
    <x v="0"/>
    <x v="0"/>
    <s v="GAZ Бело-дымчатый"/>
    <s v="MX1JA69V9TK162786"/>
    <s v="119_307273"/>
    <x v="4"/>
    <s v="Инара Курбанова"/>
    <s v="Абубакир Интизом Дилшодович"/>
    <n v="960121301273"/>
    <m/>
    <m/>
    <n v="77059931919"/>
    <n v="6990000"/>
    <n v="6990000"/>
    <x v="0"/>
    <n v="0"/>
    <x v="0"/>
    <n v="300000"/>
    <s v="Безналичный расчет"/>
    <m/>
    <s v="Шымкент"/>
    <x v="5"/>
    <s v="Без привлечения кредита"/>
    <n v="0"/>
    <n v="9787709"/>
    <m/>
    <n v="0"/>
    <s v="Безналичный"/>
    <x v="1"/>
  </r>
  <r>
    <x v="0"/>
    <x v="4"/>
    <x v="0"/>
    <x v="0"/>
    <s v="GAZ Бело-дымчатый"/>
    <s v="MX1JA69V9TK154831"/>
    <s v="119_310458"/>
    <x v="20"/>
    <s v="Инара Курбанова"/>
    <s v="Қалмұрат Есенкүл Қалиқызы"/>
    <n v="640111300313"/>
    <m/>
    <m/>
    <n v="7705488776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1"/>
    <n v="9787710"/>
    <m/>
    <n v="0"/>
    <s v="Безналичный"/>
    <x v="1"/>
  </r>
  <r>
    <x v="0"/>
    <x v="4"/>
    <x v="0"/>
    <x v="0"/>
    <s v="GAZ Бело-дымчатый"/>
    <s v="MX1JA69V9TK162784"/>
    <s v="119_309214"/>
    <x v="24"/>
    <s v="Инара Курбанова"/>
    <s v="Алимбекова Кулжахан"/>
    <n v="531220401896"/>
    <m/>
    <m/>
    <n v="7705493527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711"/>
    <m/>
    <n v="0"/>
    <s v="Безналичный"/>
    <x v="1"/>
  </r>
  <r>
    <x v="0"/>
    <x v="4"/>
    <x v="0"/>
    <x v="0"/>
    <s v="GAZ Бело-дымчатый"/>
    <s v="MX1JA69V9TK157902"/>
    <s v="119_307784"/>
    <x v="2"/>
    <s v="Инара Курбанова"/>
    <s v="Абдуллаев Тохтамиш Дехканович"/>
    <n v="741204300570"/>
    <m/>
    <m/>
    <n v="77029143255"/>
    <n v="6740000"/>
    <n v="6490000"/>
    <x v="0"/>
    <n v="250000"/>
    <x v="3"/>
    <n v="250000"/>
    <s v="Кредит"/>
    <m/>
    <s v="Шымкент"/>
    <x v="15"/>
    <s v="Банк ЦентрКредит"/>
    <n v="0"/>
    <n v="9787714"/>
    <m/>
    <n v="0"/>
    <s v="Стандартное кредитование"/>
    <x v="1"/>
  </r>
  <r>
    <x v="0"/>
    <x v="4"/>
    <x v="4"/>
    <x v="7"/>
    <s v="GBA Черно-матовый"/>
    <s v="MX1CTACC0TK378937"/>
    <s v="119_311707"/>
    <x v="14"/>
    <s v="Инара Курбанова"/>
    <m/>
    <m/>
    <s v="ТОО &quot;Pana Holding&quot;"/>
    <n v="240540011359"/>
    <n v="77021164419"/>
    <n v="49990000"/>
    <n v="49990000"/>
    <x v="0"/>
    <n v="0"/>
    <x v="4"/>
    <n v="1200000"/>
    <s v="Безналичный расчет"/>
    <m/>
    <s v="Шымкент"/>
    <x v="13"/>
    <s v="Без привлечения кредита"/>
    <n v="0"/>
    <n v="9787715"/>
    <m/>
    <n v="0"/>
    <s v="Безналичный"/>
    <x v="1"/>
  </r>
  <r>
    <x v="0"/>
    <x v="10"/>
    <x v="0"/>
    <x v="0"/>
    <s v="GAZ Бело-дымчатый"/>
    <s v="MX1JA69V9TK160656"/>
    <s v="1267_311764"/>
    <x v="14"/>
    <s v="Арнұр Баймұрат"/>
    <s v="Илляхунова Махтамсула Махмутовна"/>
    <n v="870903403119"/>
    <m/>
    <m/>
    <n v="77016806868"/>
    <n v="5990000"/>
    <n v="5990000"/>
    <x v="0"/>
    <n v="0"/>
    <x v="1"/>
    <n v="200000"/>
    <s v="Кредит"/>
    <m/>
    <s v="Алматы"/>
    <x v="20"/>
    <s v="Банк ЦентрКредит"/>
    <n v="0"/>
    <n v="9787801"/>
    <s v="1159 Алматы ТОО «AUTOCENTER ONTUSTIK» (Chevrolet)"/>
    <n v="0"/>
    <s v="Стандартное кредитование"/>
    <x v="1"/>
  </r>
  <r>
    <x v="0"/>
    <x v="10"/>
    <x v="4"/>
    <x v="7"/>
    <s v="GBA Черно-матовый"/>
    <s v="MX1CTACC0TK378683"/>
    <s v="1267_312567"/>
    <x v="31"/>
    <s v="Арнұр Баймұрат"/>
    <m/>
    <m/>
    <s v="ТОО «DCG Zhetysu»"/>
    <n v="241240008658"/>
    <n v="77071996902"/>
    <n v="49990000"/>
    <n v="49990000"/>
    <x v="0"/>
    <n v="0"/>
    <x v="4"/>
    <n v="1200000"/>
    <s v="Кредит"/>
    <m/>
    <s v="Алматы"/>
    <x v="7"/>
    <s v="Halyk Bank"/>
    <n v="0"/>
    <n v="9787804"/>
    <s v="1159 Алматы ТОО «AUTOCENTER ONTUSTIK» (Chevrolet)"/>
    <n v="0"/>
    <s v="Рассрочка"/>
    <x v="1"/>
  </r>
  <r>
    <x v="0"/>
    <x v="10"/>
    <x v="4"/>
    <x v="7"/>
    <s v="GBA Черно-матовый"/>
    <s v="MX1CTACC0TK380077"/>
    <s v="1267_308922"/>
    <x v="10"/>
    <s v="Никита Самолетов"/>
    <s v="Муратиди Христас Степанович"/>
    <n v="920601300108"/>
    <m/>
    <m/>
    <n v="77073844448"/>
    <n v="48990000"/>
    <n v="49990000"/>
    <x v="5"/>
    <n v="0"/>
    <x v="4"/>
    <n v="200000"/>
    <s v="Кредит"/>
    <m/>
    <s v="Алматы"/>
    <x v="19"/>
    <s v="Банк ЦентрКредит"/>
    <n v="0"/>
    <n v="9787805"/>
    <s v="1159 Алматы ТОО «AUTOCENTER ONTUSTIK» (Chevrolet)"/>
    <n v="0"/>
    <s v="Стандартное кредитование"/>
    <x v="1"/>
  </r>
  <r>
    <x v="0"/>
    <x v="2"/>
    <x v="0"/>
    <x v="0"/>
    <s v="GAZ Бело-дымчатый"/>
    <s v="MX1JA69V9TK159348"/>
    <s v="935_309837"/>
    <x v="22"/>
    <s v="Диас Туткабай"/>
    <s v="Хакимова Гулмира Махаметжановна"/>
    <n v="710126402145"/>
    <m/>
    <m/>
    <n v="7775226812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809"/>
    <m/>
    <n v="0"/>
    <s v="Безналичный"/>
    <x v="1"/>
  </r>
  <r>
    <x v="0"/>
    <x v="2"/>
    <x v="0"/>
    <x v="0"/>
    <s v="GAZ Бело-дымчатый"/>
    <s v="MX1JA69V9TK161343"/>
    <s v="935_308672"/>
    <x v="8"/>
    <s v="Даниал Абдихалик"/>
    <s v="Сеитқұл Нұрсұлтан Жұрсынбайұлы"/>
    <n v="900418301405"/>
    <m/>
    <m/>
    <n v="77759844591"/>
    <n v="6740000"/>
    <n v="6490000"/>
    <x v="0"/>
    <n v="250000"/>
    <x v="3"/>
    <n v="250000"/>
    <s v="Кредит"/>
    <m/>
    <s v="Шымкент"/>
    <x v="14"/>
    <s v="Банк ЦентрКредит"/>
    <n v="0"/>
    <n v="9787811"/>
    <m/>
    <n v="0"/>
    <s v="Стандартное кредитование"/>
    <x v="1"/>
  </r>
  <r>
    <x v="0"/>
    <x v="2"/>
    <x v="0"/>
    <x v="0"/>
    <s v="GAZ Бело-дымчатый"/>
    <s v="MX1JA69V9TK160039"/>
    <s v="935_310497"/>
    <x v="20"/>
    <s v="Ербол Рашид"/>
    <s v="Бахторазов Толымбек Пансатулы"/>
    <n v="680101314099"/>
    <m/>
    <m/>
    <n v="77022768963"/>
    <n v="5990000"/>
    <n v="5990000"/>
    <x v="0"/>
    <n v="0"/>
    <x v="1"/>
    <n v="200000"/>
    <s v="Кредит"/>
    <m/>
    <s v="Шымкент"/>
    <x v="22"/>
    <s v="МФО Sapa Digital Finance"/>
    <n v="0"/>
    <n v="9787812"/>
    <m/>
    <n v="0"/>
    <s v="Стандартное кредитование"/>
    <x v="1"/>
  </r>
  <r>
    <x v="0"/>
    <x v="2"/>
    <x v="0"/>
    <x v="0"/>
    <s v="GAZ Бело-дымчатый"/>
    <s v="MX1JA69V9TK085665"/>
    <s v="935_311920"/>
    <x v="7"/>
    <s v="Ербол Рашид"/>
    <s v="Шырынбеков Самат Бакытжанович"/>
    <n v="860415302269"/>
    <m/>
    <m/>
    <n v="77051270700"/>
    <n v="5990000"/>
    <n v="5990000"/>
    <x v="0"/>
    <n v="0"/>
    <x v="1"/>
    <n v="200000"/>
    <s v="Безналичный расчет"/>
    <s v="Интернет/сайт (digital)"/>
    <s v="Шымкент"/>
    <x v="20"/>
    <s v="Без привлечения кредита"/>
    <n v="0"/>
    <n v="9787813"/>
    <m/>
    <n v="0"/>
    <s v="Безналичный"/>
    <x v="1"/>
  </r>
  <r>
    <x v="0"/>
    <x v="2"/>
    <x v="0"/>
    <x v="0"/>
    <s v="GAZ Бело-дымчатый"/>
    <s v="MX1JA69V9TK088555"/>
    <s v="935_309847"/>
    <x v="22"/>
    <s v="Бакдаулет Икрамжан"/>
    <s v="Оңғар Жүсіп Рахматуллаұлы"/>
    <n v="980330301342"/>
    <m/>
    <m/>
    <n v="7708500001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816"/>
    <m/>
    <n v="0"/>
    <s v="Безналичный"/>
    <x v="1"/>
  </r>
  <r>
    <x v="0"/>
    <x v="2"/>
    <x v="0"/>
    <x v="0"/>
    <s v="GAZ Бело-дымчатый"/>
    <s v="MX1JA69V9TK161108"/>
    <s v="935_308982"/>
    <x v="21"/>
    <s v="Даниал Абдихалик"/>
    <s v="Төлмырза Самат Ибрагимұлы"/>
    <n v="940401302100"/>
    <m/>
    <m/>
    <n v="77078421755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87817"/>
    <m/>
    <n v="0"/>
    <s v="Безналичный"/>
    <x v="1"/>
  </r>
  <r>
    <x v="0"/>
    <x v="2"/>
    <x v="0"/>
    <x v="6"/>
    <s v="GUM Бирюзовый"/>
    <s v="MX1JA69V9TK088601"/>
    <s v="935_307325"/>
    <x v="12"/>
    <s v="Ербол Рашид"/>
    <s v="Әбдешов Рүстем Мейрамбекұлы"/>
    <n v="850914302213"/>
    <m/>
    <m/>
    <n v="77026232206"/>
    <n v="6840000"/>
    <n v="6590000"/>
    <x v="0"/>
    <n v="250000"/>
    <x v="0"/>
    <n v="300000"/>
    <s v="Кредит"/>
    <m/>
    <s v="Шымкент"/>
    <x v="16"/>
    <s v="Береке Банк"/>
    <n v="0"/>
    <n v="9788926"/>
    <m/>
    <n v="0"/>
    <s v="Стандартное кредитование"/>
    <x v="1"/>
  </r>
  <r>
    <x v="0"/>
    <x v="2"/>
    <x v="0"/>
    <x v="6"/>
    <s v="GUM Бирюзовый"/>
    <s v="MX1JA69V9TK088578"/>
    <s v="935_306672"/>
    <x v="18"/>
    <s v="Бекзат Муса"/>
    <s v="Шамуратов Равиль Сейлханович"/>
    <n v="20724501160"/>
    <m/>
    <m/>
    <n v="77750788626"/>
    <n v="6840000"/>
    <n v="6590000"/>
    <x v="0"/>
    <n v="250000"/>
    <x v="0"/>
    <n v="300000"/>
    <s v="Кредит"/>
    <m/>
    <s v="Шымкент"/>
    <x v="21"/>
    <s v="Береке Банк"/>
    <n v="0"/>
    <n v="9788927"/>
    <m/>
    <n v="0"/>
    <s v="Стандартное кредитование"/>
    <x v="1"/>
  </r>
  <r>
    <x v="0"/>
    <x v="11"/>
    <x v="0"/>
    <x v="0"/>
    <s v="GAZ Бело-дымчатый"/>
    <s v="MX1JA69V9TK158317"/>
    <s v="397_311324"/>
    <x v="29"/>
    <s v="Асылхан Бердикулов"/>
    <s v="Байтиков Сатыбалды Сейдахметұлы"/>
    <n v="970604300738"/>
    <m/>
    <m/>
    <n v="77025536524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89258"/>
    <m/>
    <n v="0"/>
    <s v="Безналичный"/>
    <x v="1"/>
  </r>
  <r>
    <x v="0"/>
    <x v="5"/>
    <x v="0"/>
    <x v="0"/>
    <s v="GAZ Бело-дымчатый"/>
    <s v="MX1JA69V9TK157150"/>
    <s v="858_311899"/>
    <x v="7"/>
    <s v="Нурасыл Рамазанов"/>
    <s v="Кажгенов Сансвай Серекович"/>
    <n v="800330399020"/>
    <m/>
    <m/>
    <n v="77761566537"/>
    <n v="5990000"/>
    <n v="5990000"/>
    <x v="0"/>
    <n v="0"/>
    <x v="1"/>
    <n v="200000"/>
    <s v="Кредит"/>
    <s v="Интернет/сайт (digital)"/>
    <s v="Астана"/>
    <x v="20"/>
    <s v="Банк ЦентрКредит"/>
    <n v="0"/>
    <n v="9791115"/>
    <m/>
    <n v="0"/>
    <s v="Стандартное кредитование"/>
    <x v="1"/>
  </r>
  <r>
    <x v="0"/>
    <x v="5"/>
    <x v="0"/>
    <x v="6"/>
    <s v="GK2 Серо-зеленый"/>
    <s v="MX1JA69V9TK092297"/>
    <s v="858_307366"/>
    <x v="12"/>
    <s v="Нурасыл Рамазанов"/>
    <s v="Самолюк Надежда Ивановна"/>
    <n v="900501451835"/>
    <m/>
    <m/>
    <n v="77755603383"/>
    <n v="6590000"/>
    <n v="5990000"/>
    <x v="0"/>
    <n v="600000"/>
    <x v="3"/>
    <n v="250000"/>
    <s v="Кредит"/>
    <s v="Интернет/сайт (digital)"/>
    <s v="Астана"/>
    <x v="15"/>
    <s v="Банк ЦентрКредит"/>
    <n v="0"/>
    <n v="9791119"/>
    <m/>
    <n v="0"/>
    <s v="Стандартное кредитование"/>
    <x v="1"/>
  </r>
  <r>
    <x v="0"/>
    <x v="5"/>
    <x v="0"/>
    <x v="6"/>
    <s v="GAZ Бело-дымчатый"/>
    <s v="MX1JA69V9TK154184"/>
    <s v="858_308716"/>
    <x v="8"/>
    <s v="Рүстем Құдайберген"/>
    <s v="Картанбаев Еркебулан Кайыпбергенович"/>
    <n v="910424301658"/>
    <m/>
    <m/>
    <n v="77755496948"/>
    <n v="5990000"/>
    <n v="5990000"/>
    <x v="0"/>
    <n v="0"/>
    <x v="3"/>
    <n v="250000"/>
    <s v="Кредит"/>
    <s v="Заявка с сайта Chevrolet"/>
    <s v="Астана"/>
    <x v="8"/>
    <s v="Halyk Bank"/>
    <n v="0"/>
    <n v="9791121"/>
    <m/>
    <n v="0"/>
    <s v="Стандартное кредитование"/>
    <x v="1"/>
  </r>
  <r>
    <x v="0"/>
    <x v="11"/>
    <x v="0"/>
    <x v="0"/>
    <s v="GAZ Бело-дымчатый"/>
    <s v="MX1JA69V9TK157943"/>
    <s v="397_310514"/>
    <x v="20"/>
    <s v="Асылхан Бердикулов"/>
    <s v="Кочкаров Фарух Пахридинович"/>
    <n v="900311300475"/>
    <m/>
    <m/>
    <n v="77000001107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96962"/>
    <m/>
    <n v="0"/>
    <s v="Безналичный"/>
    <x v="1"/>
  </r>
  <r>
    <x v="0"/>
    <x v="11"/>
    <x v="0"/>
    <x v="0"/>
    <s v="GAZ Бело-дымчатый"/>
    <s v="MX1JA69V9TK157160"/>
    <s v="397_311319"/>
    <x v="29"/>
    <s v="Адилет Садыков"/>
    <s v="Қайсаров Алинұр Сәбитұлы"/>
    <n v="40627500950"/>
    <m/>
    <m/>
    <n v="77712418855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96964"/>
    <m/>
    <n v="0"/>
    <s v="Безналичный"/>
    <x v="1"/>
  </r>
  <r>
    <x v="0"/>
    <x v="11"/>
    <x v="0"/>
    <x v="0"/>
    <s v="GAZ Бело-дымчатый"/>
    <s v="MX1JA69V9TK158314"/>
    <s v="397_311467"/>
    <x v="23"/>
    <s v="Асылхан Бердикулов"/>
    <s v="Айдаров Нурбол Тохтасович"/>
    <n v="910401300367"/>
    <m/>
    <m/>
    <n v="77004818342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96965"/>
    <m/>
    <n v="0"/>
    <s v="Безналичный"/>
    <x v="1"/>
  </r>
  <r>
    <x v="0"/>
    <x v="11"/>
    <x v="0"/>
    <x v="0"/>
    <s v="GAZ Бело-дымчатый"/>
    <s v="MX1JA69V9TK158897"/>
    <s v="397_311331"/>
    <x v="29"/>
    <s v="Абылайхан Даулеткулов"/>
    <s v="Джаксымбетова Хамида Алжановна"/>
    <n v="660727401320"/>
    <m/>
    <m/>
    <n v="77059954294"/>
    <n v="5990000"/>
    <n v="5990000"/>
    <x v="0"/>
    <n v="0"/>
    <x v="1"/>
    <n v="200000"/>
    <s v="Кредит"/>
    <m/>
    <s v="Тараз"/>
    <x v="13"/>
    <s v="Банк ЦентрКредит"/>
    <n v="0"/>
    <n v="9796966"/>
    <m/>
    <n v="0"/>
    <s v="Стандартное кредитование"/>
    <x v="1"/>
  </r>
  <r>
    <x v="0"/>
    <x v="11"/>
    <x v="0"/>
    <x v="0"/>
    <s v="GAZ Бело-дымчатый"/>
    <s v="MX1JA69V9TK161053"/>
    <s v="397_311698"/>
    <x v="14"/>
    <s v="Асылхан Бердикулов"/>
    <s v="Азаматов Мурат Туреханович"/>
    <n v="840704301515"/>
    <m/>
    <m/>
    <n v="77777836380"/>
    <n v="5990000"/>
    <n v="5990000"/>
    <x v="0"/>
    <n v="0"/>
    <x v="1"/>
    <n v="200000"/>
    <s v="Кредит"/>
    <m/>
    <s v="Тараз"/>
    <x v="20"/>
    <s v="МФО Sapa Digital Finance"/>
    <n v="0"/>
    <n v="9796967"/>
    <m/>
    <n v="0"/>
    <s v="Стандартное кредитование"/>
    <x v="1"/>
  </r>
  <r>
    <x v="0"/>
    <x v="11"/>
    <x v="0"/>
    <x v="0"/>
    <s v="GAZ Бело-дымчатый"/>
    <s v="MX1JA69V9TK160730"/>
    <s v="397_311299"/>
    <x v="29"/>
    <s v="Абылайхан Даулеткулов"/>
    <s v="Маманов Мансур Каримович"/>
    <n v="740822300558"/>
    <m/>
    <m/>
    <n v="77014745189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96969"/>
    <m/>
    <n v="0"/>
    <s v="Безналичный"/>
    <x v="1"/>
  </r>
  <r>
    <x v="0"/>
    <x v="11"/>
    <x v="0"/>
    <x v="0"/>
    <s v="GAZ Бело-дымчатый"/>
    <s v="MX1JA69V9TK160684"/>
    <s v="397_311752"/>
    <x v="14"/>
    <s v="Адилет Садыков"/>
    <s v="Жаңабаев Нұрдәулет Әділбайұлы"/>
    <n v="960208300604"/>
    <m/>
    <m/>
    <n v="77072659473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96970"/>
    <m/>
    <n v="0"/>
    <s v="Безналичный"/>
    <x v="1"/>
  </r>
  <r>
    <x v="0"/>
    <x v="11"/>
    <x v="0"/>
    <x v="0"/>
    <s v="GAZ Бело-дымчатый"/>
    <s v="MX1JA69V9TK161003"/>
    <s v="397_311766"/>
    <x v="14"/>
    <s v="Абылайхан Даулеткулов"/>
    <s v="Біржан Ұлданай Біржанқызы"/>
    <n v="41003600164"/>
    <m/>
    <m/>
    <n v="77473138804"/>
    <n v="5990000"/>
    <n v="5990000"/>
    <x v="0"/>
    <n v="0"/>
    <x v="1"/>
    <n v="200000"/>
    <s v="Кредит"/>
    <m/>
    <s v="Тараз"/>
    <x v="13"/>
    <s v="Береке Банк"/>
    <n v="0"/>
    <n v="9796971"/>
    <m/>
    <n v="0"/>
    <s v="Стандартное кредитование"/>
    <x v="1"/>
  </r>
  <r>
    <x v="0"/>
    <x v="11"/>
    <x v="0"/>
    <x v="0"/>
    <s v="GAZ Бело-дымчатый"/>
    <s v="MX1JA69V9TK161102"/>
    <s v="397_310503"/>
    <x v="20"/>
    <s v="Асылхан Бердикулов"/>
    <s v="Кочкаров Фарух Пахридинович"/>
    <n v="900311300475"/>
    <m/>
    <m/>
    <n v="77000001108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96972"/>
    <m/>
    <n v="0"/>
    <s v="Безналичный"/>
    <x v="1"/>
  </r>
  <r>
    <x v="0"/>
    <x v="11"/>
    <x v="0"/>
    <x v="0"/>
    <s v="GAZ Бело-дымчатый"/>
    <s v="MX1JA69V9TK160980"/>
    <s v="397_310492"/>
    <x v="20"/>
    <s v="Асылхан Бердикулов"/>
    <s v="Кочкаров Фарух Пахридинович"/>
    <n v="900311300475"/>
    <m/>
    <m/>
    <n v="77000001109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96973"/>
    <m/>
    <n v="0"/>
    <s v="Безналичный"/>
    <x v="1"/>
  </r>
  <r>
    <x v="0"/>
    <x v="5"/>
    <x v="0"/>
    <x v="0"/>
    <s v="GAZ Бело-дымчатый"/>
    <s v="MX1JA69V9TK085672"/>
    <s v="858_306779"/>
    <x v="13"/>
    <s v="Шынгыс Муканов"/>
    <s v="Кошанов Әділет Рыскалиұлы"/>
    <n v="20103500204"/>
    <m/>
    <m/>
    <n v="77089236056"/>
    <n v="6990000"/>
    <n v="6990000"/>
    <x v="0"/>
    <n v="0"/>
    <x v="0"/>
    <n v="300000"/>
    <s v="Наличный расчет"/>
    <s v="Интернет/сайт (digital)"/>
    <s v="Астана"/>
    <x v="12"/>
    <s v="Без привлечения кредита"/>
    <n v="0"/>
    <n v="9805841"/>
    <m/>
    <n v="0"/>
    <s v="Наличный расчет"/>
    <x v="1"/>
  </r>
  <r>
    <x v="0"/>
    <x v="5"/>
    <x v="0"/>
    <x v="0"/>
    <s v="GAZ Бело-дымчатый"/>
    <s v="MX1JA69V9TK161076"/>
    <s v="858_308250"/>
    <x v="16"/>
    <s v="Нурасыл Рамазанов"/>
    <s v="Игембаева Айгуль Жанатовна"/>
    <n v="860801451444"/>
    <m/>
    <m/>
    <n v="77026089288"/>
    <n v="6490000"/>
    <n v="6490000"/>
    <x v="0"/>
    <n v="0"/>
    <x v="3"/>
    <n v="250000"/>
    <s v="Кредит"/>
    <m/>
    <s v="Астана"/>
    <x v="15"/>
    <s v="Банк ЦентрКредит"/>
    <n v="0"/>
    <n v="9805843"/>
    <m/>
    <n v="0"/>
    <s v="Стандартное кредитование"/>
    <x v="1"/>
  </r>
  <r>
    <x v="0"/>
    <x v="5"/>
    <x v="0"/>
    <x v="0"/>
    <s v="GAZ Бело-дымчатый"/>
    <s v="MX1JA69V9TK087177"/>
    <s v="858_307102"/>
    <x v="5"/>
    <s v="Рүстем Құдайберген"/>
    <s v="Анарбеков Алмат Тукмурзаевич"/>
    <n v="890904301620"/>
    <m/>
    <m/>
    <n v="77751175422"/>
    <n v="6990000"/>
    <n v="6990000"/>
    <x v="0"/>
    <n v="0"/>
    <x v="0"/>
    <n v="300000"/>
    <s v="Кредит"/>
    <s v="Facebook"/>
    <s v="Астана"/>
    <x v="5"/>
    <s v="Банк ЦентрКредит"/>
    <n v="0"/>
    <n v="9805844"/>
    <m/>
    <n v="0"/>
    <s v="Стандартное кредитование"/>
    <x v="1"/>
  </r>
  <r>
    <x v="0"/>
    <x v="5"/>
    <x v="0"/>
    <x v="0"/>
    <s v="GAZ Бело-дымчатый"/>
    <s v="MX1JA69V9TK161086"/>
    <s v="858_309107"/>
    <x v="21"/>
    <s v="Шынгыс Муканов"/>
    <s v="Асхатқызы Аружан"/>
    <n v="30525600900"/>
    <m/>
    <m/>
    <n v="77783292003"/>
    <n v="5990000"/>
    <n v="5990000"/>
    <x v="0"/>
    <n v="0"/>
    <x v="1"/>
    <n v="200000"/>
    <s v="Наличный расчет"/>
    <s v="Интернет/сайт (digital)"/>
    <s v="Астана"/>
    <x v="20"/>
    <s v="Без привлечения кредита"/>
    <n v="0"/>
    <n v="9805846"/>
    <m/>
    <n v="0"/>
    <s v="Наличный расчет"/>
    <x v="1"/>
  </r>
  <r>
    <x v="0"/>
    <x v="5"/>
    <x v="0"/>
    <x v="0"/>
    <s v="GAZ Бело-дымчатый"/>
    <s v="MX1JA69V9TK161252"/>
    <s v="858_309078"/>
    <x v="21"/>
    <s v="Нурасыл Рамазанов"/>
    <s v="Қабидолла Абай Берікболұлы"/>
    <n v="312550789"/>
    <m/>
    <m/>
    <n v="77754643022"/>
    <n v="5990000"/>
    <n v="5990000"/>
    <x v="0"/>
    <n v="0"/>
    <x v="1"/>
    <n v="200000"/>
    <s v="Кредит"/>
    <m/>
    <s v="Астана"/>
    <x v="8"/>
    <s v="Банк ЦентрКредит"/>
    <n v="0"/>
    <n v="9805849"/>
    <m/>
    <n v="0"/>
    <s v="Стандартное кредитование"/>
    <x v="1"/>
  </r>
  <r>
    <x v="0"/>
    <x v="5"/>
    <x v="0"/>
    <x v="0"/>
    <s v="GAZ Бело-дымчатый"/>
    <s v="MX1JA69V9TK087118"/>
    <s v="858_309384"/>
    <x v="22"/>
    <s v="Шынгыс Муканов"/>
    <s v="Шахманов Ансар Даниярович"/>
    <n v="51230551268"/>
    <m/>
    <m/>
    <n v="77083535405"/>
    <n v="5990000"/>
    <n v="5990000"/>
    <x v="0"/>
    <n v="0"/>
    <x v="1"/>
    <n v="200000"/>
    <s v="Наличный расчет"/>
    <m/>
    <s v="Астана"/>
    <x v="19"/>
    <s v="Без привлечения кредита"/>
    <n v="0"/>
    <n v="9805852"/>
    <m/>
    <n v="0"/>
    <s v="Наличный расчет"/>
    <x v="1"/>
  </r>
  <r>
    <x v="0"/>
    <x v="5"/>
    <x v="0"/>
    <x v="0"/>
    <s v="GAZ Бело-дымчатый"/>
    <s v="MX1JA69V9TK087163"/>
    <s v="858_309211"/>
    <x v="24"/>
    <s v="Али Нуркушев"/>
    <s v="Кудайбергенов Нурсултан Жумаулы"/>
    <n v="990417000171"/>
    <m/>
    <m/>
    <n v="77478496911"/>
    <n v="5990000"/>
    <n v="5990000"/>
    <x v="0"/>
    <n v="0"/>
    <x v="1"/>
    <n v="200000"/>
    <s v="Кредит"/>
    <m/>
    <s v="Астана"/>
    <x v="10"/>
    <s v="Береке Банк"/>
    <n v="0"/>
    <n v="9805853"/>
    <m/>
    <n v="0"/>
    <s v="Стандартное кредитование"/>
    <x v="1"/>
  </r>
  <r>
    <x v="0"/>
    <x v="5"/>
    <x v="0"/>
    <x v="0"/>
    <s v="GAZ Бело-дымчатый"/>
    <s v="MX1JA69V9TK085666"/>
    <s v="858_306968"/>
    <x v="17"/>
    <s v="Али Нуркушев"/>
    <s v="Аршабекова Ханым Маратовна"/>
    <n v="920724450113"/>
    <m/>
    <m/>
    <n v="77755350590"/>
    <n v="6990000"/>
    <n v="6990000"/>
    <x v="0"/>
    <n v="0"/>
    <x v="0"/>
    <n v="300000"/>
    <s v="Кредит"/>
    <s v="Instagram"/>
    <s v="Астана"/>
    <x v="5"/>
    <s v="Altyn Bank"/>
    <n v="0"/>
    <n v="9805856"/>
    <m/>
    <n v="0"/>
    <s v="Стандартное кредитование"/>
    <x v="1"/>
  </r>
  <r>
    <x v="0"/>
    <x v="4"/>
    <x v="0"/>
    <x v="0"/>
    <s v="GAZ Бело-дымчатый"/>
    <s v="MX1JA69V9TK088622"/>
    <s v="119_308224"/>
    <x v="16"/>
    <s v="Айгерим Рыстыбай"/>
    <s v="Ергешова Сәуле Кәмілжанқызы"/>
    <n v="940731401847"/>
    <m/>
    <m/>
    <n v="77782952852"/>
    <n v="6740000"/>
    <n v="6490000"/>
    <x v="0"/>
    <n v="250000"/>
    <x v="3"/>
    <n v="250000"/>
    <s v="Кредит"/>
    <m/>
    <s v="Шымкент"/>
    <x v="15"/>
    <s v="Банк ЦентрКредит"/>
    <n v="0"/>
    <n v="9805976"/>
    <m/>
    <n v="0"/>
    <s v="Стандартное кредитование"/>
    <x v="1"/>
  </r>
  <r>
    <x v="0"/>
    <x v="4"/>
    <x v="0"/>
    <x v="0"/>
    <s v="GAZ Бело-дымчатый"/>
    <s v="MX1JA69V9TK157286"/>
    <s v="119_309289"/>
    <x v="22"/>
    <s v="Инара Курбанова"/>
    <s v="Тасов Қанат Тұрарұлы"/>
    <n v="910729301498"/>
    <m/>
    <m/>
    <n v="77756096646"/>
    <n v="7125000"/>
    <n v="6490000"/>
    <x v="0"/>
    <n v="635000"/>
    <x v="1"/>
    <n v="200000"/>
    <s v="Кредит"/>
    <m/>
    <s v="Шымкент"/>
    <x v="22"/>
    <s v="Банк ЦентрКредит"/>
    <n v="0"/>
    <n v="9805977"/>
    <m/>
    <n v="0"/>
    <s v="Стандартное кредитование"/>
    <x v="1"/>
  </r>
  <r>
    <x v="0"/>
    <x v="4"/>
    <x v="0"/>
    <x v="0"/>
    <s v="GAZ Бело-дымчатый"/>
    <s v="MX1JA69V9TK087130"/>
    <s v="119_310527"/>
    <x v="29"/>
    <s v="Айгерим Рыстыбай"/>
    <s v="Космуратов Марат Нурмаханович"/>
    <n v="900323302358"/>
    <m/>
    <m/>
    <n v="77026000902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05978"/>
    <m/>
    <n v="0"/>
    <s v="Безналичный"/>
    <x v="1"/>
  </r>
  <r>
    <x v="0"/>
    <x v="4"/>
    <x v="0"/>
    <x v="0"/>
    <s v="GAZ Бело-дымчатый"/>
    <s v="MX1JA69V9TK088505"/>
    <s v="119_307473"/>
    <x v="9"/>
    <s v="Айгерим Рыстыбай"/>
    <s v="Курынбаева Ардак Жакановна"/>
    <n v="880423401781"/>
    <m/>
    <m/>
    <n v="77027121523"/>
    <n v="6740000"/>
    <n v="6490000"/>
    <x v="0"/>
    <n v="250000"/>
    <x v="3"/>
    <n v="250000"/>
    <s v="Кредит"/>
    <m/>
    <s v="Шымкент"/>
    <x v="2"/>
    <s v="Halyk Bank"/>
    <n v="0"/>
    <n v="9805979"/>
    <m/>
    <n v="0"/>
    <s v="Стандартное кредитование"/>
    <x v="1"/>
  </r>
  <r>
    <x v="0"/>
    <x v="4"/>
    <x v="0"/>
    <x v="0"/>
    <s v="GAZ Бело-дымчатый"/>
    <s v="MX1JA69V9TK087128"/>
    <s v="119_308008"/>
    <x v="27"/>
    <s v="Инара Курбанова"/>
    <s v="Халметов Гуламжан Хакимбекович"/>
    <n v="881115302680"/>
    <m/>
    <m/>
    <n v="77713280397"/>
    <n v="6490000"/>
    <n v="6490000"/>
    <x v="0"/>
    <n v="0"/>
    <x v="3"/>
    <n v="250000"/>
    <s v="Безналичный расчет"/>
    <s v="Заявка с сайта Chevrolet"/>
    <s v="Шымкент"/>
    <x v="9"/>
    <s v="Без привлечения кредита"/>
    <n v="0"/>
    <n v="9805982"/>
    <m/>
    <n v="0"/>
    <s v="Безналичный"/>
    <x v="1"/>
  </r>
  <r>
    <x v="0"/>
    <x v="4"/>
    <x v="0"/>
    <x v="0"/>
    <s v="GAZ Бело-дымчатый"/>
    <s v="MX1JA69V9TK088564"/>
    <s v="119_310293"/>
    <x v="20"/>
    <s v="Инара Курбанова"/>
    <s v="Рыспанов Сакен Таджиханович"/>
    <n v="641103300848"/>
    <m/>
    <m/>
    <n v="77053741355"/>
    <n v="5990000"/>
    <n v="5990000"/>
    <x v="0"/>
    <n v="0"/>
    <x v="1"/>
    <n v="200000"/>
    <s v="Безналичный расчет"/>
    <s v="Заявка с сайта Chevrolet"/>
    <s v="Шымкент"/>
    <x v="8"/>
    <s v="Без привлечения кредита"/>
    <n v="0"/>
    <n v="9805984"/>
    <m/>
    <n v="0"/>
    <s v="Безналичный"/>
    <x v="1"/>
  </r>
  <r>
    <x v="0"/>
    <x v="4"/>
    <x v="0"/>
    <x v="0"/>
    <s v="GAZ Бело-дымчатый"/>
    <s v="MX1JA69V9TK087138"/>
    <s v="119_308592"/>
    <x v="8"/>
    <s v="Айгерим Рыстыбай"/>
    <s v="Реджабаев Данияр Тойчиевич"/>
    <n v="761120301962"/>
    <m/>
    <m/>
    <n v="77077681808"/>
    <n v="6490000"/>
    <n v="6490000"/>
    <x v="0"/>
    <n v="0"/>
    <x v="3"/>
    <n v="250000"/>
    <s v="Безналичный расчет"/>
    <m/>
    <s v="Шымкент"/>
    <x v="17"/>
    <s v="Без привлечения кредита"/>
    <n v="0"/>
    <n v="9805985"/>
    <m/>
    <n v="0"/>
    <s v="Безналичный"/>
    <x v="1"/>
  </r>
  <r>
    <x v="0"/>
    <x v="1"/>
    <x v="0"/>
    <x v="0"/>
    <s v="GAZ Бело-дымчатый"/>
    <s v="MX1JA69V9TK048618"/>
    <s v="1085_309561"/>
    <x v="22"/>
    <s v="Алтынбек Абилов"/>
    <s v="Ибраева Анара Джанатовна"/>
    <n v="891106400396"/>
    <m/>
    <m/>
    <n v="77014914373"/>
    <n v="5990000"/>
    <n v="5990000"/>
    <x v="0"/>
    <n v="0"/>
    <x v="1"/>
    <n v="200000"/>
    <s v="Кредит"/>
    <m/>
    <s v="Актау"/>
    <x v="22"/>
    <s v="Шинхань Банк"/>
    <n v="0"/>
    <n v="9806095"/>
    <m/>
    <n v="0"/>
    <s v="Стандартное кредитование"/>
    <x v="1"/>
  </r>
  <r>
    <x v="0"/>
    <x v="1"/>
    <x v="0"/>
    <x v="0"/>
    <s v="GAZ Бело-дымчатый"/>
    <s v="MX1JA69V9SK156006"/>
    <s v="1085_310233"/>
    <x v="20"/>
    <s v="Арман Куванов"/>
    <s v="Куванова Алтыншаш Айбекқызы"/>
    <n v="20524651214"/>
    <m/>
    <m/>
    <n v="77755730703"/>
    <n v="5990000"/>
    <n v="5990000"/>
    <x v="0"/>
    <n v="0"/>
    <x v="1"/>
    <n v="200000"/>
    <s v="Кредит"/>
    <m/>
    <s v="Актау"/>
    <x v="7"/>
    <s v="Береке Банк"/>
    <n v="0"/>
    <n v="9806096"/>
    <m/>
    <n v="0"/>
    <s v="Стандартное кредитование"/>
    <x v="1"/>
  </r>
  <r>
    <x v="0"/>
    <x v="1"/>
    <x v="0"/>
    <x v="0"/>
    <s v="GAN Серебристый"/>
    <s v="MX1JA69V9TK077165"/>
    <s v="1085_312234"/>
    <x v="26"/>
    <s v="Алтынбек Абилов"/>
    <s v="Ермаканов Максат Анатолиевич"/>
    <n v="760227301139"/>
    <m/>
    <m/>
    <n v="77716540609"/>
    <n v="5990000"/>
    <n v="5990000"/>
    <x v="0"/>
    <n v="0"/>
    <x v="1"/>
    <n v="200000"/>
    <s v="Кредит"/>
    <m/>
    <s v="Актау"/>
    <x v="7"/>
    <s v="Halyk Bank"/>
    <n v="0"/>
    <n v="9806097"/>
    <m/>
    <n v="0"/>
    <s v="Стандартное кредитование"/>
    <x v="1"/>
  </r>
  <r>
    <x v="0"/>
    <x v="1"/>
    <x v="0"/>
    <x v="0"/>
    <s v="GAZ Бело-дымчатый"/>
    <s v="MX1JA69V9TK161727"/>
    <s v="1085_309550"/>
    <x v="22"/>
    <s v="Алтынбек Абилов"/>
    <s v="Ибраев Расул Көмекұлы"/>
    <n v="880201303099"/>
    <m/>
    <m/>
    <n v="77023332147"/>
    <n v="5990000"/>
    <n v="5990000"/>
    <x v="0"/>
    <n v="0"/>
    <x v="1"/>
    <n v="200000"/>
    <s v="Кредит"/>
    <m/>
    <s v="Актау"/>
    <x v="22"/>
    <s v="Береке Банк"/>
    <n v="0"/>
    <n v="9806101"/>
    <m/>
    <n v="0"/>
    <s v="Стандартное кредитование"/>
    <x v="1"/>
  </r>
  <r>
    <x v="0"/>
    <x v="4"/>
    <x v="0"/>
    <x v="0"/>
    <s v="GAZ Бело-дымчатый"/>
    <s v="MX1JA69V9TK089513"/>
    <s v="119_310322"/>
    <x v="20"/>
    <s v="Айгерим Рыстыбай"/>
    <s v="Муллашиков Саиджон Бахтиярович"/>
    <n v="920215301722"/>
    <m/>
    <m/>
    <n v="77023338487"/>
    <n v="5990000"/>
    <n v="5990000"/>
    <x v="0"/>
    <n v="0"/>
    <x v="1"/>
    <n v="200000"/>
    <s v="Кредит"/>
    <s v="Интернет/сайт (digital)"/>
    <s v="Шымкент"/>
    <x v="10"/>
    <s v="Банк ЦентрКредит"/>
    <n v="0"/>
    <n v="9806163"/>
    <m/>
    <n v="0"/>
    <s v="Стандартное кредитование"/>
    <x v="1"/>
  </r>
  <r>
    <x v="0"/>
    <x v="4"/>
    <x v="0"/>
    <x v="0"/>
    <s v="GAZ Бело-дымчатый"/>
    <s v="MX1JA69V9TK089376"/>
    <s v="119_308502"/>
    <x v="6"/>
    <s v="Инара Курбанова"/>
    <s v="Абдуллаева Жанар Алижанбаевна"/>
    <n v="800908403133"/>
    <m/>
    <m/>
    <n v="77754418063"/>
    <n v="6760000"/>
    <n v="6490000"/>
    <x v="0"/>
    <n v="270000"/>
    <x v="3"/>
    <n v="250000"/>
    <s v="Кредит"/>
    <m/>
    <s v="Шымкент"/>
    <x v="17"/>
    <s v="МФО Sapa Digital Finance"/>
    <n v="0"/>
    <n v="9806165"/>
    <m/>
    <n v="0"/>
    <s v="Стандартное кредитование"/>
    <x v="1"/>
  </r>
  <r>
    <x v="0"/>
    <x v="4"/>
    <x v="0"/>
    <x v="0"/>
    <s v="GAZ Бело-дымчатый"/>
    <s v="MX1JA69V9TK151368"/>
    <s v="119_310082"/>
    <x v="19"/>
    <s v="Инара Курбанова"/>
    <s v="Досимов Жаныбек Анарматович"/>
    <n v="871022301407"/>
    <m/>
    <m/>
    <n v="77473201477"/>
    <n v="5990000"/>
    <n v="5990000"/>
    <x v="0"/>
    <n v="0"/>
    <x v="1"/>
    <n v="200000"/>
    <s v="Кредит"/>
    <m/>
    <s v="Шымкент"/>
    <x v="8"/>
    <s v="Halyk Bank"/>
    <n v="1"/>
    <n v="9806170"/>
    <m/>
    <n v="0"/>
    <s v="Стандартное кредитование"/>
    <x v="1"/>
  </r>
  <r>
    <x v="0"/>
    <x v="4"/>
    <x v="0"/>
    <x v="0"/>
    <s v="GAZ Бело-дымчатый"/>
    <s v="MX1JA69V9TK179278"/>
    <s v="119_310396"/>
    <x v="20"/>
    <s v="Инара Курбанова"/>
    <s v="Садыков Султан Темиралиулы"/>
    <n v="750718301621"/>
    <m/>
    <m/>
    <n v="77056847999"/>
    <n v="5990000"/>
    <n v="5990000"/>
    <x v="0"/>
    <n v="0"/>
    <x v="1"/>
    <n v="200000"/>
    <s v="Кредит"/>
    <m/>
    <s v="Шымкент"/>
    <x v="10"/>
    <s v="Банк ЦентрКредит"/>
    <n v="0"/>
    <n v="9806171"/>
    <m/>
    <n v="0"/>
    <s v="Стандартное кредитование"/>
    <x v="1"/>
  </r>
  <r>
    <x v="0"/>
    <x v="4"/>
    <x v="0"/>
    <x v="0"/>
    <s v="GAZ Бело-дымчатый"/>
    <s v="MX1JA69V9TK158771"/>
    <s v="119_308293"/>
    <x v="16"/>
    <s v="Инара Курбанова"/>
    <s v="Исламов Еркебулан Орынбасарович"/>
    <n v="850505302048"/>
    <m/>
    <m/>
    <n v="77020075457"/>
    <n v="6740000"/>
    <n v="6490000"/>
    <x v="0"/>
    <n v="250000"/>
    <x v="3"/>
    <n v="250000"/>
    <s v="Кредит"/>
    <m/>
    <s v="Шымкент"/>
    <x v="15"/>
    <s v="Береке Банк"/>
    <n v="0"/>
    <n v="9806173"/>
    <m/>
    <n v="0"/>
    <s v="Стандартное кредитование"/>
    <x v="1"/>
  </r>
  <r>
    <x v="0"/>
    <x v="7"/>
    <x v="0"/>
    <x v="0"/>
    <s v="GAZ Бело-дымчатый"/>
    <s v="MX1JA69V9TK152370"/>
    <s v="922_310888"/>
    <x v="25"/>
    <s v="Қанат Есіркепов"/>
    <s v="Сыздыков Болат Орынбасарович"/>
    <n v="910607302046"/>
    <m/>
    <m/>
    <n v="77757087970"/>
    <n v="5990000"/>
    <n v="5990000"/>
    <x v="0"/>
    <n v="0"/>
    <x v="1"/>
    <n v="200000"/>
    <s v="Кредит"/>
    <m/>
    <s v="Кызылорда"/>
    <x v="13"/>
    <s v="Береке Банк"/>
    <n v="0"/>
    <n v="9806188"/>
    <m/>
    <n v="0"/>
    <s v="Стандартное кредитование"/>
    <x v="1"/>
  </r>
  <r>
    <x v="0"/>
    <x v="11"/>
    <x v="0"/>
    <x v="0"/>
    <s v="GAZ Бело-дымчатый"/>
    <s v="MX1JA69V9TK161367"/>
    <s v="397_311908"/>
    <x v="7"/>
    <s v="Абылайхан Даулеткулов"/>
    <s v="Жанадилов Сергей Берикович"/>
    <n v="711223302169"/>
    <m/>
    <m/>
    <n v="77767557723"/>
    <n v="5990000"/>
    <n v="5990000"/>
    <x v="0"/>
    <n v="0"/>
    <x v="1"/>
    <n v="200000"/>
    <s v="Кредит"/>
    <m/>
    <s v="Тараз"/>
    <x v="20"/>
    <s v="МФО Sapa Digital Finance"/>
    <n v="0"/>
    <n v="9808125"/>
    <m/>
    <n v="0"/>
    <s v="Стандартное кредитование"/>
    <x v="1"/>
  </r>
  <r>
    <x v="0"/>
    <x v="11"/>
    <x v="0"/>
    <x v="0"/>
    <s v="GAZ Бело-дымчатый"/>
    <s v="MX1JA69V9TK052311"/>
    <s v="397_311870"/>
    <x v="14"/>
    <s v="Адилет Садыков"/>
    <s v="Әбдікерімова Бақытты Аббасқызы"/>
    <n v="910526400531"/>
    <m/>
    <m/>
    <n v="77083523212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08127"/>
    <m/>
    <n v="0"/>
    <s v="Безналичный"/>
    <x v="1"/>
  </r>
  <r>
    <x v="0"/>
    <x v="11"/>
    <x v="0"/>
    <x v="0"/>
    <s v="GAZ Бело-дымчатый"/>
    <s v="MX1JA69V9TK160028"/>
    <s v="397_312053"/>
    <x v="7"/>
    <s v="Асылхан Бердикулов"/>
    <s v="Жақыпбек Мухамедәлі Сайлаубекұлы"/>
    <n v="1123501250"/>
    <m/>
    <m/>
    <n v="77760070006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08129"/>
    <m/>
    <n v="0"/>
    <s v="Безналичный"/>
    <x v="1"/>
  </r>
  <r>
    <x v="0"/>
    <x v="11"/>
    <x v="0"/>
    <x v="0"/>
    <s v="GAZ Бело-дымчатый"/>
    <s v="MX1JA69V9TK161090"/>
    <s v="397_310352"/>
    <x v="20"/>
    <s v="Асылхан Бердикулов"/>
    <s v="Жақыпбек Мухамедәлі Сайлаубекұлы"/>
    <n v="1123501250"/>
    <m/>
    <m/>
    <n v="77760070006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808130"/>
    <m/>
    <n v="0"/>
    <s v="Безналичный"/>
    <x v="1"/>
  </r>
  <r>
    <x v="0"/>
    <x v="11"/>
    <x v="0"/>
    <x v="0"/>
    <s v="GAZ Бело-дымчатый"/>
    <s v="MX1JA69V9TK161352"/>
    <s v="397_311993"/>
    <x v="7"/>
    <s v="Абылайхан Даулеткулов"/>
    <s v="Сапиев Даурен Нуржанович"/>
    <n v="790702301116"/>
    <m/>
    <m/>
    <n v="77075858580"/>
    <n v="5990000"/>
    <n v="5990000"/>
    <x v="0"/>
    <n v="0"/>
    <x v="1"/>
    <n v="200000"/>
    <s v="Кредит"/>
    <m/>
    <s v="Тараз"/>
    <x v="20"/>
    <s v="Halyk Bank"/>
    <n v="0"/>
    <n v="9808132"/>
    <m/>
    <n v="0"/>
    <s v="Стандартное кредитование"/>
    <x v="1"/>
  </r>
  <r>
    <x v="0"/>
    <x v="11"/>
    <x v="0"/>
    <x v="0"/>
    <s v="GAZ Бело-дымчатый"/>
    <s v="MX1JA69V9TK161106"/>
    <s v="397_312609"/>
    <x v="31"/>
    <s v="Абылайхан Даулеткулов"/>
    <s v="Серикбаев Толгат Базарбаевич"/>
    <n v="821103302743"/>
    <m/>
    <m/>
    <n v="77075407193"/>
    <n v="5990000"/>
    <n v="5990000"/>
    <x v="0"/>
    <n v="0"/>
    <x v="1"/>
    <n v="200000"/>
    <s v="Безналичный расчет"/>
    <m/>
    <s v="Тараз"/>
    <x v="7"/>
    <s v="Без привлечения кредита"/>
    <n v="0"/>
    <n v="9808134"/>
    <m/>
    <n v="0"/>
    <s v="Безналичный"/>
    <x v="1"/>
  </r>
  <r>
    <x v="0"/>
    <x v="11"/>
    <x v="0"/>
    <x v="0"/>
    <s v="GAZ Бело-дымчатый"/>
    <s v="MX1JA69V9TK160605"/>
    <s v="397_310075"/>
    <x v="19"/>
    <s v="Адилет Садыков"/>
    <s v="Карпеков Азат Тлеуханұлы"/>
    <n v="970108301393"/>
    <m/>
    <m/>
    <n v="77079664089"/>
    <n v="5990000"/>
    <n v="5990000"/>
    <x v="0"/>
    <n v="0"/>
    <x v="1"/>
    <n v="200000"/>
    <s v="Безналичный расчет"/>
    <m/>
    <s v="Тараз"/>
    <x v="10"/>
    <s v="Без привлечения кредита"/>
    <n v="0"/>
    <n v="9808138"/>
    <m/>
    <n v="0"/>
    <s v="Безналичный"/>
    <x v="1"/>
  </r>
  <r>
    <x v="0"/>
    <x v="2"/>
    <x v="0"/>
    <x v="0"/>
    <s v="GAZ Бело-дымчатый"/>
    <s v="MX1JA69V9TK156151"/>
    <s v="935_309509"/>
    <x v="22"/>
    <s v="Адилетбек Кадырхан"/>
    <s v="Вахапов Айбек Шерикбаевич"/>
    <n v="720127301069"/>
    <m/>
    <m/>
    <n v="77012961239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817314"/>
    <m/>
    <n v="0"/>
    <s v="Безналичный"/>
    <x v="1"/>
  </r>
  <r>
    <x v="0"/>
    <x v="2"/>
    <x v="0"/>
    <x v="0"/>
    <s v="GAZ Бело-дымчатый"/>
    <s v="MX1JA69V9TK156145"/>
    <s v="935_308487"/>
    <x v="6"/>
    <s v="Диас Туткабай"/>
    <s v="Низамидин Дастан Бақытұлы"/>
    <n v="50124501897"/>
    <m/>
    <m/>
    <n v="77078784003"/>
    <n v="6730000"/>
    <n v="6490000"/>
    <x v="0"/>
    <n v="240000"/>
    <x v="3"/>
    <n v="250000"/>
    <s v="Кредит"/>
    <m/>
    <s v="Шымкент"/>
    <x v="14"/>
    <s v="Береке Банк"/>
    <n v="0"/>
    <n v="9817315"/>
    <m/>
    <n v="0"/>
    <s v="Стандартное кредитование"/>
    <x v="1"/>
  </r>
  <r>
    <x v="0"/>
    <x v="2"/>
    <x v="0"/>
    <x v="0"/>
    <s v="GAZ Бело-дымчатый"/>
    <s v="MX1JA69V9TK157294"/>
    <s v="935_309656"/>
    <x v="22"/>
    <s v="Диас Туткабай"/>
    <s v="Адхамов Шукурбек Ойбекович"/>
    <n v="921213301576"/>
    <m/>
    <m/>
    <n v="7775333030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817316"/>
    <m/>
    <n v="0"/>
    <s v="Безналичный"/>
    <x v="1"/>
  </r>
  <r>
    <x v="0"/>
    <x v="2"/>
    <x v="0"/>
    <x v="0"/>
    <s v="GAZ Бело-дымчатый"/>
    <s v="MX1JA69V9TK158840"/>
    <s v="935_309346"/>
    <x v="24"/>
    <s v="Бекзат Муса"/>
    <s v="Момбаев Бегзад Худайбергенович"/>
    <n v="980809300090"/>
    <m/>
    <m/>
    <n v="77075669145"/>
    <n v="5990000"/>
    <n v="5990000"/>
    <x v="0"/>
    <n v="0"/>
    <x v="1"/>
    <n v="200000"/>
    <s v="Кредит"/>
    <m/>
    <s v="Шымкент"/>
    <x v="8"/>
    <s v="Береке Банк"/>
    <n v="0"/>
    <n v="9817317"/>
    <m/>
    <n v="0"/>
    <s v="Стандартное кредитование"/>
    <x v="1"/>
  </r>
  <r>
    <x v="0"/>
    <x v="2"/>
    <x v="0"/>
    <x v="0"/>
    <s v="GAZ Бело-дымчатый"/>
    <s v="MX1JA69V9TK161906"/>
    <s v="935_308545"/>
    <x v="6"/>
    <s v="Арманбек Кайирбеков"/>
    <s v="Дубаев Ерулан Толенбекович"/>
    <n v="780713301977"/>
    <m/>
    <m/>
    <n v="77027117868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817318"/>
    <m/>
    <n v="0"/>
    <s v="Безналичный"/>
    <x v="1"/>
  </r>
  <r>
    <x v="0"/>
    <x v="2"/>
    <x v="0"/>
    <x v="0"/>
    <s v="GAZ Бело-дымчатый"/>
    <s v="MX1JA69V9TK157936"/>
    <s v="935_310500"/>
    <x v="20"/>
    <s v="Адилетбек Кадырхан"/>
    <s v="Абдуллаев Сайдахмат Равшанович"/>
    <n v="830317301430"/>
    <m/>
    <m/>
    <n v="77756768938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17323"/>
    <m/>
    <n v="0"/>
    <s v="Безналичный"/>
    <x v="1"/>
  </r>
  <r>
    <x v="0"/>
    <x v="2"/>
    <x v="0"/>
    <x v="0"/>
    <s v="GAZ Бело-дымчатый"/>
    <s v="MX1JA69V9TK179505"/>
    <s v="935_310223"/>
    <x v="19"/>
    <s v="Арманбек Кайирбеков"/>
    <s v="Алпысбаев Абдуразак Турдалиевич"/>
    <n v="850118300484"/>
    <m/>
    <m/>
    <n v="77029393555"/>
    <n v="5990000"/>
    <n v="5990000"/>
    <x v="0"/>
    <n v="0"/>
    <x v="1"/>
    <n v="200000"/>
    <s v="Кредит"/>
    <m/>
    <s v="Шымкент"/>
    <x v="8"/>
    <s v="Банк ЦентрКредит"/>
    <n v="1"/>
    <n v="9817324"/>
    <m/>
    <n v="0"/>
    <s v="Стандартное кредитование"/>
    <x v="1"/>
  </r>
  <r>
    <x v="0"/>
    <x v="2"/>
    <x v="0"/>
    <x v="0"/>
    <s v="GAZ Бело-дымчатый"/>
    <s v="MX1JA69V9TK177998"/>
    <s v="935_308870"/>
    <x v="10"/>
    <s v="Бекзат Муса"/>
    <s v="Кемелбеков Абилсейт Абуталипович"/>
    <n v="700525301287"/>
    <m/>
    <m/>
    <n v="77470612472"/>
    <n v="6740000"/>
    <n v="6490000"/>
    <x v="0"/>
    <n v="250000"/>
    <x v="3"/>
    <n v="250000"/>
    <s v="Кредит"/>
    <m/>
    <s v="Шымкент"/>
    <x v="11"/>
    <s v="Береке Банк"/>
    <n v="0"/>
    <n v="9817325"/>
    <m/>
    <n v="0"/>
    <s v="Стандартное кредитование"/>
    <x v="1"/>
  </r>
  <r>
    <x v="0"/>
    <x v="2"/>
    <x v="0"/>
    <x v="0"/>
    <s v="GAZ Бело-дымчатый"/>
    <s v="MX1JA69V9TK154881"/>
    <s v="935_309428"/>
    <x v="22"/>
    <s v="Диас Туткабай"/>
    <s v="Юлдашов Шахбоз"/>
    <n v="981204301677"/>
    <m/>
    <m/>
    <n v="77784555014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817327"/>
    <m/>
    <n v="0"/>
    <s v="Безналичный"/>
    <x v="1"/>
  </r>
  <r>
    <x v="0"/>
    <x v="2"/>
    <x v="0"/>
    <x v="0"/>
    <s v="GAZ Бело-дымчатый"/>
    <s v="MX1JA69V9TK086979"/>
    <s v="935_308392"/>
    <x v="16"/>
    <s v="Бекзат Муса"/>
    <s v="Саидов Достон Кадиржанович"/>
    <n v="910504301216"/>
    <m/>
    <m/>
    <n v="77753447393"/>
    <n v="7357000"/>
    <n v="6490000"/>
    <x v="0"/>
    <n v="867000"/>
    <x v="3"/>
    <n v="250000"/>
    <s v="Кредит"/>
    <m/>
    <s v="Шымкент"/>
    <x v="6"/>
    <s v="Береке Банк"/>
    <n v="0"/>
    <n v="9817328"/>
    <m/>
    <n v="0"/>
    <s v="Стандартное кредитование"/>
    <x v="1"/>
  </r>
  <r>
    <x v="0"/>
    <x v="2"/>
    <x v="4"/>
    <x v="7"/>
    <s v="GBA Черно-матовый"/>
    <s v="MX1CTACC0TK378105"/>
    <s v="935_308481"/>
    <x v="6"/>
    <s v="Адилетбек Кадырхан"/>
    <s v="Ранбаев Ерлан Нуржанович"/>
    <n v="820405301164"/>
    <m/>
    <m/>
    <n v="77017779253"/>
    <n v="49990000"/>
    <n v="49990000"/>
    <x v="0"/>
    <n v="0"/>
    <x v="4"/>
    <n v="1200000"/>
    <s v="Безналичный расчет"/>
    <m/>
    <s v="Шымкент"/>
    <x v="15"/>
    <s v="Без привлечения кредита"/>
    <n v="0"/>
    <n v="9817330"/>
    <m/>
    <n v="0"/>
    <s v="Безналичный"/>
    <x v="1"/>
  </r>
  <r>
    <x v="0"/>
    <x v="4"/>
    <x v="0"/>
    <x v="0"/>
    <s v="GAZ Бело-дымчатый"/>
    <s v="MX1JA69V9TK162344"/>
    <s v="119_308230"/>
    <x v="16"/>
    <s v="Инара Курбанова"/>
    <s v="Абдураимов Бехзод Нусратуллаевич"/>
    <n v="890506301607"/>
    <m/>
    <m/>
    <n v="77750520606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817345"/>
    <m/>
    <n v="0"/>
    <s v="Безналичный"/>
    <x v="1"/>
  </r>
  <r>
    <x v="0"/>
    <x v="4"/>
    <x v="0"/>
    <x v="0"/>
    <s v="GAZ Бело-дымчатый"/>
    <s v="MX1JA69V9TK088536"/>
    <s v="119_308448"/>
    <x v="6"/>
    <s v="Айгерим Рыстыбай"/>
    <s v="Махаматкулов Асилбек Музаффарович"/>
    <n v="70404502256"/>
    <m/>
    <m/>
    <n v="77770400449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817347"/>
    <m/>
    <n v="0"/>
    <s v="Безналичный"/>
    <x v="1"/>
  </r>
  <r>
    <x v="0"/>
    <x v="4"/>
    <x v="0"/>
    <x v="0"/>
    <s v="GAZ Бело-дымчатый"/>
    <s v="MX1JA69V9TK089481"/>
    <s v="119_306900"/>
    <x v="1"/>
    <s v="Айгерим Рыстыбай"/>
    <s v="Күзербаев Тасполат Төрекелдіұлы"/>
    <n v="901217302770"/>
    <m/>
    <m/>
    <n v="77058199555"/>
    <n v="7240000"/>
    <n v="6990000"/>
    <x v="0"/>
    <n v="250000"/>
    <x v="0"/>
    <n v="300000"/>
    <s v="Кредит"/>
    <m/>
    <s v="Шымкент"/>
    <x v="1"/>
    <s v="МФО Sapa Digital Finance"/>
    <n v="0"/>
    <n v="9817348"/>
    <m/>
    <n v="0"/>
    <s v="Стандартное кредитование"/>
    <x v="1"/>
  </r>
  <r>
    <x v="0"/>
    <x v="4"/>
    <x v="0"/>
    <x v="0"/>
    <s v="GAZ Бело-дымчатый"/>
    <s v="MX1JA69V9TK089325"/>
    <s v="119_307839"/>
    <x v="30"/>
    <s v="Инара Курбанова"/>
    <s v="Задибекова Севара Бахтияровна"/>
    <n v="940720401699"/>
    <m/>
    <m/>
    <n v="77773455132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17349"/>
    <m/>
    <n v="0"/>
    <s v="Безналичный"/>
    <x v="1"/>
  </r>
  <r>
    <x v="0"/>
    <x v="4"/>
    <x v="0"/>
    <x v="0"/>
    <s v="GAZ Бело-дымчатый"/>
    <s v="MX1JA69V9TK157968"/>
    <s v="119_309362"/>
    <x v="24"/>
    <s v="Инара Курбанова"/>
    <s v="Шардарбек Бекзат Берікұлы"/>
    <n v="107500768"/>
    <m/>
    <m/>
    <n v="77789393726"/>
    <n v="5990000"/>
    <n v="5990000"/>
    <x v="0"/>
    <n v="0"/>
    <x v="1"/>
    <n v="200000"/>
    <s v="Кредит"/>
    <m/>
    <s v="Шымкент"/>
    <x v="11"/>
    <s v="Банк ЦентрКредит"/>
    <n v="0"/>
    <n v="9817351"/>
    <m/>
    <n v="0"/>
    <s v="Стандартное кредитование"/>
    <x v="1"/>
  </r>
  <r>
    <x v="0"/>
    <x v="4"/>
    <x v="0"/>
    <x v="0"/>
    <s v="GAZ Бело-дымчатый"/>
    <s v="MX1JA69V9TK160741"/>
    <s v="119_311222"/>
    <x v="3"/>
    <s v="Инара Курбанова"/>
    <s v="Баязит Бақтияр Ерғалиұлы"/>
    <n v="41121500566"/>
    <m/>
    <m/>
    <n v="77777230004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17355"/>
    <m/>
    <n v="0"/>
    <s v="Безналичный"/>
    <x v="1"/>
  </r>
  <r>
    <x v="0"/>
    <x v="2"/>
    <x v="0"/>
    <x v="0"/>
    <s v="GAZ Бело-дымчатый"/>
    <s v="MX1JA69V9TK086989"/>
    <s v="935_309480"/>
    <x v="22"/>
    <s v="Бекзат Муса"/>
    <s v="Исаков Тойчибек Махамаджанович"/>
    <n v="730101307147"/>
    <m/>
    <m/>
    <n v="7701450631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20132"/>
    <m/>
    <n v="0"/>
    <s v="Безналичный"/>
    <x v="1"/>
  </r>
  <r>
    <x v="0"/>
    <x v="2"/>
    <x v="0"/>
    <x v="0"/>
    <s v="GAZ Бело-дымчатый"/>
    <s v="MX1JA69V9TK161934"/>
    <s v="935_306650"/>
    <x v="18"/>
    <s v="Шахзод Валиев"/>
    <s v="Тажиддинова Роза Жорахановна"/>
    <n v="960125401433"/>
    <m/>
    <m/>
    <n v="77716747395"/>
    <n v="6990000"/>
    <n v="6990000"/>
    <x v="0"/>
    <n v="0"/>
    <x v="0"/>
    <n v="300000"/>
    <s v="Кредит"/>
    <m/>
    <s v="Шымкент"/>
    <x v="0"/>
    <s v="Банк ЦентрКредит"/>
    <n v="0"/>
    <n v="9820134"/>
    <m/>
    <n v="0"/>
    <s v="Стандартное кредитование"/>
    <x v="1"/>
  </r>
  <r>
    <x v="0"/>
    <x v="2"/>
    <x v="0"/>
    <x v="0"/>
    <s v="GAZ Бело-дымчатый"/>
    <s v="MX1JA69V9TK158790"/>
    <s v="935_308921"/>
    <x v="10"/>
    <s v="Асланбек Уразбек"/>
    <s v="Нурметов Рахимжан Исламкулович"/>
    <n v="680419301096"/>
    <m/>
    <m/>
    <n v="77021277656"/>
    <n v="7010000"/>
    <n v="6490000"/>
    <x v="0"/>
    <n v="520000"/>
    <x v="3"/>
    <n v="250000"/>
    <s v="Кредит"/>
    <m/>
    <s v="Шымкент"/>
    <x v="17"/>
    <s v="МФО Sapa Digital Finance"/>
    <n v="0"/>
    <n v="9820135"/>
    <m/>
    <n v="0"/>
    <s v="Стандартное кредитование"/>
    <x v="1"/>
  </r>
  <r>
    <x v="0"/>
    <x v="2"/>
    <x v="0"/>
    <x v="0"/>
    <s v="GAZ Бело-дымчатый"/>
    <s v="MX1JA69V9TK155954"/>
    <s v="935_309411"/>
    <x v="22"/>
    <s v="Бекзат Муса"/>
    <s v="Қалымбетова Гүлбағира Ергенәліқызы"/>
    <n v="670406401901"/>
    <m/>
    <m/>
    <n v="77012765342"/>
    <n v="5990000"/>
    <n v="5990000"/>
    <x v="0"/>
    <n v="0"/>
    <x v="1"/>
    <n v="200000"/>
    <s v="Кредит"/>
    <m/>
    <s v="Шымкент"/>
    <x v="17"/>
    <s v="Halyk Bank"/>
    <n v="0"/>
    <n v="9820136"/>
    <m/>
    <n v="0"/>
    <s v="Стандартное кредитование"/>
    <x v="1"/>
  </r>
  <r>
    <x v="0"/>
    <x v="2"/>
    <x v="0"/>
    <x v="0"/>
    <s v="GAZ Бело-дымчатый"/>
    <s v="MX1JA69V9TK158862"/>
    <s v="935_310002"/>
    <x v="19"/>
    <s v="Диас Туткабай"/>
    <s v="Курмашев Мурат Ергалиевич"/>
    <n v="740702301573"/>
    <m/>
    <m/>
    <n v="77471797480"/>
    <n v="5990000"/>
    <n v="5990000"/>
    <x v="0"/>
    <n v="0"/>
    <x v="1"/>
    <n v="200000"/>
    <s v="Кредит"/>
    <m/>
    <s v="Шымкент"/>
    <x v="10"/>
    <s v="МФО Sapa Digital Finance"/>
    <n v="1"/>
    <n v="9820137"/>
    <m/>
    <n v="0"/>
    <s v="Стандартное кредитование"/>
    <x v="1"/>
  </r>
  <r>
    <x v="0"/>
    <x v="2"/>
    <x v="0"/>
    <x v="0"/>
    <s v="GAZ Бело-дымчатый"/>
    <s v="MX1JA69V9TK085664"/>
    <s v="935_310207"/>
    <x v="19"/>
    <s v="Дидар Жамбурбай"/>
    <s v="Жасұзақ Әсел Ғалиқызы"/>
    <n v="960926400585"/>
    <m/>
    <m/>
    <n v="77716405404"/>
    <n v="5990000"/>
    <n v="5990000"/>
    <x v="0"/>
    <n v="0"/>
    <x v="1"/>
    <n v="200000"/>
    <s v="Кредит"/>
    <m/>
    <s v="Шымкент"/>
    <x v="8"/>
    <s v="Банк ЦентрКредит"/>
    <n v="0"/>
    <n v="9820138"/>
    <m/>
    <n v="0"/>
    <s v="Стандартное кредитование"/>
    <x v="1"/>
  </r>
  <r>
    <x v="0"/>
    <x v="2"/>
    <x v="0"/>
    <x v="0"/>
    <s v="GAZ Бело-дымчатый"/>
    <s v="MX1JA69V9TK164118"/>
    <s v="935_306864"/>
    <x v="1"/>
    <s v="Шынар Нармахан"/>
    <s v="Сейткулов Рахымжан Рахматуллаевич"/>
    <n v="760503301595"/>
    <m/>
    <m/>
    <n v="77024830675"/>
    <n v="7240000"/>
    <n v="6990000"/>
    <x v="0"/>
    <n v="250000"/>
    <x v="0"/>
    <n v="300000"/>
    <s v="Кредит"/>
    <m/>
    <s v="Шымкент"/>
    <x v="18"/>
    <s v="Halyk Bank"/>
    <n v="2"/>
    <n v="9820140"/>
    <m/>
    <n v="0"/>
    <s v="Стандартное кредитование"/>
    <x v="1"/>
  </r>
  <r>
    <x v="0"/>
    <x v="2"/>
    <x v="0"/>
    <x v="0"/>
    <s v="GAZ Бело-дымчатый"/>
    <s v="MX1JA69V9TK162342"/>
    <s v="935_307076"/>
    <x v="5"/>
    <s v="Шахзод Валиев"/>
    <s v="Мамбетов Ералы Оразгелдиевич"/>
    <n v="820218300175"/>
    <m/>
    <m/>
    <n v="77076080882"/>
    <n v="6990000"/>
    <n v="6990000"/>
    <x v="0"/>
    <n v="0"/>
    <x v="0"/>
    <n v="300000"/>
    <s v="Кредит"/>
    <m/>
    <s v="Шымкент"/>
    <x v="2"/>
    <s v="Банк ЦентрКредит"/>
    <n v="0"/>
    <n v="9820141"/>
    <m/>
    <n v="0"/>
    <s v="Стандартное кредитование"/>
    <x v="1"/>
  </r>
  <r>
    <x v="0"/>
    <x v="2"/>
    <x v="0"/>
    <x v="0"/>
    <s v="GAZ Бело-дымчатый"/>
    <s v="MX1JA69V9TK157871"/>
    <s v="935_309892"/>
    <x v="19"/>
    <s v="Бақдаулет Болеген"/>
    <s v="Ашикбаев Жумахан Серикбаевич"/>
    <n v="750228300977"/>
    <m/>
    <m/>
    <n v="77058420509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20143"/>
    <m/>
    <n v="0"/>
    <s v="Безналичный"/>
    <x v="1"/>
  </r>
  <r>
    <x v="0"/>
    <x v="2"/>
    <x v="0"/>
    <x v="0"/>
    <s v="GAZ Бело-дымчатый"/>
    <s v="MX1JA69V9TK085674"/>
    <s v="935_307815"/>
    <x v="30"/>
    <s v="Диас Туткабай"/>
    <s v="Адхамов Шукурбек Ойбекович"/>
    <n v="921213301576"/>
    <m/>
    <m/>
    <n v="77753330343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20144"/>
    <m/>
    <n v="0"/>
    <s v="Безналичный"/>
    <x v="1"/>
  </r>
  <r>
    <x v="0"/>
    <x v="0"/>
    <x v="0"/>
    <x v="0"/>
    <s v="GAZ Бело-дымчатый"/>
    <s v="MX1JA69V9TK052737"/>
    <s v="1120_308973"/>
    <x v="21"/>
    <s v="Галимжан Жулкашов"/>
    <s v="Макжанова Лаззат Кенжегалиевна"/>
    <n v="890328400083"/>
    <m/>
    <m/>
    <n v="77011437089"/>
    <n v="5990000"/>
    <n v="5990000"/>
    <x v="0"/>
    <n v="0"/>
    <x v="1"/>
    <n v="200000"/>
    <s v="Кредит"/>
    <m/>
    <s v="Атырау"/>
    <x v="11"/>
    <s v="МФО Sapa Digital Finance"/>
    <n v="0"/>
    <n v="9823171"/>
    <m/>
    <n v="0"/>
    <s v="Стандартное кредитование"/>
    <x v="1"/>
  </r>
  <r>
    <x v="0"/>
    <x v="0"/>
    <x v="0"/>
    <x v="0"/>
    <s v="GAZ Бело-дымчатый"/>
    <s v="MX1JA69V9TK159922"/>
    <s v="1120_309013"/>
    <x v="21"/>
    <s v="Галимжан Жулкашов"/>
    <s v="Кодаров Адильбек Алтаевич"/>
    <n v="860525302504"/>
    <m/>
    <m/>
    <n v="77715568786"/>
    <n v="5990000"/>
    <n v="5990000"/>
    <x v="0"/>
    <n v="0"/>
    <x v="1"/>
    <n v="200000"/>
    <s v="Кредит"/>
    <m/>
    <s v="Атырау"/>
    <x v="17"/>
    <s v="Береке Банк"/>
    <n v="0"/>
    <n v="9823172"/>
    <m/>
    <n v="0"/>
    <s v="Стандартное кредитование"/>
    <x v="1"/>
  </r>
  <r>
    <x v="0"/>
    <x v="0"/>
    <x v="0"/>
    <x v="0"/>
    <s v="GAZ Бело-дымчатый"/>
    <s v="MX1JA69V9TK159537"/>
    <s v="1120_309733"/>
    <x v="22"/>
    <s v="Галимжан Жулкашов"/>
    <s v="Мусагалиев Эльнар Тургалиевич"/>
    <n v="630228301445"/>
    <m/>
    <m/>
    <n v="77015271782"/>
    <n v="5990000"/>
    <n v="5990000"/>
    <x v="0"/>
    <n v="0"/>
    <x v="1"/>
    <n v="200000"/>
    <s v="Безналичный расчет"/>
    <m/>
    <s v="Атырау"/>
    <x v="10"/>
    <s v="Без привлечения кредита"/>
    <n v="0"/>
    <n v="9823173"/>
    <m/>
    <n v="0"/>
    <s v="Безналичный"/>
    <x v="1"/>
  </r>
  <r>
    <x v="0"/>
    <x v="0"/>
    <x v="0"/>
    <x v="0"/>
    <s v="GAZ Бело-дымчатый"/>
    <s v="MX1JA69V9TK159425"/>
    <s v="1120_312593"/>
    <x v="31"/>
    <s v="Серік Жахан"/>
    <s v="Шайхиева Мубина Муртазаевна"/>
    <n v="760516401443"/>
    <m/>
    <m/>
    <n v="77782078176"/>
    <n v="5990000"/>
    <n v="5990000"/>
    <x v="0"/>
    <n v="0"/>
    <x v="1"/>
    <n v="200000"/>
    <s v="Кредит"/>
    <m/>
    <s v="Атырау"/>
    <x v="7"/>
    <s v="Банк ЦентрКредит"/>
    <n v="0"/>
    <n v="9823174"/>
    <m/>
    <n v="0"/>
    <s v="Стандартное кредитование"/>
    <x v="1"/>
  </r>
  <r>
    <x v="0"/>
    <x v="3"/>
    <x v="0"/>
    <x v="0"/>
    <s v="GAZ Бело-дымчатый"/>
    <s v="MX1JA69V9TK088513"/>
    <s v="920_310275"/>
    <x v="20"/>
    <s v="Азамат Мерғали"/>
    <s v="Хасанова Сания Кенжегереевна"/>
    <n v="940824401082"/>
    <m/>
    <m/>
    <n v="77071222494"/>
    <n v="5990000"/>
    <n v="5990000"/>
    <x v="0"/>
    <n v="0"/>
    <x v="1"/>
    <n v="200000"/>
    <s v="Кредит"/>
    <m/>
    <s v="Уральск"/>
    <x v="3"/>
    <s v="Банк ЦентрКредит"/>
    <n v="0"/>
    <n v="9824267"/>
    <m/>
    <n v="0"/>
    <s v="Стандартное кредитование"/>
    <x v="1"/>
  </r>
  <r>
    <x v="0"/>
    <x v="3"/>
    <x v="0"/>
    <x v="0"/>
    <s v="GAZ Бело-дымчатый"/>
    <s v="MX1JA69V9TK088535"/>
    <s v="920_311762"/>
    <x v="14"/>
    <s v="Аслан Есенгалиев"/>
    <s v="Есова Бибигул Утегеновна"/>
    <n v="641118401616"/>
    <m/>
    <m/>
    <n v="77778710617"/>
    <n v="5990000"/>
    <n v="5990000"/>
    <x v="0"/>
    <n v="0"/>
    <x v="1"/>
    <n v="200000"/>
    <s v="Кредит"/>
    <m/>
    <s v="Уральск"/>
    <x v="20"/>
    <s v="Банк ЦентрКредит"/>
    <n v="0"/>
    <n v="9824270"/>
    <m/>
    <n v="0"/>
    <s v="Стандартное кредитование"/>
    <x v="1"/>
  </r>
  <r>
    <x v="0"/>
    <x v="3"/>
    <x v="0"/>
    <x v="0"/>
    <s v="GAZ Бело-дымчатый"/>
    <s v="MX1JA69V9TK157192"/>
    <s v="920_311435"/>
    <x v="29"/>
    <s v="Аслан Мендешев"/>
    <s v="Сарбаев Олжас Бакытулы"/>
    <n v="930804300966"/>
    <m/>
    <m/>
    <n v="77002297384"/>
    <n v="5990000"/>
    <n v="5990000"/>
    <x v="0"/>
    <n v="0"/>
    <x v="1"/>
    <n v="200000"/>
    <s v="Кредит"/>
    <m/>
    <s v="Уральск"/>
    <x v="20"/>
    <s v="МФО Sapa Digital Finance"/>
    <n v="0"/>
    <n v="9824272"/>
    <m/>
    <n v="0"/>
    <s v="Стандартное кредитование"/>
    <x v="1"/>
  </r>
  <r>
    <x v="0"/>
    <x v="3"/>
    <x v="0"/>
    <x v="0"/>
    <s v="GAZ Бело-дымчатый"/>
    <s v="MX1JA69V9TK156577"/>
    <s v="920_310601"/>
    <x v="25"/>
    <s v="Назеркем Мендығали"/>
    <s v="Серікұлы Ержан"/>
    <n v="950830351597"/>
    <m/>
    <m/>
    <n v="77769308090"/>
    <n v="5990000"/>
    <n v="5990000"/>
    <x v="0"/>
    <n v="0"/>
    <x v="1"/>
    <n v="200000"/>
    <s v="Безналичный расчет"/>
    <m/>
    <s v="Уральск"/>
    <x v="10"/>
    <s v="Без привлечения кредита"/>
    <n v="0"/>
    <n v="9824273"/>
    <m/>
    <n v="0"/>
    <s v="Безналичный"/>
    <x v="1"/>
  </r>
  <r>
    <x v="0"/>
    <x v="3"/>
    <x v="0"/>
    <x v="0"/>
    <s v="GAZ Бело-дымчатый"/>
    <s v="MX1JA69V9TK088493"/>
    <s v="920_310824"/>
    <x v="25"/>
    <s v="Аслан Мендешев"/>
    <s v="Бекжанова Гульжан Кубашевна"/>
    <n v="640208402680"/>
    <m/>
    <m/>
    <n v="77055772504"/>
    <n v="5990000"/>
    <n v="5990000"/>
    <x v="0"/>
    <n v="0"/>
    <x v="1"/>
    <n v="200000"/>
    <s v="Кредит"/>
    <m/>
    <s v="Уральск"/>
    <x v="3"/>
    <s v="Банк ЦентрКредит"/>
    <n v="0"/>
    <n v="9824275"/>
    <m/>
    <n v="0"/>
    <s v="Стандартное кредитование"/>
    <x v="1"/>
  </r>
  <r>
    <x v="0"/>
    <x v="3"/>
    <x v="0"/>
    <x v="0"/>
    <s v="GAZ Бело-дымчатый"/>
    <s v="MX1JA69V9TK155407"/>
    <s v="920_306894"/>
    <x v="1"/>
    <s v="Назеркем Мендығали"/>
    <s v="Мамбетов Нурлан Болатович"/>
    <n v="871013302169"/>
    <m/>
    <m/>
    <n v="77778611126"/>
    <n v="7098500"/>
    <n v="6990000"/>
    <x v="0"/>
    <n v="108500"/>
    <x v="0"/>
    <n v="300000"/>
    <s v="Кредит"/>
    <m/>
    <s v="Уральск"/>
    <x v="1"/>
    <s v="Банк ЦентрКредит"/>
    <n v="0"/>
    <n v="9824276"/>
    <m/>
    <n v="0"/>
    <s v="Стандартное кредитование"/>
    <x v="1"/>
  </r>
  <r>
    <x v="0"/>
    <x v="2"/>
    <x v="0"/>
    <x v="6"/>
    <s v="GAZ Бело-дымчатый"/>
    <s v="MX1JA69V9TK179109"/>
    <s v="935_306800"/>
    <x v="13"/>
    <s v="Арманбек Кайирбеков"/>
    <s v="Алмуратов Абдулла Берикбайович"/>
    <n v="840304301917"/>
    <m/>
    <m/>
    <n v="77012560384"/>
    <n v="6840000"/>
    <n v="6590000"/>
    <x v="0"/>
    <n v="250000"/>
    <x v="0"/>
    <n v="300000"/>
    <s v="Кредит"/>
    <m/>
    <s v="Шымкент"/>
    <x v="12"/>
    <s v="МФО Sapa Digital Finance"/>
    <n v="0"/>
    <n v="9824403"/>
    <m/>
    <n v="0"/>
    <s v="Стандартное кредитование"/>
    <x v="1"/>
  </r>
  <r>
    <x v="0"/>
    <x v="2"/>
    <x v="0"/>
    <x v="6"/>
    <s v="GAZ Бело-дымчатый"/>
    <s v="MX1JA69V9TK054852"/>
    <s v="935_307276"/>
    <x v="4"/>
    <s v="Диас Туткабай"/>
    <s v="Битанов Марс Абдухалиевич"/>
    <n v="851017300864"/>
    <m/>
    <m/>
    <n v="77028011142"/>
    <n v="7110000"/>
    <n v="6590000"/>
    <x v="0"/>
    <n v="520000"/>
    <x v="0"/>
    <n v="300000"/>
    <s v="Кредит"/>
    <s v="Интернет/сайт (digital)"/>
    <s v="Шымкент"/>
    <x v="16"/>
    <s v="Банк ЦентрКредит"/>
    <n v="0"/>
    <n v="9824404"/>
    <m/>
    <n v="0"/>
    <s v="Стандартное кредитование"/>
    <x v="1"/>
  </r>
  <r>
    <x v="0"/>
    <x v="2"/>
    <x v="0"/>
    <x v="6"/>
    <s v="GK2 Серо-зеленый"/>
    <s v="MX1JA69V9TK108325"/>
    <s v="935_307470"/>
    <x v="9"/>
    <s v="Бекзат Муса"/>
    <s v="Маханов Максат Шарапатович"/>
    <n v="790417350046"/>
    <m/>
    <m/>
    <n v="77058876860"/>
    <n v="6240000"/>
    <n v="5990000"/>
    <x v="0"/>
    <n v="250000"/>
    <x v="3"/>
    <n v="250000"/>
    <s v="Кредит"/>
    <m/>
    <s v="Шымкент"/>
    <x v="2"/>
    <s v="Halyk Bank"/>
    <n v="0"/>
    <n v="9824405"/>
    <m/>
    <n v="0"/>
    <s v="Стандартное кредитование"/>
    <x v="1"/>
  </r>
  <r>
    <x v="0"/>
    <x v="2"/>
    <x v="0"/>
    <x v="6"/>
    <s v="GAN Серебристый"/>
    <s v="MX1JA69V9TK097573"/>
    <s v="935_307033"/>
    <x v="5"/>
    <s v="Диас Туткабай"/>
    <s v="Әсілбай Әлібек Әбдімәлікұлы"/>
    <n v="930211301881"/>
    <m/>
    <m/>
    <n v="77028371071"/>
    <n v="6840000"/>
    <n v="6590000"/>
    <x v="0"/>
    <n v="250000"/>
    <x v="0"/>
    <n v="300000"/>
    <s v="Кредит"/>
    <s v="Социальные сети"/>
    <s v="Шымкент"/>
    <x v="1"/>
    <s v="МФО Sapa Digital Finance"/>
    <n v="0"/>
    <n v="9824406"/>
    <m/>
    <n v="0"/>
    <s v="Стандартное кредитование"/>
    <x v="1"/>
  </r>
  <r>
    <x v="0"/>
    <x v="2"/>
    <x v="0"/>
    <x v="6"/>
    <s v="GAN Серебристый"/>
    <s v="MX1JA69V9TK117037"/>
    <s v="935_307627"/>
    <x v="9"/>
    <s v="Даниал Абдихалик"/>
    <s v="Тагаев Дилшад Кудыярович"/>
    <n v="900313301454"/>
    <m/>
    <m/>
    <n v="77715688757"/>
    <n v="6510000"/>
    <n v="5990000"/>
    <x v="0"/>
    <n v="520000"/>
    <x v="3"/>
    <n v="250000"/>
    <s v="Кредит"/>
    <m/>
    <s v="Шымкент"/>
    <x v="9"/>
    <s v="Банк ЦентрКредит"/>
    <n v="0"/>
    <n v="9824407"/>
    <m/>
    <n v="0"/>
    <s v="Стандартное кредитование"/>
    <x v="1"/>
  </r>
  <r>
    <x v="0"/>
    <x v="2"/>
    <x v="0"/>
    <x v="6"/>
    <s v="GYM Пепельно-серый"/>
    <s v="MX1JA69V9TK103619"/>
    <s v="935_307311"/>
    <x v="4"/>
    <s v="Асланбек Уразбек"/>
    <s v="Төлепбай Ғабит Құрақбайұлы"/>
    <n v="900224300204"/>
    <m/>
    <m/>
    <n v="77027222229"/>
    <n v="6840000"/>
    <n v="6590000"/>
    <x v="0"/>
    <n v="250000"/>
    <x v="0"/>
    <n v="300000"/>
    <s v="Кредит"/>
    <m/>
    <s v="Шымкент"/>
    <x v="16"/>
    <s v="Банк ЦентрКредит"/>
    <n v="0"/>
    <n v="9824408"/>
    <m/>
    <n v="0"/>
    <s v="Стандартное кредитование"/>
    <x v="1"/>
  </r>
  <r>
    <x v="0"/>
    <x v="2"/>
    <x v="0"/>
    <x v="6"/>
    <s v="GYM Пепельно-серый"/>
    <s v="MX1JA69V9TK106610"/>
    <s v="935_306766"/>
    <x v="13"/>
    <s v="Диас Туткабай"/>
    <s v="Нурмаханов Батыр Абилович"/>
    <n v="800303301687"/>
    <m/>
    <m/>
    <n v="77475838224"/>
    <n v="6840000"/>
    <n v="6590000"/>
    <x v="0"/>
    <n v="250000"/>
    <x v="0"/>
    <n v="300000"/>
    <s v="Кредит"/>
    <m/>
    <s v="Шымкент"/>
    <x v="12"/>
    <s v="МФО Sapa Digital Finance"/>
    <n v="0"/>
    <n v="9824410"/>
    <m/>
    <n v="0"/>
    <s v="Стандартное кредитование"/>
    <x v="1"/>
  </r>
  <r>
    <x v="0"/>
    <x v="2"/>
    <x v="0"/>
    <x v="6"/>
    <s v="GK2 Серо-зеленый"/>
    <s v="MX1JA69V9TK108320"/>
    <s v="935_307317"/>
    <x v="4"/>
    <s v="Ербол Рашид"/>
    <s v="Нагизбеков Саги Акылбекович"/>
    <n v="860307301312"/>
    <m/>
    <m/>
    <n v="77756360712"/>
    <n v="6840000"/>
    <n v="6590000"/>
    <x v="0"/>
    <n v="250000"/>
    <x v="0"/>
    <n v="300000"/>
    <s v="Кредит"/>
    <m/>
    <s v="Шымкент"/>
    <x v="16"/>
    <s v="Halyk Bank"/>
    <n v="0"/>
    <n v="9824543"/>
    <m/>
    <n v="0"/>
    <s v="Стандартное кредитование"/>
    <x v="1"/>
  </r>
  <r>
    <x v="0"/>
    <x v="2"/>
    <x v="0"/>
    <x v="6"/>
    <s v="GAN Серебристый"/>
    <s v="MX1JA69V9TK117057"/>
    <s v="935_307270"/>
    <x v="4"/>
    <s v="Шахзод Валиев"/>
    <s v="Абдуллаев Рустам Мамырович"/>
    <n v="740523302787"/>
    <m/>
    <m/>
    <n v="77786137007"/>
    <n v="6840000"/>
    <n v="6590000"/>
    <x v="0"/>
    <n v="250000"/>
    <x v="0"/>
    <n v="300000"/>
    <s v="Кредит"/>
    <s v="Интернет/сайт (digital)"/>
    <s v="Шымкент"/>
    <x v="2"/>
    <s v="Банк ЦентрКредит"/>
    <n v="2"/>
    <n v="9824544"/>
    <m/>
    <n v="0"/>
    <s v="Стандартное кредитование"/>
    <x v="1"/>
  </r>
  <r>
    <x v="0"/>
    <x v="2"/>
    <x v="0"/>
    <x v="6"/>
    <s v="GAN Серебристый"/>
    <s v="MX1JA69V9TK115414"/>
    <s v="935_307049"/>
    <x v="5"/>
    <s v="Даниал Абдихалик"/>
    <s v="Каналова Айжан Бақытқызы"/>
    <n v="941129400442"/>
    <m/>
    <m/>
    <n v="77713856917"/>
    <n v="6590000"/>
    <n v="6590000"/>
    <x v="0"/>
    <n v="0"/>
    <x v="0"/>
    <n v="300000"/>
    <s v="Кредит"/>
    <m/>
    <s v="Шымкент"/>
    <x v="1"/>
    <s v="Береке Банк"/>
    <n v="0"/>
    <n v="9824545"/>
    <m/>
    <n v="0"/>
    <s v="Стандартное кредитование"/>
    <x v="1"/>
  </r>
  <r>
    <x v="0"/>
    <x v="2"/>
    <x v="0"/>
    <x v="6"/>
    <s v="GYM Пепельно-серый"/>
    <s v="MX1JA69V9TK103644"/>
    <s v="935_307037"/>
    <x v="5"/>
    <s v="Диас Туткабай"/>
    <s v="Турланбаев Жалгас Абдырахманович"/>
    <n v="900921301112"/>
    <m/>
    <m/>
    <n v="77783358275"/>
    <n v="6840000"/>
    <n v="6590000"/>
    <x v="0"/>
    <n v="250000"/>
    <x v="0"/>
    <n v="300000"/>
    <s v="Кредит"/>
    <s v="Интернет/сайт (digital)"/>
    <s v="Шымкент"/>
    <x v="1"/>
    <s v="Шинхань Банк"/>
    <n v="0"/>
    <n v="9824546"/>
    <m/>
    <n v="0"/>
    <s v="Стандартное кредитование"/>
    <x v="1"/>
  </r>
  <r>
    <x v="0"/>
    <x v="2"/>
    <x v="0"/>
    <x v="6"/>
    <s v="GAN Серебристый"/>
    <s v="MX1JA69V9TK117053"/>
    <s v="935_307161"/>
    <x v="11"/>
    <s v="Бакдаулет Икрамжан"/>
    <s v="Смагулова Индира Амангельдыевна"/>
    <n v="741208402317"/>
    <m/>
    <m/>
    <n v="77716217874"/>
    <n v="6840000"/>
    <n v="5990000"/>
    <x v="0"/>
    <n v="850000"/>
    <x v="3"/>
    <n v="250000"/>
    <s v="Кредит"/>
    <m/>
    <s v="Шымкент"/>
    <x v="14"/>
    <s v="Береке Банк"/>
    <n v="6"/>
    <n v="9824547"/>
    <m/>
    <n v="0"/>
    <s v="Стандартное кредитование"/>
    <x v="1"/>
  </r>
  <r>
    <x v="0"/>
    <x v="2"/>
    <x v="0"/>
    <x v="6"/>
    <s v="GYM Пепельно-серый"/>
    <s v="MX1JA69V9TK117851"/>
    <s v="935_307034"/>
    <x v="5"/>
    <s v="Арманбек Кайирбеков"/>
    <s v="Рискулова Гулноз Мамасалиевна"/>
    <n v="880804000122"/>
    <m/>
    <m/>
    <n v="77477399590"/>
    <n v="6840000"/>
    <n v="6590000"/>
    <x v="0"/>
    <n v="250000"/>
    <x v="0"/>
    <n v="300000"/>
    <s v="Кредит"/>
    <m/>
    <s v="Шымкент"/>
    <x v="1"/>
    <s v="МФО Sapa Digital Finance"/>
    <n v="0"/>
    <n v="9824548"/>
    <m/>
    <n v="0"/>
    <s v="Стандартное кредитование"/>
    <x v="1"/>
  </r>
  <r>
    <x v="0"/>
    <x v="2"/>
    <x v="0"/>
    <x v="6"/>
    <s v="GK2 Серо-зеленый"/>
    <s v="MX1JA69V9TK108315"/>
    <s v="935_307919"/>
    <x v="27"/>
    <s v="Шахзод Валиев"/>
    <s v="Нарметова Мамура Изатуллаевна"/>
    <n v="790111400459"/>
    <m/>
    <m/>
    <n v="77712390879"/>
    <n v="6240000"/>
    <n v="5990000"/>
    <x v="0"/>
    <n v="250000"/>
    <x v="3"/>
    <n v="250000"/>
    <s v="Кредит"/>
    <m/>
    <s v="Шымкент"/>
    <x v="9"/>
    <s v="Береке Банк"/>
    <n v="0"/>
    <n v="9824549"/>
    <m/>
    <n v="0"/>
    <s v="Стандартное кредитование"/>
    <x v="1"/>
  </r>
  <r>
    <x v="0"/>
    <x v="7"/>
    <x v="0"/>
    <x v="0"/>
    <s v="GAZ Бело-дымчатый"/>
    <s v="MX1JA69V9TK159968"/>
    <s v="922_307814"/>
    <x v="30"/>
    <s v="Жасулан Шакетов"/>
    <s v="Исмайлов Еркен Саулебекович"/>
    <n v="860919302070"/>
    <m/>
    <m/>
    <n v="77779290732"/>
    <n v="6490000"/>
    <n v="6490000"/>
    <x v="0"/>
    <n v="0"/>
    <x v="3"/>
    <n v="250000"/>
    <s v="Наличный расчет"/>
    <m/>
    <s v="Кызылорда"/>
    <x v="9"/>
    <s v="Без привлечения кредита"/>
    <n v="0"/>
    <n v="9824630"/>
    <m/>
    <n v="0"/>
    <s v="Наличный расчет"/>
    <x v="1"/>
  </r>
  <r>
    <x v="0"/>
    <x v="7"/>
    <x v="0"/>
    <x v="0"/>
    <s v="GAZ Бело-дымчатый"/>
    <s v="MX1JA69V9TK161896"/>
    <s v="922_312188"/>
    <x v="7"/>
    <s v="Жасулан Шакетов"/>
    <s v="Маханбетов Нұрғисса Сейітханұлы"/>
    <n v="921126300199"/>
    <m/>
    <m/>
    <n v="77751443192"/>
    <n v="5990000"/>
    <n v="5990000"/>
    <x v="0"/>
    <n v="0"/>
    <x v="1"/>
    <n v="200000"/>
    <s v="Кредит"/>
    <m/>
    <s v="Кызылорда"/>
    <x v="20"/>
    <s v="Halyk Bank"/>
    <n v="1"/>
    <n v="9824631"/>
    <m/>
    <n v="0"/>
    <s v="Стандартное кредитование"/>
    <x v="1"/>
  </r>
  <r>
    <x v="0"/>
    <x v="7"/>
    <x v="0"/>
    <x v="0"/>
    <s v="GAZ Бело-дымчатый"/>
    <s v="MX1JA69V9TK160003"/>
    <s v="922_310947"/>
    <x v="25"/>
    <s v="Қанат Есіркепов"/>
    <s v="Артыкбаев Ерлан Бахитжанович"/>
    <n v="890411301452"/>
    <m/>
    <m/>
    <n v="77774999189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824632"/>
    <m/>
    <n v="0"/>
    <s v="Наличный расчет"/>
    <x v="1"/>
  </r>
  <r>
    <x v="0"/>
    <x v="7"/>
    <x v="0"/>
    <x v="0"/>
    <s v="GAZ Бело-дымчатый"/>
    <s v="MX1JA69V9TK158005"/>
    <s v="922_307478"/>
    <x v="9"/>
    <s v="Саламат Әмірбек"/>
    <s v="Наурызбаев Қайыржан Маратұлы"/>
    <n v="930530302031"/>
    <m/>
    <m/>
    <n v="77766727672"/>
    <n v="6490000"/>
    <n v="6490000"/>
    <x v="0"/>
    <n v="0"/>
    <x v="3"/>
    <n v="250000"/>
    <s v="Наличный расчет"/>
    <m/>
    <s v="Кызылорда"/>
    <x v="4"/>
    <s v="Без привлечения кредита"/>
    <n v="0"/>
    <n v="9824633"/>
    <m/>
    <n v="0"/>
    <s v="Наличный расчет"/>
    <x v="1"/>
  </r>
  <r>
    <x v="0"/>
    <x v="7"/>
    <x v="0"/>
    <x v="0"/>
    <s v="GAZ Бело-дымчатый"/>
    <s v="MX1JA69V9TK161272"/>
    <s v="922_309805"/>
    <x v="22"/>
    <s v="Нұрдәулет Болатбеков"/>
    <s v="Комиссия Батырхан Талгатович"/>
    <n v="980207301204"/>
    <m/>
    <m/>
    <n v="77026881720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824634"/>
    <m/>
    <n v="0"/>
    <s v="Наличный расчет"/>
    <x v="1"/>
  </r>
  <r>
    <x v="0"/>
    <x v="7"/>
    <x v="0"/>
    <x v="0"/>
    <s v="GAZ Бело-дымчатый"/>
    <s v="MX1JA69V9TK160063"/>
    <s v="922_308653"/>
    <x v="8"/>
    <s v="Саламат Әмірбек"/>
    <s v="Рысбек Қанат Рысбекұлы"/>
    <n v="791114302399"/>
    <m/>
    <m/>
    <n v="77774519246"/>
    <n v="6740000"/>
    <n v="6490000"/>
    <x v="0"/>
    <n v="250000"/>
    <x v="3"/>
    <n v="250000"/>
    <s v="Кредит"/>
    <m/>
    <s v="Кызылорда"/>
    <x v="7"/>
    <s v="Береке Банк"/>
    <n v="0"/>
    <n v="9824636"/>
    <m/>
    <n v="0"/>
    <s v="Стандартное кредитование"/>
    <x v="1"/>
  </r>
  <r>
    <x v="0"/>
    <x v="7"/>
    <x v="0"/>
    <x v="0"/>
    <s v="GAZ Бело-дымчатый"/>
    <s v="MX1JA69V9TK161266"/>
    <s v="922_307482"/>
    <x v="9"/>
    <s v="Саламат Әмірбек"/>
    <s v="Наурызбаев Қайыржан Маратұлы"/>
    <n v="930530302031"/>
    <m/>
    <m/>
    <n v="77766727672"/>
    <n v="6490000"/>
    <n v="6490000"/>
    <x v="0"/>
    <n v="0"/>
    <x v="3"/>
    <n v="250000"/>
    <s v="Наличный расчет"/>
    <m/>
    <s v="Кызылорда"/>
    <x v="4"/>
    <s v="Без привлечения кредита"/>
    <n v="0"/>
    <n v="9824637"/>
    <m/>
    <n v="0"/>
    <s v="Наличный расчет"/>
    <x v="1"/>
  </r>
  <r>
    <x v="0"/>
    <x v="0"/>
    <x v="0"/>
    <x v="0"/>
    <s v="GAZ Бело-дымчатый"/>
    <s v="MX1JA69V9TK158308"/>
    <s v="1120_308551"/>
    <x v="6"/>
    <s v="Серік Жахан"/>
    <s v="Иманбаев Талгат Дауылгалиевич"/>
    <n v="730522301830"/>
    <m/>
    <m/>
    <n v="77013061405"/>
    <n v="6490000"/>
    <n v="6490000"/>
    <x v="0"/>
    <n v="0"/>
    <x v="3"/>
    <n v="250000"/>
    <s v="Кредит"/>
    <m/>
    <s v="Атырау"/>
    <x v="14"/>
    <s v="Банк ЦентрКредит"/>
    <n v="0"/>
    <n v="9825457"/>
    <m/>
    <n v="0"/>
    <s v="Стандартное кредитование"/>
    <x v="1"/>
  </r>
  <r>
    <x v="0"/>
    <x v="3"/>
    <x v="0"/>
    <x v="6"/>
    <s v="GAN Серебристый"/>
    <s v="MX1JA69V9TK117049"/>
    <s v="920_307852"/>
    <x v="30"/>
    <s v="Аслан Мендешев"/>
    <s v="Есенғабұл Мирас Мұратұлы"/>
    <n v="900617350871"/>
    <m/>
    <m/>
    <n v="77781625247"/>
    <n v="5990000"/>
    <n v="5990000"/>
    <x v="0"/>
    <n v="0"/>
    <x v="3"/>
    <n v="250000"/>
    <s v="Безналичный расчет"/>
    <s v="Заявка с сайта Chevrolet"/>
    <s v="Уральск"/>
    <x v="2"/>
    <s v="Без привлечения кредита"/>
    <n v="0"/>
    <n v="9825459"/>
    <m/>
    <n v="0"/>
    <s v="Безналичный"/>
    <x v="1"/>
  </r>
  <r>
    <x v="0"/>
    <x v="3"/>
    <x v="0"/>
    <x v="6"/>
    <s v="GAN Серебристый"/>
    <s v="MX1JA69V9TK115451"/>
    <s v="920_307680"/>
    <x v="2"/>
    <s v="Аслан Мендешев"/>
    <s v="Тулембаев Тлеккабыл Исламович"/>
    <n v="930202301337"/>
    <m/>
    <m/>
    <n v="77476031865"/>
    <n v="6343675"/>
    <n v="5990000"/>
    <x v="0"/>
    <n v="353675"/>
    <x v="3"/>
    <n v="250000"/>
    <s v="Кредит"/>
    <m/>
    <s v="Уральск"/>
    <x v="6"/>
    <s v="Банк ЦентрКредит"/>
    <n v="0"/>
    <n v="9825460"/>
    <m/>
    <n v="0"/>
    <s v="Стандартное кредитование"/>
    <x v="1"/>
  </r>
  <r>
    <x v="0"/>
    <x v="3"/>
    <x v="0"/>
    <x v="6"/>
    <s v="GAN Серебристый"/>
    <s v="MX1JA69V9TK117048"/>
    <s v="920_307283"/>
    <x v="4"/>
    <s v="Аслан Мендешев"/>
    <s v="Ешмуханов Темиржан Бергенбаевич"/>
    <n v="860829301380"/>
    <m/>
    <m/>
    <n v="77774246486"/>
    <n v="6693675"/>
    <n v="6590000"/>
    <x v="0"/>
    <n v="103675"/>
    <x v="0"/>
    <n v="300000"/>
    <s v="Кредит"/>
    <m/>
    <s v="Уральск"/>
    <x v="4"/>
    <s v="Береке Банк"/>
    <n v="0"/>
    <n v="9825461"/>
    <m/>
    <n v="0"/>
    <s v="Стандартное кредитование"/>
    <x v="1"/>
  </r>
  <r>
    <x v="0"/>
    <x v="3"/>
    <x v="0"/>
    <x v="6"/>
    <s v="GK2 Серо-зеленый"/>
    <s v="MX1JA69V9TK108339"/>
    <s v="920_307731"/>
    <x v="2"/>
    <s v="Аслан Есенгалиев"/>
    <s v="Естаев Аслан Жасұланұлы"/>
    <n v="940516351312"/>
    <m/>
    <m/>
    <n v="77715968994"/>
    <n v="6139375"/>
    <n v="5990000"/>
    <x v="0"/>
    <n v="149375"/>
    <x v="3"/>
    <n v="250000"/>
    <s v="Кредит"/>
    <m/>
    <s v="Уральск"/>
    <x v="23"/>
    <s v="МФО Sapa Digital Finance"/>
    <n v="0"/>
    <n v="9825462"/>
    <m/>
    <n v="0"/>
    <s v="Стандартное кредитование"/>
    <x v="1"/>
  </r>
  <r>
    <x v="0"/>
    <x v="3"/>
    <x v="0"/>
    <x v="6"/>
    <s v="GK2 Серо-зеленый"/>
    <s v="MX1JA69V9TK108311"/>
    <s v="920_307826"/>
    <x v="30"/>
    <s v="Азамат Мерғали"/>
    <s v="Жарманов Муратбек Садыкович"/>
    <n v="860223301544"/>
    <m/>
    <m/>
    <n v="77715216286"/>
    <n v="6343675"/>
    <n v="5990000"/>
    <x v="0"/>
    <n v="353675"/>
    <x v="3"/>
    <n v="250000"/>
    <s v="Кредит"/>
    <m/>
    <s v="Уральск"/>
    <x v="6"/>
    <s v="МФО Sapa Digital Finance"/>
    <n v="0"/>
    <n v="9825463"/>
    <m/>
    <n v="0"/>
    <s v="Стандартное кредитование"/>
    <x v="1"/>
  </r>
  <r>
    <x v="0"/>
    <x v="3"/>
    <x v="0"/>
    <x v="6"/>
    <s v="GYM Пепельно-серый"/>
    <s v="MX1JA69V9TK103621"/>
    <s v="920_307986"/>
    <x v="27"/>
    <s v="Аслан Есенгалиев"/>
    <s v="Абитов Эльдар Сайлауович"/>
    <n v="911227350529"/>
    <m/>
    <m/>
    <n v="77073427042"/>
    <n v="6093675"/>
    <n v="5990000"/>
    <x v="0"/>
    <n v="103675"/>
    <x v="3"/>
    <n v="250000"/>
    <s v="Кредит"/>
    <m/>
    <s v="Уральск"/>
    <x v="11"/>
    <s v="Банк ЦентрКредит"/>
    <n v="0"/>
    <n v="9825464"/>
    <m/>
    <n v="0"/>
    <s v="Стандартное кредитование"/>
    <x v="1"/>
  </r>
  <r>
    <x v="0"/>
    <x v="3"/>
    <x v="0"/>
    <x v="6"/>
    <s v="GYM Пепельно-серый"/>
    <s v="MX1JA69V9TK117838"/>
    <s v="920_307925"/>
    <x v="27"/>
    <s v="Бауржан Ихсанов"/>
    <s v="Бакалдин Александр Геннадиевич"/>
    <n v="730401300656"/>
    <m/>
    <m/>
    <n v="77051401667"/>
    <n v="5990000"/>
    <n v="5990000"/>
    <x v="0"/>
    <n v="0"/>
    <x v="3"/>
    <n v="250000"/>
    <s v="Безналичный расчет"/>
    <m/>
    <s v="Уральск"/>
    <x v="2"/>
    <s v="Без привлечения кредита"/>
    <n v="0"/>
    <n v="9825465"/>
    <m/>
    <n v="0"/>
    <s v="Безналичный"/>
    <x v="1"/>
  </r>
  <r>
    <x v="0"/>
    <x v="0"/>
    <x v="0"/>
    <x v="6"/>
    <s v="GYM Пепельно-серый"/>
    <s v="MX1JA69V9TK103615"/>
    <s v="1120_308359"/>
    <x v="16"/>
    <s v="Серік Жахан"/>
    <s v="Кажимов Айткали Жарасович"/>
    <n v="810117301063"/>
    <m/>
    <m/>
    <n v="77753913084"/>
    <n v="6240000"/>
    <n v="5990000"/>
    <x v="0"/>
    <n v="250000"/>
    <x v="3"/>
    <n v="250000"/>
    <s v="Кредит"/>
    <m/>
    <s v="Атырау"/>
    <x v="15"/>
    <s v="Halyk Bank"/>
    <n v="0"/>
    <n v="9825487"/>
    <m/>
    <n v="0"/>
    <s v="Стандартное кредитование"/>
    <x v="1"/>
  </r>
  <r>
    <x v="0"/>
    <x v="8"/>
    <x v="0"/>
    <x v="0"/>
    <s v="GAZ Бело-дымчатый"/>
    <s v="MX1JA69V9TK157843"/>
    <s v="866_310886"/>
    <x v="25"/>
    <s v="Асқар Бахытжан"/>
    <s v="Базарбекова Бекзат Кабдыркалиевна"/>
    <n v="860115401058"/>
    <m/>
    <m/>
    <n v="77770631202"/>
    <n v="5990000"/>
    <n v="5990000"/>
    <x v="0"/>
    <n v="0"/>
    <x v="1"/>
    <n v="200000"/>
    <s v="Кредит"/>
    <s v="Проезжал мимо"/>
    <s v="Усть-Каменогорск"/>
    <x v="19"/>
    <s v="МФО Sapa Digital Finance"/>
    <n v="0"/>
    <n v="9826284"/>
    <m/>
    <n v="0"/>
    <s v="Стандартное кредитование"/>
    <x v="1"/>
  </r>
  <r>
    <x v="0"/>
    <x v="8"/>
    <x v="0"/>
    <x v="0"/>
    <s v="GAN Серебристый"/>
    <s v="MX1JA69V9TK115461"/>
    <s v="866_306904"/>
    <x v="15"/>
    <s v="Жандос Тоқтасынов"/>
    <s v="Иванов Василий Васильевич"/>
    <n v="620710300059"/>
    <m/>
    <m/>
    <n v="77779838561"/>
    <n v="6990000"/>
    <n v="6990000"/>
    <x v="0"/>
    <n v="0"/>
    <x v="0"/>
    <n v="300000"/>
    <s v="Безналичный расчет"/>
    <m/>
    <s v="Усть-Каменогорск"/>
    <x v="18"/>
    <s v="Без привлечения кредита"/>
    <n v="0"/>
    <n v="9826286"/>
    <m/>
    <n v="0"/>
    <s v="Безналичный"/>
    <x v="1"/>
  </r>
  <r>
    <x v="0"/>
    <x v="8"/>
    <x v="0"/>
    <x v="0"/>
    <s v="GK2 Серо-зеленый"/>
    <s v="MX1JA69V9TK119463"/>
    <s v="866_307934"/>
    <x v="27"/>
    <s v="Жандос Тоқтасынов"/>
    <s v="Жумадилова Жанна Александровна"/>
    <n v="900727451408"/>
    <m/>
    <m/>
    <n v="77712029292"/>
    <n v="6490000"/>
    <n v="6490000"/>
    <x v="0"/>
    <n v="0"/>
    <x v="3"/>
    <n v="250000"/>
    <s v="Кредит"/>
    <s v="Интернет/сайт (digital)"/>
    <s v="Усть-Каменогорск"/>
    <x v="15"/>
    <s v="Береке Банк"/>
    <n v="0"/>
    <n v="9826287"/>
    <m/>
    <n v="0"/>
    <s v="Стандартное кредитование"/>
    <x v="1"/>
  </r>
  <r>
    <x v="0"/>
    <x v="8"/>
    <x v="0"/>
    <x v="0"/>
    <s v="GK2 Серо-зеленый"/>
    <s v="MX1JA69V9TK119473"/>
    <s v="866_307305"/>
    <x v="4"/>
    <s v="Асқар Бахытжан"/>
    <s v="Хациев Руслан Курейшович"/>
    <n v="630901300653"/>
    <m/>
    <m/>
    <n v="77773167901"/>
    <n v="6990000"/>
    <n v="6990000"/>
    <x v="0"/>
    <n v="0"/>
    <x v="0"/>
    <n v="300000"/>
    <s v="Безналичный расчет"/>
    <s v="Instagram"/>
    <s v="Усть-Каменогорск"/>
    <x v="16"/>
    <s v="Без привлечения кредита"/>
    <n v="1"/>
    <n v="9826288"/>
    <m/>
    <n v="0"/>
    <s v="Безналичный"/>
    <x v="1"/>
  </r>
  <r>
    <x v="0"/>
    <x v="8"/>
    <x v="0"/>
    <x v="0"/>
    <s v="GYM Пепельно-серый"/>
    <s v="MX1JA69V9TK117119"/>
    <s v="866_306977"/>
    <x v="17"/>
    <s v="Асқар Бахытжан"/>
    <s v="Қабылханова Мөлдір Талғатқызы"/>
    <n v="940201451029"/>
    <m/>
    <m/>
    <n v="77781779407"/>
    <n v="7240000"/>
    <n v="6990000"/>
    <x v="0"/>
    <n v="250000"/>
    <x v="0"/>
    <n v="300000"/>
    <s v="Кредит"/>
    <m/>
    <s v="Усть-Каменогорск"/>
    <x v="1"/>
    <s v="Евразийский банк"/>
    <n v="0"/>
    <n v="9826289"/>
    <m/>
    <n v="0"/>
    <s v="Стандартное кредитование"/>
    <x v="1"/>
  </r>
  <r>
    <x v="0"/>
    <x v="8"/>
    <x v="0"/>
    <x v="0"/>
    <s v="GAN Серебристый"/>
    <s v="MX1JA69V9TK115466"/>
    <s v="866_309029"/>
    <x v="21"/>
    <s v="Жандос Тоқтасынов"/>
    <s v="Шамғұнов Әділет Асқарұлы"/>
    <n v="951004350404"/>
    <m/>
    <m/>
    <n v="77764066111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826290"/>
    <m/>
    <n v="0"/>
    <s v="Стандартное кредитование"/>
    <x v="1"/>
  </r>
  <r>
    <x v="0"/>
    <x v="7"/>
    <x v="0"/>
    <x v="6"/>
    <s v="GAZ Бело-дымчатый"/>
    <s v="MX1JA69V9TK161451"/>
    <s v="922_308355"/>
    <x v="16"/>
    <s v="Нұрдәулет Болатбеков"/>
    <s v="Алданов Мерей Ақниязұлы"/>
    <n v="71122553588"/>
    <m/>
    <m/>
    <n v="77000986125"/>
    <n v="5990000"/>
    <n v="5990000"/>
    <x v="0"/>
    <n v="0"/>
    <x v="3"/>
    <n v="250000"/>
    <s v="Наличный расчет"/>
    <m/>
    <s v="Кызылорда"/>
    <x v="15"/>
    <s v="Без привлечения кредита"/>
    <n v="0"/>
    <n v="9827617"/>
    <m/>
    <n v="0"/>
    <s v="Наличный расчет"/>
    <x v="1"/>
  </r>
  <r>
    <x v="0"/>
    <x v="7"/>
    <x v="0"/>
    <x v="6"/>
    <s v="GAZ Бело-дымчатый"/>
    <s v="MX1JA69V9TK157762"/>
    <s v="922_308248"/>
    <x v="16"/>
    <s v="Саламат Әмірбек"/>
    <s v="Орынбасаров Жаксыбек Жаксылыкович"/>
    <n v="740505301835"/>
    <m/>
    <m/>
    <n v="77088376259"/>
    <n v="6505000"/>
    <n v="5990000"/>
    <x v="0"/>
    <n v="515000"/>
    <x v="3"/>
    <n v="250000"/>
    <s v="Кредит"/>
    <m/>
    <s v="Кызылорда"/>
    <x v="15"/>
    <s v="Береке Банк"/>
    <n v="0"/>
    <n v="9827618"/>
    <m/>
    <n v="0"/>
    <s v="Стандартное кредитование"/>
    <x v="1"/>
  </r>
  <r>
    <x v="0"/>
    <x v="7"/>
    <x v="0"/>
    <x v="6"/>
    <s v="GAN Серебристый"/>
    <s v="MX1JA69V9TK101765"/>
    <s v="922_307027"/>
    <x v="5"/>
    <s v="Нұрдәулет Болатбеков"/>
    <s v="Жакешова Манат Тынымовна"/>
    <n v="790319402723"/>
    <m/>
    <m/>
    <n v="77079258679"/>
    <n v="6590000"/>
    <n v="6590000"/>
    <x v="0"/>
    <n v="0"/>
    <x v="0"/>
    <n v="300000"/>
    <s v="Наличный расчет"/>
    <m/>
    <s v="Кызылорда"/>
    <x v="1"/>
    <s v="Без привлечения кредита"/>
    <n v="0"/>
    <n v="9827619"/>
    <m/>
    <n v="0"/>
    <s v="Наличный расчет"/>
    <x v="1"/>
  </r>
  <r>
    <x v="0"/>
    <x v="7"/>
    <x v="0"/>
    <x v="6"/>
    <s v="GAN Серебристый"/>
    <s v="MX1JA69V9TK117047"/>
    <s v="922_306891"/>
    <x v="1"/>
    <s v="Саламат Әмірбек"/>
    <s v="Баязов Руслан Нуркожаевич"/>
    <n v="880107301953"/>
    <m/>
    <m/>
    <n v="77712285013"/>
    <n v="6590000"/>
    <n v="6590000"/>
    <x v="0"/>
    <n v="0"/>
    <x v="0"/>
    <n v="300000"/>
    <s v="Кредит"/>
    <m/>
    <s v="Кызылорда"/>
    <x v="18"/>
    <s v="Halyk Bank"/>
    <n v="0"/>
    <n v="9827620"/>
    <m/>
    <n v="0"/>
    <s v="Стандартное кредитование"/>
    <x v="1"/>
  </r>
  <r>
    <x v="0"/>
    <x v="7"/>
    <x v="0"/>
    <x v="6"/>
    <s v="GAN Серебристый"/>
    <s v="MX1JA69V9TK115421"/>
    <s v="922_307783"/>
    <x v="2"/>
    <s v="Саламат Әмірбек"/>
    <s v="Пралиев Жумабек Даулетович"/>
    <n v="840518301534"/>
    <m/>
    <m/>
    <n v="77051066044"/>
    <n v="6290000"/>
    <n v="5990000"/>
    <x v="0"/>
    <n v="300000"/>
    <x v="3"/>
    <n v="250000"/>
    <s v="Кредит"/>
    <s v="Социальные сети"/>
    <s v="Кызылорда"/>
    <x v="9"/>
    <s v="Halyk Bank"/>
    <n v="0"/>
    <n v="9827621"/>
    <m/>
    <n v="0"/>
    <s v="Стандартное кредитование"/>
    <x v="1"/>
  </r>
  <r>
    <x v="0"/>
    <x v="7"/>
    <x v="0"/>
    <x v="6"/>
    <s v="GYM Пепельно-серый"/>
    <s v="MX1JA69V9TK103653"/>
    <s v="922_306929"/>
    <x v="15"/>
    <s v="Жасулан Шакетов"/>
    <s v="Ибадуллаева Калдигуль Кенжебековна"/>
    <n v="691024401713"/>
    <m/>
    <m/>
    <n v="77474563449"/>
    <n v="6590000"/>
    <n v="6590000"/>
    <x v="0"/>
    <n v="0"/>
    <x v="0"/>
    <n v="300000"/>
    <s v="Кредит"/>
    <m/>
    <s v="Кызылорда"/>
    <x v="1"/>
    <s v="Банк ЦентрКредит"/>
    <n v="0"/>
    <n v="9827622"/>
    <m/>
    <n v="0"/>
    <s v="Стандартное кредитование"/>
    <x v="1"/>
  </r>
  <r>
    <x v="0"/>
    <x v="7"/>
    <x v="0"/>
    <x v="6"/>
    <s v="GYM Пепельно-серый"/>
    <s v="MX1JA69V9TK117835"/>
    <s v="922_306934"/>
    <x v="15"/>
    <s v="Жасулан Шакетов"/>
    <s v="Арипбаев Саид Жұманғазыұлы"/>
    <n v="970518301144"/>
    <m/>
    <m/>
    <n v="77022921997"/>
    <n v="6840000"/>
    <n v="6590000"/>
    <x v="0"/>
    <n v="250000"/>
    <x v="0"/>
    <n v="300000"/>
    <s v="Кредит"/>
    <m/>
    <s v="Кызылорда"/>
    <x v="5"/>
    <s v="МФО Sapa Digital Finance"/>
    <n v="0"/>
    <n v="9827623"/>
    <m/>
    <n v="0"/>
    <s v="Стандартное кредитование"/>
    <x v="1"/>
  </r>
  <r>
    <x v="0"/>
    <x v="7"/>
    <x v="0"/>
    <x v="0"/>
    <s v="GAN Серебристый"/>
    <s v="MX1JA69V9TK115511"/>
    <s v="922_310056"/>
    <x v="19"/>
    <s v="Нұрдәулет Болатбеков"/>
    <s v="Джунусова Ирина Геннадьевна"/>
    <n v="741125402237"/>
    <m/>
    <m/>
    <n v="77775625608"/>
    <n v="5990000"/>
    <n v="5990000"/>
    <x v="0"/>
    <n v="0"/>
    <x v="1"/>
    <n v="200000"/>
    <s v="Кредит"/>
    <m/>
    <s v="Кызылорда"/>
    <x v="20"/>
    <s v="Береке Банк"/>
    <n v="0"/>
    <n v="9831762"/>
    <m/>
    <n v="0"/>
    <s v="Стандартное кредитование"/>
    <x v="1"/>
  </r>
  <r>
    <x v="0"/>
    <x v="7"/>
    <x v="0"/>
    <x v="0"/>
    <s v="GAN Серебристый"/>
    <s v="MX1JA69V9TK033672"/>
    <s v="922_308435"/>
    <x v="6"/>
    <s v="Жасулан Шакетов"/>
    <s v="Айтекеев Нұрлан Исмайлұлы"/>
    <n v="841224302100"/>
    <m/>
    <m/>
    <n v="77773205213"/>
    <n v="6740000"/>
    <n v="6490000"/>
    <x v="0"/>
    <n v="250000"/>
    <x v="3"/>
    <n v="250000"/>
    <s v="Кредит"/>
    <m/>
    <s v="Кызылорда"/>
    <x v="7"/>
    <s v="Halyk Bank"/>
    <n v="0"/>
    <n v="9831763"/>
    <m/>
    <n v="0"/>
    <s v="Стандартное кредитование"/>
    <x v="1"/>
  </r>
  <r>
    <x v="0"/>
    <x v="7"/>
    <x v="0"/>
    <x v="0"/>
    <s v="GYM Пепельно-серый"/>
    <s v="MX1JA69V9TK117017"/>
    <s v="922_307612"/>
    <x v="9"/>
    <s v="Жасулан Шакетов"/>
    <s v="Абдулла Ерлан Майданұлы"/>
    <n v="980517300420"/>
    <m/>
    <m/>
    <n v="77716320057"/>
    <n v="6490000"/>
    <n v="6490000"/>
    <x v="0"/>
    <n v="0"/>
    <x v="3"/>
    <n v="250000"/>
    <s v="Кредит"/>
    <s v="Проезжал мимо"/>
    <s v="Кызылорда"/>
    <x v="9"/>
    <s v="Halyk Bank"/>
    <n v="0"/>
    <n v="9831764"/>
    <m/>
    <n v="0"/>
    <s v="Стандартное кредитование"/>
    <x v="1"/>
  </r>
  <r>
    <x v="0"/>
    <x v="7"/>
    <x v="0"/>
    <x v="0"/>
    <s v="GAN Серебристый"/>
    <s v="MX1JA69V9TK115440"/>
    <s v="922_307262"/>
    <x v="4"/>
    <s v="Нұрдәулет Болатбеков"/>
    <s v="Крымов Галым Досханаевич"/>
    <n v="690811301990"/>
    <m/>
    <m/>
    <n v="77714651777"/>
    <n v="6990000"/>
    <n v="6990000"/>
    <x v="0"/>
    <n v="0"/>
    <x v="0"/>
    <n v="300000"/>
    <s v="Кредит"/>
    <s v="Заявка с сайта Chevrolet"/>
    <s v="Кызылорда"/>
    <x v="16"/>
    <s v="Банк ЦентрКредит"/>
    <n v="0"/>
    <n v="9831765"/>
    <m/>
    <n v="0"/>
    <s v="Стандартное кредитование"/>
    <x v="1"/>
  </r>
  <r>
    <x v="0"/>
    <x v="7"/>
    <x v="0"/>
    <x v="0"/>
    <s v="GAN Серебристый"/>
    <s v="MX1JA69V9TK115508"/>
    <s v="922_308393"/>
    <x v="16"/>
    <s v="Қанат Есіркепов"/>
    <s v="Ауесбаев Конай Амандыкович"/>
    <n v="860412303012"/>
    <m/>
    <m/>
    <n v="77766968686"/>
    <n v="6490000"/>
    <n v="6490000"/>
    <x v="0"/>
    <n v="0"/>
    <x v="3"/>
    <n v="250000"/>
    <s v="Кредит"/>
    <s v="Интернет/сайт (digital)"/>
    <s v="Кызылорда"/>
    <x v="6"/>
    <s v="Банк ЦентрКредит"/>
    <n v="0"/>
    <n v="9831766"/>
    <m/>
    <n v="0"/>
    <s v="Стандартное кредитование"/>
    <x v="1"/>
  </r>
  <r>
    <x v="0"/>
    <x v="7"/>
    <x v="0"/>
    <x v="0"/>
    <s v="GYM Пепельно-серый"/>
    <s v="MX1JA69V9TK097499"/>
    <s v="922_308378"/>
    <x v="16"/>
    <s v="Жасулан Шакетов"/>
    <s v="Асан Ержан Кенжетайұлы"/>
    <n v="840326300959"/>
    <m/>
    <m/>
    <n v="77085083121"/>
    <n v="6740000"/>
    <n v="6490000"/>
    <x v="0"/>
    <n v="250000"/>
    <x v="3"/>
    <n v="250000"/>
    <s v="Кредит"/>
    <s v="Проезжал мимо"/>
    <s v="Кызылорда"/>
    <x v="7"/>
    <s v="Halyk Bank"/>
    <n v="0"/>
    <n v="9831767"/>
    <m/>
    <n v="0"/>
    <s v="Стандартное кредитование"/>
    <x v="1"/>
  </r>
  <r>
    <x v="0"/>
    <x v="7"/>
    <x v="0"/>
    <x v="0"/>
    <s v="GYM Пепельно-серый"/>
    <s v="MX1JA69V9TK117083"/>
    <s v="922_307773"/>
    <x v="2"/>
    <s v="Нұрдәулет Болатбеков"/>
    <s v="Есмамбетов Жадырасын Жантуганович"/>
    <n v="830225301371"/>
    <m/>
    <m/>
    <n v="77713222570"/>
    <n v="6740000"/>
    <n v="6490000"/>
    <x v="0"/>
    <n v="250000"/>
    <x v="3"/>
    <n v="250000"/>
    <s v="Кредит"/>
    <m/>
    <s v="Кызылорда"/>
    <x v="2"/>
    <s v="Halyk Bank"/>
    <n v="0"/>
    <n v="9831769"/>
    <m/>
    <n v="0"/>
    <s v="Стандартное кредитование"/>
    <x v="1"/>
  </r>
  <r>
    <x v="0"/>
    <x v="10"/>
    <x v="0"/>
    <x v="6"/>
    <s v="GAZ Бело-дымчатый"/>
    <s v="MX1JA69V9TK113382"/>
    <s v="1267_308062"/>
    <x v="27"/>
    <s v="Арнұр Баймұрат"/>
    <s v="Мулкибаев Сабыржан Куанышбекулы"/>
    <n v="801101302635"/>
    <m/>
    <m/>
    <n v="77714737756"/>
    <n v="5990000"/>
    <n v="5990000"/>
    <x v="0"/>
    <n v="0"/>
    <x v="3"/>
    <n v="250000"/>
    <s v="Кредит"/>
    <m/>
    <s v="Алматы"/>
    <x v="9"/>
    <s v="Банк ЦентрКредит"/>
    <n v="0"/>
    <n v="9831773"/>
    <s v="1159 Алматы ТОО «AUTOCENTER ONTUSTIK» (Chevrolet)"/>
    <n v="0"/>
    <s v="Стандартное кредитование"/>
    <x v="1"/>
  </r>
  <r>
    <x v="0"/>
    <x v="10"/>
    <x v="0"/>
    <x v="6"/>
    <s v="GAZ Бело-дымчатый"/>
    <s v="MX1JA69V9TK113052"/>
    <s v="1267_307725"/>
    <x v="2"/>
    <s v="Али Асылбек"/>
    <s v="Уразбаев Ерлан Гаждыбаевич"/>
    <n v="840815302507"/>
    <m/>
    <m/>
    <n v="77029334400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831776"/>
    <s v="1159 Алматы ТОО «AUTOCENTER ONTUSTIK» (Chevrolet)"/>
    <n v="0"/>
    <s v="Наличный расчет"/>
    <x v="1"/>
  </r>
  <r>
    <x v="0"/>
    <x v="10"/>
    <x v="0"/>
    <x v="6"/>
    <s v="GK2 Серо-зеленый"/>
    <s v="MX1JA69V9TK108392"/>
    <s v="1267_307593"/>
    <x v="9"/>
    <s v="Никита Самолетов"/>
    <s v="Рымбеков Газиз Муратович"/>
    <n v="850605300927"/>
    <m/>
    <m/>
    <n v="77075250585"/>
    <n v="5990000"/>
    <n v="5990000"/>
    <x v="0"/>
    <n v="0"/>
    <x v="3"/>
    <n v="250000"/>
    <s v="Наличный расчет"/>
    <s v="Заявка с сайта Chevrolet"/>
    <s v="Алматы"/>
    <x v="2"/>
    <s v="Без привлечения кредита"/>
    <n v="0"/>
    <n v="9831778"/>
    <s v="1159 Алматы ТОО «AUTOCENTER ONTUSTIK» (Chevrolet)"/>
    <n v="0"/>
    <s v="Наличный расчет"/>
    <x v="1"/>
  </r>
  <r>
    <x v="0"/>
    <x v="10"/>
    <x v="0"/>
    <x v="6"/>
    <s v="GAN Серебристый"/>
    <s v="MX1JA69V9TK085842"/>
    <s v="1267_308331"/>
    <x v="16"/>
    <s v="Никита Самолетов"/>
    <s v="Непогодина Светлана Николаевна"/>
    <n v="760625402692"/>
    <m/>
    <m/>
    <n v="77078407809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831780"/>
    <s v="1159 Алматы ТОО «AUTOCENTER ONTUSTIK» (Chevrolet)"/>
    <n v="0"/>
    <s v="Наличный расчет"/>
    <x v="1"/>
  </r>
  <r>
    <x v="0"/>
    <x v="10"/>
    <x v="0"/>
    <x v="6"/>
    <s v="GAN Серебристый"/>
    <s v="MX1JA69V9TK117055"/>
    <s v="1267_307825"/>
    <x v="30"/>
    <s v="Али Асылбек"/>
    <s v="Алмасов Болат Қылышбекұлы"/>
    <n v="20417501676"/>
    <m/>
    <m/>
    <n v="77070559767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831781"/>
    <s v="1159 Алматы ТОО «AUTOCENTER ONTUSTIK» (Chevrolet)"/>
    <n v="0"/>
    <s v="Наличный расчет"/>
    <x v="1"/>
  </r>
  <r>
    <x v="0"/>
    <x v="10"/>
    <x v="0"/>
    <x v="6"/>
    <s v="GYM Пепельно-серый"/>
    <s v="MX1JA69V9TK119487"/>
    <s v="1267_308073"/>
    <x v="27"/>
    <s v="Никита Самолетов"/>
    <s v="Оян Есенәлі Серікұлы"/>
    <n v="991218300776"/>
    <m/>
    <m/>
    <n v="77785790605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831782"/>
    <s v="1159 Алматы ТОО «AUTOCENTER ONTUSTIK» (Chevrolet)"/>
    <n v="0"/>
    <s v="Наличный расчет"/>
    <x v="1"/>
  </r>
  <r>
    <x v="0"/>
    <x v="3"/>
    <x v="0"/>
    <x v="0"/>
    <s v="GAZ Бело-дымчатый"/>
    <s v="MX1JA69V9TK049183"/>
    <s v="920_310564"/>
    <x v="20"/>
    <s v="Бауржан Ихсанов"/>
    <s v="Кабышева Ботагоз Гибратовна"/>
    <n v="760806400451"/>
    <m/>
    <m/>
    <n v="77777963362"/>
    <n v="5990000"/>
    <n v="5990000"/>
    <x v="0"/>
    <n v="0"/>
    <x v="1"/>
    <n v="200000"/>
    <s v="Кредит"/>
    <m/>
    <s v="Уральск"/>
    <x v="13"/>
    <s v="МФО Sapa Digital Finance"/>
    <n v="0"/>
    <n v="9831894"/>
    <m/>
    <n v="0"/>
    <s v="Стандартное кредитование"/>
    <x v="1"/>
  </r>
  <r>
    <x v="0"/>
    <x v="3"/>
    <x v="0"/>
    <x v="0"/>
    <s v="GAZ Бело-дымчатый"/>
    <s v="MX1JA69V9TK160646"/>
    <s v="920_307057"/>
    <x v="5"/>
    <s v="Аслан Есенгалиев"/>
    <s v="Кучербаев Айкын Куанович"/>
    <n v="531120300055"/>
    <m/>
    <m/>
    <n v="77027770008"/>
    <n v="6990000"/>
    <n v="6990000"/>
    <x v="0"/>
    <n v="0"/>
    <x v="0"/>
    <n v="300000"/>
    <s v="Безналичный расчет"/>
    <m/>
    <s v="Уральск"/>
    <x v="1"/>
    <s v="Без привлечения кредита"/>
    <n v="0"/>
    <n v="9831896"/>
    <m/>
    <n v="0"/>
    <s v="Безналичный"/>
    <x v="1"/>
  </r>
  <r>
    <x v="0"/>
    <x v="3"/>
    <x v="0"/>
    <x v="0"/>
    <s v="GAZ Бело-дымчатый"/>
    <s v="MX1JA69V9TK154283"/>
    <s v="920_310900"/>
    <x v="25"/>
    <s v="Аслан Есенгалиев"/>
    <s v="Саламатов Руслан Нурланұлы"/>
    <n v="960719350282"/>
    <m/>
    <m/>
    <n v="77074502829"/>
    <n v="5990000"/>
    <n v="5990000"/>
    <x v="0"/>
    <n v="0"/>
    <x v="1"/>
    <n v="200000"/>
    <s v="Кредит"/>
    <m/>
    <s v="Уральск"/>
    <x v="20"/>
    <s v="МФО Sapa Digital Finance"/>
    <n v="0"/>
    <n v="9831897"/>
    <m/>
    <n v="0"/>
    <s v="Стандартное кредитование"/>
    <x v="1"/>
  </r>
  <r>
    <x v="0"/>
    <x v="3"/>
    <x v="0"/>
    <x v="6"/>
    <s v="GAN Серебристый"/>
    <s v="MX1JA69V9TK117038"/>
    <s v="920_307938"/>
    <x v="27"/>
    <s v="Назеркем Мендығали"/>
    <s v="Тасмаганбетов Биржан Тлеккабылович"/>
    <n v="870329301989"/>
    <m/>
    <m/>
    <n v="77753298887"/>
    <n v="5990000"/>
    <n v="5990000"/>
    <x v="0"/>
    <n v="0"/>
    <x v="3"/>
    <n v="250000"/>
    <s v="Безналичный расчет"/>
    <m/>
    <s v="Уральск"/>
    <x v="9"/>
    <s v="Без привлечения кредита"/>
    <n v="0"/>
    <n v="9831899"/>
    <m/>
    <n v="0"/>
    <s v="Безналичный"/>
    <x v="1"/>
  </r>
  <r>
    <x v="0"/>
    <x v="3"/>
    <x v="0"/>
    <x v="6"/>
    <s v="GYM Пепельно-серый"/>
    <s v="MX1JA69V9TK103643"/>
    <s v="920_308111"/>
    <x v="27"/>
    <s v="Аслан Мендешев"/>
    <s v="Тюлегенов Алмаз Маликович"/>
    <n v="900826350243"/>
    <m/>
    <m/>
    <n v="77753245299"/>
    <n v="6102375"/>
    <n v="5990000"/>
    <x v="0"/>
    <n v="112375"/>
    <x v="3"/>
    <n v="250000"/>
    <s v="Кредит"/>
    <m/>
    <s v="Уральск"/>
    <x v="23"/>
    <s v="Береке Банк"/>
    <n v="0"/>
    <n v="9831900"/>
    <m/>
    <n v="0"/>
    <s v="Стандартное кредитование"/>
    <x v="1"/>
  </r>
  <r>
    <x v="0"/>
    <x v="3"/>
    <x v="0"/>
    <x v="6"/>
    <s v="GK2 Серо-зеленый"/>
    <s v="MX1JA69V9TK092275"/>
    <s v="920_307201"/>
    <x v="11"/>
    <s v="Назеркем Мендығали"/>
    <s v="Катешов Акылбек Нурболатович"/>
    <n v="850609301431"/>
    <m/>
    <m/>
    <n v="77476115813"/>
    <n v="6590000"/>
    <n v="6590000"/>
    <x v="0"/>
    <n v="0"/>
    <x v="0"/>
    <n v="300000"/>
    <s v="Безналичный расчет"/>
    <m/>
    <s v="Уральск"/>
    <x v="5"/>
    <s v="Без привлечения кредита"/>
    <n v="0"/>
    <n v="9831902"/>
    <m/>
    <n v="0"/>
    <s v="Безналичный"/>
    <x v="1"/>
  </r>
  <r>
    <x v="0"/>
    <x v="2"/>
    <x v="0"/>
    <x v="0"/>
    <s v="GAZ Бело-дымчатый"/>
    <s v="MX1JA69V9TK161275"/>
    <s v="935_307178"/>
    <x v="11"/>
    <s v="Асланбек Уразбек"/>
    <s v="Тулегенов Данияр Сапарбекович"/>
    <n v="871029302196"/>
    <m/>
    <m/>
    <n v="77070298787"/>
    <n v="7295000"/>
    <n v="6990000"/>
    <x v="0"/>
    <n v="305000"/>
    <x v="0"/>
    <n v="300000"/>
    <s v="Кредит"/>
    <m/>
    <s v="Шымкент"/>
    <x v="16"/>
    <s v="МФО Sapa Digital Finance"/>
    <n v="0"/>
    <n v="9832886"/>
    <m/>
    <n v="0"/>
    <s v="Стандартное кредитование"/>
    <x v="1"/>
  </r>
  <r>
    <x v="0"/>
    <x v="2"/>
    <x v="0"/>
    <x v="0"/>
    <s v="GAZ Бело-дымчатый"/>
    <s v="MX1JA69V9TK049166"/>
    <s v="935_310910"/>
    <x v="25"/>
    <s v="Дидар Жамбурбай"/>
    <s v="Салибаева Жадыра Ергалиевна"/>
    <n v="901102402206"/>
    <m/>
    <m/>
    <n v="77776050827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32887"/>
    <m/>
    <n v="0"/>
    <s v="Безналичный"/>
    <x v="1"/>
  </r>
  <r>
    <x v="0"/>
    <x v="2"/>
    <x v="0"/>
    <x v="0"/>
    <s v="GK2 Серо-зеленый"/>
    <s v="MX1JA69V9TK119500"/>
    <s v="935_308391"/>
    <x v="16"/>
    <s v="Даниал Абдихалик"/>
    <s v="Боранбаева Райхан Камбаровна"/>
    <n v="900909401202"/>
    <m/>
    <m/>
    <n v="77759850290"/>
    <n v="6740000"/>
    <n v="6490000"/>
    <x v="0"/>
    <n v="250000"/>
    <x v="3"/>
    <n v="250000"/>
    <s v="Кредит"/>
    <m/>
    <s v="Шымкент"/>
    <x v="6"/>
    <s v="МФО Sapa Digital Finance"/>
    <n v="3"/>
    <n v="9832888"/>
    <m/>
    <n v="0"/>
    <s v="Стандартное кредитование"/>
    <x v="1"/>
  </r>
  <r>
    <x v="0"/>
    <x v="2"/>
    <x v="0"/>
    <x v="0"/>
    <s v="GUM Бирюзовый"/>
    <s v="MX1JA69V9TK099245"/>
    <s v="935_311328"/>
    <x v="29"/>
    <s v="Бекзат Муса"/>
    <s v="Туйтимов Бакберген Анарбекович"/>
    <n v="860919302368"/>
    <m/>
    <m/>
    <n v="77074113152"/>
    <n v="5990000"/>
    <n v="5990000"/>
    <x v="0"/>
    <n v="0"/>
    <x v="1"/>
    <n v="200000"/>
    <s v="Кредит"/>
    <m/>
    <s v="Шымкент"/>
    <x v="13"/>
    <s v="Банк ЦентрКредит"/>
    <n v="0"/>
    <n v="9832890"/>
    <m/>
    <n v="0"/>
    <s v="Стандартное кредитование"/>
    <x v="1"/>
  </r>
  <r>
    <x v="0"/>
    <x v="2"/>
    <x v="0"/>
    <x v="0"/>
    <s v="GAN Серебристый"/>
    <s v="MX1JA69V9TK103536"/>
    <s v="935_307087"/>
    <x v="5"/>
    <s v="Бекзат Муса"/>
    <s v="Турсункулова Багила Бахтиеровна"/>
    <n v="880430402687"/>
    <m/>
    <m/>
    <n v="77786209128"/>
    <n v="7240000"/>
    <n v="6990000"/>
    <x v="0"/>
    <n v="250000"/>
    <x v="0"/>
    <n v="300000"/>
    <s v="Кредит"/>
    <s v="Интернет/сайт (digital)"/>
    <s v="Шымкент"/>
    <x v="5"/>
    <s v="Шинхань Банк"/>
    <n v="0"/>
    <n v="9832893"/>
    <m/>
    <n v="0"/>
    <s v="Стандартное кредитование"/>
    <x v="1"/>
  </r>
  <r>
    <x v="0"/>
    <x v="2"/>
    <x v="0"/>
    <x v="0"/>
    <s v="GYM Пепельно-серый"/>
    <s v="MX1JA69V9TK097486"/>
    <s v="935_307422"/>
    <x v="9"/>
    <s v="Бекзат Муса"/>
    <s v="Исмаилов Пулатжон Махкамниязович"/>
    <n v="881202300322"/>
    <m/>
    <m/>
    <n v="77751451135"/>
    <n v="6740000"/>
    <n v="6490000"/>
    <x v="0"/>
    <n v="250000"/>
    <x v="3"/>
    <n v="250000"/>
    <s v="Кредит"/>
    <s v="Instagram"/>
    <s v="Шымкент"/>
    <x v="2"/>
    <s v="МФО Sapa Digital Finance"/>
    <n v="0"/>
    <n v="9832894"/>
    <m/>
    <n v="0"/>
    <s v="Стандартное кредитование"/>
    <x v="1"/>
  </r>
  <r>
    <x v="0"/>
    <x v="2"/>
    <x v="0"/>
    <x v="0"/>
    <s v="GYM Пепельно-серый"/>
    <s v="MX1JA69V9TK117021"/>
    <s v="935_307897"/>
    <x v="30"/>
    <s v="Бекзат Муса"/>
    <s v="Лесов Ерик Даутович"/>
    <n v="631224301179"/>
    <m/>
    <m/>
    <n v="77015788674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32895"/>
    <m/>
    <n v="0"/>
    <s v="Безналичный"/>
    <x v="1"/>
  </r>
  <r>
    <x v="0"/>
    <x v="6"/>
    <x v="0"/>
    <x v="6"/>
    <s v="GAN Серебристый"/>
    <s v="MX1JA69V9TK097561"/>
    <s v="872_307215"/>
    <x v="4"/>
    <s v="Алишер Сиюнич"/>
    <s v="Пономарёв Александр Сергеевич"/>
    <n v="850725350133"/>
    <m/>
    <m/>
    <n v="77769940527"/>
    <n v="6590000"/>
    <n v="6590000"/>
    <x v="0"/>
    <n v="0"/>
    <x v="0"/>
    <n v="300000"/>
    <s v="Кредит"/>
    <m/>
    <s v="Павлодар"/>
    <x v="16"/>
    <s v="Halyk Bank"/>
    <n v="0"/>
    <n v="9834487"/>
    <m/>
    <n v="0"/>
    <s v="Стандартное кредитование"/>
    <x v="1"/>
  </r>
  <r>
    <x v="0"/>
    <x v="6"/>
    <x v="0"/>
    <x v="6"/>
    <s v="GAN Серебристый"/>
    <s v="MX1JA69V9TK097537"/>
    <s v="872_307253"/>
    <x v="4"/>
    <s v="Азамат Манабаев"/>
    <s v="Ташибаев Данат Чекбарбаевич"/>
    <n v="850531351246"/>
    <m/>
    <m/>
    <n v="77715598831"/>
    <n v="6590000"/>
    <n v="6590000"/>
    <x v="0"/>
    <n v="0"/>
    <x v="0"/>
    <n v="300000"/>
    <s v="Наличный расчет"/>
    <m/>
    <s v="Павлодар"/>
    <x v="5"/>
    <s v="Без привлечения кредита"/>
    <n v="0"/>
    <n v="9834488"/>
    <m/>
    <n v="0"/>
    <s v="Наличный расчет"/>
    <x v="1"/>
  </r>
  <r>
    <x v="0"/>
    <x v="6"/>
    <x v="0"/>
    <x v="6"/>
    <s v="GAN Серебристый"/>
    <s v="MX1JA69V9TK097542"/>
    <s v="872_307401"/>
    <x v="9"/>
    <s v="Алишер Сиюнич"/>
    <s v="Рақымғали Ерқанат Талғатұлы"/>
    <n v="950520350437"/>
    <m/>
    <m/>
    <n v="77715311115"/>
    <n v="5990000"/>
    <n v="5990000"/>
    <x v="0"/>
    <n v="0"/>
    <x v="3"/>
    <n v="250000"/>
    <s v="Наличный расчет"/>
    <m/>
    <s v="Павлодар"/>
    <x v="4"/>
    <s v="Без привлечения кредита"/>
    <n v="0"/>
    <n v="9834489"/>
    <m/>
    <n v="0"/>
    <s v="Наличный расчет"/>
    <x v="1"/>
  </r>
  <r>
    <x v="0"/>
    <x v="6"/>
    <x v="0"/>
    <x v="6"/>
    <s v="GYM Пепельно-серый"/>
    <s v="MX1JA69V9TK119411"/>
    <s v="872_307345"/>
    <x v="12"/>
    <s v="Алишер Сиюнич"/>
    <s v="Ибраева Арай Бейсенбековна"/>
    <n v="880713450417"/>
    <m/>
    <m/>
    <n v="77001988713"/>
    <n v="6590000"/>
    <n v="5990000"/>
    <x v="0"/>
    <n v="600000"/>
    <x v="3"/>
    <n v="250000"/>
    <s v="Кредит"/>
    <m/>
    <s v="Павлодар"/>
    <x v="9"/>
    <s v="МФО Sapa Digital Finance"/>
    <n v="0"/>
    <n v="9834490"/>
    <m/>
    <n v="0"/>
    <s v="Стандартное кредитование"/>
    <x v="1"/>
  </r>
  <r>
    <x v="0"/>
    <x v="6"/>
    <x v="0"/>
    <x v="6"/>
    <s v="GYM Пепельно-серый"/>
    <s v="MX1JA69V9TK119476"/>
    <s v="872_307717"/>
    <x v="2"/>
    <s v="Ануар Жумашев"/>
    <s v="Кошкарбаев Бейбут Максутович"/>
    <n v="770313301019"/>
    <m/>
    <m/>
    <n v="77059852174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834491"/>
    <m/>
    <n v="0"/>
    <s v="Наличный расчет"/>
    <x v="1"/>
  </r>
  <r>
    <x v="0"/>
    <x v="6"/>
    <x v="0"/>
    <x v="6"/>
    <s v="GYM Пепельно-серый"/>
    <s v="MX1JA69V9TK103652"/>
    <s v="872_308521"/>
    <x v="6"/>
    <s v="Алишер Сиюнич"/>
    <s v="Ахметова Таттигуль Аблаевна"/>
    <n v="930331450383"/>
    <m/>
    <m/>
    <n v="77079123645"/>
    <n v="5990000"/>
    <n v="5990000"/>
    <x v="0"/>
    <n v="0"/>
    <x v="3"/>
    <n v="250000"/>
    <s v="Кредит"/>
    <s v="Интернет/сайт (digital)"/>
    <s v="Павлодар"/>
    <x v="17"/>
    <s v="Береке Банк"/>
    <n v="1"/>
    <n v="9834492"/>
    <m/>
    <n v="0"/>
    <s v="Стандартное кредитование"/>
    <x v="1"/>
  </r>
  <r>
    <x v="0"/>
    <x v="6"/>
    <x v="0"/>
    <x v="0"/>
    <s v="GK2 Серо-зеленый"/>
    <s v="MX1JA69V9TK119464"/>
    <s v="872_307533"/>
    <x v="9"/>
    <s v="Алишер Сиюнич"/>
    <s v="Мусаев Султан Темирланулы"/>
    <n v="990825350707"/>
    <m/>
    <m/>
    <n v="77765323639"/>
    <n v="6490000"/>
    <n v="6490000"/>
    <x v="0"/>
    <n v="0"/>
    <x v="3"/>
    <n v="250000"/>
    <s v="Кредит"/>
    <m/>
    <s v="Павлодар"/>
    <x v="6"/>
    <s v="МФО Sapa Digital Finance"/>
    <n v="0"/>
    <n v="9834493"/>
    <m/>
    <n v="0"/>
    <s v="Стандартное кредитование"/>
    <x v="1"/>
  </r>
  <r>
    <x v="0"/>
    <x v="6"/>
    <x v="0"/>
    <x v="0"/>
    <s v="GK2 Серо-зеленый"/>
    <s v="MX1JA69V9TK119432"/>
    <s v="872_307527"/>
    <x v="9"/>
    <s v="Азамат Манабаев"/>
    <s v="Бегаев Санжар Шалхарович"/>
    <n v="70915552092"/>
    <m/>
    <m/>
    <n v="77750903089"/>
    <n v="6490000"/>
    <n v="6490000"/>
    <x v="0"/>
    <n v="0"/>
    <x v="3"/>
    <n v="250000"/>
    <s v="Наличный расчет"/>
    <m/>
    <s v="Павлодар"/>
    <x v="4"/>
    <s v="Без привлечения кредита"/>
    <n v="0"/>
    <n v="9834494"/>
    <m/>
    <n v="0"/>
    <s v="Наличный расчет"/>
    <x v="1"/>
  </r>
  <r>
    <x v="0"/>
    <x v="6"/>
    <x v="0"/>
    <x v="0"/>
    <s v="GK2 Серо-зеленый"/>
    <s v="MX1JA69V9TK119434"/>
    <s v="872_308818"/>
    <x v="10"/>
    <s v="Мерхат Муканов"/>
    <s v="Алтыбаев Ильяс Кайратович"/>
    <n v="940821350134"/>
    <m/>
    <m/>
    <n v="77072155510"/>
    <n v="6490000"/>
    <n v="6490000"/>
    <x v="0"/>
    <n v="0"/>
    <x v="3"/>
    <n v="250000"/>
    <s v="Кредит"/>
    <m/>
    <s v="Павлодар"/>
    <x v="17"/>
    <s v="Банк ЦентрКредит"/>
    <n v="0"/>
    <n v="9834495"/>
    <m/>
    <n v="0"/>
    <s v="Стандартное кредитование"/>
    <x v="1"/>
  </r>
  <r>
    <x v="0"/>
    <x v="1"/>
    <x v="0"/>
    <x v="0"/>
    <s v="GAZ Бело-дымчатый"/>
    <s v="MX1JA69V9TK089522"/>
    <s v="1085_310031"/>
    <x v="19"/>
    <s v="Арман Куванов"/>
    <s v="Тойлыбаев Мухамбет Жаксымуратович"/>
    <n v="860218302664"/>
    <m/>
    <m/>
    <n v="77711166986"/>
    <n v="5990000"/>
    <n v="5990000"/>
    <x v="0"/>
    <n v="0"/>
    <x v="1"/>
    <n v="200000"/>
    <s v="Кредит"/>
    <m/>
    <s v="Актау"/>
    <x v="7"/>
    <s v="Береке Банк"/>
    <n v="0"/>
    <n v="9836208"/>
    <m/>
    <n v="0"/>
    <s v="Стандартное кредитование"/>
    <x v="1"/>
  </r>
  <r>
    <x v="0"/>
    <x v="1"/>
    <x v="0"/>
    <x v="0"/>
    <s v="GAZ Бело-дымчатый"/>
    <s v="MX1JA69V9TK157374"/>
    <s v="1085_312464"/>
    <x v="26"/>
    <s v="Арман Куванов"/>
    <m/>
    <m/>
    <s v="Учреждение &quot;Благотворительное учреждение Мунайлы&quot;"/>
    <n v="210840035064"/>
    <n v="77056160216"/>
    <n v="5990000"/>
    <n v="5990000"/>
    <x v="0"/>
    <n v="0"/>
    <x v="1"/>
    <n v="200000"/>
    <s v="Безналичный расчет"/>
    <m/>
    <s v="Актау"/>
    <x v="7"/>
    <s v="Без привлечения кредита"/>
    <n v="1"/>
    <n v="9836210"/>
    <m/>
    <n v="0"/>
    <s v="Безналичный"/>
    <x v="1"/>
  </r>
  <r>
    <x v="0"/>
    <x v="1"/>
    <x v="0"/>
    <x v="0"/>
    <s v="GAZ Бело-дымчатый"/>
    <s v="MX1JA69V9TK175958"/>
    <s v="1085_309969"/>
    <x v="19"/>
    <s v="Арман Куванов"/>
    <s v="Боташова Эльмира Есенгелдиевна"/>
    <n v="860712000496"/>
    <m/>
    <m/>
    <n v="77074018939"/>
    <n v="5990000"/>
    <n v="5990000"/>
    <x v="0"/>
    <n v="0"/>
    <x v="1"/>
    <n v="200000"/>
    <s v="Кредит"/>
    <m/>
    <s v="Актау"/>
    <x v="13"/>
    <s v="Береке Банк"/>
    <n v="0"/>
    <n v="9836212"/>
    <m/>
    <n v="0"/>
    <s v="Стандартное кредитование"/>
    <x v="1"/>
  </r>
  <r>
    <x v="0"/>
    <x v="1"/>
    <x v="0"/>
    <x v="0"/>
    <s v="GAZ Бело-дымчатый"/>
    <s v="MX1JA69V9TK156129"/>
    <s v="1085_307753"/>
    <x v="2"/>
    <s v="Алтынбек Абилов"/>
    <s v="Кенжебеков Нургали Юсупбайулы"/>
    <n v="940529399020"/>
    <m/>
    <m/>
    <n v="77769383777"/>
    <n v="6975000"/>
    <n v="6490000"/>
    <x v="0"/>
    <n v="485000"/>
    <x v="3"/>
    <n v="250000"/>
    <s v="Кредит"/>
    <m/>
    <s v="Актау"/>
    <x v="6"/>
    <s v="Береке Банк"/>
    <n v="0"/>
    <n v="9836217"/>
    <m/>
    <n v="0"/>
    <s v="Стандартное кредитование"/>
    <x v="1"/>
  </r>
  <r>
    <x v="0"/>
    <x v="1"/>
    <x v="0"/>
    <x v="0"/>
    <s v="GAZ Бело-дымчатый"/>
    <s v="MX1JA69V9TK162273"/>
    <s v="1085_309232"/>
    <x v="24"/>
    <s v="Арман Куванов"/>
    <s v="Утегенова Мандайлы"/>
    <n v="491209400749"/>
    <m/>
    <m/>
    <n v="77024243811"/>
    <n v="5990000"/>
    <n v="5990000"/>
    <x v="0"/>
    <n v="0"/>
    <x v="1"/>
    <n v="200000"/>
    <s v="Наличный расчет"/>
    <m/>
    <s v="Актау"/>
    <x v="10"/>
    <s v="Без привлечения кредита"/>
    <n v="0"/>
    <n v="9836219"/>
    <m/>
    <n v="0"/>
    <s v="Наличный расчет"/>
    <x v="1"/>
  </r>
  <r>
    <x v="0"/>
    <x v="7"/>
    <x v="0"/>
    <x v="0"/>
    <s v="GAN Серебристый"/>
    <s v="MX1JA69V9TK115475"/>
    <s v="922_308930"/>
    <x v="21"/>
    <s v="Нұрдәулет Болатбеков"/>
    <s v="Тогысов Акимжан Ахметович"/>
    <n v="940409300306"/>
    <m/>
    <m/>
    <n v="77762585828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36584"/>
    <m/>
    <n v="0"/>
    <s v="Наличный расчет"/>
    <x v="1"/>
  </r>
  <r>
    <x v="0"/>
    <x v="7"/>
    <x v="0"/>
    <x v="0"/>
    <s v="GAN Серебристый"/>
    <s v="MX1JA69V9TK103584"/>
    <s v="922_308817"/>
    <x v="10"/>
    <s v="Саламат Әмірбек"/>
    <s v="Серікова Ақжарқын Серікқызы"/>
    <n v="830701400654"/>
    <m/>
    <m/>
    <n v="77051771233"/>
    <n v="6740000"/>
    <n v="6490000"/>
    <x v="0"/>
    <n v="250000"/>
    <x v="3"/>
    <n v="250000"/>
    <s v="Кредит"/>
    <m/>
    <s v="Кызылорда"/>
    <x v="7"/>
    <s v="Halyk Bank"/>
    <n v="0"/>
    <n v="9836585"/>
    <m/>
    <n v="0"/>
    <s v="Стандартное кредитование"/>
    <x v="1"/>
  </r>
  <r>
    <x v="0"/>
    <x v="7"/>
    <x v="0"/>
    <x v="0"/>
    <s v="GK2 Серо-зеленый"/>
    <s v="MX1JA69V9TK106650"/>
    <s v="922_308927"/>
    <x v="21"/>
    <s v="Саламат Әмірбек"/>
    <s v="Тогысов Акимжан Ахметович"/>
    <n v="940409300306"/>
    <m/>
    <m/>
    <n v="77762585828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36587"/>
    <m/>
    <n v="0"/>
    <s v="Наличный расчет"/>
    <x v="1"/>
  </r>
  <r>
    <x v="0"/>
    <x v="7"/>
    <x v="0"/>
    <x v="0"/>
    <s v="GYM Пепельно-серый"/>
    <s v="MX1JA69V9TK103718"/>
    <s v="922_308294"/>
    <x v="16"/>
    <s v="Саламат Әмірбек"/>
    <s v="Тайман Қуаныш Бахытұлы"/>
    <n v="930808300204"/>
    <m/>
    <m/>
    <n v="77768660793"/>
    <n v="6490000"/>
    <n v="6490000"/>
    <x v="0"/>
    <n v="0"/>
    <x v="3"/>
    <n v="250000"/>
    <s v="Кредит"/>
    <m/>
    <s v="Кызылорда"/>
    <x v="6"/>
    <s v="Банк ЦентрКредит"/>
    <n v="1"/>
    <n v="9836588"/>
    <m/>
    <n v="0"/>
    <s v="Стандартное кредитование"/>
    <x v="1"/>
  </r>
  <r>
    <x v="0"/>
    <x v="7"/>
    <x v="0"/>
    <x v="0"/>
    <s v="GAZ Бело-дымчатый"/>
    <s v="MX1JA69V9TK128230"/>
    <s v="922_309263"/>
    <x v="24"/>
    <s v="Жасулан Шакетов"/>
    <s v="Баймбетова Ляззат Кенжебековна"/>
    <n v="660929401963"/>
    <m/>
    <m/>
    <n v="77770476646"/>
    <n v="5990000"/>
    <n v="5990000"/>
    <x v="0"/>
    <n v="0"/>
    <x v="1"/>
    <n v="200000"/>
    <s v="Кредит"/>
    <m/>
    <s v="Кызылорда"/>
    <x v="7"/>
    <s v="Банк ЦентрКредит"/>
    <n v="0"/>
    <n v="9836589"/>
    <m/>
    <n v="0"/>
    <s v="Стандартное кредитование"/>
    <x v="1"/>
  </r>
  <r>
    <x v="0"/>
    <x v="7"/>
    <x v="0"/>
    <x v="0"/>
    <s v="GAZ Бело-дымчатый"/>
    <s v="MX1JA69V9TK128179"/>
    <s v="922_307381"/>
    <x v="12"/>
    <s v="Саламат Әмірбек"/>
    <s v="Даулетова Мадина Бекболатовна"/>
    <n v="810613401016"/>
    <m/>
    <m/>
    <n v="77074583658"/>
    <n v="7240000"/>
    <n v="6990000"/>
    <x v="0"/>
    <n v="250000"/>
    <x v="0"/>
    <n v="300000"/>
    <s v="Кредит"/>
    <m/>
    <s v="Кызылорда"/>
    <x v="2"/>
    <s v="МФО Sapa Digital Finance"/>
    <n v="0"/>
    <n v="9836590"/>
    <m/>
    <n v="0"/>
    <s v="Стандартное кредитование"/>
    <x v="1"/>
  </r>
  <r>
    <x v="0"/>
    <x v="7"/>
    <x v="0"/>
    <x v="0"/>
    <s v="GAZ Бело-дымчатый"/>
    <s v="MX1JA69V9TK129758"/>
    <s v="922_308547"/>
    <x v="6"/>
    <s v="Саламат Әмірбек"/>
    <s v="Жұман Мадияр Марленұлы"/>
    <n v="980527301809"/>
    <m/>
    <m/>
    <n v="77768980504"/>
    <n v="6490000"/>
    <n v="6490000"/>
    <x v="0"/>
    <n v="0"/>
    <x v="3"/>
    <n v="250000"/>
    <s v="Кредит"/>
    <m/>
    <s v="Кызылорда"/>
    <x v="20"/>
    <s v="Halyk Bank"/>
    <n v="1"/>
    <n v="9836591"/>
    <m/>
    <n v="0"/>
    <s v="Стандартное кредитование"/>
    <x v="1"/>
  </r>
  <r>
    <x v="0"/>
    <x v="3"/>
    <x v="0"/>
    <x v="0"/>
    <s v="GAZ Бело-дымчатый"/>
    <s v="MX1JA69V9TK164132"/>
    <s v="920_311512"/>
    <x v="23"/>
    <s v="Назеркем Мендығали"/>
    <s v="Байсакалов Болатбек Изтурганович"/>
    <n v="890118351416"/>
    <m/>
    <m/>
    <n v="77769001066"/>
    <n v="5990000"/>
    <n v="5990000"/>
    <x v="0"/>
    <n v="0"/>
    <x v="1"/>
    <n v="200000"/>
    <s v="Кредит"/>
    <m/>
    <s v="Уральск"/>
    <x v="13"/>
    <s v="Halyk Bank"/>
    <n v="0"/>
    <n v="9837652"/>
    <m/>
    <n v="0"/>
    <s v="Стандартное кредитование"/>
    <x v="1"/>
  </r>
  <r>
    <x v="0"/>
    <x v="3"/>
    <x v="0"/>
    <x v="0"/>
    <s v="GAZ Бело-дымчатый"/>
    <s v="MX1JA69V9TK157898"/>
    <s v="920_311020"/>
    <x v="3"/>
    <s v="Бауржан Ихсанов"/>
    <s v="Онаев Шынгали Сабыргалиевич"/>
    <n v="880201302556"/>
    <m/>
    <m/>
    <n v="77771800631"/>
    <n v="5990000"/>
    <n v="5990000"/>
    <x v="0"/>
    <n v="0"/>
    <x v="1"/>
    <n v="200000"/>
    <s v="Кредит"/>
    <m/>
    <s v="Уральск"/>
    <x v="19"/>
    <s v="Halyk Bank"/>
    <n v="0"/>
    <n v="9837653"/>
    <m/>
    <n v="0"/>
    <s v="Стандартное кредитование"/>
    <x v="1"/>
  </r>
  <r>
    <x v="0"/>
    <x v="3"/>
    <x v="0"/>
    <x v="0"/>
    <s v="GAZ Бело-дымчатый"/>
    <s v="MX1JA69V9TK158876"/>
    <s v="920_309360"/>
    <x v="24"/>
    <s v="Азамат Мерғали"/>
    <s v="Козиева Рыскуль Кадыровна"/>
    <n v="661021402086"/>
    <m/>
    <m/>
    <n v="77758985424"/>
    <n v="5990000"/>
    <n v="5990000"/>
    <x v="0"/>
    <n v="0"/>
    <x v="1"/>
    <n v="200000"/>
    <s v="Кредит"/>
    <s v="Интернет/сайт (digital)"/>
    <s v="Уральск"/>
    <x v="22"/>
    <s v="Банк ЦентрКредит"/>
    <n v="0"/>
    <n v="9837660"/>
    <m/>
    <n v="0"/>
    <s v="Стандартное кредитование"/>
    <x v="1"/>
  </r>
  <r>
    <x v="0"/>
    <x v="3"/>
    <x v="0"/>
    <x v="0"/>
    <s v="GAZ Бело-дымчатый"/>
    <s v="MX1JA69V9TK162299"/>
    <s v="920_311890"/>
    <x v="14"/>
    <s v="Азамат Мерғали"/>
    <s v="Клименко Лилия Раисовна"/>
    <n v="900716450083"/>
    <m/>
    <m/>
    <n v="77471512245"/>
    <n v="5990000"/>
    <n v="5990000"/>
    <x v="0"/>
    <n v="0"/>
    <x v="1"/>
    <n v="200000"/>
    <s v="Кредит"/>
    <m/>
    <s v="Уральск"/>
    <x v="20"/>
    <s v="Halyk Bank"/>
    <n v="0"/>
    <n v="9837662"/>
    <m/>
    <n v="0"/>
    <s v="Стандартное кредитование"/>
    <x v="1"/>
  </r>
  <r>
    <x v="0"/>
    <x v="3"/>
    <x v="0"/>
    <x v="0"/>
    <s v="GAZ Бело-дымчатый"/>
    <s v="MX1JA69V9TK162288"/>
    <s v="920_311239"/>
    <x v="3"/>
    <s v="Азамат Мерғали"/>
    <s v="Жауынбаева Тоғжан Аскарқызы"/>
    <n v="951203450640"/>
    <m/>
    <m/>
    <n v="77781317768"/>
    <n v="5990000"/>
    <n v="5990000"/>
    <x v="0"/>
    <n v="0"/>
    <x v="1"/>
    <n v="200000"/>
    <s v="Кредит"/>
    <m/>
    <s v="Уральск"/>
    <x v="13"/>
    <s v="Банк ЦентрКредит"/>
    <n v="0"/>
    <n v="9837663"/>
    <m/>
    <n v="0"/>
    <s v="Стандартное кредитование"/>
    <x v="1"/>
  </r>
  <r>
    <x v="0"/>
    <x v="0"/>
    <x v="0"/>
    <x v="0"/>
    <s v="GAZ Бело-дымчатый"/>
    <s v="MX1JA69V9TK160042"/>
    <s v="1120_309512"/>
    <x v="22"/>
    <s v="Серік Жахан"/>
    <s v="Сакипов Есенбай Табылдиевич"/>
    <n v="660903300907"/>
    <m/>
    <m/>
    <n v="77783864766"/>
    <n v="5990000"/>
    <n v="5990000"/>
    <x v="0"/>
    <n v="0"/>
    <x v="1"/>
    <n v="200000"/>
    <s v="Кредит"/>
    <m/>
    <s v="Атырау"/>
    <x v="11"/>
    <s v="Банк ЦентрКредит"/>
    <n v="0"/>
    <n v="9838379"/>
    <m/>
    <n v="0"/>
    <s v="Стандартное кредитование"/>
    <x v="1"/>
  </r>
  <r>
    <x v="0"/>
    <x v="0"/>
    <x v="0"/>
    <x v="0"/>
    <s v="GAZ Бело-дымчатый"/>
    <s v="MX1JA69V9TK160062"/>
    <s v="1120_308060"/>
    <x v="27"/>
    <s v="Серік Жахан"/>
    <s v="Жолмырза Нұрсәуле Жолмырзақызы"/>
    <n v="990301450261"/>
    <m/>
    <m/>
    <n v="77474369486"/>
    <n v="6490000"/>
    <n v="6490000"/>
    <x v="0"/>
    <n v="0"/>
    <x v="3"/>
    <n v="250000"/>
    <s v="Кредит"/>
    <m/>
    <s v="Атырау"/>
    <x v="15"/>
    <s v="Банк ЦентрКредит"/>
    <n v="1"/>
    <n v="9838382"/>
    <m/>
    <n v="0"/>
    <s v="Стандартное кредитование"/>
    <x v="1"/>
  </r>
  <r>
    <x v="0"/>
    <x v="8"/>
    <x v="0"/>
    <x v="0"/>
    <s v="GAN Серебристый"/>
    <s v="MX1JA69V9TK103548"/>
    <s v="866_307380"/>
    <x v="12"/>
    <s v="Олжас Нуролинов"/>
    <s v="Амешов Жанат Елемесович"/>
    <n v="820205301787"/>
    <m/>
    <m/>
    <n v="77714633349"/>
    <n v="6990000"/>
    <n v="6490000"/>
    <x v="0"/>
    <n v="500000"/>
    <x v="3"/>
    <n v="250000"/>
    <s v="Безналичный расчет"/>
    <s v="Интернет/сайт (digital)"/>
    <s v="Усть-Каменогорск"/>
    <x v="4"/>
    <s v="Без привлечения кредита"/>
    <n v="2"/>
    <n v="9838647"/>
    <m/>
    <n v="0"/>
    <s v="Безналичный"/>
    <x v="1"/>
  </r>
  <r>
    <x v="0"/>
    <x v="8"/>
    <x v="0"/>
    <x v="0"/>
    <s v="GK2 Серо-зеленый"/>
    <s v="MX1JA69V9TK106667"/>
    <s v="866_309023"/>
    <x v="21"/>
    <s v="Асқар Бахытжан"/>
    <s v="Сембаев Алмас Бауыржанович"/>
    <n v="890401300463"/>
    <m/>
    <m/>
    <n v="77774945555"/>
    <n v="6740000"/>
    <n v="5990000"/>
    <x v="0"/>
    <n v="750000"/>
    <x v="1"/>
    <n v="200000"/>
    <s v="Кредит"/>
    <s v="Проезжал мимо"/>
    <s v="Усть-Каменогорск"/>
    <x v="8"/>
    <s v="Банк ЦентрКредит"/>
    <n v="0"/>
    <n v="9838650"/>
    <m/>
    <n v="0"/>
    <s v="Стандартное кредитование"/>
    <x v="1"/>
  </r>
  <r>
    <x v="0"/>
    <x v="8"/>
    <x v="0"/>
    <x v="0"/>
    <s v="GYM Пепельно-серый"/>
    <s v="MX1JA69V9TK103692"/>
    <s v="866_307992"/>
    <x v="27"/>
    <s v="Жандос Тоқтасынов"/>
    <s v="Әбуғалий Жанна Маратқызы"/>
    <n v="850102401550"/>
    <m/>
    <m/>
    <n v="77771476922"/>
    <n v="6740000"/>
    <n v="6490000"/>
    <x v="0"/>
    <n v="250000"/>
    <x v="3"/>
    <n v="250000"/>
    <s v="Кредит"/>
    <s v="Интернет/сайт (digital)"/>
    <s v="Усть-Каменогорск"/>
    <x v="15"/>
    <s v="Банк ЦентрКредит"/>
    <n v="1"/>
    <n v="9838651"/>
    <m/>
    <n v="0"/>
    <s v="Стандартное кредитование"/>
    <x v="1"/>
  </r>
  <r>
    <x v="0"/>
    <x v="8"/>
    <x v="0"/>
    <x v="0"/>
    <s v="GYM Пепельно-серый"/>
    <s v="MX1JA69V9TK117086"/>
    <s v="866_308156"/>
    <x v="27"/>
    <s v="Олжас Нуролинов"/>
    <s v="Щукин Сергей Михайлович"/>
    <n v="790602301846"/>
    <m/>
    <m/>
    <n v="77079492375"/>
    <n v="6990000"/>
    <n v="6490000"/>
    <x v="0"/>
    <n v="500000"/>
    <x v="3"/>
    <n v="250000"/>
    <s v="Кредит"/>
    <s v="Instagram"/>
    <s v="Усть-Каменогорск"/>
    <x v="15"/>
    <s v="Halyk Bank"/>
    <n v="0"/>
    <n v="9838652"/>
    <m/>
    <n v="0"/>
    <s v="Стандартное кредитование"/>
    <x v="1"/>
  </r>
  <r>
    <x v="0"/>
    <x v="8"/>
    <x v="0"/>
    <x v="0"/>
    <s v="GAZ Бело-дымчатый"/>
    <s v="MX1JA69V9TK129773"/>
    <s v="866_309869"/>
    <x v="19"/>
    <s v="Олжас Нуролинов"/>
    <s v="Канапиянов Нурбек Бекмухамбетович"/>
    <n v="750830300038"/>
    <m/>
    <m/>
    <n v="77071166990"/>
    <n v="5990000"/>
    <n v="5990000"/>
    <x v="0"/>
    <n v="0"/>
    <x v="1"/>
    <n v="200000"/>
    <s v="Безналичный расчет"/>
    <s v="Интернет/сайт (digital)"/>
    <s v="Усть-Каменогорск"/>
    <x v="11"/>
    <s v="Без привлечения кредита"/>
    <n v="0"/>
    <n v="9838653"/>
    <m/>
    <n v="0"/>
    <s v="Безналичный"/>
    <x v="1"/>
  </r>
  <r>
    <x v="0"/>
    <x v="8"/>
    <x v="0"/>
    <x v="0"/>
    <s v="GAZ Бело-дымчатый"/>
    <s v="MX1JA69V9TK129759"/>
    <s v="866_310024"/>
    <x v="19"/>
    <s v="Максат Мухаметкалиев"/>
    <s v="Байшуаков Азамат Сайлауканулы"/>
    <n v="900111301139"/>
    <m/>
    <m/>
    <n v="77075323892"/>
    <n v="5990000"/>
    <n v="5990000"/>
    <x v="0"/>
    <n v="0"/>
    <x v="1"/>
    <n v="200000"/>
    <s v="Кредит"/>
    <m/>
    <s v="Усть-Каменогорск"/>
    <x v="22"/>
    <s v="МФО Sapa Digital Finance"/>
    <n v="0"/>
    <n v="9838654"/>
    <m/>
    <n v="0"/>
    <s v="Стандартное кредитование"/>
    <x v="1"/>
  </r>
  <r>
    <x v="0"/>
    <x v="8"/>
    <x v="0"/>
    <x v="0"/>
    <s v="GAZ Бело-дымчатый"/>
    <s v="MX1JA69V9TK128236"/>
    <s v="866_311018"/>
    <x v="3"/>
    <s v="Олжас Нуролинов"/>
    <s v="Касымова Анара Бекжановна"/>
    <n v="880910400848"/>
    <m/>
    <m/>
    <n v="77777080772"/>
    <n v="5990000"/>
    <n v="5990000"/>
    <x v="0"/>
    <n v="0"/>
    <x v="1"/>
    <n v="200000"/>
    <s v="Кредит"/>
    <s v="Интернет/сайт (digital)"/>
    <s v="Усть-Каменогорск"/>
    <x v="22"/>
    <s v="Евразийский банк"/>
    <n v="0"/>
    <n v="9838655"/>
    <m/>
    <n v="0"/>
    <s v="Стандартное кредитование"/>
    <x v="1"/>
  </r>
  <r>
    <x v="0"/>
    <x v="2"/>
    <x v="0"/>
    <x v="0"/>
    <s v="GK2 Серо-зеленый"/>
    <s v="MX1JA69V9TK106645"/>
    <s v="935_308464"/>
    <x v="6"/>
    <s v="Шынар Нармахан"/>
    <s v="Әмеева Жанат Мамырбекқызы"/>
    <n v="840418403068"/>
    <m/>
    <m/>
    <n v="77759007499"/>
    <n v="6740000"/>
    <n v="6490000"/>
    <x v="0"/>
    <n v="250000"/>
    <x v="3"/>
    <n v="250000"/>
    <s v="Кредит"/>
    <m/>
    <s v="Шымкент"/>
    <x v="14"/>
    <s v="Банк ЦентрКредит"/>
    <n v="0"/>
    <n v="9839015"/>
    <m/>
    <n v="0"/>
    <s v="Стандартное кредитование"/>
    <x v="1"/>
  </r>
  <r>
    <x v="0"/>
    <x v="2"/>
    <x v="0"/>
    <x v="0"/>
    <s v="GAN Серебристый"/>
    <s v="MX1JA69V9TK103539"/>
    <s v="935_307824"/>
    <x v="30"/>
    <s v="Арманбек Кайирбеков"/>
    <s v="Рустемова Айнур Эскендеровна"/>
    <n v="880129402294"/>
    <m/>
    <m/>
    <n v="77054901333"/>
    <n v="6740000"/>
    <n v="6490000"/>
    <x v="0"/>
    <n v="250000"/>
    <x v="3"/>
    <n v="250000"/>
    <s v="Кредит"/>
    <m/>
    <s v="Шымкент"/>
    <x v="9"/>
    <s v="Halyk Bank"/>
    <n v="1"/>
    <n v="9839017"/>
    <m/>
    <n v="0"/>
    <s v="Стандартное кредитование"/>
    <x v="1"/>
  </r>
  <r>
    <x v="0"/>
    <x v="2"/>
    <x v="0"/>
    <x v="0"/>
    <s v="GAN Серебристый"/>
    <s v="MX1JA69V9TK115509"/>
    <s v="935_307684"/>
    <x v="2"/>
    <s v="Адилетбек Кадырхан"/>
    <s v="Омар Мухаммедали"/>
    <n v="60309501041"/>
    <m/>
    <m/>
    <n v="77774228475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39019"/>
    <m/>
    <n v="0"/>
    <s v="Безналичный"/>
    <x v="1"/>
  </r>
  <r>
    <x v="0"/>
    <x v="2"/>
    <x v="0"/>
    <x v="0"/>
    <s v="GYM Пепельно-серый"/>
    <s v="MX1JA69V9TK103686"/>
    <s v="935_307935"/>
    <x v="27"/>
    <s v="Шахзод Валиев"/>
    <s v="Шакаров Азизбек Камалитдинұлы"/>
    <n v="20304500534"/>
    <m/>
    <m/>
    <n v="77079094101"/>
    <n v="6740000"/>
    <n v="6490000"/>
    <x v="0"/>
    <n v="250000"/>
    <x v="3"/>
    <n v="250000"/>
    <s v="Кредит"/>
    <m/>
    <s v="Шымкент"/>
    <x v="9"/>
    <s v="Береке Банк"/>
    <n v="0"/>
    <n v="9839021"/>
    <m/>
    <n v="0"/>
    <s v="Стандартное кредитование"/>
    <x v="1"/>
  </r>
  <r>
    <x v="0"/>
    <x v="2"/>
    <x v="0"/>
    <x v="0"/>
    <s v="GAZ Бело-дымчатый"/>
    <s v="MX1JA69V9TK126657"/>
    <s v="935_309954"/>
    <x v="19"/>
    <s v="Дидар Жамбурбай"/>
    <s v="Бегметов Фаррух Фахриддинович"/>
    <n v="920524300566"/>
    <m/>
    <m/>
    <n v="77021007007"/>
    <n v="5990000"/>
    <n v="5990000"/>
    <x v="0"/>
    <n v="0"/>
    <x v="1"/>
    <n v="200000"/>
    <s v="Кредит"/>
    <m/>
    <s v="Шымкент"/>
    <x v="10"/>
    <s v="Береке Банк"/>
    <n v="0"/>
    <n v="9839023"/>
    <m/>
    <n v="0"/>
    <s v="Стандартное кредитование"/>
    <x v="1"/>
  </r>
  <r>
    <x v="0"/>
    <x v="2"/>
    <x v="0"/>
    <x v="0"/>
    <s v="GAZ Бело-дымчатый"/>
    <s v="MX1JA69V9TK129721"/>
    <s v="935_308125"/>
    <x v="27"/>
    <s v="Шахзод Валиев"/>
    <s v="Абдрасилова Кульзада Кылышбековна"/>
    <n v="760101412462"/>
    <m/>
    <m/>
    <n v="77718821717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839026"/>
    <m/>
    <n v="0"/>
    <s v="Безналичный"/>
    <x v="1"/>
  </r>
  <r>
    <x v="0"/>
    <x v="2"/>
    <x v="0"/>
    <x v="0"/>
    <s v="GAZ Бело-дымчатый"/>
    <s v="MX1JA69V9TK128265"/>
    <s v="935_310069"/>
    <x v="19"/>
    <s v="Диас Туткабай"/>
    <s v="Чимиров Мейирбек Оразбекуғли"/>
    <n v="930701303059"/>
    <m/>
    <m/>
    <n v="7707450467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39028"/>
    <m/>
    <n v="0"/>
    <s v="Безналичный"/>
    <x v="1"/>
  </r>
  <r>
    <x v="0"/>
    <x v="4"/>
    <x v="0"/>
    <x v="0"/>
    <s v="GK2 Серо-зеленый"/>
    <s v="MX1JA69V9TK106656"/>
    <s v="119_308999"/>
    <x v="21"/>
    <s v="Инара Курбанова"/>
    <s v="Нуриддин Хуснитдин Ассамеддинұлы"/>
    <n v="931013301907"/>
    <m/>
    <m/>
    <n v="77053587633"/>
    <n v="5990000"/>
    <n v="5990000"/>
    <x v="0"/>
    <n v="0"/>
    <x v="1"/>
    <n v="200000"/>
    <s v="Безналичный расчет"/>
    <s v="Интернет/сайт (digital)"/>
    <s v="Шымкент"/>
    <x v="11"/>
    <s v="Без привлечения кредита"/>
    <n v="0"/>
    <n v="9839845"/>
    <m/>
    <n v="0"/>
    <s v="Безналичный"/>
    <x v="1"/>
  </r>
  <r>
    <x v="0"/>
    <x v="4"/>
    <x v="0"/>
    <x v="0"/>
    <s v="GYM Пепельно-серый"/>
    <s v="MX1JA69V9TK101445"/>
    <s v="119_309236"/>
    <x v="24"/>
    <s v="Инара Курбанова"/>
    <s v="Таскулов Асхат Абылкасимович"/>
    <n v="881213302504"/>
    <m/>
    <m/>
    <n v="77013063539"/>
    <n v="5990000"/>
    <n v="5990000"/>
    <x v="0"/>
    <n v="0"/>
    <x v="1"/>
    <n v="200000"/>
    <s v="Кредит"/>
    <m/>
    <s v="Шымкент"/>
    <x v="8"/>
    <s v="Halyk Bank"/>
    <n v="0"/>
    <n v="9839846"/>
    <m/>
    <n v="0"/>
    <s v="Стандартное кредитование"/>
    <x v="1"/>
  </r>
  <r>
    <x v="0"/>
    <x v="4"/>
    <x v="0"/>
    <x v="0"/>
    <s v="GK2 Серо-зеленый"/>
    <s v="MX1JA69V9TK106666"/>
    <s v="119_310468"/>
    <x v="20"/>
    <s v="Инара Курбанова"/>
    <s v="Мусағалиев Бекжан Жумахимұлы"/>
    <n v="930504300497"/>
    <m/>
    <m/>
    <n v="77028142993"/>
    <n v="5990000"/>
    <n v="5990000"/>
    <x v="0"/>
    <n v="0"/>
    <x v="1"/>
    <n v="200000"/>
    <s v="Кредит"/>
    <m/>
    <s v="Шымкент"/>
    <x v="10"/>
    <s v="Halyk Bank"/>
    <n v="0"/>
    <n v="9839847"/>
    <m/>
    <n v="0"/>
    <s v="Стандартное кредитование"/>
    <x v="1"/>
  </r>
  <r>
    <x v="0"/>
    <x v="4"/>
    <x v="0"/>
    <x v="0"/>
    <s v="GK2 Серо-зеленый"/>
    <s v="MX1JA69V9TK106641"/>
    <s v="119_308833"/>
    <x v="10"/>
    <s v="Айгерим Рыстыбай"/>
    <s v="Мусабекова Дариха Колбаевна"/>
    <n v="720122400862"/>
    <m/>
    <m/>
    <n v="77787059582"/>
    <n v="6740000"/>
    <n v="6490000"/>
    <x v="0"/>
    <n v="250000"/>
    <x v="3"/>
    <n v="250000"/>
    <s v="Кредит"/>
    <m/>
    <s v="Шымкент"/>
    <x v="23"/>
    <s v="Банк ЦентрКредит"/>
    <n v="0"/>
    <n v="9839848"/>
    <m/>
    <n v="0"/>
    <s v="Стандартное кредитование"/>
    <x v="1"/>
  </r>
  <r>
    <x v="0"/>
    <x v="4"/>
    <x v="0"/>
    <x v="0"/>
    <s v="GYM Пепельно-серый"/>
    <s v="MX1JA69V9TK103723"/>
    <s v="119_309038"/>
    <x v="21"/>
    <s v="Инара Курбанова"/>
    <s v="Ташкентбаев Шахзод Рысбекович"/>
    <n v="201500510"/>
    <m/>
    <m/>
    <n v="77086874314"/>
    <n v="5990000"/>
    <n v="5990000"/>
    <x v="0"/>
    <n v="0"/>
    <x v="1"/>
    <n v="200000"/>
    <s v="Кредит"/>
    <m/>
    <s v="Шымкент"/>
    <x v="11"/>
    <s v="МФО Sapa Digital Finance"/>
    <n v="0"/>
    <n v="9839849"/>
    <m/>
    <n v="0"/>
    <s v="Стандартное кредитование"/>
    <x v="1"/>
  </r>
  <r>
    <x v="0"/>
    <x v="4"/>
    <x v="0"/>
    <x v="0"/>
    <s v="GB0 Черный"/>
    <s v="MX1JA69V9TK117920"/>
    <s v="119_309738"/>
    <x v="22"/>
    <s v="Айгерим Рыстыбай"/>
    <s v="Баекешов Мұхасан Кемалұлы"/>
    <n v="10327500667"/>
    <m/>
    <m/>
    <n v="7700255477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39850"/>
    <m/>
    <n v="0"/>
    <s v="Безналичный"/>
    <x v="1"/>
  </r>
  <r>
    <x v="0"/>
    <x v="4"/>
    <x v="0"/>
    <x v="0"/>
    <s v="GB0 Черный"/>
    <s v="MX1JA69V9TK117894"/>
    <s v="119_307416"/>
    <x v="9"/>
    <s v="Айгерим Рыстыбай"/>
    <s v="Мирякубова Мухаббат Юсупхановна"/>
    <n v="830707400230"/>
    <m/>
    <m/>
    <n v="77029147924"/>
    <n v="6740000"/>
    <n v="6490000"/>
    <x v="0"/>
    <n v="250000"/>
    <x v="3"/>
    <n v="250000"/>
    <s v="Кредит"/>
    <m/>
    <s v="Шымкент"/>
    <x v="14"/>
    <s v="МФО Sapa Digital Finance"/>
    <n v="0"/>
    <n v="9839851"/>
    <m/>
    <n v="0"/>
    <s v="Стандартное кредитование"/>
    <x v="1"/>
  </r>
  <r>
    <x v="0"/>
    <x v="4"/>
    <x v="0"/>
    <x v="0"/>
    <s v="GAN Серебристый"/>
    <s v="MX1JA69V9TK103629"/>
    <s v="119_308468"/>
    <x v="6"/>
    <s v="Инара Курбанова"/>
    <s v="Сугиров Дауренбек Анарбекович"/>
    <n v="820210302940"/>
    <m/>
    <m/>
    <n v="77769816374"/>
    <n v="6760000"/>
    <n v="6490000"/>
    <x v="0"/>
    <n v="270000"/>
    <x v="3"/>
    <n v="250000"/>
    <s v="Кредит"/>
    <m/>
    <s v="Шымкент"/>
    <x v="6"/>
    <s v="Береке Банк"/>
    <n v="0"/>
    <n v="9839856"/>
    <m/>
    <n v="0"/>
    <s v="Стандартное кредитование"/>
    <x v="1"/>
  </r>
  <r>
    <x v="0"/>
    <x v="4"/>
    <x v="0"/>
    <x v="0"/>
    <s v="GAN Серебристый"/>
    <s v="MX1JA69V9TK082556"/>
    <s v="119_308074"/>
    <x v="27"/>
    <s v="Инара Курбанова"/>
    <s v="Бекбауов Абай Мухтарұлы"/>
    <n v="910606301924"/>
    <m/>
    <m/>
    <n v="77026167035"/>
    <n v="6740000"/>
    <n v="6490000"/>
    <x v="0"/>
    <n v="250000"/>
    <x v="3"/>
    <n v="250000"/>
    <s v="Кредит"/>
    <s v="Интернет/сайт (digital)"/>
    <s v="Шымкент"/>
    <x v="9"/>
    <s v="Halyk Bank"/>
    <n v="0"/>
    <n v="9839857"/>
    <m/>
    <n v="0"/>
    <s v="Стандартное кредитование"/>
    <x v="1"/>
  </r>
  <r>
    <x v="0"/>
    <x v="4"/>
    <x v="0"/>
    <x v="0"/>
    <s v="GAN Серебристый"/>
    <s v="MX1JA69V9TK115497"/>
    <s v="119_308163"/>
    <x v="27"/>
    <s v="Инара Курбанова"/>
    <s v="Садыков Сухраббек Шавкатбекович"/>
    <n v="850821302145"/>
    <m/>
    <m/>
    <n v="77074604141"/>
    <n v="6740000"/>
    <n v="6490000"/>
    <x v="0"/>
    <n v="250000"/>
    <x v="3"/>
    <n v="250000"/>
    <s v="Кредит"/>
    <m/>
    <s v="Шымкент"/>
    <x v="15"/>
    <s v="Евразийский банк"/>
    <n v="0"/>
    <n v="9839858"/>
    <m/>
    <n v="0"/>
    <s v="Стандартное кредитование"/>
    <x v="1"/>
  </r>
  <r>
    <x v="0"/>
    <x v="4"/>
    <x v="0"/>
    <x v="0"/>
    <s v="GAN Серебристый"/>
    <s v="MX1JA69V9TK115478"/>
    <s v="119_312526"/>
    <x v="26"/>
    <s v="Айгерим Рыстыбай"/>
    <s v="Попов Вячеслав Олегович"/>
    <n v="921124300980"/>
    <m/>
    <m/>
    <n v="7702839905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39859"/>
    <m/>
    <n v="0"/>
    <s v="Безналичный"/>
    <x v="1"/>
  </r>
  <r>
    <x v="0"/>
    <x v="4"/>
    <x v="0"/>
    <x v="0"/>
    <s v="GAZ Бело-дымчатый"/>
    <s v="MX1JA69V9TK128173"/>
    <s v="119_310800"/>
    <x v="25"/>
    <s v="Айгерим Рыстыбай"/>
    <s v="Изгалиева Алия Сулеймановна"/>
    <n v="840228403372"/>
    <m/>
    <m/>
    <n v="77027632140"/>
    <n v="5990000"/>
    <n v="5990000"/>
    <x v="0"/>
    <n v="0"/>
    <x v="1"/>
    <n v="200000"/>
    <s v="Кредит"/>
    <m/>
    <s v="Шымкент"/>
    <x v="19"/>
    <s v="Береке Банк"/>
    <n v="0"/>
    <n v="9839860"/>
    <m/>
    <n v="0"/>
    <s v="Стандартное кредитование"/>
    <x v="1"/>
  </r>
  <r>
    <x v="0"/>
    <x v="4"/>
    <x v="0"/>
    <x v="0"/>
    <s v="GAZ Бело-дымчатый"/>
    <s v="MX1JA69V9TK129723"/>
    <s v="119_309789"/>
    <x v="22"/>
    <s v="Инара Курбанова"/>
    <s v="Нуров Шакиржан Ирискулович"/>
    <n v="700111301107"/>
    <m/>
    <m/>
    <n v="77025177905"/>
    <n v="5990000"/>
    <n v="5990000"/>
    <x v="0"/>
    <n v="0"/>
    <x v="1"/>
    <n v="200000"/>
    <s v="Кредит"/>
    <m/>
    <s v="Шымкент"/>
    <x v="10"/>
    <s v="МФО Sapa Digital Finance"/>
    <n v="0"/>
    <n v="9839861"/>
    <m/>
    <n v="0"/>
    <s v="Стандартное кредитование"/>
    <x v="1"/>
  </r>
  <r>
    <x v="0"/>
    <x v="4"/>
    <x v="0"/>
    <x v="0"/>
    <s v="GAZ Бело-дымчатый"/>
    <s v="MX1JA69V9TK128242"/>
    <s v="119_307539"/>
    <x v="9"/>
    <s v="Айгерим Рыстыбай"/>
    <s v="Абдикаримов Анвар"/>
    <n v="10521501739"/>
    <m/>
    <m/>
    <n v="77784608254"/>
    <n v="6690000"/>
    <n v="6490000"/>
    <x v="0"/>
    <n v="200000"/>
    <x v="3"/>
    <n v="250000"/>
    <s v="Кредит"/>
    <m/>
    <s v="Шымкент"/>
    <x v="15"/>
    <s v="Halyk Bank"/>
    <n v="0"/>
    <n v="9839862"/>
    <m/>
    <n v="0"/>
    <s v="Стандартное кредитование"/>
    <x v="1"/>
  </r>
  <r>
    <x v="0"/>
    <x v="0"/>
    <x v="0"/>
    <x v="0"/>
    <s v="GAZ Бело-дымчатый"/>
    <s v="MX1JA69V9TK089517"/>
    <s v="1120_308283"/>
    <x v="16"/>
    <s v="Серік Жахан"/>
    <s v="Алмуратова Ботакоз Алмуратовна"/>
    <n v="820730401331"/>
    <m/>
    <m/>
    <n v="77010338382"/>
    <n v="6490000"/>
    <n v="6490000"/>
    <x v="0"/>
    <n v="0"/>
    <x v="3"/>
    <n v="250000"/>
    <s v="Кредит"/>
    <m/>
    <s v="Атырау"/>
    <x v="15"/>
    <s v="Банк ЦентрКредит"/>
    <n v="0"/>
    <n v="9841360"/>
    <m/>
    <n v="0"/>
    <s v="Стандартное кредитование"/>
    <x v="1"/>
  </r>
  <r>
    <x v="0"/>
    <x v="2"/>
    <x v="0"/>
    <x v="0"/>
    <s v="GAZ Бело-дымчатый"/>
    <s v="MX1JA69V9TK157351"/>
    <s v="935_309380"/>
    <x v="24"/>
    <s v="Дидар Жамбурбай"/>
    <s v="Ахметова Алима Кенесбаевна"/>
    <n v="900720401453"/>
    <m/>
    <m/>
    <n v="7778538677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41396"/>
    <m/>
    <n v="0"/>
    <s v="Безналичный"/>
    <x v="1"/>
  </r>
  <r>
    <x v="0"/>
    <x v="2"/>
    <x v="0"/>
    <x v="0"/>
    <s v="GAZ Бело-дымчатый"/>
    <s v="MX1JA69V9TK162247"/>
    <s v="935_308808"/>
    <x v="10"/>
    <s v="Дидар Жамбурбай"/>
    <s v="Абатхан Бағдат Серікханұлы"/>
    <n v="961107300707"/>
    <m/>
    <m/>
    <n v="7747454010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841397"/>
    <m/>
    <n v="0"/>
    <s v="Безналичный"/>
    <x v="1"/>
  </r>
  <r>
    <x v="0"/>
    <x v="2"/>
    <x v="0"/>
    <x v="0"/>
    <s v="GAN Серебристый"/>
    <s v="MX1JA69V9TK097474"/>
    <s v="935_308133"/>
    <x v="27"/>
    <s v="Дидар Жамбурбай"/>
    <s v="Суиеркулова Гаухар Оразбековна"/>
    <n v="820805400360"/>
    <m/>
    <m/>
    <n v="77076558220"/>
    <n v="6590000"/>
    <n v="6590000"/>
    <x v="0"/>
    <n v="0"/>
    <x v="3"/>
    <n v="250000"/>
    <s v="Кредит"/>
    <m/>
    <s v="Шымкент"/>
    <x v="14"/>
    <s v="Halyk Bank"/>
    <n v="3"/>
    <n v="9841398"/>
    <m/>
    <n v="0"/>
    <s v="Льготное кредитование"/>
    <x v="1"/>
  </r>
  <r>
    <x v="0"/>
    <x v="2"/>
    <x v="0"/>
    <x v="0"/>
    <s v="GAN Серебристый"/>
    <s v="MX1JA69V9TK115438"/>
    <s v="935_308728"/>
    <x v="8"/>
    <s v="Бекзат Муса"/>
    <s v="Азизов Овлоберди Рахманбердиевич"/>
    <n v="880519303028"/>
    <m/>
    <m/>
    <n v="77711506646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1"/>
    <n v="9841399"/>
    <m/>
    <n v="0"/>
    <s v="Безналичный"/>
    <x v="1"/>
  </r>
  <r>
    <x v="0"/>
    <x v="2"/>
    <x v="0"/>
    <x v="6"/>
    <s v="GAN Серебристый"/>
    <s v="MX1JA69V9TK115424"/>
    <s v="935_307617"/>
    <x v="9"/>
    <s v="Асланбек Уразбек"/>
    <s v="Кеңес Хамит Әсілханұлы"/>
    <n v="960628301428"/>
    <m/>
    <m/>
    <n v="77078562284"/>
    <n v="6510000"/>
    <n v="5990000"/>
    <x v="0"/>
    <n v="520000"/>
    <x v="3"/>
    <n v="250000"/>
    <s v="Кредит"/>
    <s v="Заявка с сайта Chevrolet"/>
    <s v="Шымкент"/>
    <x v="2"/>
    <s v="Halyk Bank"/>
    <n v="0"/>
    <n v="9841400"/>
    <m/>
    <n v="0"/>
    <s v="Стандартное кредитование"/>
    <x v="1"/>
  </r>
  <r>
    <x v="0"/>
    <x v="2"/>
    <x v="0"/>
    <x v="6"/>
    <s v="GAN Серебристый"/>
    <s v="MX1JA69V9TK115428"/>
    <s v="935_307604"/>
    <x v="9"/>
    <s v="Адилетбек Кадырхан"/>
    <s v="Джусупалиева Гулнар Ералиевна"/>
    <n v="770914401508"/>
    <m/>
    <m/>
    <n v="77775773363"/>
    <n v="6510000"/>
    <n v="5990000"/>
    <x v="0"/>
    <n v="520000"/>
    <x v="3"/>
    <n v="250000"/>
    <s v="Кредит"/>
    <m/>
    <s v="Шымкент"/>
    <x v="2"/>
    <s v="Halyk Bank"/>
    <n v="0"/>
    <n v="9841402"/>
    <m/>
    <n v="0"/>
    <s v="Стандартное кредитование"/>
    <x v="1"/>
  </r>
  <r>
    <x v="0"/>
    <x v="2"/>
    <x v="0"/>
    <x v="6"/>
    <s v="GAN Серебристый"/>
    <s v="MX1JA69V9TK097559"/>
    <s v="935_307486"/>
    <x v="9"/>
    <s v="Шынар Нармахан"/>
    <s v="Турекулов Айбек Такенович"/>
    <n v="891006302302"/>
    <m/>
    <m/>
    <n v="77759216369"/>
    <n v="5990000"/>
    <n v="5990000"/>
    <x v="0"/>
    <n v="0"/>
    <x v="3"/>
    <n v="250000"/>
    <s v="Кредит"/>
    <s v="Заявка с сайта Chevrolet"/>
    <s v="Шымкент"/>
    <x v="2"/>
    <s v="Halyk Bank"/>
    <n v="0"/>
    <n v="9841403"/>
    <m/>
    <n v="0"/>
    <s v="Стандартное кредитование"/>
    <x v="1"/>
  </r>
  <r>
    <x v="0"/>
    <x v="2"/>
    <x v="0"/>
    <x v="0"/>
    <s v="GYM Пепельно-серый"/>
    <s v="MX1JA69V9TK103552"/>
    <s v="935_307989"/>
    <x v="27"/>
    <s v="Бекзат Муса"/>
    <s v="Бакбердиева Раушан Мауленбердиевна"/>
    <n v="690322401324"/>
    <m/>
    <m/>
    <n v="77754799854"/>
    <n v="6490000"/>
    <n v="6490000"/>
    <x v="0"/>
    <n v="0"/>
    <x v="3"/>
    <n v="250000"/>
    <s v="Кредит"/>
    <m/>
    <s v="Шымкент"/>
    <x v="15"/>
    <s v="Банк ЦентрКредит"/>
    <n v="0"/>
    <n v="9841404"/>
    <m/>
    <n v="0"/>
    <s v="Стандартное кредитование"/>
    <x v="1"/>
  </r>
  <r>
    <x v="0"/>
    <x v="2"/>
    <x v="0"/>
    <x v="6"/>
    <s v="GYM Пепельно-серый"/>
    <s v="MX1JA69V9TK103651"/>
    <s v="935_307418"/>
    <x v="9"/>
    <s v="Бекзат Муса"/>
    <s v="Құдайбергенұлы Еркебұлан"/>
    <n v="940129300205"/>
    <m/>
    <m/>
    <n v="77025085659"/>
    <n v="5990000"/>
    <n v="5990000"/>
    <x v="0"/>
    <n v="0"/>
    <x v="3"/>
    <n v="250000"/>
    <s v="Безналичный расчет"/>
    <m/>
    <s v="Шымкент"/>
    <x v="2"/>
    <s v="Без привлечения кредита"/>
    <n v="0"/>
    <n v="9841405"/>
    <m/>
    <n v="0"/>
    <s v="Безналичный"/>
    <x v="1"/>
  </r>
  <r>
    <x v="0"/>
    <x v="2"/>
    <x v="0"/>
    <x v="6"/>
    <s v="GYM Пепельно-серый"/>
    <s v="MX1JA69V9TK103613"/>
    <s v="935_307716"/>
    <x v="2"/>
    <s v="Дидар Жамбурбай"/>
    <s v="Сахов Дархан Унтыкбаевич"/>
    <n v="880327301573"/>
    <m/>
    <m/>
    <n v="77077440188"/>
    <n v="6240000"/>
    <n v="5990000"/>
    <x v="0"/>
    <n v="250000"/>
    <x v="3"/>
    <n v="250000"/>
    <s v="Кредит"/>
    <m/>
    <s v="Шымкент"/>
    <x v="2"/>
    <s v="Halyk Bank"/>
    <n v="0"/>
    <n v="9841406"/>
    <m/>
    <n v="0"/>
    <s v="Стандартное кредитование"/>
    <x v="1"/>
  </r>
  <r>
    <x v="0"/>
    <x v="8"/>
    <x v="0"/>
    <x v="0"/>
    <s v="GAZ Бело-дымчатый"/>
    <s v="MX1JA69V9TK076147"/>
    <s v="866_312187"/>
    <x v="7"/>
    <s v="Асқар Бахытжан"/>
    <s v="Даниярова Мадина Даниярқызы"/>
    <n v="990927450225"/>
    <m/>
    <m/>
    <n v="77754863827"/>
    <n v="5990000"/>
    <n v="5990000"/>
    <x v="0"/>
    <n v="0"/>
    <x v="1"/>
    <n v="200000"/>
    <s v="Кредит"/>
    <s v="Интернет/сайт (digital)"/>
    <s v="Усть-Каменогорск"/>
    <x v="7"/>
    <s v="Halyk Bank"/>
    <n v="0"/>
    <n v="9842024"/>
    <m/>
    <n v="0"/>
    <s v="Стандартное кредитование"/>
    <x v="1"/>
  </r>
  <r>
    <x v="0"/>
    <x v="8"/>
    <x v="0"/>
    <x v="0"/>
    <s v="GAZ Бело-дымчатый"/>
    <s v="MX1JA69V9TK153611"/>
    <s v="866_312379"/>
    <x v="26"/>
    <s v="Асқар Бахытжан"/>
    <m/>
    <m/>
    <s v="ТОО &quot;ЕМ АЛУ плюс&quot;"/>
    <n v="120540003145"/>
    <n v="77232233025"/>
    <n v="5990000"/>
    <n v="5990000"/>
    <x v="0"/>
    <n v="0"/>
    <x v="1"/>
    <n v="200000"/>
    <s v="Безналичный расчет"/>
    <s v="Интернет/сайт (digital)"/>
    <s v="Усть-Каменогорск"/>
    <x v="7"/>
    <s v="Без привлечения кредита"/>
    <n v="1"/>
    <n v="9842025"/>
    <m/>
    <n v="0"/>
    <s v="Безналичный"/>
    <x v="1"/>
  </r>
  <r>
    <x v="0"/>
    <x v="8"/>
    <x v="0"/>
    <x v="0"/>
    <s v="GAZ Бело-дымчатый"/>
    <s v="MX1JA69V9TK076123"/>
    <s v="866_312334"/>
    <x v="26"/>
    <s v="Асқар Бахытжан"/>
    <s v="Теберикова Мадина Сериковна"/>
    <n v="790905401562"/>
    <m/>
    <m/>
    <n v="77051459752"/>
    <n v="5990000"/>
    <n v="5990000"/>
    <x v="0"/>
    <n v="0"/>
    <x v="1"/>
    <n v="200000"/>
    <s v="Кредит"/>
    <s v="Постоянный клиент/уже приходил"/>
    <s v="Усть-Каменогорск"/>
    <x v="7"/>
    <s v="Банк ЦентрКредит"/>
    <n v="0"/>
    <n v="9842028"/>
    <m/>
    <n v="0"/>
    <s v="Стандартное кредитование"/>
    <x v="1"/>
  </r>
  <r>
    <x v="0"/>
    <x v="8"/>
    <x v="0"/>
    <x v="0"/>
    <s v="GAN Серебристый"/>
    <s v="MX1JA69V9TK115505"/>
    <s v="866_309829"/>
    <x v="22"/>
    <s v="Жандос Тоқтасынов"/>
    <s v="Карменов Дархан Курмангазиевич"/>
    <n v="900531301291"/>
    <m/>
    <m/>
    <n v="77781832456"/>
    <n v="5990000"/>
    <n v="5990000"/>
    <x v="0"/>
    <n v="0"/>
    <x v="1"/>
    <n v="200000"/>
    <s v="Кредит"/>
    <s v="Интернет/сайт (digital)"/>
    <s v="Усть-Каменогорск"/>
    <x v="11"/>
    <s v="Halyk Bank"/>
    <n v="0"/>
    <n v="9842030"/>
    <m/>
    <n v="0"/>
    <s v="Стандартное кредитование"/>
    <x v="1"/>
  </r>
  <r>
    <x v="0"/>
    <x v="8"/>
    <x v="0"/>
    <x v="0"/>
    <s v="GAN Серебристый"/>
    <s v="MX1JA69V9TK115479"/>
    <s v="866_307665"/>
    <x v="2"/>
    <s v="Асқар Бахытжан"/>
    <s v="Ершов Владимир Васильевич"/>
    <n v="650630300208"/>
    <m/>
    <m/>
    <n v="77057523560"/>
    <n v="6490000"/>
    <n v="6490000"/>
    <x v="0"/>
    <n v="0"/>
    <x v="3"/>
    <n v="250000"/>
    <s v="Безналичный расчет"/>
    <s v="Instagram"/>
    <s v="Усть-Каменогорск"/>
    <x v="2"/>
    <s v="Без привлечения кредита"/>
    <n v="0"/>
    <n v="9842031"/>
    <m/>
    <n v="0"/>
    <s v="Безналичный"/>
    <x v="1"/>
  </r>
  <r>
    <x v="0"/>
    <x v="8"/>
    <x v="0"/>
    <x v="0"/>
    <s v="GYM Пепельно-серый"/>
    <s v="MX1JA69V9TK117023"/>
    <s v="866_308225"/>
    <x v="16"/>
    <s v="Асқар Бахытжан"/>
    <s v="Адилханов Дамир Талгатович"/>
    <n v="890604300374"/>
    <m/>
    <m/>
    <n v="77057799122"/>
    <n v="6490000"/>
    <n v="6490000"/>
    <x v="0"/>
    <n v="0"/>
    <x v="3"/>
    <n v="250000"/>
    <s v="Кредит"/>
    <s v="Интернет/сайт (digital)"/>
    <s v="Усть-Каменогорск"/>
    <x v="6"/>
    <s v="Береке Банк"/>
    <n v="0"/>
    <n v="9842032"/>
    <m/>
    <n v="0"/>
    <s v="Стандартное кредитование"/>
    <x v="1"/>
  </r>
  <r>
    <x v="0"/>
    <x v="8"/>
    <x v="0"/>
    <x v="0"/>
    <s v="GYM Пепельно-серый"/>
    <s v="MX1JA69V9TK117105"/>
    <s v="866_308443"/>
    <x v="6"/>
    <s v="Максат Мухаметкалиев"/>
    <s v="Побрус Владимир Юрьевич"/>
    <n v="560519300047"/>
    <m/>
    <m/>
    <n v="77772782332"/>
    <n v="6490000"/>
    <n v="6490000"/>
    <x v="0"/>
    <n v="0"/>
    <x v="3"/>
    <n v="250000"/>
    <s v="Безналичный расчет"/>
    <s v="Интернет/сайт (digital)"/>
    <s v="Усть-Каменогорск"/>
    <x v="15"/>
    <s v="Без привлечения кредита"/>
    <n v="0"/>
    <n v="9842033"/>
    <m/>
    <n v="0"/>
    <s v="Безналичный"/>
    <x v="1"/>
  </r>
  <r>
    <x v="0"/>
    <x v="8"/>
    <x v="0"/>
    <x v="0"/>
    <s v="GK2 Серо-зеленый"/>
    <s v="MX1JA69V9TK119436"/>
    <s v="866_308159"/>
    <x v="27"/>
    <s v="Асқар Бахытжан"/>
    <s v="Дуйсембаев Толеухан Шакенович"/>
    <n v="590201303781"/>
    <m/>
    <m/>
    <n v="77051356255"/>
    <n v="6490000"/>
    <n v="6490000"/>
    <x v="0"/>
    <n v="0"/>
    <x v="3"/>
    <n v="250000"/>
    <s v="Безналичный расчет"/>
    <s v="Instagram"/>
    <s v="Усть-Каменогорск"/>
    <x v="15"/>
    <s v="Без привлечения кредита"/>
    <n v="1"/>
    <n v="9842034"/>
    <m/>
    <n v="0"/>
    <s v="Безналичный"/>
    <x v="1"/>
  </r>
  <r>
    <x v="0"/>
    <x v="2"/>
    <x v="0"/>
    <x v="0"/>
    <s v="GAN Серебристый"/>
    <s v="MX1JA69V9TK101411"/>
    <s v="935_308310"/>
    <x v="16"/>
    <s v="Ербол Рашид"/>
    <s v="Асханов Арман Бейбитханович"/>
    <n v="900808300655"/>
    <m/>
    <m/>
    <n v="77024886191"/>
    <n v="6740000"/>
    <n v="6490000"/>
    <x v="0"/>
    <n v="250000"/>
    <x v="3"/>
    <n v="250000"/>
    <s v="Кредит"/>
    <m/>
    <s v="Шымкент"/>
    <x v="6"/>
    <s v="МФО Sapa Digital Finance"/>
    <n v="1"/>
    <n v="9842061"/>
    <m/>
    <n v="0"/>
    <s v="Стандартное кредитование"/>
    <x v="1"/>
  </r>
  <r>
    <x v="0"/>
    <x v="2"/>
    <x v="0"/>
    <x v="0"/>
    <s v="GAN Серебристый"/>
    <s v="MX1JA69V9TK115448"/>
    <s v="935_308262"/>
    <x v="16"/>
    <s v="Шахзод Валиев"/>
    <s v="Медетбек Динара Ермаханбетқызы"/>
    <n v="10219600537"/>
    <m/>
    <m/>
    <n v="77719690668"/>
    <n v="6740000"/>
    <n v="6490000"/>
    <x v="0"/>
    <n v="250000"/>
    <x v="3"/>
    <n v="250000"/>
    <s v="Кредит"/>
    <m/>
    <s v="Шымкент"/>
    <x v="15"/>
    <s v="Береке Банк"/>
    <n v="0"/>
    <n v="9842062"/>
    <m/>
    <n v="0"/>
    <s v="Стандартное кредитование"/>
    <x v="1"/>
  </r>
  <r>
    <x v="0"/>
    <x v="2"/>
    <x v="0"/>
    <x v="0"/>
    <s v="GK2 Серо-зеленый"/>
    <s v="MX1JA69V9TK106670"/>
    <s v="935_309743"/>
    <x v="22"/>
    <s v="Арманбек Кайирбеков"/>
    <s v="Кеңес Дастан Намазбайұлы"/>
    <n v="990213300304"/>
    <m/>
    <m/>
    <n v="77785944999"/>
    <n v="5990000"/>
    <n v="5990000"/>
    <x v="0"/>
    <n v="0"/>
    <x v="1"/>
    <n v="200000"/>
    <s v="Кредит"/>
    <m/>
    <s v="Шымкент"/>
    <x v="8"/>
    <s v="МФО Sapa Digital Finance"/>
    <n v="0"/>
    <n v="9842065"/>
    <m/>
    <n v="0"/>
    <s v="Стандартное кредитование"/>
    <x v="1"/>
  </r>
  <r>
    <x v="0"/>
    <x v="2"/>
    <x v="0"/>
    <x v="0"/>
    <s v="GAZ Бело-дымчатый"/>
    <s v="MX1JA69V9TK122844"/>
    <s v="935_308449"/>
    <x v="6"/>
    <s v="Шынар Нармахан"/>
    <s v="Байбудиев Куаныш Сатыбалдиевич"/>
    <n v="881109302211"/>
    <m/>
    <m/>
    <n v="77763078688"/>
    <n v="6740000"/>
    <n v="6490000"/>
    <x v="0"/>
    <n v="250000"/>
    <x v="3"/>
    <n v="250000"/>
    <s v="Кредит"/>
    <m/>
    <s v="Шымкент"/>
    <x v="14"/>
    <s v="Береке Банк"/>
    <n v="1"/>
    <n v="9842066"/>
    <m/>
    <n v="0"/>
    <s v="Стандартное кредитование"/>
    <x v="1"/>
  </r>
  <r>
    <x v="0"/>
    <x v="2"/>
    <x v="0"/>
    <x v="0"/>
    <s v="GYM Пепельно-серый"/>
    <s v="MX1JA69V9TK103561"/>
    <s v="935_308147"/>
    <x v="27"/>
    <s v="Бақдаулет Болеген"/>
    <s v="Саидумаров Кажымурат Жумабекович"/>
    <n v="810622302453"/>
    <m/>
    <m/>
    <n v="77475770550"/>
    <n v="6740000"/>
    <n v="6490000"/>
    <x v="0"/>
    <n v="250000"/>
    <x v="3"/>
    <n v="250000"/>
    <s v="Кредит"/>
    <m/>
    <s v="Шымкент"/>
    <x v="15"/>
    <s v="Банк ЦентрКредит"/>
    <n v="0"/>
    <n v="9842068"/>
    <m/>
    <n v="0"/>
    <s v="Стандартное кредитование"/>
    <x v="1"/>
  </r>
  <r>
    <x v="0"/>
    <x v="2"/>
    <x v="0"/>
    <x v="0"/>
    <s v="GYM Пепельно-серый"/>
    <s v="MX1JA69V9TK117022"/>
    <s v="935_307875"/>
    <x v="30"/>
    <s v="Арманбек Кайирбеков"/>
    <s v="Кожамуратов Руслан Сабырбергенович"/>
    <n v="760715302145"/>
    <m/>
    <m/>
    <n v="77773123076"/>
    <n v="6740000"/>
    <n v="6490000"/>
    <x v="0"/>
    <n v="250000"/>
    <x v="3"/>
    <n v="250000"/>
    <s v="Кредит"/>
    <m/>
    <s v="Шымкент"/>
    <x v="2"/>
    <s v="Halyk Bank"/>
    <n v="0"/>
    <n v="9842070"/>
    <m/>
    <n v="0"/>
    <s v="Стандартное кредитование"/>
    <x v="1"/>
  </r>
  <r>
    <x v="0"/>
    <x v="2"/>
    <x v="0"/>
    <x v="0"/>
    <s v="GAZ Бело-дымчатый"/>
    <s v="MX1JA69V9TK128169"/>
    <s v="935_309250"/>
    <x v="24"/>
    <s v="Бакдаулет Икрамжан"/>
    <s v="Юсупов Рустам Абдиваитович"/>
    <n v="920803301213"/>
    <m/>
    <m/>
    <n v="77012013301"/>
    <n v="5990000"/>
    <n v="5990000"/>
    <x v="0"/>
    <n v="0"/>
    <x v="1"/>
    <n v="200000"/>
    <s v="Кредит"/>
    <m/>
    <s v="Шымкент"/>
    <x v="11"/>
    <s v="МФО Sapa Digital Finance"/>
    <n v="1"/>
    <n v="9842073"/>
    <m/>
    <n v="0"/>
    <s v="Стандартное кредитование"/>
    <x v="1"/>
  </r>
  <r>
    <x v="0"/>
    <x v="2"/>
    <x v="0"/>
    <x v="0"/>
    <s v="GAN Серебристый"/>
    <s v="MX1JA69V9TK103579"/>
    <s v="935_308229"/>
    <x v="16"/>
    <s v="Шахзод Валиев"/>
    <s v="Абдалимов Зиябидин Оралханович"/>
    <n v="700215301413"/>
    <m/>
    <m/>
    <n v="77027476017"/>
    <n v="6740000"/>
    <n v="6490000"/>
    <x v="0"/>
    <n v="250000"/>
    <x v="3"/>
    <n v="250000"/>
    <s v="Кредит"/>
    <m/>
    <s v="Шымкент"/>
    <x v="15"/>
    <s v="Банк ЦентрКредит"/>
    <n v="0"/>
    <n v="9842604"/>
    <m/>
    <n v="0"/>
    <s v="Стандартное кредитование"/>
    <x v="1"/>
  </r>
  <r>
    <x v="0"/>
    <x v="2"/>
    <x v="0"/>
    <x v="0"/>
    <s v="GAN Серебристый"/>
    <s v="MX1JA69V9TK101403"/>
    <s v="935_307884"/>
    <x v="30"/>
    <s v="Бақдаулет Болеген"/>
    <s v="Накыпбекова Жамал Кадыракуловна"/>
    <n v="740603401849"/>
    <m/>
    <m/>
    <n v="77471093738"/>
    <n v="6740000"/>
    <n v="6490000"/>
    <x v="0"/>
    <n v="250000"/>
    <x v="3"/>
    <n v="250000"/>
    <s v="Кредит"/>
    <s v="Рекомендации друзья / знакомые"/>
    <s v="Шымкент"/>
    <x v="9"/>
    <s v="МФО Sapa Digital Finance"/>
    <n v="0"/>
    <n v="9842605"/>
    <m/>
    <n v="0"/>
    <s v="Стандартное кредитование"/>
    <x v="1"/>
  </r>
  <r>
    <x v="0"/>
    <x v="2"/>
    <x v="0"/>
    <x v="0"/>
    <s v="GK2 Серо-зеленый"/>
    <s v="MX1JA69V9TK106679"/>
    <s v="935_308358"/>
    <x v="16"/>
    <s v="Асланбек Уразбек"/>
    <s v="Елтай Әлібек Ермекұлы"/>
    <n v="960814301439"/>
    <m/>
    <m/>
    <n v="77053471996"/>
    <n v="6740000"/>
    <n v="6490000"/>
    <x v="0"/>
    <n v="250000"/>
    <x v="3"/>
    <n v="250000"/>
    <s v="Кредит"/>
    <m/>
    <s v="Шымкент"/>
    <x v="6"/>
    <s v="МФО Sapa Digital Finance"/>
    <n v="0"/>
    <n v="9842606"/>
    <m/>
    <n v="0"/>
    <s v="Стандартное кредитование"/>
    <x v="1"/>
  </r>
  <r>
    <x v="0"/>
    <x v="2"/>
    <x v="0"/>
    <x v="0"/>
    <s v="GYM Пепельно-серый"/>
    <s v="MX1JA69V9TK117109"/>
    <s v="935_308564"/>
    <x v="6"/>
    <s v="Шахзод Валиев"/>
    <s v="Динов Дилшод Ахмаджанович"/>
    <n v="800630302940"/>
    <m/>
    <m/>
    <n v="77710780007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842607"/>
    <m/>
    <n v="0"/>
    <s v="Безналичный"/>
    <x v="1"/>
  </r>
  <r>
    <x v="0"/>
    <x v="2"/>
    <x v="0"/>
    <x v="0"/>
    <s v="GAZ Бело-дымчатый"/>
    <s v="MX1JA69V9TK128212"/>
    <s v="935_308914"/>
    <x v="10"/>
    <s v="Арманбек Кайирбеков"/>
    <s v="Абдикаримов Ихтиёр Сайдикаримович"/>
    <n v="841111301693"/>
    <m/>
    <m/>
    <n v="7701845256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842608"/>
    <m/>
    <n v="0"/>
    <s v="Безналичный"/>
    <x v="1"/>
  </r>
  <r>
    <x v="0"/>
    <x v="2"/>
    <x v="0"/>
    <x v="0"/>
    <s v="GAZ Бело-дымчатый"/>
    <s v="MX1JA69V9TK153731"/>
    <s v="935_310227"/>
    <x v="19"/>
    <s v="Асланбек Уразбек"/>
    <s v="Бектаев Хамза Даулетович"/>
    <n v="820612300523"/>
    <m/>
    <m/>
    <n v="77071608780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42609"/>
    <m/>
    <n v="0"/>
    <s v="Безналичный"/>
    <x v="1"/>
  </r>
  <r>
    <x v="0"/>
    <x v="2"/>
    <x v="0"/>
    <x v="0"/>
    <s v="GYM Пепельно-серый"/>
    <s v="MX1JA69V9TK117068"/>
    <s v="935_307898"/>
    <x v="30"/>
    <s v="Бекзат Муса"/>
    <s v="Абдушкуров Фахриддин Абдирашитович"/>
    <n v="920707300898"/>
    <m/>
    <m/>
    <n v="77752327777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42611"/>
    <m/>
    <n v="0"/>
    <s v="Безналичный"/>
    <x v="1"/>
  </r>
  <r>
    <x v="0"/>
    <x v="8"/>
    <x v="0"/>
    <x v="0"/>
    <s v="GAZ Бело-дымчатый"/>
    <s v="MX1JA69V9TK128167"/>
    <s v="866_312262"/>
    <x v="26"/>
    <s v="Асқар Бахытжан"/>
    <s v="Темирова Айгуль Канбековна"/>
    <n v="871213400542"/>
    <m/>
    <m/>
    <n v="77766165656"/>
    <n v="5990000"/>
    <n v="5990000"/>
    <x v="0"/>
    <n v="0"/>
    <x v="1"/>
    <n v="200000"/>
    <s v="Безналичный расчет"/>
    <s v="Интернет/сайт (digital)"/>
    <s v="Усть-Каменогорск"/>
    <x v="20"/>
    <s v="Без привлечения кредита"/>
    <n v="0"/>
    <n v="9843356"/>
    <m/>
    <n v="0"/>
    <s v="Безналичный"/>
    <x v="1"/>
  </r>
  <r>
    <x v="0"/>
    <x v="8"/>
    <x v="0"/>
    <x v="0"/>
    <s v="GAN Серебристый"/>
    <s v="MX1JA69V9TK101469"/>
    <s v="866_309439"/>
    <x v="22"/>
    <s v="Жандос Тоқтасынов"/>
    <s v="Қаниев Ерлан Серікболұлы"/>
    <n v="900704351624"/>
    <m/>
    <m/>
    <n v="77711766667"/>
    <n v="5990000"/>
    <n v="5990000"/>
    <x v="0"/>
    <n v="0"/>
    <x v="1"/>
    <n v="200000"/>
    <s v="Кредит"/>
    <s v="Интернет/сайт (digital)"/>
    <s v="Усть-Каменогорск"/>
    <x v="17"/>
    <s v="Halyk Bank"/>
    <n v="0"/>
    <n v="9843357"/>
    <m/>
    <n v="0"/>
    <s v="Стандартное кредитование"/>
    <x v="1"/>
  </r>
  <r>
    <x v="0"/>
    <x v="8"/>
    <x v="0"/>
    <x v="0"/>
    <s v="GAN Серебристый"/>
    <s v="MX1JA69V9TK115510"/>
    <s v="866_307697"/>
    <x v="2"/>
    <s v="Асқар Бахытжан"/>
    <s v="Кенеш Мәсәлім"/>
    <n v="760815399087"/>
    <m/>
    <m/>
    <n v="77787084187"/>
    <n v="6490000"/>
    <n v="6490000"/>
    <x v="0"/>
    <n v="0"/>
    <x v="3"/>
    <n v="250000"/>
    <s v="Кредит"/>
    <s v="Instagram"/>
    <s v="Усть-Каменогорск"/>
    <x v="15"/>
    <s v="Банк ЦентрКредит"/>
    <n v="1"/>
    <n v="9843358"/>
    <m/>
    <n v="0"/>
    <s v="Стандартное кредитование"/>
    <x v="1"/>
  </r>
  <r>
    <x v="0"/>
    <x v="8"/>
    <x v="0"/>
    <x v="0"/>
    <s v="GYM Пепельно-серый"/>
    <s v="MX1JA69V9TK101448"/>
    <s v="866_309900"/>
    <x v="19"/>
    <s v="Олжас Нуролинов"/>
    <s v="Акшулакова Алия Жумабаевна"/>
    <n v="850315450399"/>
    <m/>
    <m/>
    <n v="77057778599"/>
    <n v="5990000"/>
    <n v="5990000"/>
    <x v="0"/>
    <n v="0"/>
    <x v="1"/>
    <n v="200000"/>
    <s v="Кредит"/>
    <s v="Постоянный клиент/уже приходил"/>
    <s v="Усть-Каменогорск"/>
    <x v="10"/>
    <s v="Банк ЦентрКредит"/>
    <n v="0"/>
    <n v="9843359"/>
    <m/>
    <n v="0"/>
    <s v="Стандартное кредитование"/>
    <x v="1"/>
  </r>
  <r>
    <x v="0"/>
    <x v="8"/>
    <x v="0"/>
    <x v="0"/>
    <s v="GYM Пепельно-серый"/>
    <s v="MX1JA69V9TK103721"/>
    <s v="866_308410"/>
    <x v="6"/>
    <s v="Олжас Нуролинов"/>
    <s v="Тихонов Олег Александрович"/>
    <n v="750421301875"/>
    <m/>
    <m/>
    <n v="77775433484"/>
    <n v="6490000"/>
    <n v="6490000"/>
    <x v="0"/>
    <n v="0"/>
    <x v="3"/>
    <n v="250000"/>
    <s v="Безналичный расчет"/>
    <s v="Интернет/сайт (digital)"/>
    <s v="Усть-Каменогорск"/>
    <x v="15"/>
    <s v="Без привлечения кредита"/>
    <n v="0"/>
    <n v="9843360"/>
    <m/>
    <n v="0"/>
    <s v="Безналичный"/>
    <x v="1"/>
  </r>
  <r>
    <x v="0"/>
    <x v="8"/>
    <x v="0"/>
    <x v="0"/>
    <s v="GAN Серебристый"/>
    <s v="MX1JA69V9TK103630"/>
    <s v="866_311489"/>
    <x v="23"/>
    <s v="Асқар Бахытжан"/>
    <s v="Жумаканов Ораз Койшубаевич"/>
    <n v="630504302126"/>
    <m/>
    <m/>
    <n v="77780524586"/>
    <n v="5990000"/>
    <n v="5990000"/>
    <x v="0"/>
    <n v="0"/>
    <x v="1"/>
    <n v="200000"/>
    <s v="Кредит"/>
    <s v="Интернет/сайт (digital)"/>
    <s v="Усть-Каменогорск"/>
    <x v="13"/>
    <s v="Банк ЦентрКредит"/>
    <n v="0"/>
    <n v="9849688"/>
    <m/>
    <n v="0"/>
    <s v="Стандартное кредитование"/>
    <x v="1"/>
  </r>
  <r>
    <x v="0"/>
    <x v="8"/>
    <x v="0"/>
    <x v="0"/>
    <s v="GYM Пепельно-серый"/>
    <s v="MX1JA69V9TK103730"/>
    <s v="866_309035"/>
    <x v="21"/>
    <s v="Максат Мухаметкалиев"/>
    <s v="Акемиев Кайрат Оразбаевич"/>
    <n v="630430301740"/>
    <m/>
    <m/>
    <n v="77051762695"/>
    <n v="6740000"/>
    <n v="5990000"/>
    <x v="0"/>
    <n v="750000"/>
    <x v="1"/>
    <n v="200000"/>
    <s v="Кредит"/>
    <s v="Instagram"/>
    <s v="Усть-Каменогорск"/>
    <x v="11"/>
    <s v="Банк ЦентрКредит"/>
    <n v="0"/>
    <n v="9849689"/>
    <m/>
    <n v="0"/>
    <s v="Стандартное кредитование"/>
    <x v="1"/>
  </r>
  <r>
    <x v="0"/>
    <x v="8"/>
    <x v="0"/>
    <x v="0"/>
    <s v="GYM Пепельно-серый"/>
    <s v="MX1JA69V9TK103734"/>
    <s v="866_309100"/>
    <x v="21"/>
    <s v="Максат Мухаметкалиев"/>
    <s v="Земзюлин Даниил Витальевич"/>
    <n v="918551048"/>
    <m/>
    <m/>
    <n v="77772588548"/>
    <n v="5990000"/>
    <n v="5990000"/>
    <x v="0"/>
    <n v="0"/>
    <x v="1"/>
    <n v="200000"/>
    <s v="Безналичный расчет"/>
    <s v="Интернет/сайт (digital)"/>
    <s v="Усть-Каменогорск"/>
    <x v="11"/>
    <s v="Без привлечения кредита"/>
    <n v="0"/>
    <n v="9849691"/>
    <m/>
    <n v="0"/>
    <s v="Безналичный"/>
    <x v="1"/>
  </r>
  <r>
    <x v="0"/>
    <x v="8"/>
    <x v="0"/>
    <x v="0"/>
    <s v="GAN Серебристый"/>
    <s v="MX1JA69V9TK097436"/>
    <s v="866_309068"/>
    <x v="21"/>
    <s v="Асқар Бахытжан"/>
    <s v="Досов Нурлан Бердиханович"/>
    <n v="760807300163"/>
    <m/>
    <m/>
    <n v="77002692940"/>
    <n v="5990000"/>
    <n v="5990000"/>
    <x v="0"/>
    <n v="0"/>
    <x v="1"/>
    <n v="200000"/>
    <s v="Безналичный расчет"/>
    <s v="WhatsApp"/>
    <s v="Усть-Каменогорск"/>
    <x v="17"/>
    <s v="Без привлечения кредита"/>
    <n v="0"/>
    <n v="9849701"/>
    <m/>
    <n v="0"/>
    <s v="Безналичный"/>
    <x v="1"/>
  </r>
  <r>
    <x v="0"/>
    <x v="7"/>
    <x v="0"/>
    <x v="0"/>
    <s v="GAN Серебристый"/>
    <s v="MX1JA69V9TK097589"/>
    <s v="922_309350"/>
    <x v="24"/>
    <s v="Нұрдәулет Болатбеков"/>
    <s v="Момбаева Арайлым Қалдыбайқызы"/>
    <n v="910123401935"/>
    <m/>
    <m/>
    <n v="77084021618"/>
    <n v="5990000"/>
    <n v="5990000"/>
    <x v="0"/>
    <n v="0"/>
    <x v="1"/>
    <n v="200000"/>
    <s v="Кредит"/>
    <m/>
    <s v="Кызылорда"/>
    <x v="7"/>
    <s v="Halyk Bank"/>
    <n v="0"/>
    <n v="9849703"/>
    <m/>
    <n v="0"/>
    <s v="Стандартное кредитование"/>
    <x v="1"/>
  </r>
  <r>
    <x v="0"/>
    <x v="7"/>
    <x v="0"/>
    <x v="0"/>
    <s v="GAN Серебристый"/>
    <s v="MX1JA69V9TK101456"/>
    <s v="922_308423"/>
    <x v="6"/>
    <s v="Нұрдәулет Болатбеков"/>
    <s v="Байтынов Измагамбет Мынбаевич"/>
    <n v="600208301946"/>
    <m/>
    <m/>
    <n v="77716893440"/>
    <n v="6490000"/>
    <n v="6490000"/>
    <x v="0"/>
    <n v="0"/>
    <x v="3"/>
    <n v="250000"/>
    <s v="Наличный расчет"/>
    <m/>
    <s v="Кызылорда"/>
    <x v="15"/>
    <s v="Без привлечения кредита"/>
    <n v="0"/>
    <n v="9849704"/>
    <m/>
    <n v="0"/>
    <s v="Наличный расчет"/>
    <x v="1"/>
  </r>
  <r>
    <x v="0"/>
    <x v="7"/>
    <x v="0"/>
    <x v="0"/>
    <s v="GYM Пепельно-серый"/>
    <s v="MX1JA69V9TK101443"/>
    <s v="922_308231"/>
    <x v="16"/>
    <s v="Саламат Әмірбек"/>
    <s v="Насыраддин Рамазан Насыраддинұлы"/>
    <n v="960118301306"/>
    <m/>
    <m/>
    <n v="77713656480"/>
    <n v="6490000"/>
    <n v="6490000"/>
    <x v="0"/>
    <n v="0"/>
    <x v="3"/>
    <n v="250000"/>
    <s v="Кредит"/>
    <m/>
    <s v="Кызылорда"/>
    <x v="9"/>
    <s v="Банк ЦентрКредит"/>
    <n v="0"/>
    <n v="9849705"/>
    <m/>
    <n v="0"/>
    <s v="Стандартное кредитование"/>
    <x v="1"/>
  </r>
  <r>
    <x v="0"/>
    <x v="7"/>
    <x v="0"/>
    <x v="0"/>
    <s v="GYM Пепельно-серый"/>
    <s v="MX1JA69V9TK117088"/>
    <s v="922_308179"/>
    <x v="27"/>
    <s v="Нұрдәулет Болатбеков"/>
    <s v="Талғатов Нұрбақыт Талғатұлы"/>
    <n v="50409501599"/>
    <m/>
    <m/>
    <n v="77076910173"/>
    <n v="6740000"/>
    <n v="6490000"/>
    <x v="0"/>
    <n v="250000"/>
    <x v="3"/>
    <n v="250000"/>
    <s v="Кредит"/>
    <m/>
    <s v="Кызылорда"/>
    <x v="6"/>
    <s v="Береке Банк"/>
    <n v="0"/>
    <n v="9849706"/>
    <m/>
    <n v="0"/>
    <s v="Стандартное кредитование"/>
    <x v="1"/>
  </r>
  <r>
    <x v="0"/>
    <x v="7"/>
    <x v="0"/>
    <x v="0"/>
    <s v="GAZ Бело-дымчатый"/>
    <s v="MX1JA69V9TK126631"/>
    <s v="922_310616"/>
    <x v="25"/>
    <s v="Қанат Есіркепов"/>
    <s v="Мұқанов Асхат Маратұлы"/>
    <n v="940330301957"/>
    <m/>
    <m/>
    <n v="77768858855"/>
    <n v="5990000"/>
    <n v="5990000"/>
    <x v="0"/>
    <n v="0"/>
    <x v="1"/>
    <n v="200000"/>
    <s v="Кредит"/>
    <m/>
    <s v="Кызылорда"/>
    <x v="20"/>
    <s v="Банк ЦентрКредит"/>
    <n v="0"/>
    <n v="9849707"/>
    <m/>
    <n v="0"/>
    <s v="Стандартное кредитование"/>
    <x v="1"/>
  </r>
  <r>
    <x v="0"/>
    <x v="7"/>
    <x v="0"/>
    <x v="0"/>
    <s v="GAZ Бело-дымчатый"/>
    <s v="MX1JA69V9TK126595"/>
    <s v="922_309756"/>
    <x v="22"/>
    <s v="Жасулан Шакетов"/>
    <s v="Ким Юрий Александрович"/>
    <n v="630219301565"/>
    <m/>
    <m/>
    <n v="77773434514"/>
    <n v="5990000"/>
    <n v="5990000"/>
    <x v="0"/>
    <n v="0"/>
    <x v="1"/>
    <n v="200000"/>
    <s v="Кредит"/>
    <s v="Социальные сети"/>
    <s v="Кызылорда"/>
    <x v="7"/>
    <s v="Банк ЦентрКредит"/>
    <n v="0"/>
    <n v="9849709"/>
    <m/>
    <n v="0"/>
    <s v="Стандартное кредитование"/>
    <x v="1"/>
  </r>
  <r>
    <x v="0"/>
    <x v="7"/>
    <x v="0"/>
    <x v="0"/>
    <s v="GAZ Бело-дымчатый"/>
    <s v="MX1JA69V9TK126605"/>
    <s v="922_309584"/>
    <x v="22"/>
    <s v="Жасулан Шакетов"/>
    <s v="Жузеев Ержан Темирханович"/>
    <n v="910306302298"/>
    <m/>
    <m/>
    <n v="77058543777"/>
    <n v="5990000"/>
    <n v="5990000"/>
    <x v="0"/>
    <n v="0"/>
    <x v="1"/>
    <n v="200000"/>
    <s v="Кредит"/>
    <m/>
    <s v="Кызылорда"/>
    <x v="7"/>
    <s v="Банк ЦентрКредит"/>
    <n v="0"/>
    <n v="9849710"/>
    <m/>
    <n v="0"/>
    <s v="Стандартное кредитование"/>
    <x v="1"/>
  </r>
  <r>
    <x v="0"/>
    <x v="4"/>
    <x v="0"/>
    <x v="6"/>
    <s v="GYM Пепельно-серый"/>
    <s v="MX1JA69V9TK117868"/>
    <s v="119_307801"/>
    <x v="16"/>
    <s v="Айгерим Рыстыбай"/>
    <s v="Даулетияров Данияр"/>
    <n v="920324301656"/>
    <m/>
    <m/>
    <n v="77028615084"/>
    <n v="6240000"/>
    <n v="5990000"/>
    <x v="0"/>
    <n v="250000"/>
    <x v="3"/>
    <n v="250000"/>
    <s v="Кредит"/>
    <s v="Социальные сети"/>
    <s v="Шымкент"/>
    <x v="15"/>
    <s v="Halyk Bank"/>
    <n v="0"/>
    <n v="9850254"/>
    <m/>
    <n v="0"/>
    <s v="Стандартное кредитование"/>
    <x v="1"/>
  </r>
  <r>
    <x v="0"/>
    <x v="4"/>
    <x v="0"/>
    <x v="6"/>
    <s v="GAN Серебристый"/>
    <s v="MX1JA69V9TK097576"/>
    <s v="119_307772"/>
    <x v="16"/>
    <s v="Инара Курбанова"/>
    <s v="Турганбаев Ерсултан Шуренбаевич"/>
    <n v="720422301240"/>
    <m/>
    <m/>
    <n v="77015406111"/>
    <n v="6240000"/>
    <n v="5990000"/>
    <x v="0"/>
    <n v="250000"/>
    <x v="3"/>
    <n v="250000"/>
    <s v="Кредит"/>
    <m/>
    <s v="Шымкент"/>
    <x v="14"/>
    <s v="Банк ЦентрКредит"/>
    <n v="0"/>
    <n v="9850255"/>
    <m/>
    <n v="0"/>
    <s v="Стандартное кредитование"/>
    <x v="1"/>
  </r>
  <r>
    <x v="0"/>
    <x v="4"/>
    <x v="0"/>
    <x v="6"/>
    <s v="GK2 Серо-зеленый"/>
    <s v="MX1JA69V9TK122912"/>
    <s v="119_308404"/>
    <x v="6"/>
    <s v="Инара Курбанова"/>
    <s v="Молдаханов Мейірбек Асылханұлы"/>
    <n v="940216302264"/>
    <m/>
    <m/>
    <n v="77719819656"/>
    <n v="5990000"/>
    <n v="5990000"/>
    <x v="0"/>
    <n v="0"/>
    <x v="3"/>
    <n v="250000"/>
    <s v="Безналичный расчет"/>
    <s v="Постоянный клиент/уже приходил"/>
    <s v="Шымкент"/>
    <x v="14"/>
    <s v="Без привлечения кредита"/>
    <n v="0"/>
    <n v="9850257"/>
    <m/>
    <n v="0"/>
    <s v="Безналичный"/>
    <x v="1"/>
  </r>
  <r>
    <x v="0"/>
    <x v="4"/>
    <x v="0"/>
    <x v="6"/>
    <s v="G5J Синий"/>
    <s v="MX1JA69V9TK124043"/>
    <s v="119_308268"/>
    <x v="16"/>
    <s v="Инара Курбанова"/>
    <s v="Бакиев Вячеслав Иминжанович"/>
    <n v="750522302733"/>
    <m/>
    <m/>
    <n v="77017165033"/>
    <n v="5990000"/>
    <n v="5990000"/>
    <x v="0"/>
    <n v="0"/>
    <x v="3"/>
    <n v="250000"/>
    <s v="Кредит"/>
    <m/>
    <s v="Шымкент"/>
    <x v="6"/>
    <s v="Береке Банк"/>
    <n v="0"/>
    <n v="9850260"/>
    <m/>
    <n v="0"/>
    <s v="Стандартное кредитование"/>
    <x v="1"/>
  </r>
  <r>
    <x v="0"/>
    <x v="4"/>
    <x v="0"/>
    <x v="6"/>
    <s v="GK2 Серо-зеленый"/>
    <s v="MX1JA69V9TK122918"/>
    <s v="119_307742"/>
    <x v="27"/>
    <s v="Айгерим Рыстыбай"/>
    <s v="Палманов Юсуп Норкабулович"/>
    <n v="900119000185"/>
    <m/>
    <m/>
    <n v="77011278833"/>
    <n v="6240000"/>
    <n v="5990000"/>
    <x v="0"/>
    <n v="250000"/>
    <x v="3"/>
    <n v="250000"/>
    <s v="Кредит"/>
    <m/>
    <s v="Шымкент"/>
    <x v="15"/>
    <s v="Береке Банк"/>
    <n v="0"/>
    <n v="9850262"/>
    <m/>
    <n v="0"/>
    <s v="Стандартное кредитование"/>
    <x v="1"/>
  </r>
  <r>
    <x v="0"/>
    <x v="4"/>
    <x v="0"/>
    <x v="6"/>
    <s v="GYM Пепельно-серый"/>
    <s v="MX1JA69V9TK117853"/>
    <s v="119_307762"/>
    <x v="27"/>
    <s v="Айгерим Рыстыбай"/>
    <s v="Альходжаев Шакрат Атажанович"/>
    <n v="630406302173"/>
    <m/>
    <m/>
    <n v="77059012968"/>
    <n v="5990000"/>
    <n v="5990000"/>
    <x v="0"/>
    <n v="0"/>
    <x v="3"/>
    <n v="250000"/>
    <s v="Безналичный расчет"/>
    <m/>
    <s v="Шымкент"/>
    <x v="15"/>
    <s v="Без привлечения кредита"/>
    <n v="0"/>
    <n v="9850263"/>
    <m/>
    <n v="0"/>
    <s v="Безналичный"/>
    <x v="1"/>
  </r>
  <r>
    <x v="0"/>
    <x v="10"/>
    <x v="0"/>
    <x v="0"/>
    <s v="GYM Пепельно-серый"/>
    <s v="MX1JA69V9TK097495"/>
    <s v="1267_312589"/>
    <x v="31"/>
    <s v="Никита Самолетов"/>
    <s v="Ишанов Алишер Камылжанович"/>
    <n v="911007300526"/>
    <m/>
    <m/>
    <n v="77027885828"/>
    <n v="5990000"/>
    <n v="5990000"/>
    <x v="0"/>
    <n v="0"/>
    <x v="1"/>
    <n v="200000"/>
    <s v="Наличный расчет"/>
    <m/>
    <s v="Алматы"/>
    <x v="7"/>
    <s v="Без привлечения кредита"/>
    <n v="0"/>
    <n v="9850514"/>
    <m/>
    <n v="0"/>
    <s v="Наличный расчет"/>
    <x v="1"/>
  </r>
  <r>
    <x v="0"/>
    <x v="10"/>
    <x v="0"/>
    <x v="0"/>
    <s v="GAN Серебристый"/>
    <s v="MX1JA69V9TK097513"/>
    <s v="1267_311696"/>
    <x v="14"/>
    <s v="Никита Самолетов"/>
    <s v="Естемисов Айдын Аманович"/>
    <n v="740609301528"/>
    <m/>
    <m/>
    <n v="77073067711"/>
    <n v="5990000"/>
    <n v="5990000"/>
    <x v="0"/>
    <n v="0"/>
    <x v="1"/>
    <n v="200000"/>
    <s v="Кредит"/>
    <m/>
    <s v="Алматы"/>
    <x v="13"/>
    <s v="Банк ЦентрКредит"/>
    <n v="0"/>
    <n v="9850516"/>
    <m/>
    <n v="0"/>
    <s v="Стандартное кредитование"/>
    <x v="1"/>
  </r>
  <r>
    <x v="0"/>
    <x v="10"/>
    <x v="0"/>
    <x v="0"/>
    <s v="GYM Пепельно-серый"/>
    <s v="MX1JA69V9TK117087"/>
    <s v="1267_309986"/>
    <x v="19"/>
    <s v="Али Асылбек"/>
    <s v="Бақдаулет Мадина Қайржанқызы"/>
    <n v="960523400950"/>
    <m/>
    <m/>
    <n v="77762554057"/>
    <n v="5990000"/>
    <n v="5990000"/>
    <x v="0"/>
    <n v="0"/>
    <x v="1"/>
    <n v="200000"/>
    <s v="Кредит"/>
    <m/>
    <s v="Алматы"/>
    <x v="10"/>
    <s v="Береке Банк"/>
    <n v="0"/>
    <n v="9850518"/>
    <m/>
    <n v="0"/>
    <s v="Стандартное кредитование"/>
    <x v="1"/>
  </r>
  <r>
    <x v="0"/>
    <x v="10"/>
    <x v="0"/>
    <x v="0"/>
    <s v="GK2 Серо-зеленый"/>
    <s v="MX1JA69V9TK119509"/>
    <s v="1267_308053"/>
    <x v="27"/>
    <s v="Арнұр Баймұрат"/>
    <s v="Алимжанова Бибинур Муратбековна"/>
    <n v="910103400422"/>
    <m/>
    <m/>
    <n v="77023342696"/>
    <n v="6490000"/>
    <n v="6490000"/>
    <x v="0"/>
    <n v="0"/>
    <x v="3"/>
    <n v="250000"/>
    <s v="Кредит"/>
    <m/>
    <s v="Алматы"/>
    <x v="15"/>
    <s v="Береке Банк"/>
    <n v="0"/>
    <n v="9850519"/>
    <m/>
    <n v="0"/>
    <s v="Стандартное кредитование"/>
    <x v="1"/>
  </r>
  <r>
    <x v="0"/>
    <x v="1"/>
    <x v="0"/>
    <x v="0"/>
    <s v="GAZ Бело-дымчатый"/>
    <s v="MX1JA69V9TK153702"/>
    <s v="1085_311584"/>
    <x v="14"/>
    <s v="Алтынбек Абилов"/>
    <s v="Фейламазова Светлана Акимовна"/>
    <n v="840912402045"/>
    <m/>
    <m/>
    <n v="77014457985"/>
    <n v="5990000"/>
    <n v="5990000"/>
    <x v="0"/>
    <n v="0"/>
    <x v="1"/>
    <n v="200000"/>
    <s v="Кредит"/>
    <m/>
    <s v="Актау"/>
    <x v="13"/>
    <s v="Банк ЦентрКредит"/>
    <n v="0"/>
    <n v="9851090"/>
    <m/>
    <n v="0"/>
    <s v="Стандартное кредитование"/>
    <x v="1"/>
  </r>
  <r>
    <x v="0"/>
    <x v="1"/>
    <x v="0"/>
    <x v="0"/>
    <s v="GAZ Бело-дымчатый"/>
    <s v="MX1JA69V9TK155962"/>
    <s v="1085_309793"/>
    <x v="22"/>
    <s v="Алтынбек Абилов"/>
    <s v="Жалгасбаев Муналбай"/>
    <n v="571127302572"/>
    <m/>
    <m/>
    <n v="77785088044"/>
    <n v="5990000"/>
    <n v="5990000"/>
    <x v="0"/>
    <n v="0"/>
    <x v="1"/>
    <n v="200000"/>
    <s v="Наличный расчет"/>
    <m/>
    <s v="Актау"/>
    <x v="13"/>
    <s v="Без привлечения кредита"/>
    <n v="0"/>
    <n v="9851096"/>
    <m/>
    <n v="0"/>
    <s v="Наличный расчет"/>
    <x v="1"/>
  </r>
  <r>
    <x v="0"/>
    <x v="1"/>
    <x v="0"/>
    <x v="6"/>
    <s v="GAZ Бело-дымчатый"/>
    <s v="MX1JA69V9TK160855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851103"/>
    <m/>
    <n v="0"/>
    <s v="Безналичный"/>
    <x v="1"/>
  </r>
  <r>
    <x v="0"/>
    <x v="1"/>
    <x v="0"/>
    <x v="0"/>
    <s v="GAZ Бело-дымчатый"/>
    <s v="MX1JA69V9TK161773"/>
    <s v="1085_311719"/>
    <x v="14"/>
    <s v="Алтынбек Абилов"/>
    <s v="Турдиева Арина Салаватовна"/>
    <n v="771213401311"/>
    <m/>
    <m/>
    <n v="77015669990"/>
    <n v="5990000"/>
    <n v="5990000"/>
    <x v="0"/>
    <n v="0"/>
    <x v="1"/>
    <n v="200000"/>
    <s v="Льготный кредит"/>
    <s v="Заявка с сайта Chevrolet"/>
    <s v="Актау"/>
    <x v="7"/>
    <s v="Евразийский банк"/>
    <n v="0"/>
    <n v="9851105"/>
    <m/>
    <n v="0"/>
    <s v="Льготное кредитование"/>
    <x v="1"/>
  </r>
  <r>
    <x v="0"/>
    <x v="1"/>
    <x v="0"/>
    <x v="0"/>
    <s v="GAZ Бело-дымчатый"/>
    <s v="MX1JA69V9TK154197"/>
    <s v="1085_311606"/>
    <x v="14"/>
    <s v="Арман Куванов"/>
    <s v="Мураталиева Турсынгуль Артисовна"/>
    <n v="790530404083"/>
    <m/>
    <m/>
    <n v="77016102896"/>
    <n v="5990000"/>
    <n v="5990000"/>
    <x v="0"/>
    <n v="0"/>
    <x v="1"/>
    <n v="200000"/>
    <s v="Кредит"/>
    <m/>
    <s v="Актау"/>
    <x v="7"/>
    <s v="Банк ЦентрКредит"/>
    <n v="0"/>
    <n v="9851107"/>
    <m/>
    <n v="0"/>
    <s v="Стандартное кредитование"/>
    <x v="1"/>
  </r>
  <r>
    <x v="0"/>
    <x v="1"/>
    <x v="0"/>
    <x v="0"/>
    <s v="GAZ Бело-дымчатый"/>
    <s v="MX1JA69V9TK156106"/>
    <s v="1085_310786"/>
    <x v="25"/>
    <s v="Арман Куванов"/>
    <s v="Беркалиев Ермек Маликович"/>
    <n v="890317351725"/>
    <m/>
    <m/>
    <n v="77477772566"/>
    <n v="5990000"/>
    <n v="5990000"/>
    <x v="0"/>
    <n v="0"/>
    <x v="1"/>
    <n v="200000"/>
    <s v="Кредит"/>
    <m/>
    <s v="Актау"/>
    <x v="19"/>
    <s v="Береке Банк"/>
    <n v="0"/>
    <n v="9851111"/>
    <m/>
    <n v="0"/>
    <s v="Стандартное кредитование"/>
    <x v="1"/>
  </r>
  <r>
    <x v="0"/>
    <x v="1"/>
    <x v="0"/>
    <x v="0"/>
    <s v="GAZ Бело-дымчатый"/>
    <s v="MX1JA69V9TK157813"/>
    <s v="1085_310820"/>
    <x v="25"/>
    <s v="Алтынбек Абилов"/>
    <s v="Сатымова Жаннат Тоилбаевна"/>
    <n v="840101499247"/>
    <m/>
    <m/>
    <n v="77784194115"/>
    <n v="5940000"/>
    <n v="5990000"/>
    <x v="1"/>
    <n v="0"/>
    <x v="1"/>
    <n v="150000"/>
    <s v="Наличный расчет"/>
    <m/>
    <s v="Актау"/>
    <x v="13"/>
    <s v="Без привлечения кредита"/>
    <n v="0"/>
    <n v="9851112"/>
    <m/>
    <n v="0"/>
    <s v="Наличный расчет"/>
    <x v="1"/>
  </r>
  <r>
    <x v="0"/>
    <x v="3"/>
    <x v="0"/>
    <x v="0"/>
    <s v="GAZ Бело-дымчатый"/>
    <s v="MX1JA69V9TK124006"/>
    <s v="920_311683"/>
    <x v="14"/>
    <s v="Аслан Есенгалиев"/>
    <s v="Ергалиева Гульмира Кайрбековна"/>
    <n v="880310451206"/>
    <m/>
    <m/>
    <n v="77769107088"/>
    <n v="5990000"/>
    <n v="5990000"/>
    <x v="0"/>
    <n v="0"/>
    <x v="1"/>
    <n v="200000"/>
    <s v="Кредит"/>
    <m/>
    <s v="Уральск"/>
    <x v="20"/>
    <s v="Банк ЦентрКредит"/>
    <n v="0"/>
    <n v="9853071"/>
    <m/>
    <n v="0"/>
    <s v="Стандартное кредитование"/>
    <x v="1"/>
  </r>
  <r>
    <x v="0"/>
    <x v="3"/>
    <x v="0"/>
    <x v="0"/>
    <s v="GAZ Бело-дымчатый"/>
    <s v="MX1JA69V9TK122933"/>
    <s v="920_309650"/>
    <x v="22"/>
    <s v="Азамат Мерғали"/>
    <s v="Талапов Әділбек Қайратұлы"/>
    <n v="20107550420"/>
    <m/>
    <m/>
    <n v="77002971672"/>
    <n v="5990000"/>
    <n v="5990000"/>
    <x v="0"/>
    <n v="0"/>
    <x v="1"/>
    <n v="200000"/>
    <s v="Кредит"/>
    <m/>
    <s v="Уральск"/>
    <x v="10"/>
    <s v="Банк ЦентрКредит"/>
    <n v="0"/>
    <n v="9853072"/>
    <m/>
    <n v="0"/>
    <s v="Стандартное кредитование"/>
    <x v="1"/>
  </r>
  <r>
    <x v="0"/>
    <x v="3"/>
    <x v="0"/>
    <x v="0"/>
    <s v="GAZ Бело-дымчатый"/>
    <s v="MX1JA69V9TK124069"/>
    <s v="920_311759"/>
    <x v="14"/>
    <s v="Азамат Мерғали"/>
    <s v="Насипкалиев Ерлан Сабирович"/>
    <n v="700418301979"/>
    <m/>
    <m/>
    <n v="77718657070"/>
    <n v="5990000"/>
    <n v="5990000"/>
    <x v="0"/>
    <n v="0"/>
    <x v="1"/>
    <n v="200000"/>
    <s v="Кредит"/>
    <m/>
    <s v="Уральск"/>
    <x v="13"/>
    <s v="Береке Банк"/>
    <n v="0"/>
    <n v="9853074"/>
    <m/>
    <n v="0"/>
    <s v="Стандартное кредитование"/>
    <x v="1"/>
  </r>
  <r>
    <x v="0"/>
    <x v="3"/>
    <x v="0"/>
    <x v="0"/>
    <s v="GAZ Бело-дымчатый"/>
    <s v="MX1JA69V9TK124007"/>
    <s v="920_311293"/>
    <x v="29"/>
    <s v="Аслан Есенгалиев"/>
    <s v="Есенгелдин Мадениет Максутович"/>
    <n v="690427302327"/>
    <m/>
    <m/>
    <n v="77472707976"/>
    <n v="5990000"/>
    <n v="5990000"/>
    <x v="0"/>
    <n v="0"/>
    <x v="1"/>
    <n v="200000"/>
    <s v="Кредит"/>
    <m/>
    <s v="Уральск"/>
    <x v="20"/>
    <s v="Банк ЦентрКредит"/>
    <n v="0"/>
    <n v="9853075"/>
    <m/>
    <n v="0"/>
    <s v="Стандартное кредитование"/>
    <x v="1"/>
  </r>
  <r>
    <x v="0"/>
    <x v="3"/>
    <x v="0"/>
    <x v="0"/>
    <s v="GAZ Бело-дымчатый"/>
    <s v="MX1JA69V9TK124010"/>
    <s v="920_311853"/>
    <x v="14"/>
    <s v="Бауржан Ихсанов"/>
    <s v="Жумагулов Аскар Серикович"/>
    <n v="780820302987"/>
    <m/>
    <m/>
    <n v="77754442631"/>
    <n v="5990000"/>
    <n v="5990000"/>
    <x v="0"/>
    <n v="0"/>
    <x v="1"/>
    <n v="200000"/>
    <s v="Кредит"/>
    <m/>
    <s v="Уральск"/>
    <x v="20"/>
    <s v="Банк ЦентрКредит"/>
    <n v="0"/>
    <n v="9853077"/>
    <m/>
    <n v="0"/>
    <s v="Стандартное кредитование"/>
    <x v="1"/>
  </r>
  <r>
    <x v="0"/>
    <x v="2"/>
    <x v="0"/>
    <x v="6"/>
    <s v="GYM Пепельно-серый"/>
    <s v="MX1JA69V9TK117854"/>
    <s v="935_307976"/>
    <x v="16"/>
    <s v="Бекзат Муса"/>
    <s v="Амиров Жандос Куандыкович"/>
    <n v="730409300645"/>
    <m/>
    <m/>
    <n v="77054591732"/>
    <n v="6240000"/>
    <n v="5990000"/>
    <x v="0"/>
    <n v="250000"/>
    <x v="3"/>
    <n v="250000"/>
    <s v="Кредит"/>
    <m/>
    <s v="Шымкент"/>
    <x v="15"/>
    <s v="Береке Банк"/>
    <n v="0"/>
    <n v="9854229"/>
    <m/>
    <n v="0"/>
    <s v="Стандартное кредитование"/>
    <x v="1"/>
  </r>
  <r>
    <x v="0"/>
    <x v="2"/>
    <x v="0"/>
    <x v="6"/>
    <s v="GAN Серебристый"/>
    <s v="MX1JA69V9TK117041"/>
    <s v="935_312628"/>
    <x v="31"/>
    <s v="Бакдаулет Икрамжан"/>
    <s v="Бексұлтан Ерболат Мырзаханұлы"/>
    <n v="1013500264"/>
    <m/>
    <m/>
    <n v="77087404271"/>
    <n v="6290000"/>
    <n v="6290000"/>
    <x v="0"/>
    <n v="0"/>
    <x v="0"/>
    <n v="300000"/>
    <s v="Безналичный расчет"/>
    <m/>
    <s v="Шымкент"/>
    <x v="7"/>
    <s v="Без привлечения кредита"/>
    <n v="0"/>
    <n v="9854230"/>
    <m/>
    <n v="0"/>
    <s v="Безналичный"/>
    <x v="1"/>
  </r>
  <r>
    <x v="0"/>
    <x v="2"/>
    <x v="0"/>
    <x v="6"/>
    <s v="GAN Серебристый"/>
    <s v="MX1JA69V9TK097550"/>
    <s v="935_307806"/>
    <x v="16"/>
    <s v="Дидар Жамбурбай"/>
    <s v="Әбдіманап Мәди Ержанұлы"/>
    <n v="70406502306"/>
    <m/>
    <m/>
    <n v="77760196593"/>
    <n v="5990000"/>
    <n v="5990000"/>
    <x v="0"/>
    <n v="0"/>
    <x v="3"/>
    <n v="250000"/>
    <s v="Безналичный расчет"/>
    <m/>
    <s v="Шымкент"/>
    <x v="6"/>
    <s v="Без привлечения кредита"/>
    <n v="2"/>
    <n v="9854232"/>
    <m/>
    <n v="0"/>
    <s v="Безналичный"/>
    <x v="1"/>
  </r>
  <r>
    <x v="0"/>
    <x v="2"/>
    <x v="0"/>
    <x v="6"/>
    <s v="G5J Синий"/>
    <s v="MX1JA69V9TK124045"/>
    <s v="935_308271"/>
    <x v="16"/>
    <s v="Даниал Абдихалик"/>
    <s v="Ақылбеков Ерлан Қанатұлы"/>
    <n v="921227301126"/>
    <m/>
    <m/>
    <n v="77028558827"/>
    <n v="5990000"/>
    <n v="5990000"/>
    <x v="0"/>
    <n v="0"/>
    <x v="3"/>
    <n v="250000"/>
    <s v="Безналичный расчет"/>
    <m/>
    <s v="Шымкент"/>
    <x v="15"/>
    <s v="Без привлечения кредита"/>
    <n v="0"/>
    <n v="9854233"/>
    <m/>
    <n v="0"/>
    <s v="Безналичный"/>
    <x v="1"/>
  </r>
  <r>
    <x v="0"/>
    <x v="2"/>
    <x v="0"/>
    <x v="6"/>
    <s v="GK2 Серо-зеленый"/>
    <s v="MX1JA69V9TK122921"/>
    <s v="935_308003"/>
    <x v="16"/>
    <s v="Бекзат Муса"/>
    <s v="Абдухаликов Кайрат Мадиярович"/>
    <n v="870308303396"/>
    <m/>
    <m/>
    <n v="77075885848"/>
    <n v="6240000"/>
    <n v="5990000"/>
    <x v="0"/>
    <n v="250000"/>
    <x v="3"/>
    <n v="250000"/>
    <s v="Кредит"/>
    <s v="Социальные сети"/>
    <s v="Шымкент"/>
    <x v="15"/>
    <s v="Fortebank"/>
    <n v="0"/>
    <n v="9854234"/>
    <m/>
    <n v="0"/>
    <s v="Стандартное кредитование"/>
    <x v="1"/>
  </r>
  <r>
    <x v="0"/>
    <x v="10"/>
    <x v="0"/>
    <x v="0"/>
    <s v="GAZ Бело-дымчатый"/>
    <s v="MX1JA69V9TK162253"/>
    <s v="1267_310001"/>
    <x v="19"/>
    <s v="Никита Самолетов"/>
    <s v="Кызайбаева Жазира Естаевна"/>
    <n v="750820400109"/>
    <m/>
    <m/>
    <n v="77475580681"/>
    <n v="5990000"/>
    <n v="5990000"/>
    <x v="0"/>
    <n v="0"/>
    <x v="1"/>
    <n v="200000"/>
    <s v="Кредит"/>
    <m/>
    <s v="Алматы"/>
    <x v="8"/>
    <s v="Банк ЦентрКредит"/>
    <n v="0"/>
    <n v="9856407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97548"/>
    <s v="1267_308878"/>
    <x v="10"/>
    <s v="Арнұр Баймұрат"/>
    <s v="Қайыпов Бағымжан Асқарұлы"/>
    <n v="10225500741"/>
    <m/>
    <m/>
    <n v="77077977424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856409"/>
    <s v="1159 Алматы ТОО «AUTOCENTER ONTUSTIK» (Chevrolet)"/>
    <n v="0"/>
    <s v="Наличный расчет"/>
    <x v="1"/>
  </r>
  <r>
    <x v="0"/>
    <x v="10"/>
    <x v="0"/>
    <x v="0"/>
    <s v="GAN Серебристый"/>
    <s v="MX1JA69V9TK115462"/>
    <s v="1267_310455"/>
    <x v="20"/>
    <s v="Али Асылбек"/>
    <s v="Худайбердиев Анвар Аскарович"/>
    <n v="870202300345"/>
    <m/>
    <m/>
    <n v="77073100180"/>
    <n v="5990000"/>
    <n v="5990000"/>
    <x v="0"/>
    <n v="0"/>
    <x v="1"/>
    <n v="200000"/>
    <s v="Кредит"/>
    <m/>
    <s v="Алматы"/>
    <x v="22"/>
    <s v="Банк ЦентрКредит"/>
    <n v="0"/>
    <n v="9856412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97618"/>
    <s v="1267_308460"/>
    <x v="6"/>
    <s v="Батыржан Рахимбаев"/>
    <s v="Абилдаев Бейбит Кокымбекович"/>
    <n v="621014300345"/>
    <m/>
    <m/>
    <n v="77074005029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856413"/>
    <s v="1159 Алматы ТОО «AUTOCENTER ONTUSTIK» (Chevrolet)"/>
    <n v="0"/>
    <s v="Наличный расчет"/>
    <x v="1"/>
  </r>
  <r>
    <x v="0"/>
    <x v="10"/>
    <x v="0"/>
    <x v="0"/>
    <s v="GYM Пепельно-серый"/>
    <s v="MX1JA69V9TK097487"/>
    <s v="1267_309608"/>
    <x v="22"/>
    <s v="Батыржан Рахимбаев"/>
    <s v="Насыров Мукан Барлыкбайулы"/>
    <n v="971203301392"/>
    <m/>
    <m/>
    <n v="77086799784"/>
    <n v="5990000"/>
    <n v="5990000"/>
    <x v="0"/>
    <n v="0"/>
    <x v="1"/>
    <n v="200000"/>
    <s v="Наличный расчет"/>
    <m/>
    <s v="Алматы"/>
    <x v="17"/>
    <s v="Без привлечения кредита"/>
    <n v="0"/>
    <n v="9856415"/>
    <s v="1159 Алматы ТОО «AUTOCENTER ONTUSTIK» (Chevrolet)"/>
    <n v="0"/>
    <s v="Наличный расчет"/>
    <x v="1"/>
  </r>
  <r>
    <x v="0"/>
    <x v="10"/>
    <x v="0"/>
    <x v="0"/>
    <s v="GYM Пепельно-серый"/>
    <s v="MX1JA69V9TK103559"/>
    <s v="1267_309695"/>
    <x v="22"/>
    <s v="Никита Самолетов"/>
    <s v="Керимов Рамазан Вагифович"/>
    <n v="51010501314"/>
    <m/>
    <m/>
    <n v="77002470385"/>
    <n v="5990000"/>
    <n v="5990000"/>
    <x v="0"/>
    <n v="0"/>
    <x v="1"/>
    <n v="200000"/>
    <s v="Наличный расчет"/>
    <m/>
    <s v="Алматы"/>
    <x v="11"/>
    <s v="Без привлечения кредита"/>
    <n v="0"/>
    <n v="9856416"/>
    <s v="1159 Алматы ТОО «AUTOCENTER ONTUSTIK» (Chevrolet)"/>
    <n v="0"/>
    <s v="Наличный расчет"/>
    <x v="1"/>
  </r>
  <r>
    <x v="0"/>
    <x v="10"/>
    <x v="0"/>
    <x v="0"/>
    <s v="GYM Пепельно-серый"/>
    <s v="MX1JA69V9TK117085"/>
    <s v="1267_308708"/>
    <x v="8"/>
    <s v="Арнұр Баймұрат"/>
    <s v="Тасбаев Нұрланбек Жұбайұлы"/>
    <n v="990707301323"/>
    <m/>
    <m/>
    <n v="77053301757"/>
    <n v="6490000"/>
    <n v="6490000"/>
    <x v="0"/>
    <n v="0"/>
    <x v="3"/>
    <n v="250000"/>
    <s v="Кредит"/>
    <m/>
    <s v="Алматы"/>
    <x v="22"/>
    <s v="Банк ЦентрКредит"/>
    <n v="0"/>
    <n v="9856418"/>
    <s v="1159 Алматы ТОО «AUTOCENTER ONTUSTIK» (Chevrolet)"/>
    <n v="0"/>
    <s v="Стандартное кредитование"/>
    <x v="1"/>
  </r>
  <r>
    <x v="0"/>
    <x v="7"/>
    <x v="0"/>
    <x v="6"/>
    <s v="GYM Пепельно-серый"/>
    <s v="MX1JA69V9TK103609"/>
    <s v="922_308374"/>
    <x v="16"/>
    <s v="Саламат Әмірбек"/>
    <s v="Дусжанов Файзулла Рахматиллаұлы"/>
    <n v="901009300634"/>
    <m/>
    <m/>
    <n v="77770990202"/>
    <n v="5990000"/>
    <n v="5990000"/>
    <x v="0"/>
    <n v="0"/>
    <x v="3"/>
    <n v="250000"/>
    <s v="Кредит"/>
    <s v="Социальные сети"/>
    <s v="Кызылорда"/>
    <x v="20"/>
    <s v="Halyk Bank"/>
    <n v="0"/>
    <n v="9857268"/>
    <m/>
    <n v="0"/>
    <s v="Стандартное кредитование"/>
    <x v="1"/>
  </r>
  <r>
    <x v="0"/>
    <x v="7"/>
    <x v="0"/>
    <x v="6"/>
    <s v="GAN Серебристый"/>
    <s v="MX1JA69V9TK115422"/>
    <s v="922_308471"/>
    <x v="6"/>
    <s v="Қанат Есіркепов"/>
    <s v="Палымбетов Алмас Бакитович"/>
    <n v="860302302755"/>
    <m/>
    <m/>
    <n v="77054572261"/>
    <n v="6540000"/>
    <n v="5990000"/>
    <x v="0"/>
    <n v="550000"/>
    <x v="3"/>
    <n v="250000"/>
    <s v="Кредит"/>
    <m/>
    <s v="Кызылорда"/>
    <x v="7"/>
    <s v="Береке Банк"/>
    <n v="0"/>
    <n v="9857269"/>
    <m/>
    <n v="0"/>
    <s v="Стандартное кредитование"/>
    <x v="1"/>
  </r>
  <r>
    <x v="0"/>
    <x v="7"/>
    <x v="0"/>
    <x v="6"/>
    <s v="GAN Серебристый"/>
    <s v="MX1JA69V9TK097538"/>
    <s v="922_308387"/>
    <x v="16"/>
    <s v="Жасулан Шакетов"/>
    <s v="Назтаев Табиғат Жеңісбекұлы"/>
    <n v="890213302266"/>
    <m/>
    <m/>
    <n v="77779197755"/>
    <n v="5990000"/>
    <n v="5990000"/>
    <x v="0"/>
    <n v="0"/>
    <x v="3"/>
    <n v="250000"/>
    <s v="Наличный расчет"/>
    <m/>
    <s v="Кызылорда"/>
    <x v="6"/>
    <s v="Без привлечения кредита"/>
    <n v="0"/>
    <n v="9857270"/>
    <m/>
    <n v="0"/>
    <s v="Наличный расчет"/>
    <x v="1"/>
  </r>
  <r>
    <x v="0"/>
    <x v="7"/>
    <x v="0"/>
    <x v="0"/>
    <s v="GAZ Бело-дымчатый"/>
    <s v="MX1JA69V9TK120468"/>
    <s v="922_309248"/>
    <x v="24"/>
    <s v="Қанат Есіркепов"/>
    <s v="Шамкенова Айнур Женисовна"/>
    <n v="890211402816"/>
    <m/>
    <m/>
    <n v="77051775875"/>
    <n v="5990000"/>
    <n v="5990000"/>
    <x v="0"/>
    <n v="0"/>
    <x v="1"/>
    <n v="200000"/>
    <s v="Кредит"/>
    <m/>
    <s v="Кызылорда"/>
    <x v="20"/>
    <s v="Береке Банк"/>
    <n v="0"/>
    <n v="9857272"/>
    <m/>
    <n v="0"/>
    <s v="Стандартное кредитование"/>
    <x v="1"/>
  </r>
  <r>
    <x v="0"/>
    <x v="7"/>
    <x v="0"/>
    <x v="0"/>
    <s v="GAN Серебристый"/>
    <s v="MX1JA69V9TK103535"/>
    <s v="922_309279"/>
    <x v="24"/>
    <s v="Қанат Есіркепов"/>
    <s v="Кыстаубаев Жандос Кентаевич"/>
    <n v="870618303054"/>
    <m/>
    <m/>
    <n v="77477990166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57275"/>
    <m/>
    <n v="0"/>
    <s v="Наличный расчет"/>
    <x v="1"/>
  </r>
  <r>
    <x v="0"/>
    <x v="7"/>
    <x v="0"/>
    <x v="0"/>
    <s v="GYM Пепельно-серый"/>
    <s v="MX1JA69V9TK103663"/>
    <s v="922_308453"/>
    <x v="6"/>
    <s v="Жасулан Шакетов"/>
    <s v="Уралбай Бағдат Саймұлы"/>
    <n v="940424300972"/>
    <m/>
    <m/>
    <n v="77474359402"/>
    <n v="6490000"/>
    <n v="6490000"/>
    <x v="0"/>
    <n v="0"/>
    <x v="3"/>
    <n v="250000"/>
    <s v="Кредит"/>
    <m/>
    <s v="Кызылорда"/>
    <x v="7"/>
    <s v="Halyk Bank"/>
    <n v="0"/>
    <n v="9857277"/>
    <m/>
    <n v="0"/>
    <s v="Стандартное кредитование"/>
    <x v="1"/>
  </r>
  <r>
    <x v="0"/>
    <x v="5"/>
    <x v="0"/>
    <x v="0"/>
    <s v="GB0 Черный"/>
    <s v="MX1JA69V9TK117916"/>
    <s v="858_309020"/>
    <x v="21"/>
    <s v="Али Нуркушев"/>
    <s v="Макашев Мадияр Ардакович"/>
    <n v="20324551240"/>
    <m/>
    <m/>
    <n v="77786234479"/>
    <n v="5990000"/>
    <n v="5990000"/>
    <x v="0"/>
    <n v="0"/>
    <x v="1"/>
    <n v="200000"/>
    <s v="Наличный расчет"/>
    <s v="Заявка с сайта Chevrolet"/>
    <s v="Астана"/>
    <x v="22"/>
    <s v="Без привлечения кредита"/>
    <n v="0"/>
    <n v="9859324"/>
    <s v="915 Астана ТОО «Allur Auto Astana» (Chevrolet)"/>
    <n v="0"/>
    <s v="Наличный расчет"/>
    <x v="1"/>
  </r>
  <r>
    <x v="0"/>
    <x v="6"/>
    <x v="0"/>
    <x v="0"/>
    <s v="GAZ Бело-дымчатый"/>
    <s v="MX1JA69V9TK124003"/>
    <s v="872_311739"/>
    <x v="14"/>
    <s v="Азамат Манабаев"/>
    <s v="Харифоллин Сейфолла Бизатоллаевич"/>
    <n v="630213350015"/>
    <m/>
    <m/>
    <n v="77714257163"/>
    <n v="5990000"/>
    <n v="5990000"/>
    <x v="0"/>
    <n v="0"/>
    <x v="1"/>
    <n v="200000"/>
    <s v="Кредит"/>
    <m/>
    <s v="Павлодар"/>
    <x v="7"/>
    <s v="Банк ЦентрКредит"/>
    <n v="0"/>
    <n v="9861322"/>
    <m/>
    <n v="0"/>
    <s v="Стандартное кредитование"/>
    <x v="1"/>
  </r>
  <r>
    <x v="0"/>
    <x v="6"/>
    <x v="0"/>
    <x v="0"/>
    <s v="GAZ Бело-дымчатый"/>
    <s v="MX1JA69V9TK124080"/>
    <s v="872_311840"/>
    <x v="14"/>
    <s v="Азамат Манабаев"/>
    <s v="Нуркенов Агыбай Куатович"/>
    <n v="891125350766"/>
    <m/>
    <m/>
    <n v="77016636250"/>
    <n v="5990000"/>
    <n v="5990000"/>
    <x v="0"/>
    <n v="0"/>
    <x v="1"/>
    <n v="200000"/>
    <s v="Наличный расчет"/>
    <m/>
    <s v="Павлодар"/>
    <x v="13"/>
    <s v="Без привлечения кредита"/>
    <n v="0"/>
    <n v="9861323"/>
    <m/>
    <n v="0"/>
    <s v="Наличный расчет"/>
    <x v="1"/>
  </r>
  <r>
    <x v="0"/>
    <x v="6"/>
    <x v="0"/>
    <x v="0"/>
    <s v="GAZ Бело-дымчатый"/>
    <s v="MX1JA69V9TK122896"/>
    <s v="872_311861"/>
    <x v="14"/>
    <s v="Азамат Манабаев"/>
    <s v="Батесова Мадина Елмуратовна"/>
    <n v="860819450093"/>
    <m/>
    <m/>
    <n v="77715590222"/>
    <n v="5990000"/>
    <n v="5990000"/>
    <x v="0"/>
    <n v="0"/>
    <x v="1"/>
    <n v="200000"/>
    <s v="Кредит"/>
    <m/>
    <s v="Павлодар"/>
    <x v="13"/>
    <s v="Банк ЦентрКредит"/>
    <n v="0"/>
    <n v="9861324"/>
    <m/>
    <n v="0"/>
    <s v="Стандартное кредитование"/>
    <x v="1"/>
  </r>
  <r>
    <x v="0"/>
    <x v="6"/>
    <x v="0"/>
    <x v="0"/>
    <s v="GAZ Бело-дымчатый"/>
    <s v="MX1JA69V9TK126611"/>
    <s v="872_311789"/>
    <x v="14"/>
    <s v="Мерхат Муканов"/>
    <s v="Сагындыкова Асель Нуржанқызы"/>
    <n v="30202651067"/>
    <m/>
    <m/>
    <n v="77088506141"/>
    <n v="5990000"/>
    <n v="5990000"/>
    <x v="0"/>
    <n v="0"/>
    <x v="1"/>
    <n v="200000"/>
    <s v="Кредит"/>
    <m/>
    <s v="Павлодар"/>
    <x v="13"/>
    <s v="Береке Банк"/>
    <n v="0"/>
    <n v="9861325"/>
    <m/>
    <n v="0"/>
    <s v="Стандартное кредитование"/>
    <x v="1"/>
  </r>
  <r>
    <x v="0"/>
    <x v="6"/>
    <x v="0"/>
    <x v="0"/>
    <s v="GAZ Бело-дымчатый"/>
    <s v="MX1JA69V9TK128187"/>
    <s v="872_311967"/>
    <x v="7"/>
    <s v="Мерхат Муканов"/>
    <s v="Сеитов Азамат Каршигаевич"/>
    <n v="861031350998"/>
    <m/>
    <m/>
    <n v="77761351913"/>
    <n v="5990000"/>
    <n v="5990000"/>
    <x v="0"/>
    <n v="0"/>
    <x v="1"/>
    <n v="200000"/>
    <s v="Кредит"/>
    <m/>
    <s v="Павлодар"/>
    <x v="7"/>
    <s v="Банк ЦентрКредит"/>
    <n v="0"/>
    <n v="9861326"/>
    <m/>
    <n v="0"/>
    <s v="Стандартное кредитование"/>
    <x v="1"/>
  </r>
  <r>
    <x v="0"/>
    <x v="6"/>
    <x v="0"/>
    <x v="0"/>
    <s v="GAZ Бело-дымчатый"/>
    <s v="MX1JA69V9TK129774"/>
    <s v="872_311988"/>
    <x v="7"/>
    <s v="Азамат Манабаев"/>
    <s v="Жарченко Сергей Юрьевич"/>
    <n v="840819351399"/>
    <m/>
    <m/>
    <n v="77475080785"/>
    <n v="5990000"/>
    <n v="5990000"/>
    <x v="0"/>
    <n v="0"/>
    <x v="1"/>
    <n v="200000"/>
    <s v="Кредит"/>
    <m/>
    <s v="Павлодар"/>
    <x v="20"/>
    <s v="Halyk Bank"/>
    <n v="0"/>
    <n v="9861327"/>
    <m/>
    <n v="0"/>
    <s v="Стандартное кредитование"/>
    <x v="1"/>
  </r>
  <r>
    <x v="0"/>
    <x v="6"/>
    <x v="0"/>
    <x v="0"/>
    <s v="GAZ Бело-дымчатый"/>
    <s v="MX1JA69V9TK126651"/>
    <s v="872_312080"/>
    <x v="7"/>
    <s v="Ануар Жумашев"/>
    <s v="Туманов Игорь Борисович"/>
    <n v="700603301538"/>
    <m/>
    <m/>
    <n v="77089581637"/>
    <n v="5990000"/>
    <n v="5990000"/>
    <x v="0"/>
    <n v="0"/>
    <x v="1"/>
    <n v="200000"/>
    <s v="Кредит"/>
    <m/>
    <s v="Павлодар"/>
    <x v="7"/>
    <s v="МФО Sapa Digital Finance"/>
    <n v="0"/>
    <n v="9861330"/>
    <m/>
    <n v="0"/>
    <s v="Стандартное кредитование"/>
    <x v="1"/>
  </r>
  <r>
    <x v="0"/>
    <x v="6"/>
    <x v="0"/>
    <x v="0"/>
    <s v="GAZ Бело-дымчатый"/>
    <s v="MX1JA69V9TK124075"/>
    <s v="872_311653"/>
    <x v="14"/>
    <s v="Мерхат Муканов"/>
    <s v="Рахимов Канат Аскарович"/>
    <n v="810813351162"/>
    <m/>
    <m/>
    <n v="77770819728"/>
    <n v="5990000"/>
    <n v="5990000"/>
    <x v="0"/>
    <n v="0"/>
    <x v="1"/>
    <n v="200000"/>
    <s v="Кредит"/>
    <m/>
    <s v="Павлодар"/>
    <x v="20"/>
    <s v="Береке Банк"/>
    <n v="0"/>
    <n v="9861350"/>
    <m/>
    <n v="0"/>
    <s v="Стандартное кредитование"/>
    <x v="1"/>
  </r>
  <r>
    <x v="0"/>
    <x v="6"/>
    <x v="0"/>
    <x v="0"/>
    <s v="GAN Серебристый"/>
    <s v="MX1JA69V9TK103585"/>
    <s v="872_309506"/>
    <x v="22"/>
    <s v="Азамат Манабаев"/>
    <s v="Амангельдинова Айдана Нурлановна"/>
    <n v="990505450363"/>
    <m/>
    <m/>
    <n v="77053429818"/>
    <n v="5990000"/>
    <n v="5990000"/>
    <x v="0"/>
    <n v="0"/>
    <x v="1"/>
    <n v="200000"/>
    <s v="Кредит"/>
    <m/>
    <s v="Павлодар"/>
    <x v="8"/>
    <s v="Банк ЦентрКредит"/>
    <n v="0"/>
    <n v="9861353"/>
    <m/>
    <n v="0"/>
    <s v="Стандартное кредитование"/>
    <x v="1"/>
  </r>
  <r>
    <x v="0"/>
    <x v="6"/>
    <x v="0"/>
    <x v="0"/>
    <s v="GAN Серебристый"/>
    <s v="MX1JA69V9TK115494"/>
    <s v="872_309333"/>
    <x v="24"/>
    <s v="Алишер Сиюнич"/>
    <s v="Нурумов Кайролла Бахытович"/>
    <n v="661202300027"/>
    <m/>
    <m/>
    <n v="77056144450"/>
    <n v="5990000"/>
    <n v="5990000"/>
    <x v="0"/>
    <n v="0"/>
    <x v="1"/>
    <n v="200000"/>
    <s v="Кредит"/>
    <m/>
    <s v="Павлодар"/>
    <x v="8"/>
    <s v="Halyk Bank"/>
    <n v="0"/>
    <n v="9861355"/>
    <m/>
    <n v="0"/>
    <s v="Стандартное кредитование"/>
    <x v="1"/>
  </r>
  <r>
    <x v="0"/>
    <x v="6"/>
    <x v="0"/>
    <x v="0"/>
    <s v="GYM Пепельно-серый"/>
    <s v="MX1JA69V9TK117077"/>
    <s v="872_310140"/>
    <x v="19"/>
    <s v="Мерхат Муканов"/>
    <s v="Балыкбаева Анар Нуржановна"/>
    <n v="910605450517"/>
    <m/>
    <m/>
    <n v="77779383207"/>
    <n v="5990000"/>
    <n v="5990000"/>
    <x v="0"/>
    <n v="0"/>
    <x v="1"/>
    <n v="200000"/>
    <s v="Наличный расчет"/>
    <m/>
    <s v="Павлодар"/>
    <x v="8"/>
    <s v="Без привлечения кредита"/>
    <n v="0"/>
    <n v="9861356"/>
    <m/>
    <n v="0"/>
    <s v="Наличный расчет"/>
    <x v="1"/>
  </r>
  <r>
    <x v="0"/>
    <x v="6"/>
    <x v="0"/>
    <x v="0"/>
    <s v="GYM Пепельно-серый"/>
    <s v="MX1JA69V9TK116992"/>
    <s v="872_310860"/>
    <x v="25"/>
    <s v="Ануар Жумашев"/>
    <s v="Собянин Евгений Викторович"/>
    <n v="830110350720"/>
    <m/>
    <m/>
    <n v="77056136745"/>
    <n v="6385000"/>
    <n v="5990000"/>
    <x v="0"/>
    <n v="395000"/>
    <x v="1"/>
    <n v="200000"/>
    <s v="Кредит"/>
    <m/>
    <s v="Павлодар"/>
    <x v="3"/>
    <s v="Halyk Bank"/>
    <n v="0"/>
    <n v="9861357"/>
    <m/>
    <n v="0"/>
    <s v="Стандартное кредитование"/>
    <x v="1"/>
  </r>
  <r>
    <x v="0"/>
    <x v="6"/>
    <x v="0"/>
    <x v="0"/>
    <s v="GB0 Черный"/>
    <s v="MX1JA69V9TK117843"/>
    <s v="872_309069"/>
    <x v="21"/>
    <s v="Азамат Манабаев"/>
    <s v="Тукенов Турлыхан Батырбаевич"/>
    <n v="30209550546"/>
    <m/>
    <m/>
    <n v="77474126681"/>
    <n v="5990000"/>
    <n v="5990000"/>
    <x v="0"/>
    <n v="0"/>
    <x v="1"/>
    <n v="200000"/>
    <s v="Кредит"/>
    <m/>
    <s v="Павлодар"/>
    <x v="8"/>
    <s v="Банк ЦентрКредит"/>
    <n v="0"/>
    <n v="9861358"/>
    <m/>
    <n v="0"/>
    <s v="Стандартное кредитование"/>
    <x v="1"/>
  </r>
  <r>
    <x v="0"/>
    <x v="6"/>
    <x v="0"/>
    <x v="0"/>
    <s v="GAZ Бело-дымчатый"/>
    <s v="MX1JA69V9TK124081"/>
    <s v="872_311663"/>
    <x v="14"/>
    <s v="Мерхат Муканов"/>
    <s v="Тусупов Азат Ермекович"/>
    <n v="841130350774"/>
    <m/>
    <m/>
    <n v="77718508339"/>
    <n v="6290000"/>
    <n v="5990000"/>
    <x v="0"/>
    <n v="300000"/>
    <x v="1"/>
    <n v="200000"/>
    <s v="Кредит"/>
    <m/>
    <s v="Павлодар"/>
    <x v="13"/>
    <s v="Береке Банк"/>
    <n v="0"/>
    <n v="9861371"/>
    <m/>
    <n v="0"/>
    <s v="Стандартное кредитование"/>
    <x v="1"/>
  </r>
  <r>
    <x v="0"/>
    <x v="6"/>
    <x v="0"/>
    <x v="0"/>
    <s v="GAN Серебристый"/>
    <s v="MX1JA69V9TK103580"/>
    <s v="872_309713"/>
    <x v="22"/>
    <s v="Мерхат Муканов"/>
    <s v="Ахатова Гульнар Сериковна"/>
    <n v="660926400700"/>
    <m/>
    <m/>
    <n v="77021814922"/>
    <n v="5990000"/>
    <n v="5990000"/>
    <x v="0"/>
    <n v="0"/>
    <x v="1"/>
    <n v="200000"/>
    <s v="Кредит"/>
    <m/>
    <s v="Павлодар"/>
    <x v="22"/>
    <s v="Halyk Bank"/>
    <n v="1"/>
    <n v="9861373"/>
    <m/>
    <n v="0"/>
    <s v="Стандартное кредитование"/>
    <x v="1"/>
  </r>
  <r>
    <x v="0"/>
    <x v="6"/>
    <x v="0"/>
    <x v="0"/>
    <s v="GK2 Серо-зеленый"/>
    <s v="MX1JA69V9TK119442"/>
    <s v="872_310818"/>
    <x v="25"/>
    <s v="Мерхат Муканов"/>
    <s v="Ермаганбетов Маулен Кайнарбекович"/>
    <n v="781116350070"/>
    <m/>
    <m/>
    <n v="77779101949"/>
    <n v="5990000"/>
    <n v="5990000"/>
    <x v="0"/>
    <n v="0"/>
    <x v="1"/>
    <n v="200000"/>
    <s v="Кредит"/>
    <m/>
    <s v="Павлодар"/>
    <x v="20"/>
    <s v="Береке Банк"/>
    <n v="0"/>
    <n v="9861378"/>
    <m/>
    <n v="0"/>
    <s v="Стандартное кредитование"/>
    <x v="1"/>
  </r>
  <r>
    <x v="0"/>
    <x v="6"/>
    <x v="0"/>
    <x v="0"/>
    <s v="GYM Пепельно-серый"/>
    <s v="MX1JA69V9TK103562"/>
    <s v="872_310173"/>
    <x v="19"/>
    <s v="Ануар Жумашев"/>
    <s v="Габдуллин Нуртай Алдонгарович"/>
    <n v="620830300239"/>
    <m/>
    <m/>
    <n v="77016752317"/>
    <n v="5990000"/>
    <n v="5990000"/>
    <x v="0"/>
    <n v="0"/>
    <x v="1"/>
    <n v="200000"/>
    <s v="Кредит"/>
    <m/>
    <s v="Павлодар"/>
    <x v="3"/>
    <s v="Банк ЦентрКредит"/>
    <n v="0"/>
    <n v="9861379"/>
    <m/>
    <n v="0"/>
    <s v="Стандартное кредитование"/>
    <x v="1"/>
  </r>
  <r>
    <x v="0"/>
    <x v="6"/>
    <x v="0"/>
    <x v="0"/>
    <s v="GYM Пепельно-серый"/>
    <s v="MX1JA69V9TK103688"/>
    <s v="872_311602"/>
    <x v="14"/>
    <s v="Мерхат Муканов"/>
    <s v="Асаинов Ербол Берикович"/>
    <n v="870423350591"/>
    <m/>
    <m/>
    <n v="77474877764"/>
    <n v="5990000"/>
    <n v="5990000"/>
    <x v="0"/>
    <n v="0"/>
    <x v="1"/>
    <n v="200000"/>
    <s v="Кредит"/>
    <m/>
    <s v="Павлодар"/>
    <x v="13"/>
    <s v="Fortebank"/>
    <n v="0"/>
    <n v="9861380"/>
    <m/>
    <n v="0"/>
    <s v="Стандартное кредитование"/>
    <x v="1"/>
  </r>
  <r>
    <x v="0"/>
    <x v="6"/>
    <x v="0"/>
    <x v="0"/>
    <s v="GB0 Черный"/>
    <s v="MX1JA69V9TK117895"/>
    <s v="872_308745"/>
    <x v="8"/>
    <s v="Алишер Сиюнич"/>
    <s v="Ким Игорь Геннадьевич"/>
    <n v="670711300648"/>
    <m/>
    <m/>
    <n v="77020004575"/>
    <n v="6490000"/>
    <n v="6490000"/>
    <x v="0"/>
    <n v="0"/>
    <x v="3"/>
    <n v="250000"/>
    <s v="Кредит"/>
    <m/>
    <s v="Павлодар"/>
    <x v="17"/>
    <s v="Береке Банк"/>
    <n v="0"/>
    <n v="9861384"/>
    <m/>
    <n v="0"/>
    <s v="Стандартное кредитование"/>
    <x v="1"/>
  </r>
  <r>
    <x v="0"/>
    <x v="6"/>
    <x v="0"/>
    <x v="0"/>
    <s v="GAZ Бело-дымчатый"/>
    <s v="MX1JA69V9TK122859"/>
    <s v="872_312424"/>
    <x v="26"/>
    <s v="Азамат Манабаев"/>
    <s v="Файзрахман Ерасыл Равхатұлы"/>
    <n v="990221350313"/>
    <m/>
    <m/>
    <n v="77053242261"/>
    <n v="5990000"/>
    <n v="5990000"/>
    <x v="0"/>
    <n v="0"/>
    <x v="1"/>
    <n v="200000"/>
    <s v="Наличный расчет"/>
    <m/>
    <s v="Павлодар"/>
    <x v="7"/>
    <s v="Без привлечения кредита"/>
    <n v="0"/>
    <n v="9861406"/>
    <m/>
    <n v="0"/>
    <s v="Наличный расчет"/>
    <x v="1"/>
  </r>
  <r>
    <x v="0"/>
    <x v="6"/>
    <x v="0"/>
    <x v="0"/>
    <s v="GAZ Бело-дымчатый"/>
    <s v="MX1JA69V9TK129748"/>
    <s v="872_312583"/>
    <x v="31"/>
    <s v="Ануар Жумашев"/>
    <s v="Золотарёва Олеся Владимировна"/>
    <n v="890427450038"/>
    <m/>
    <m/>
    <n v="77474661359"/>
    <n v="5990000"/>
    <n v="5990000"/>
    <x v="0"/>
    <n v="0"/>
    <x v="1"/>
    <n v="200000"/>
    <s v="Наличный расчет"/>
    <m/>
    <s v="Павлодар"/>
    <x v="7"/>
    <s v="Без привлечения кредита"/>
    <n v="1"/>
    <n v="9861408"/>
    <m/>
    <n v="0"/>
    <s v="Наличный расчет"/>
    <x v="1"/>
  </r>
  <r>
    <x v="0"/>
    <x v="2"/>
    <x v="0"/>
    <x v="0"/>
    <s v="GAN Серебристый"/>
    <s v="MX1JA69V9TK097630"/>
    <s v="935_309804"/>
    <x v="22"/>
    <s v="Ербол Рашид"/>
    <m/>
    <m/>
    <s v="ТОО &quot;Береке&quot;"/>
    <n v="950240001785"/>
    <n v="77017478857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1"/>
    <n v="9863018"/>
    <m/>
    <n v="0"/>
    <s v="Безналичный"/>
    <x v="1"/>
  </r>
  <r>
    <x v="0"/>
    <x v="2"/>
    <x v="0"/>
    <x v="0"/>
    <s v="GAN Серебристый"/>
    <s v="MX1JA69V9TK103544"/>
    <s v="935_308884"/>
    <x v="10"/>
    <s v="Шынар Нармахан"/>
    <s v="Сейтқали Батырхан Ақанұлы"/>
    <n v="20930500131"/>
    <m/>
    <m/>
    <n v="77477515102"/>
    <n v="6490000"/>
    <n v="6490000"/>
    <x v="0"/>
    <n v="0"/>
    <x v="3"/>
    <n v="250000"/>
    <s v="Кредит"/>
    <m/>
    <s v="Шымкент"/>
    <x v="11"/>
    <s v="Банк ЦентрКредит"/>
    <n v="0"/>
    <n v="9863019"/>
    <m/>
    <n v="0"/>
    <s v="Стандартное кредитование"/>
    <x v="1"/>
  </r>
  <r>
    <x v="0"/>
    <x v="2"/>
    <x v="0"/>
    <x v="0"/>
    <s v="GAZ Бело-дымчатый"/>
    <s v="MX1JA69V9TK126564"/>
    <s v="935_308720"/>
    <x v="8"/>
    <s v="Шахзод Валиев"/>
    <s v="Серікбай Қуаныш Орынбасарұлы"/>
    <n v="10124500079"/>
    <m/>
    <m/>
    <n v="77763662401"/>
    <n v="6740000"/>
    <n v="6490000"/>
    <x v="0"/>
    <n v="250000"/>
    <x v="3"/>
    <n v="250000"/>
    <s v="Кредит"/>
    <m/>
    <s v="Шымкент"/>
    <x v="17"/>
    <s v="МФО Sapa Digital Finance"/>
    <n v="0"/>
    <n v="9863020"/>
    <m/>
    <n v="0"/>
    <s v="Стандартное кредитование"/>
    <x v="1"/>
  </r>
  <r>
    <x v="0"/>
    <x v="2"/>
    <x v="0"/>
    <x v="0"/>
    <s v="GYM Пепельно-серый"/>
    <s v="MX1JA69V9TK103570"/>
    <s v="935_309302"/>
    <x v="24"/>
    <s v="Арманбек Кайирбеков"/>
    <s v="Байболова Жадыра Сапаргаликызы"/>
    <n v="840129401279"/>
    <m/>
    <m/>
    <n v="7701336445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3021"/>
    <m/>
    <n v="0"/>
    <s v="Безналичный"/>
    <x v="1"/>
  </r>
  <r>
    <x v="0"/>
    <x v="2"/>
    <x v="0"/>
    <x v="0"/>
    <s v="GD8 Перламутрово-коричневый"/>
    <s v="MX1JA69V9TK119818"/>
    <s v="935_310390"/>
    <x v="20"/>
    <s v="Асланбек Уразбек"/>
    <s v="Жандарова Назымкуль Естемескызы"/>
    <n v="650807401849"/>
    <m/>
    <m/>
    <n v="77713647301"/>
    <n v="5990000"/>
    <n v="5990000"/>
    <x v="0"/>
    <n v="0"/>
    <x v="1"/>
    <n v="200000"/>
    <s v="Кредит"/>
    <m/>
    <s v="Шымкент"/>
    <x v="10"/>
    <s v="Банк ЦентрКредит"/>
    <n v="0"/>
    <n v="9863023"/>
    <m/>
    <n v="0"/>
    <s v="Стандартное кредитование"/>
    <x v="1"/>
  </r>
  <r>
    <x v="0"/>
    <x v="2"/>
    <x v="0"/>
    <x v="0"/>
    <s v="GYM Пепельно-серый"/>
    <s v="MX1JA69V9TK103666"/>
    <s v="935_308758"/>
    <x v="8"/>
    <s v="Диас Туткабай"/>
    <s v="Мырзабаев Рейс Қойшыбайұлы"/>
    <n v="760819301137"/>
    <m/>
    <m/>
    <n v="77023455017"/>
    <n v="6730000"/>
    <n v="6490000"/>
    <x v="0"/>
    <n v="240000"/>
    <x v="3"/>
    <n v="250000"/>
    <s v="Кредит"/>
    <m/>
    <s v="Шымкент"/>
    <x v="14"/>
    <s v="МФО Sapa Digital Finance"/>
    <n v="0"/>
    <n v="9863025"/>
    <m/>
    <n v="0"/>
    <s v="Стандартное кредитование"/>
    <x v="1"/>
  </r>
  <r>
    <x v="0"/>
    <x v="2"/>
    <x v="0"/>
    <x v="0"/>
    <s v="GK2 Серо-зеленый"/>
    <s v="MX1JA69V9TK119510"/>
    <s v="935_309159"/>
    <x v="24"/>
    <s v="Дидар Жамбурбай"/>
    <s v="Абылайханұлы Дінмұхамед"/>
    <n v="940507301654"/>
    <m/>
    <m/>
    <n v="77476510115"/>
    <n v="5990000"/>
    <n v="5990000"/>
    <x v="0"/>
    <n v="0"/>
    <x v="1"/>
    <n v="200000"/>
    <s v="Кредит"/>
    <m/>
    <s v="Шымкент"/>
    <x v="11"/>
    <s v="Банк ЦентрКредит"/>
    <n v="0"/>
    <n v="9863026"/>
    <m/>
    <n v="0"/>
    <s v="Стандартное кредитование"/>
    <x v="1"/>
  </r>
  <r>
    <x v="0"/>
    <x v="4"/>
    <x v="0"/>
    <x v="0"/>
    <s v="GAZ Бело-дымчатый"/>
    <s v="MX1JA69V9TK128171"/>
    <s v="119_310194"/>
    <x v="19"/>
    <s v="Инара Курбанова"/>
    <s v="Құрманбай Байболат Нұрғалиұлы"/>
    <n v="1003500864"/>
    <m/>
    <m/>
    <n v="77716337733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63489"/>
    <m/>
    <n v="0"/>
    <s v="Безналичный"/>
    <x v="1"/>
  </r>
  <r>
    <x v="0"/>
    <x v="4"/>
    <x v="0"/>
    <x v="0"/>
    <s v="GAZ Бело-дымчатый"/>
    <s v="MX1JA69V9TK092178"/>
    <s v="119_310446"/>
    <x v="20"/>
    <s v="Инара Курбанова"/>
    <s v="Сарбасов Нагмадин Апиевич"/>
    <n v="580915301250"/>
    <m/>
    <m/>
    <n v="7702477040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3490"/>
    <m/>
    <n v="0"/>
    <s v="Безналичный"/>
    <x v="1"/>
  </r>
  <r>
    <x v="0"/>
    <x v="4"/>
    <x v="0"/>
    <x v="0"/>
    <s v="GAZ Бело-дымчатый"/>
    <s v="MX1JA69V9TK126652"/>
    <s v="119_309582"/>
    <x v="22"/>
    <s v="Инара Курбанова"/>
    <s v="Онгаров Даурен Амантаевич"/>
    <n v="881019301036"/>
    <m/>
    <m/>
    <n v="77051910196"/>
    <n v="5990000"/>
    <n v="5990000"/>
    <x v="0"/>
    <n v="0"/>
    <x v="1"/>
    <n v="200000"/>
    <s v="Кредит"/>
    <m/>
    <s v="Шымкент"/>
    <x v="8"/>
    <s v="Банк ЦентрКредит"/>
    <n v="0"/>
    <n v="9863491"/>
    <m/>
    <n v="0"/>
    <s v="Стандартное кредитование"/>
    <x v="1"/>
  </r>
  <r>
    <x v="0"/>
    <x v="4"/>
    <x v="0"/>
    <x v="0"/>
    <s v="GAZ Бело-дымчатый"/>
    <s v="MX1JA69V9TK128271"/>
    <s v="119_309560"/>
    <x v="22"/>
    <s v="Айгерим Рыстыбай"/>
    <s v="Рахымберді Мухтар Бақытұлы"/>
    <n v="940805302404"/>
    <m/>
    <m/>
    <n v="77776043938"/>
    <n v="5990000"/>
    <n v="5990000"/>
    <x v="0"/>
    <n v="0"/>
    <x v="1"/>
    <n v="200000"/>
    <s v="Кредит"/>
    <m/>
    <s v="Шымкент"/>
    <x v="11"/>
    <s v="Halyk Bank"/>
    <n v="0"/>
    <n v="9863492"/>
    <m/>
    <n v="0"/>
    <s v="Стандартное кредитование"/>
    <x v="1"/>
  </r>
  <r>
    <x v="0"/>
    <x v="4"/>
    <x v="0"/>
    <x v="0"/>
    <s v="GAZ Бело-дымчатый"/>
    <s v="MX1JA69V9TK128241"/>
    <s v="119_310422"/>
    <x v="20"/>
    <s v="Инара Курбанова"/>
    <s v="Ашитов Муртаза Жомалидинович"/>
    <n v="840424300743"/>
    <m/>
    <m/>
    <n v="77751310300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63494"/>
    <m/>
    <n v="0"/>
    <s v="Безналичный"/>
    <x v="1"/>
  </r>
  <r>
    <x v="0"/>
    <x v="4"/>
    <x v="0"/>
    <x v="0"/>
    <s v="GAZ Бело-дымчатый"/>
    <s v="MX1JA69V9TK119853"/>
    <s v="119_310376"/>
    <x v="20"/>
    <s v="Айгерим Рыстыбай"/>
    <s v="Хатамов Сухроб Сабиржанович"/>
    <n v="990809301695"/>
    <m/>
    <m/>
    <n v="77075208156"/>
    <n v="5990000"/>
    <n v="5990000"/>
    <x v="0"/>
    <n v="0"/>
    <x v="1"/>
    <n v="200000"/>
    <s v="Кредит"/>
    <m/>
    <s v="Шымкент"/>
    <x v="22"/>
    <s v="Altyn Bank"/>
    <n v="0"/>
    <n v="9863496"/>
    <m/>
    <n v="0"/>
    <s v="Стандартное кредитование"/>
    <x v="1"/>
  </r>
  <r>
    <x v="0"/>
    <x v="4"/>
    <x v="0"/>
    <x v="0"/>
    <s v="GAZ Бело-дымчатый"/>
    <s v="MX1JA69V9TK128243"/>
    <s v="119_310425"/>
    <x v="20"/>
    <s v="Айгерим Рыстыбай"/>
    <s v="Кулетова Жанар Мусахметовна"/>
    <n v="871120402701"/>
    <m/>
    <m/>
    <n v="77711413099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63497"/>
    <m/>
    <n v="0"/>
    <s v="Безналичный"/>
    <x v="1"/>
  </r>
  <r>
    <x v="0"/>
    <x v="4"/>
    <x v="0"/>
    <x v="0"/>
    <s v="GAZ Бело-дымчатый"/>
    <s v="MX1JA69V9TK129779"/>
    <s v="119_309515"/>
    <x v="22"/>
    <s v="Айгерим Рыстыбай"/>
    <s v="Сайдазимова Халима Сайдахматовна"/>
    <n v="670403400838"/>
    <m/>
    <m/>
    <n v="77786261348"/>
    <n v="5990000"/>
    <n v="5990000"/>
    <x v="0"/>
    <n v="0"/>
    <x v="1"/>
    <n v="200000"/>
    <s v="Кредит"/>
    <m/>
    <s v="Шымкент"/>
    <x v="8"/>
    <s v="Halyk Bank"/>
    <n v="0"/>
    <n v="9863499"/>
    <m/>
    <n v="0"/>
    <s v="Стандартное кредитование"/>
    <x v="1"/>
  </r>
  <r>
    <x v="0"/>
    <x v="2"/>
    <x v="0"/>
    <x v="0"/>
    <s v="GAZ Бело-дымчатый"/>
    <s v="MX1JA69V9TK119865"/>
    <s v="935_309792"/>
    <x v="22"/>
    <s v="Шахзод Валиев"/>
    <s v="Жезтай Роза Алтайқызы"/>
    <n v="30124601186"/>
    <m/>
    <m/>
    <n v="77056915443"/>
    <n v="5990000"/>
    <n v="5990000"/>
    <x v="0"/>
    <n v="0"/>
    <x v="1"/>
    <n v="200000"/>
    <s v="Кредит"/>
    <m/>
    <s v="Шымкент"/>
    <x v="10"/>
    <s v="Halyk Bank"/>
    <n v="0"/>
    <n v="9864932"/>
    <m/>
    <n v="0"/>
    <s v="Стандартное кредитование"/>
    <x v="1"/>
  </r>
  <r>
    <x v="0"/>
    <x v="2"/>
    <x v="0"/>
    <x v="0"/>
    <s v="GAZ Бело-дымчатый"/>
    <s v="MX1JA69V9TK129764"/>
    <s v="935_308737"/>
    <x v="8"/>
    <s v="Бакдаулет Икрамжан"/>
    <s v="Розакулов Музаффар Самандарович"/>
    <n v="991111300576"/>
    <m/>
    <m/>
    <n v="77027706060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864933"/>
    <m/>
    <n v="0"/>
    <s v="Безналичный"/>
    <x v="1"/>
  </r>
  <r>
    <x v="0"/>
    <x v="2"/>
    <x v="0"/>
    <x v="0"/>
    <s v="GAZ Бело-дымчатый"/>
    <s v="MX1JA69V9TK119847"/>
    <s v="935_309239"/>
    <x v="24"/>
    <s v="Бакдаулет Икрамжан"/>
    <s v="Казакбаев Рустам Максаткулович"/>
    <n v="910628301518"/>
    <m/>
    <m/>
    <n v="77784656054"/>
    <n v="5990000"/>
    <n v="5990000"/>
    <x v="0"/>
    <n v="0"/>
    <x v="1"/>
    <n v="200000"/>
    <s v="Кредит"/>
    <m/>
    <s v="Шымкент"/>
    <x v="8"/>
    <s v="Банк ЦентрКредит"/>
    <n v="2"/>
    <n v="9864934"/>
    <m/>
    <n v="0"/>
    <s v="Стандартное кредитование"/>
    <x v="1"/>
  </r>
  <r>
    <x v="0"/>
    <x v="2"/>
    <x v="0"/>
    <x v="0"/>
    <s v="GAZ Бело-дымчатый"/>
    <s v="MX1JA69V9TK129736"/>
    <s v="935_309381"/>
    <x v="24"/>
    <s v="Даниал Абдихалик"/>
    <s v="Нурпеисов Сержан Аманбаевич"/>
    <n v="870226300811"/>
    <m/>
    <m/>
    <n v="77058577736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4935"/>
    <m/>
    <n v="0"/>
    <s v="Безналичный"/>
    <x v="1"/>
  </r>
  <r>
    <x v="0"/>
    <x v="2"/>
    <x v="0"/>
    <x v="0"/>
    <s v="GAZ Бело-дымчатый"/>
    <s v="MX1JA69V9TK122953"/>
    <s v="935_310204"/>
    <x v="19"/>
    <s v="Даниал Абдихалик"/>
    <s v="Туракулов Эминжан Ибрагимович"/>
    <n v="690512300095"/>
    <m/>
    <m/>
    <n v="7747636657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4936"/>
    <m/>
    <n v="0"/>
    <s v="Безналичный"/>
    <x v="1"/>
  </r>
  <r>
    <x v="0"/>
    <x v="2"/>
    <x v="0"/>
    <x v="0"/>
    <s v="GAZ Бело-дымчатый"/>
    <s v="MX1JA69V9TK124070"/>
    <s v="935_309993"/>
    <x v="19"/>
    <s v="Арманбек Кайирбеков"/>
    <s v="Дехканов Самандар Турдиматович"/>
    <n v="981206301474"/>
    <m/>
    <m/>
    <n v="77027880100"/>
    <n v="5990000"/>
    <n v="5990000"/>
    <x v="0"/>
    <n v="0"/>
    <x v="1"/>
    <n v="200000"/>
    <s v="Кредит"/>
    <m/>
    <s v="Шымкент"/>
    <x v="22"/>
    <s v="МФО Sapa Digital Finance"/>
    <n v="0"/>
    <n v="9864938"/>
    <m/>
    <n v="0"/>
    <s v="Стандартное кредитование"/>
    <x v="1"/>
  </r>
  <r>
    <x v="0"/>
    <x v="2"/>
    <x v="0"/>
    <x v="0"/>
    <s v="GAZ Бело-дымчатый"/>
    <s v="MX1JA69V9TK129710"/>
    <s v="935_309377"/>
    <x v="24"/>
    <s v="Даниал Абдихалик"/>
    <s v="Нурпеисов Сержан Аманбаевич"/>
    <n v="870226300811"/>
    <m/>
    <m/>
    <n v="7705857773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4940"/>
    <m/>
    <n v="0"/>
    <s v="Безналичный"/>
    <x v="1"/>
  </r>
  <r>
    <x v="0"/>
    <x v="4"/>
    <x v="0"/>
    <x v="0"/>
    <s v="GAN Серебристый"/>
    <s v="MX1JA69V9TK115481"/>
    <s v="119_309241"/>
    <x v="24"/>
    <s v="Инара Курбанова"/>
    <s v="Буркитбаев Саид-Али Сабитулы"/>
    <n v="850623302644"/>
    <m/>
    <m/>
    <n v="77028778888"/>
    <n v="5990000"/>
    <n v="5990000"/>
    <x v="0"/>
    <n v="0"/>
    <x v="1"/>
    <n v="200000"/>
    <s v="Кредит"/>
    <m/>
    <s v="Шымкент"/>
    <x v="11"/>
    <s v="Halyk Bank"/>
    <n v="0"/>
    <n v="9864979"/>
    <m/>
    <n v="0"/>
    <s v="Стандартное кредитование"/>
    <x v="1"/>
  </r>
  <r>
    <x v="0"/>
    <x v="4"/>
    <x v="0"/>
    <x v="0"/>
    <s v="GYM Пепельно-серый"/>
    <s v="MX1JA69V9TK103687"/>
    <s v="119_309757"/>
    <x v="22"/>
    <s v="Инара Курбанова"/>
    <s v="Жайлауова Айнур Корганбаевна"/>
    <n v="780531401321"/>
    <m/>
    <m/>
    <n v="77783799521"/>
    <n v="5990000"/>
    <n v="5990000"/>
    <x v="0"/>
    <n v="0"/>
    <x v="1"/>
    <n v="200000"/>
    <s v="Кредит"/>
    <m/>
    <s v="Шымкент"/>
    <x v="8"/>
    <s v="Береке Банк"/>
    <n v="0"/>
    <n v="9864980"/>
    <m/>
    <n v="0"/>
    <s v="Стандартное кредитование"/>
    <x v="1"/>
  </r>
  <r>
    <x v="0"/>
    <x v="4"/>
    <x v="0"/>
    <x v="0"/>
    <s v="GYM Пепельно-серый"/>
    <s v="MX1JA69V9TK117079"/>
    <s v="119_309098"/>
    <x v="22"/>
    <s v="Инара Курбанова"/>
    <s v="Ахметов Жандос Аскарұлы"/>
    <n v="910812302378"/>
    <m/>
    <m/>
    <n v="77081481828"/>
    <n v="5990000"/>
    <n v="5990000"/>
    <x v="0"/>
    <n v="0"/>
    <x v="1"/>
    <n v="200000"/>
    <s v="Кредит"/>
    <s v="Интернет/сайт (digital)"/>
    <s v="Шымкент"/>
    <x v="8"/>
    <s v="Евразийский банк"/>
    <n v="0"/>
    <n v="9864981"/>
    <m/>
    <n v="0"/>
    <s v="Стандартное кредитование"/>
    <x v="1"/>
  </r>
  <r>
    <x v="0"/>
    <x v="4"/>
    <x v="0"/>
    <x v="0"/>
    <s v="GK2 Серо-зеленый"/>
    <s v="MX1JA69V9TK106635"/>
    <s v="119_310203"/>
    <x v="19"/>
    <s v="Айгерим Рыстыбай"/>
    <s v="Каратаев Нурбол Абдраимович"/>
    <n v="811011300120"/>
    <m/>
    <m/>
    <n v="77786790781"/>
    <n v="5990000"/>
    <n v="5990000"/>
    <x v="0"/>
    <n v="0"/>
    <x v="1"/>
    <n v="200000"/>
    <s v="Кредит"/>
    <s v="Заявка с сайта Chevrolet"/>
    <s v="Шымкент"/>
    <x v="22"/>
    <s v="Банк ЦентрКредит"/>
    <n v="0"/>
    <n v="9864982"/>
    <m/>
    <n v="0"/>
    <s v="Стандартное кредитование"/>
    <x v="1"/>
  </r>
  <r>
    <x v="0"/>
    <x v="4"/>
    <x v="0"/>
    <x v="0"/>
    <s v="GAZ Бело-дымчатый"/>
    <s v="MX1JA69V9TK109228"/>
    <s v="119_309410"/>
    <x v="22"/>
    <s v="Айгерим Рыстыбай"/>
    <s v="Рысбаев Балғынбек Базарбайұлы"/>
    <n v="41114500141"/>
    <m/>
    <m/>
    <n v="77715469345"/>
    <n v="5990000"/>
    <n v="5990000"/>
    <x v="0"/>
    <n v="0"/>
    <x v="1"/>
    <n v="200000"/>
    <s v="Кредит"/>
    <m/>
    <s v="Шымкент"/>
    <x v="11"/>
    <s v="Halyk Bank"/>
    <n v="0"/>
    <n v="9864983"/>
    <m/>
    <n v="0"/>
    <s v="Стандартное кредитование"/>
    <x v="1"/>
  </r>
  <r>
    <x v="0"/>
    <x v="4"/>
    <x v="0"/>
    <x v="0"/>
    <s v="G5J Синий"/>
    <s v="MX1JA69V9TK099256"/>
    <s v="119_309714"/>
    <x v="22"/>
    <s v="Айгерим Рыстыбай"/>
    <s v="Ибрагимов Алимжан Абдилхамидович"/>
    <n v="651102302533"/>
    <m/>
    <m/>
    <n v="77474943681"/>
    <n v="5990000"/>
    <n v="5990000"/>
    <x v="0"/>
    <n v="0"/>
    <x v="1"/>
    <n v="200000"/>
    <s v="Кредит"/>
    <m/>
    <s v="Шымкент"/>
    <x v="8"/>
    <s v="Банк ЦентрКредит"/>
    <n v="0"/>
    <n v="9864984"/>
    <m/>
    <n v="0"/>
    <s v="Стандартное кредитование"/>
    <x v="1"/>
  </r>
  <r>
    <x v="0"/>
    <x v="4"/>
    <x v="0"/>
    <x v="0"/>
    <s v="GAZ Бело-дымчатый"/>
    <s v="MX1JA69V9TK129766"/>
    <s v="119_309982"/>
    <x v="19"/>
    <s v="Инара Курбанова"/>
    <s v="Жүнісбек Бахытжан Дүйсенбайұлы"/>
    <n v="941217300454"/>
    <m/>
    <m/>
    <n v="7747544755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4985"/>
    <m/>
    <n v="0"/>
    <s v="Безналичный"/>
    <x v="1"/>
  </r>
  <r>
    <x v="0"/>
    <x v="2"/>
    <x v="0"/>
    <x v="0"/>
    <s v="GAN Серебристый"/>
    <s v="MX1JA69V9TK103582"/>
    <s v="935_309152"/>
    <x v="21"/>
    <s v="Арманбек Кайирбеков"/>
    <s v="Паримбекова Сауле Алимхановна"/>
    <n v="751110403067"/>
    <m/>
    <m/>
    <n v="77016101733"/>
    <n v="5990000"/>
    <n v="5990000"/>
    <x v="0"/>
    <n v="0"/>
    <x v="1"/>
    <n v="200000"/>
    <s v="Кредит"/>
    <m/>
    <s v="Шымкент"/>
    <x v="10"/>
    <s v="Банк ЦентрКредит"/>
    <n v="0"/>
    <n v="9865424"/>
    <m/>
    <n v="0"/>
    <s v="Стандартное кредитование"/>
    <x v="1"/>
  </r>
  <r>
    <x v="0"/>
    <x v="2"/>
    <x v="0"/>
    <x v="0"/>
    <s v="GAN Серебристый"/>
    <s v="MX1JA69V9TK103583"/>
    <s v="935_308796"/>
    <x v="10"/>
    <s v="Бакдаулет Икрамжан"/>
    <s v="Бекеев Самат Серикович"/>
    <n v="860822302142"/>
    <m/>
    <m/>
    <n v="77029778812"/>
    <n v="6740000"/>
    <n v="6490000"/>
    <x v="0"/>
    <n v="250000"/>
    <x v="3"/>
    <n v="250000"/>
    <s v="Кредит"/>
    <m/>
    <s v="Шымкент"/>
    <x v="14"/>
    <s v="Банк ЦентрКредит"/>
    <n v="0"/>
    <n v="9865425"/>
    <m/>
    <n v="0"/>
    <s v="Стандартное кредитование"/>
    <x v="1"/>
  </r>
  <r>
    <x v="0"/>
    <x v="2"/>
    <x v="0"/>
    <x v="0"/>
    <s v="GAZ Бело-дымчатый"/>
    <s v="MX1JA69V9TK126567"/>
    <s v="935_309536"/>
    <x v="22"/>
    <s v="Бақдаулет Болеген"/>
    <s v="Бегалиева Гулзат Еркинбаевна"/>
    <n v="911006402167"/>
    <m/>
    <m/>
    <n v="77759122386"/>
    <n v="5990000"/>
    <n v="5990000"/>
    <x v="0"/>
    <n v="0"/>
    <x v="1"/>
    <n v="200000"/>
    <s v="Кредит"/>
    <s v="Заявка с сайта Chevrolet"/>
    <s v="Шымкент"/>
    <x v="10"/>
    <s v="МФО Sapa Digital Finance"/>
    <n v="0"/>
    <n v="9865427"/>
    <m/>
    <n v="0"/>
    <s v="Стандартное кредитование"/>
    <x v="1"/>
  </r>
  <r>
    <x v="0"/>
    <x v="2"/>
    <x v="0"/>
    <x v="0"/>
    <s v="GYM Пепельно-серый"/>
    <s v="MX1JA69V9TK103667"/>
    <s v="935_310132"/>
    <x v="19"/>
    <s v="Шынар Нармахан"/>
    <s v="Өмірбек Аян Нұраліұлы"/>
    <n v="930418301817"/>
    <m/>
    <m/>
    <n v="77029180093"/>
    <n v="5990000"/>
    <n v="5990000"/>
    <x v="0"/>
    <n v="0"/>
    <x v="1"/>
    <n v="200000"/>
    <s v="Кредит"/>
    <s v="Заявка с сайта Chevrolet"/>
    <s v="Шымкент"/>
    <x v="19"/>
    <s v="Банк ЦентрКредит"/>
    <n v="0"/>
    <n v="9865429"/>
    <m/>
    <n v="0"/>
    <s v="Стандартное кредитование"/>
    <x v="1"/>
  </r>
  <r>
    <x v="0"/>
    <x v="2"/>
    <x v="0"/>
    <x v="0"/>
    <s v="GD8 Перламутрово-коричневый"/>
    <s v="MX1JA69V9TK119809"/>
    <s v="935_308983"/>
    <x v="21"/>
    <s v="Шахзод Валиев"/>
    <s v="Есентаев Нуржигит Бейсенбайугли"/>
    <n v="950516301269"/>
    <m/>
    <m/>
    <n v="77785357200"/>
    <n v="5990000"/>
    <n v="5990000"/>
    <x v="0"/>
    <n v="0"/>
    <x v="1"/>
    <n v="200000"/>
    <s v="Кредит"/>
    <m/>
    <s v="Шымкент"/>
    <x v="10"/>
    <s v="Halyk Bank"/>
    <n v="0"/>
    <n v="9865430"/>
    <m/>
    <n v="0"/>
    <s v="Стандартное кредитование"/>
    <x v="1"/>
  </r>
  <r>
    <x v="0"/>
    <x v="2"/>
    <x v="0"/>
    <x v="0"/>
    <s v="GYM Пепельно-серый"/>
    <s v="MX1JA69V9TK101442"/>
    <s v="935_308767"/>
    <x v="8"/>
    <s v="Дидар Жамбурбай"/>
    <s v="Асилбоев Бердибек Ермек Угли"/>
    <n v="20518000136"/>
    <m/>
    <m/>
    <n v="77475379394"/>
    <n v="7340000"/>
    <n v="6490000"/>
    <x v="0"/>
    <n v="850000"/>
    <x v="3"/>
    <n v="250000"/>
    <s v="Кредит"/>
    <s v="Instagram"/>
    <s v="Шымкент"/>
    <x v="17"/>
    <s v="Береке Банк"/>
    <n v="0"/>
    <n v="9865431"/>
    <m/>
    <n v="0"/>
    <s v="Стандартное кредитование"/>
    <x v="1"/>
  </r>
  <r>
    <x v="0"/>
    <x v="2"/>
    <x v="0"/>
    <x v="0"/>
    <s v="GK2 Серо-зеленый"/>
    <s v="MX1JA69V9TK119439"/>
    <s v="935_309434"/>
    <x v="22"/>
    <s v="Бакдаулет Икрамжан"/>
    <s v="Жаркынбаева Асем"/>
    <n v="950625450197"/>
    <m/>
    <m/>
    <n v="77787748078"/>
    <n v="5990000"/>
    <n v="5990000"/>
    <x v="0"/>
    <n v="0"/>
    <x v="1"/>
    <n v="200000"/>
    <s v="Кредит"/>
    <m/>
    <s v="Шымкент"/>
    <x v="11"/>
    <s v="МФО Sapa Digital Finance"/>
    <n v="0"/>
    <n v="9865433"/>
    <m/>
    <n v="0"/>
    <s v="Стандартное кредитование"/>
    <x v="1"/>
  </r>
  <r>
    <x v="0"/>
    <x v="2"/>
    <x v="0"/>
    <x v="0"/>
    <s v="GYM Пепельно-серый"/>
    <s v="MX1JA69V9TK168651"/>
    <s v="935_309031"/>
    <x v="21"/>
    <s v="Дидар Жамбурбай"/>
    <s v="Садыков Шухрат Шакиржанұлы"/>
    <n v="970911300866"/>
    <m/>
    <m/>
    <n v="77076027121"/>
    <n v="5990000"/>
    <n v="5990000"/>
    <x v="0"/>
    <n v="0"/>
    <x v="1"/>
    <n v="200000"/>
    <s v="Кредит"/>
    <m/>
    <s v="Шымкент"/>
    <x v="11"/>
    <s v="Береке Банк"/>
    <n v="1"/>
    <n v="9865448"/>
    <m/>
    <n v="0"/>
    <s v="Стандартное кредитование"/>
    <x v="1"/>
  </r>
  <r>
    <x v="0"/>
    <x v="2"/>
    <x v="0"/>
    <x v="0"/>
    <s v="GAN Серебристый"/>
    <s v="MX1JA69V9TK115476"/>
    <s v="935_309549"/>
    <x v="22"/>
    <s v="Ербол Рашид"/>
    <s v="Оспанов Ермахан Нурмаханович"/>
    <n v="630322302612"/>
    <m/>
    <m/>
    <n v="77016493967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5449"/>
    <m/>
    <n v="0"/>
    <s v="Безналичный"/>
    <x v="1"/>
  </r>
  <r>
    <x v="0"/>
    <x v="2"/>
    <x v="0"/>
    <x v="0"/>
    <s v="GK2 Серо-зеленый"/>
    <s v="MX1JA69V9TK119440"/>
    <s v="935_309453"/>
    <x v="22"/>
    <s v="Асланбек Уразбек"/>
    <s v="Темиралиев Серик Анаралиевич"/>
    <n v="860308300260"/>
    <m/>
    <m/>
    <n v="7707940000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5451"/>
    <m/>
    <n v="0"/>
    <s v="Безналичный"/>
    <x v="1"/>
  </r>
  <r>
    <x v="0"/>
    <x v="2"/>
    <x v="0"/>
    <x v="0"/>
    <s v="GYM Пепельно-серый"/>
    <s v="MX1JA69V9TK117061"/>
    <s v="935_308668"/>
    <x v="10"/>
    <s v="Бақдаулет Болеген"/>
    <s v="Ташпулатов Бауыржан Абдугаппарович"/>
    <n v="860613000686"/>
    <m/>
    <m/>
    <n v="77713663939"/>
    <n v="6740000"/>
    <n v="6490000"/>
    <x v="0"/>
    <n v="250000"/>
    <x v="3"/>
    <n v="250000"/>
    <s v="Кредит"/>
    <m/>
    <s v="Шымкент"/>
    <x v="14"/>
    <s v="Береке Банк"/>
    <n v="1"/>
    <n v="9865452"/>
    <m/>
    <n v="0"/>
    <s v="Стандартное кредитование"/>
    <x v="1"/>
  </r>
  <r>
    <x v="0"/>
    <x v="2"/>
    <x v="0"/>
    <x v="0"/>
    <s v="GAZ Бело-дымчатый"/>
    <s v="MX1JA69V9TK110356"/>
    <s v="935_309696"/>
    <x v="22"/>
    <s v="Шахзод Валиев"/>
    <s v="Мадиханова Уғилжан Рустамбекқызы"/>
    <n v="20119600515"/>
    <m/>
    <m/>
    <n v="77056894683"/>
    <n v="5990000"/>
    <n v="5990000"/>
    <x v="0"/>
    <n v="0"/>
    <x v="1"/>
    <n v="200000"/>
    <s v="Кредит"/>
    <m/>
    <s v="Шымкент"/>
    <x v="11"/>
    <s v="Береке Банк"/>
    <n v="0"/>
    <n v="9865453"/>
    <m/>
    <n v="0"/>
    <s v="Стандартное кредитование"/>
    <x v="1"/>
  </r>
  <r>
    <x v="0"/>
    <x v="2"/>
    <x v="0"/>
    <x v="0"/>
    <s v="G5J Синий"/>
    <s v="MX1JA69V9TK099269"/>
    <s v="935_310247"/>
    <x v="20"/>
    <s v="Адилетбек Кадырхан"/>
    <s v="Саков Малик Кенжеевич"/>
    <n v="781120300839"/>
    <m/>
    <m/>
    <n v="7705100378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5454"/>
    <m/>
    <n v="0"/>
    <s v="Безналичный"/>
    <x v="1"/>
  </r>
  <r>
    <x v="0"/>
    <x v="2"/>
    <x v="0"/>
    <x v="0"/>
    <s v="GAZ Бело-дымчатый"/>
    <s v="MX1JA69V9TK113065"/>
    <s v="935_309257"/>
    <x v="24"/>
    <s v="Бекзат Муса"/>
    <s v="Махаметов Хуснимурад Халмуратович"/>
    <n v="990511301040"/>
    <m/>
    <m/>
    <n v="77077570402"/>
    <n v="5990000"/>
    <n v="5990000"/>
    <x v="0"/>
    <n v="0"/>
    <x v="1"/>
    <n v="200000"/>
    <s v="Кредит"/>
    <m/>
    <s v="Шымкент"/>
    <x v="11"/>
    <s v="Береке Банк"/>
    <n v="3"/>
    <n v="9865458"/>
    <m/>
    <n v="0"/>
    <s v="Стандартное кредитование"/>
    <x v="1"/>
  </r>
  <r>
    <x v="0"/>
    <x v="2"/>
    <x v="0"/>
    <x v="0"/>
    <s v="GYM Пепельно-серый"/>
    <s v="MX1JA69V9TK103689"/>
    <s v="935_309071"/>
    <x v="21"/>
    <s v="Бекзат Муса"/>
    <s v="Тулебеков Даулет Азимханович"/>
    <n v="850415301388"/>
    <m/>
    <m/>
    <n v="77076265681"/>
    <n v="5990000"/>
    <n v="5990000"/>
    <x v="0"/>
    <n v="0"/>
    <x v="1"/>
    <n v="200000"/>
    <s v="Кредит"/>
    <m/>
    <s v="Шымкент"/>
    <x v="8"/>
    <s v="Банк ЦентрКредит"/>
    <n v="1"/>
    <n v="9865479"/>
    <m/>
    <n v="0"/>
    <s v="Стандартное кредитование"/>
    <x v="1"/>
  </r>
  <r>
    <x v="0"/>
    <x v="2"/>
    <x v="0"/>
    <x v="0"/>
    <s v="GK2 Серо-зеленый"/>
    <s v="MX1JA69V9TK106678"/>
    <s v="935_310092"/>
    <x v="19"/>
    <s v="Бекзат Муса"/>
    <s v="Тулендиев Даурен Мухтарович"/>
    <n v="850325302793"/>
    <m/>
    <m/>
    <n v="77756828899"/>
    <n v="5990000"/>
    <n v="5990000"/>
    <x v="0"/>
    <n v="0"/>
    <x v="1"/>
    <n v="200000"/>
    <s v="Кредит"/>
    <m/>
    <s v="Шымкент"/>
    <x v="19"/>
    <s v="Береке Банк"/>
    <n v="2"/>
    <n v="9865481"/>
    <m/>
    <n v="0"/>
    <s v="Стандартное кредитование"/>
    <x v="1"/>
  </r>
  <r>
    <x v="0"/>
    <x v="2"/>
    <x v="0"/>
    <x v="0"/>
    <s v="GYM Пепельно-серый"/>
    <s v="MX1JA69V9TK117110"/>
    <s v="935_309153"/>
    <x v="21"/>
    <s v="Арманбек Кайирбеков"/>
    <s v="Айтбеков Бектурбек Каратаевич"/>
    <n v="590925300218"/>
    <m/>
    <m/>
    <n v="7701025585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5485"/>
    <m/>
    <n v="0"/>
    <s v="Безналичный"/>
    <x v="1"/>
  </r>
  <r>
    <x v="0"/>
    <x v="2"/>
    <x v="0"/>
    <x v="0"/>
    <s v="GAN Серебристый"/>
    <s v="MX1JA69V9TK115446"/>
    <s v="935_309201"/>
    <x v="24"/>
    <s v="Даниал Абдихалик"/>
    <s v="Паримбеков Ерлан Алимханович"/>
    <n v="790917303181"/>
    <m/>
    <m/>
    <n v="77476948878"/>
    <n v="5990000"/>
    <n v="5990000"/>
    <x v="0"/>
    <n v="0"/>
    <x v="1"/>
    <n v="200000"/>
    <s v="Кредит"/>
    <m/>
    <s v="Шымкент"/>
    <x v="10"/>
    <s v="Банк ЦентрКредит"/>
    <n v="0"/>
    <n v="9865487"/>
    <m/>
    <n v="0"/>
    <s v="Стандартное кредитование"/>
    <x v="1"/>
  </r>
  <r>
    <x v="0"/>
    <x v="2"/>
    <x v="0"/>
    <x v="0"/>
    <s v="GAN Серебристый"/>
    <s v="MX1JA69V9TK115484"/>
    <s v="935_308997"/>
    <x v="21"/>
    <s v="Шынар Нармахан"/>
    <s v="Халжанов Азамат Зиядуллаевич"/>
    <n v="851209301985"/>
    <m/>
    <m/>
    <n v="77783771566"/>
    <n v="5990000"/>
    <n v="5990000"/>
    <x v="0"/>
    <n v="0"/>
    <x v="1"/>
    <n v="200000"/>
    <s v="Кредит"/>
    <m/>
    <s v="Шымкент"/>
    <x v="11"/>
    <s v="Halyk Bank"/>
    <n v="0"/>
    <n v="9865488"/>
    <m/>
    <n v="0"/>
    <s v="Стандартное кредитование"/>
    <x v="1"/>
  </r>
  <r>
    <x v="0"/>
    <x v="2"/>
    <x v="0"/>
    <x v="0"/>
    <s v="GAZ Бело-дымчатый"/>
    <s v="MX1JA69V9TK119860"/>
    <s v="935_308952"/>
    <x v="21"/>
    <s v="Шынар Нармахан"/>
    <s v="Валиев Шадимурат Дилмуратович"/>
    <n v="801215399018"/>
    <m/>
    <m/>
    <n v="77011713919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5490"/>
    <m/>
    <n v="0"/>
    <s v="Безналичный"/>
    <x v="1"/>
  </r>
  <r>
    <x v="0"/>
    <x v="2"/>
    <x v="0"/>
    <x v="0"/>
    <s v="GAZ Бело-дымчатый"/>
    <s v="MX1JA69V9TK129735"/>
    <s v="935_309330"/>
    <x v="24"/>
    <s v="Бакдаулет Икрамжан"/>
    <s v="Өміртай Естай Әкімжанұлы"/>
    <n v="950203301435"/>
    <m/>
    <m/>
    <n v="77786144676"/>
    <n v="5990000"/>
    <n v="5990000"/>
    <x v="0"/>
    <n v="0"/>
    <x v="1"/>
    <n v="200000"/>
    <s v="Безналичный расчет"/>
    <s v="Заявка с сайта Chevrolet"/>
    <s v="Шымкент"/>
    <x v="17"/>
    <s v="Без привлечения кредита"/>
    <n v="0"/>
    <n v="9865492"/>
    <m/>
    <n v="0"/>
    <s v="Безналичный"/>
    <x v="1"/>
  </r>
  <r>
    <x v="0"/>
    <x v="4"/>
    <x v="0"/>
    <x v="0"/>
    <s v="GAZ Бело-дымчатый"/>
    <s v="MX1JA69V9TK124026"/>
    <s v="119_309475"/>
    <x v="22"/>
    <s v="Инара Курбанова"/>
    <s v="Абдураимов Элёр Абдунабиевич"/>
    <n v="980604301430"/>
    <m/>
    <m/>
    <n v="7775811211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7230"/>
    <m/>
    <n v="0"/>
    <s v="Безналичный"/>
    <x v="1"/>
  </r>
  <r>
    <x v="0"/>
    <x v="4"/>
    <x v="0"/>
    <x v="0"/>
    <s v="GAN Серебристый"/>
    <s v="MX1JA69V9TK101468"/>
    <s v="119_309748"/>
    <x v="22"/>
    <s v="Инара Курбанова"/>
    <s v="Мархабаева Гулсара Сембиевна"/>
    <n v="730419402815"/>
    <m/>
    <m/>
    <n v="77789649251"/>
    <n v="5990000"/>
    <n v="5990000"/>
    <x v="0"/>
    <n v="0"/>
    <x v="1"/>
    <n v="200000"/>
    <s v="Кредит"/>
    <m/>
    <s v="Шымкент"/>
    <x v="8"/>
    <s v="Банк ЦентрКредит"/>
    <n v="0"/>
    <n v="9867232"/>
    <m/>
    <n v="0"/>
    <s v="Стандартное кредитование"/>
    <x v="1"/>
  </r>
  <r>
    <x v="0"/>
    <x v="4"/>
    <x v="0"/>
    <x v="0"/>
    <s v="GAN Серебристый"/>
    <s v="MX1JA69V9TK115444"/>
    <s v="119_309132"/>
    <x v="21"/>
    <s v="Инара Курбанова"/>
    <s v="Бедилова Азиза Иззатуллақызы"/>
    <n v="900821402113"/>
    <m/>
    <m/>
    <n v="77753189190"/>
    <n v="5990000"/>
    <n v="5990000"/>
    <x v="0"/>
    <n v="0"/>
    <x v="1"/>
    <n v="200000"/>
    <s v="Кредит"/>
    <s v="Заявка с сайта Chevrolet"/>
    <s v="Шымкент"/>
    <x v="11"/>
    <s v="Halyk Bank"/>
    <n v="0"/>
    <n v="9867234"/>
    <m/>
    <n v="0"/>
    <s v="Стандартное кредитование"/>
    <x v="1"/>
  </r>
  <r>
    <x v="0"/>
    <x v="4"/>
    <x v="0"/>
    <x v="0"/>
    <s v="GYM Пепельно-серый"/>
    <s v="MX1JA69V9TK117108"/>
    <s v="119_309668"/>
    <x v="22"/>
    <s v="Инара Курбанова"/>
    <s v="Курбанов Ахмет Серикбаевич"/>
    <n v="920621302589"/>
    <m/>
    <m/>
    <n v="77784245742"/>
    <n v="5990000"/>
    <n v="5990000"/>
    <x v="0"/>
    <n v="0"/>
    <x v="1"/>
    <n v="200000"/>
    <s v="Кредит"/>
    <m/>
    <s v="Шымкент"/>
    <x v="8"/>
    <s v="Береке Банк"/>
    <n v="0"/>
    <n v="9867235"/>
    <m/>
    <n v="0"/>
    <s v="Стандартное кредитование"/>
    <x v="1"/>
  </r>
  <r>
    <x v="0"/>
    <x v="4"/>
    <x v="0"/>
    <x v="0"/>
    <s v="GYM Пепельно-серый"/>
    <s v="MX1JA69V9TK097494"/>
    <s v="119_309283"/>
    <x v="24"/>
    <s v="Инара Курбанова"/>
    <s v="Малибеков Мадияр Телхожаевич"/>
    <n v="830705300352"/>
    <m/>
    <m/>
    <n v="77763761646"/>
    <n v="5990000"/>
    <n v="5990000"/>
    <x v="0"/>
    <n v="0"/>
    <x v="1"/>
    <n v="200000"/>
    <s v="Кредит"/>
    <m/>
    <s v="Шымкент"/>
    <x v="8"/>
    <s v="Halyk Bank"/>
    <n v="0"/>
    <n v="9867237"/>
    <m/>
    <n v="0"/>
    <s v="Стандартное кредитование"/>
    <x v="1"/>
  </r>
  <r>
    <x v="0"/>
    <x v="4"/>
    <x v="0"/>
    <x v="0"/>
    <s v="GD8 Перламутрово-коричневый"/>
    <s v="MX1JA69V9TK119821"/>
    <s v="119_310156"/>
    <x v="19"/>
    <s v="Айгерим Рыстыбай"/>
    <s v="Абдраймова Алуа Есеевна"/>
    <n v="840905402146"/>
    <m/>
    <m/>
    <n v="77026116622"/>
    <n v="5990000"/>
    <n v="5990000"/>
    <x v="0"/>
    <n v="0"/>
    <x v="1"/>
    <n v="200000"/>
    <s v="Кредит"/>
    <m/>
    <s v="Шымкент"/>
    <x v="13"/>
    <s v="МФО Sapa Digital Finance"/>
    <n v="0"/>
    <n v="9867238"/>
    <m/>
    <n v="0"/>
    <s v="Стандартное кредитование"/>
    <x v="1"/>
  </r>
  <r>
    <x v="0"/>
    <x v="4"/>
    <x v="0"/>
    <x v="0"/>
    <s v="GK2 Серо-зеленый"/>
    <s v="MX1JA69V9TK119457"/>
    <s v="119_310773"/>
    <x v="25"/>
    <s v="Инара Курбанова"/>
    <s v="Сауранбаева Фариза Алпысбеккызы"/>
    <n v="821231400551"/>
    <m/>
    <m/>
    <n v="77024927783"/>
    <n v="5990000"/>
    <n v="5990000"/>
    <x v="0"/>
    <n v="0"/>
    <x v="1"/>
    <n v="200000"/>
    <s v="Кредит"/>
    <m/>
    <s v="Шымкент"/>
    <x v="3"/>
    <s v="Береке Банк"/>
    <n v="0"/>
    <n v="9867240"/>
    <m/>
    <n v="0"/>
    <s v="Стандартное кредитование"/>
    <x v="1"/>
  </r>
  <r>
    <x v="0"/>
    <x v="4"/>
    <x v="0"/>
    <x v="0"/>
    <s v="GAZ Бело-дымчатый"/>
    <s v="MX1JA69V9TK129749"/>
    <s v="119_309297"/>
    <x v="24"/>
    <s v="Инара Курбанова"/>
    <s v="Сайдивалиев Кайрат Даулетбекович"/>
    <n v="860415302153"/>
    <m/>
    <m/>
    <n v="77054524143"/>
    <n v="5990000"/>
    <n v="5990000"/>
    <x v="0"/>
    <n v="0"/>
    <x v="1"/>
    <n v="200000"/>
    <s v="Кредит"/>
    <m/>
    <s v="Шымкент"/>
    <x v="8"/>
    <s v="Halyk Bank"/>
    <n v="0"/>
    <n v="9867247"/>
    <m/>
    <n v="0"/>
    <s v="Стандартное кредитование"/>
    <x v="1"/>
  </r>
  <r>
    <x v="0"/>
    <x v="4"/>
    <x v="0"/>
    <x v="0"/>
    <s v="GAZ Бело-дымчатый"/>
    <s v="MX1JA69V9TK178471"/>
    <s v="119_309300"/>
    <x v="24"/>
    <s v="Инара Курбанова"/>
    <s v="Абдиганиев Рустам Камилжанович"/>
    <n v="920522301553"/>
    <m/>
    <m/>
    <n v="77751607192"/>
    <n v="5990000"/>
    <n v="5990000"/>
    <x v="0"/>
    <n v="0"/>
    <x v="1"/>
    <n v="200000"/>
    <s v="Кредит"/>
    <m/>
    <s v="Шымкент"/>
    <x v="11"/>
    <s v="Береке Банк"/>
    <n v="0"/>
    <n v="9867248"/>
    <m/>
    <n v="0"/>
    <s v="Стандартное кредитование"/>
    <x v="1"/>
  </r>
  <r>
    <x v="0"/>
    <x v="4"/>
    <x v="0"/>
    <x v="0"/>
    <s v="GAZ Бело-дымчатый"/>
    <s v="MX1JA69V9TK179040"/>
    <s v="119_310022"/>
    <x v="19"/>
    <s v="Инара Курбанова"/>
    <s v="Ергешова Дилдара Алымжановна"/>
    <n v="900927401796"/>
    <m/>
    <m/>
    <n v="77750580819"/>
    <n v="5990000"/>
    <n v="5990000"/>
    <x v="0"/>
    <n v="0"/>
    <x v="1"/>
    <n v="200000"/>
    <s v="Кредит"/>
    <m/>
    <s v="Шымкент"/>
    <x v="8"/>
    <s v="Halyk Bank"/>
    <n v="0"/>
    <n v="9867249"/>
    <m/>
    <n v="0"/>
    <s v="Стандартное кредитование"/>
    <x v="1"/>
  </r>
  <r>
    <x v="0"/>
    <x v="4"/>
    <x v="0"/>
    <x v="0"/>
    <s v="GAZ Бело-дымчатый"/>
    <s v="MX1JA69V9TK157157"/>
    <s v="119_309189"/>
    <x v="24"/>
    <s v="Инара Курбанова"/>
    <s v="Кемал Нұрсұлтан Талғатұлы"/>
    <n v="950424301675"/>
    <m/>
    <m/>
    <n v="77053460696"/>
    <n v="5990000"/>
    <n v="5990000"/>
    <x v="0"/>
    <n v="0"/>
    <x v="1"/>
    <n v="200000"/>
    <s v="Кредит"/>
    <m/>
    <s v="Шымкент"/>
    <x v="11"/>
    <s v="Банк ЦентрКредит"/>
    <n v="0"/>
    <n v="9867250"/>
    <m/>
    <n v="0"/>
    <s v="Стандартное кредитование"/>
    <x v="1"/>
  </r>
  <r>
    <x v="0"/>
    <x v="4"/>
    <x v="0"/>
    <x v="0"/>
    <s v="GAZ Бело-дымчатый"/>
    <s v="MX1JA69V9TK160627"/>
    <s v="119_310013"/>
    <x v="19"/>
    <s v="Айгерим Рыстыбай"/>
    <s v="Кадырбаев Алимжан Мырзагалиевич"/>
    <n v="850213300490"/>
    <m/>
    <m/>
    <n v="7701600323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7251"/>
    <m/>
    <n v="0"/>
    <s v="Безналичный"/>
    <x v="1"/>
  </r>
  <r>
    <x v="0"/>
    <x v="4"/>
    <x v="0"/>
    <x v="0"/>
    <s v="GAZ Бело-дымчатый"/>
    <s v="MX1JA69V9TK157176"/>
    <s v="119_309395"/>
    <x v="22"/>
    <s v="Айгерим Рыстыбай"/>
    <s v="Асанбаев Самат Бауыржанұлы"/>
    <n v="940829301586"/>
    <m/>
    <m/>
    <n v="7705554545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7252"/>
    <m/>
    <n v="0"/>
    <s v="Безналичный"/>
    <x v="1"/>
  </r>
  <r>
    <x v="0"/>
    <x v="4"/>
    <x v="0"/>
    <x v="0"/>
    <s v="GAZ Бело-дымчатый"/>
    <s v="MX1JA69V9TK157224"/>
    <s v="119_310559"/>
    <x v="20"/>
    <s v="Инара Курбанова"/>
    <s v="Таджиметов Шодмон Шавкатович"/>
    <n v="900716301455"/>
    <m/>
    <m/>
    <n v="77024579090"/>
    <n v="5990000"/>
    <n v="5990000"/>
    <x v="0"/>
    <n v="0"/>
    <x v="1"/>
    <n v="200000"/>
    <s v="Кредит"/>
    <m/>
    <s v="Шымкент"/>
    <x v="3"/>
    <s v="Halyk Bank"/>
    <n v="0"/>
    <n v="9867253"/>
    <m/>
    <n v="0"/>
    <s v="Стандартное кредитование"/>
    <x v="1"/>
  </r>
  <r>
    <x v="0"/>
    <x v="4"/>
    <x v="0"/>
    <x v="0"/>
    <s v="GAZ Бело-дымчатый"/>
    <s v="MX1JA69V9TK124015"/>
    <s v="119_309166"/>
    <x v="24"/>
    <s v="Инара Курбанова"/>
    <s v="Болат Диана Тимурқызы"/>
    <n v="40216601049"/>
    <m/>
    <m/>
    <n v="7702543318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7258"/>
    <m/>
    <n v="0"/>
    <s v="Безналичный"/>
    <x v="1"/>
  </r>
  <r>
    <x v="0"/>
    <x v="4"/>
    <x v="0"/>
    <x v="0"/>
    <s v="GAZ Бело-дымчатый"/>
    <s v="MX1JA69V9TK119846"/>
    <s v="119_309468"/>
    <x v="22"/>
    <s v="Айгерим Рыстыбай"/>
    <s v="Хаджиметов Жамшид Мирсалимович"/>
    <n v="900627301213"/>
    <m/>
    <m/>
    <n v="77028900111"/>
    <n v="5990000"/>
    <n v="5990000"/>
    <x v="0"/>
    <n v="0"/>
    <x v="1"/>
    <n v="200000"/>
    <s v="Кредит"/>
    <m/>
    <s v="Шымкент"/>
    <x v="11"/>
    <s v="МФО Sapa Digital Finance"/>
    <n v="1"/>
    <n v="9867259"/>
    <m/>
    <n v="0"/>
    <s v="Стандартное кредитование"/>
    <x v="1"/>
  </r>
  <r>
    <x v="0"/>
    <x v="4"/>
    <x v="0"/>
    <x v="0"/>
    <s v="GAZ Бело-дымчатый"/>
    <s v="MX1JA69V9TK128172"/>
    <s v="119_309173"/>
    <x v="24"/>
    <s v="Инара Курбанова"/>
    <s v="Алимкулов Кудайберген Саттарбекович"/>
    <n v="941105300930"/>
    <m/>
    <m/>
    <n v="77780000819"/>
    <n v="5990000"/>
    <n v="5990000"/>
    <x v="0"/>
    <n v="0"/>
    <x v="1"/>
    <n v="200000"/>
    <s v="Кредит"/>
    <m/>
    <s v="Шымкент"/>
    <x v="8"/>
    <s v="Береке Банк"/>
    <n v="1"/>
    <n v="9867261"/>
    <m/>
    <n v="0"/>
    <s v="Стандартное кредитование"/>
    <x v="1"/>
  </r>
  <r>
    <x v="0"/>
    <x v="4"/>
    <x v="0"/>
    <x v="0"/>
    <s v="GAZ Бело-дымчатый"/>
    <s v="MX1JA69V9TK122937"/>
    <s v="119_308845"/>
    <x v="10"/>
    <s v="Айгерим Рыстыбай"/>
    <s v="Орынбасар Сапарғали Көбейұлы"/>
    <n v="30425500891"/>
    <m/>
    <m/>
    <n v="77076836081"/>
    <n v="6740000"/>
    <n v="6490000"/>
    <x v="0"/>
    <n v="250000"/>
    <x v="3"/>
    <n v="250000"/>
    <s v="Кредит"/>
    <m/>
    <s v="Шымкент"/>
    <x v="17"/>
    <s v="Береке Банк"/>
    <n v="0"/>
    <n v="9867262"/>
    <m/>
    <n v="0"/>
    <s v="Стандартное кредитование"/>
    <x v="1"/>
  </r>
  <r>
    <x v="0"/>
    <x v="4"/>
    <x v="0"/>
    <x v="0"/>
    <s v="GAZ Бело-дымчатый"/>
    <s v="MX1JA69V9TK119933"/>
    <s v="119_309194"/>
    <x v="24"/>
    <s v="Инара Курбанова"/>
    <s v="Тесікбай Медет Құрбанбайұлы"/>
    <n v="951115301211"/>
    <m/>
    <m/>
    <n v="77781305201"/>
    <n v="5990000"/>
    <n v="5990000"/>
    <x v="0"/>
    <n v="0"/>
    <x v="1"/>
    <n v="200000"/>
    <s v="Кредит"/>
    <s v="Instagram"/>
    <s v="Шымкент"/>
    <x v="11"/>
    <s v="МФО Sapa Digital Finance"/>
    <n v="0"/>
    <n v="9867263"/>
    <m/>
    <n v="0"/>
    <s v="Стандартное кредитование"/>
    <x v="1"/>
  </r>
  <r>
    <x v="0"/>
    <x v="4"/>
    <x v="0"/>
    <x v="0"/>
    <s v="GAZ Бело-дымчатый"/>
    <s v="MX1JA69V9TK122936"/>
    <s v="119_308856"/>
    <x v="10"/>
    <s v="Айгерим Рыстыбай"/>
    <s v="Абылхаев Бахытжан Абдыашимұлы"/>
    <n v="820310301321"/>
    <m/>
    <m/>
    <n v="77752358875"/>
    <n v="6490000"/>
    <n v="6490000"/>
    <x v="0"/>
    <n v="0"/>
    <x v="3"/>
    <n v="250000"/>
    <s v="Безналичный расчет"/>
    <s v="Заявка с сайта Chevrolet"/>
    <s v="Шымкент"/>
    <x v="23"/>
    <s v="Без привлечения кредита"/>
    <n v="0"/>
    <n v="9867264"/>
    <m/>
    <n v="0"/>
    <s v="Безналичный"/>
    <x v="1"/>
  </r>
  <r>
    <x v="0"/>
    <x v="4"/>
    <x v="0"/>
    <x v="0"/>
    <s v="GAZ Бело-дымчатый"/>
    <s v="MX1JA69V9TK129780"/>
    <s v="119_309605"/>
    <x v="22"/>
    <s v="Айгерим Рыстыбай"/>
    <s v="Нартаев Бахадир Полатбекович"/>
    <n v="851208300753"/>
    <m/>
    <m/>
    <n v="77011082818"/>
    <n v="5990000"/>
    <n v="5990000"/>
    <x v="0"/>
    <n v="0"/>
    <x v="1"/>
    <n v="200000"/>
    <s v="Кредит"/>
    <m/>
    <s v="Шымкент"/>
    <x v="11"/>
    <s v="Банк ЦентрКредит"/>
    <n v="0"/>
    <n v="9867265"/>
    <m/>
    <n v="0"/>
    <s v="Стандартное кредитование"/>
    <x v="1"/>
  </r>
  <r>
    <x v="0"/>
    <x v="4"/>
    <x v="0"/>
    <x v="0"/>
    <s v="GAZ Бело-дымчатый"/>
    <s v="MX1JA69V9TK158235"/>
    <s v="119_309393"/>
    <x v="22"/>
    <s v="Инара Курбанова"/>
    <s v="Асанбаев Самат Бауыржанұлы"/>
    <n v="940829301586"/>
    <m/>
    <m/>
    <n v="77055545455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8092"/>
    <m/>
    <n v="0"/>
    <s v="Безналичный"/>
    <x v="1"/>
  </r>
  <r>
    <x v="0"/>
    <x v="4"/>
    <x v="0"/>
    <x v="0"/>
    <s v="GAZ Бело-дымчатый"/>
    <s v="MX1JA69V9TK179037"/>
    <s v="119_309205"/>
    <x v="24"/>
    <s v="Инара Курбанова"/>
    <s v="Төлебек Ұлбосын Әсілбекқызы"/>
    <n v="940523400411"/>
    <m/>
    <m/>
    <n v="77711413037"/>
    <n v="5990000"/>
    <n v="5990000"/>
    <x v="0"/>
    <n v="0"/>
    <x v="1"/>
    <n v="200000"/>
    <s v="Кредит"/>
    <m/>
    <s v="Шымкент"/>
    <x v="8"/>
    <s v="Altyn Bank"/>
    <n v="0"/>
    <n v="9868093"/>
    <m/>
    <n v="0"/>
    <s v="Стандартное кредитование"/>
    <x v="1"/>
  </r>
  <r>
    <x v="0"/>
    <x v="4"/>
    <x v="0"/>
    <x v="0"/>
    <s v="GAZ Бело-дымчатый"/>
    <s v="MX1JA69V9TK177167"/>
    <s v="119_310411"/>
    <x v="20"/>
    <s v="Инара Курбанова"/>
    <s v="Ташполатов Тохир Нигматжанович"/>
    <n v="10825501494"/>
    <m/>
    <m/>
    <n v="77471899615"/>
    <n v="5990000"/>
    <n v="5990000"/>
    <x v="0"/>
    <n v="0"/>
    <x v="1"/>
    <n v="200000"/>
    <s v="Кредит"/>
    <m/>
    <s v="Шымкент"/>
    <x v="10"/>
    <s v="Банк ЦентрКредит"/>
    <n v="0"/>
    <n v="9868095"/>
    <m/>
    <n v="0"/>
    <s v="Стандартное кредитование"/>
    <x v="1"/>
  </r>
  <r>
    <x v="0"/>
    <x v="4"/>
    <x v="0"/>
    <x v="0"/>
    <s v="GAZ Бело-дымчатый"/>
    <s v="MX1JA69V9TK177253"/>
    <s v="119_310563"/>
    <x v="20"/>
    <s v="Инара Курбанова"/>
    <s v="Мадыханов Фаррух Гайратұлы"/>
    <n v="930323302185"/>
    <m/>
    <m/>
    <n v="77011317636"/>
    <n v="5990000"/>
    <n v="5990000"/>
    <x v="0"/>
    <n v="0"/>
    <x v="1"/>
    <n v="200000"/>
    <s v="Кредит"/>
    <m/>
    <s v="Шымкент"/>
    <x v="3"/>
    <s v="Банк ЦентрКредит"/>
    <n v="0"/>
    <n v="9868096"/>
    <m/>
    <n v="0"/>
    <s v="Стандартное кредитование"/>
    <x v="1"/>
  </r>
  <r>
    <x v="0"/>
    <x v="4"/>
    <x v="0"/>
    <x v="0"/>
    <s v="GAZ Бело-дымчатый"/>
    <s v="MX1JA69V9TK174921"/>
    <s v="119_309473"/>
    <x v="22"/>
    <s v="Айгерим Рыстыбай"/>
    <s v="Иристаев Сарваржон Икрамжанович"/>
    <n v="950105301343"/>
    <m/>
    <m/>
    <n v="77026781002"/>
    <n v="5990000"/>
    <n v="5990000"/>
    <x v="0"/>
    <n v="0"/>
    <x v="1"/>
    <n v="200000"/>
    <s v="Кредит"/>
    <m/>
    <s v="Шымкент"/>
    <x v="11"/>
    <s v="Береке Банк"/>
    <n v="1"/>
    <n v="9868099"/>
    <m/>
    <n v="0"/>
    <s v="Стандартное кредитование"/>
    <x v="1"/>
  </r>
  <r>
    <x v="0"/>
    <x v="4"/>
    <x v="0"/>
    <x v="0"/>
    <s v="GAZ Бело-дымчатый"/>
    <s v="MX1JA69V9TK179178"/>
    <s v="119_310385"/>
    <x v="20"/>
    <s v="Инара Курбанова"/>
    <s v="Кудаибергенов Есеналы Бектанович"/>
    <n v="791120303657"/>
    <m/>
    <m/>
    <n v="77781477679"/>
    <n v="5990000"/>
    <n v="5990000"/>
    <x v="0"/>
    <n v="0"/>
    <x v="1"/>
    <n v="200000"/>
    <s v="Кредит"/>
    <m/>
    <s v="Шымкент"/>
    <x v="10"/>
    <s v="Банк ЦентрКредит"/>
    <n v="0"/>
    <n v="9868100"/>
    <m/>
    <n v="0"/>
    <s v="Стандартное кредитование"/>
    <x v="1"/>
  </r>
  <r>
    <x v="0"/>
    <x v="4"/>
    <x v="0"/>
    <x v="0"/>
    <s v="GAZ Бело-дымчатый"/>
    <s v="MX1JA69V9TK124074"/>
    <s v="119_309616"/>
    <x v="22"/>
    <s v="Инара Курбанова"/>
    <s v="Ирисалиева Гулмира Юлдошкизи"/>
    <n v="840218403368"/>
    <m/>
    <m/>
    <n v="77713208545"/>
    <n v="5990000"/>
    <n v="5990000"/>
    <x v="0"/>
    <n v="0"/>
    <x v="1"/>
    <n v="200000"/>
    <s v="Кредит"/>
    <m/>
    <s v="Шымкент"/>
    <x v="8"/>
    <s v="МФО Sapa Digital Finance"/>
    <n v="0"/>
    <n v="9868102"/>
    <m/>
    <n v="0"/>
    <s v="Стандартное кредитование"/>
    <x v="1"/>
  </r>
  <r>
    <x v="0"/>
    <x v="2"/>
    <x v="0"/>
    <x v="0"/>
    <s v="GAZ Бело-дымчатый"/>
    <s v="MX1JA69V9TK136642"/>
    <s v="935_310353"/>
    <x v="20"/>
    <s v="Бекзат Муса"/>
    <s v="Сулейманов Салвар Зиябдинович"/>
    <n v="940512301999"/>
    <m/>
    <m/>
    <n v="77029496949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9144"/>
    <m/>
    <n v="0"/>
    <s v="Безналичный"/>
    <x v="1"/>
  </r>
  <r>
    <x v="0"/>
    <x v="2"/>
    <x v="0"/>
    <x v="0"/>
    <s v="GAZ Бело-дымчатый"/>
    <s v="MX1JA69V9TK136591"/>
    <s v="935_309396"/>
    <x v="22"/>
    <s v="Бекзат Муса"/>
    <s v="Исматуллаев Турдыбек Рахматиллаугли"/>
    <n v="940729301304"/>
    <m/>
    <m/>
    <n v="77787796994"/>
    <n v="5990000"/>
    <n v="5990000"/>
    <x v="0"/>
    <n v="0"/>
    <x v="1"/>
    <n v="200000"/>
    <s v="Кредит"/>
    <m/>
    <s v="Шымкент"/>
    <x v="8"/>
    <s v="МФО Sapa Digital Finance"/>
    <n v="0"/>
    <n v="9869145"/>
    <m/>
    <n v="0"/>
    <s v="Стандартное кредитование"/>
    <x v="1"/>
  </r>
  <r>
    <x v="0"/>
    <x v="2"/>
    <x v="0"/>
    <x v="0"/>
    <s v="GAZ Бело-дымчатый"/>
    <s v="MX1JA69V9TK136651"/>
    <s v="935_309568"/>
    <x v="22"/>
    <s v="Адилетбек Кадырхан"/>
    <s v="Дауылбаев Талгат Баймаханбетович"/>
    <n v="800615303633"/>
    <m/>
    <m/>
    <n v="77756346919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869146"/>
    <m/>
    <n v="0"/>
    <s v="Безналичный"/>
    <x v="1"/>
  </r>
  <r>
    <x v="0"/>
    <x v="2"/>
    <x v="0"/>
    <x v="0"/>
    <s v="GAZ Бело-дымчатый"/>
    <s v="MX1JA69V9TK130206"/>
    <s v="935_310008"/>
    <x v="19"/>
    <s v="Шахзод Валиев"/>
    <s v="Исабаев Мурат Серикбаевич"/>
    <n v="841204301450"/>
    <m/>
    <m/>
    <n v="77026667075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69148"/>
    <m/>
    <n v="0"/>
    <s v="Безналичный"/>
    <x v="1"/>
  </r>
  <r>
    <x v="0"/>
    <x v="2"/>
    <x v="0"/>
    <x v="0"/>
    <s v="GAZ Бело-дымчатый"/>
    <s v="MX1JA69V9TK130094"/>
    <s v="935_309998"/>
    <x v="19"/>
    <s v="Шахзод Валиев"/>
    <s v="Нурбетов Серик Абдиханович"/>
    <n v="800301301180"/>
    <m/>
    <m/>
    <n v="77754900990"/>
    <n v="5990000"/>
    <n v="5990000"/>
    <x v="0"/>
    <n v="0"/>
    <x v="1"/>
    <n v="200000"/>
    <s v="Кредит"/>
    <m/>
    <s v="Шымкент"/>
    <x v="7"/>
    <s v="Евразийский банк"/>
    <n v="1"/>
    <n v="9869150"/>
    <m/>
    <n v="0"/>
    <s v="Стандартное кредитование"/>
    <x v="1"/>
  </r>
  <r>
    <x v="0"/>
    <x v="2"/>
    <x v="0"/>
    <x v="0"/>
    <s v="GAZ Бело-дымчатый"/>
    <s v="MX1JA69V9TK155654"/>
    <s v="935_309924"/>
    <x v="19"/>
    <s v="Адилетбек Кадырхан"/>
    <s v="Жумабаева Нурсулу Омирзаковна"/>
    <n v="721103401027"/>
    <m/>
    <m/>
    <n v="77711403530"/>
    <n v="5990000"/>
    <n v="5990000"/>
    <x v="0"/>
    <n v="0"/>
    <x v="1"/>
    <n v="200000"/>
    <s v="Кредит"/>
    <m/>
    <s v="Шымкент"/>
    <x v="8"/>
    <s v="МФО Sapa Digital Finance"/>
    <n v="0"/>
    <n v="9869151"/>
    <m/>
    <n v="0"/>
    <s v="Стандартное кредитование"/>
    <x v="1"/>
  </r>
  <r>
    <x v="0"/>
    <x v="11"/>
    <x v="0"/>
    <x v="0"/>
    <s v="GK2 Серо-зеленый"/>
    <s v="MX1JA69V9TK106681"/>
    <s v="397_310240"/>
    <x v="20"/>
    <s v="Абылайхан Даулеткулов"/>
    <s v="Дусембаев Серик Етекбаевич"/>
    <n v="780419300722"/>
    <m/>
    <m/>
    <n v="77712340006"/>
    <n v="5990000"/>
    <n v="5990000"/>
    <x v="0"/>
    <n v="0"/>
    <x v="1"/>
    <n v="200000"/>
    <s v="Кредит"/>
    <m/>
    <s v="Тараз"/>
    <x v="22"/>
    <s v="Halyk Bank"/>
    <n v="0"/>
    <n v="9870160"/>
    <m/>
    <n v="0"/>
    <s v="Стандартное кредитование"/>
    <x v="1"/>
  </r>
  <r>
    <x v="0"/>
    <x v="11"/>
    <x v="0"/>
    <x v="0"/>
    <s v="GAZ Бело-дымчатый"/>
    <s v="MX1JA69V9TK129708"/>
    <s v="397_310938"/>
    <x v="25"/>
    <s v="Абылайхан Даулеткулов"/>
    <s v="Амангелдиева Дарига Садуакасовна"/>
    <n v="860518402631"/>
    <m/>
    <m/>
    <n v="77072725633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870161"/>
    <m/>
    <n v="0"/>
    <s v="Безналичный"/>
    <x v="1"/>
  </r>
  <r>
    <x v="0"/>
    <x v="11"/>
    <x v="0"/>
    <x v="0"/>
    <s v="GAZ Бело-дымчатый"/>
    <s v="MX1JA69V9TK122856"/>
    <s v="397_311056"/>
    <x v="3"/>
    <s v="Абылайхан Даулеткулов"/>
    <s v="Оразбаева Санагат Даутбаевна"/>
    <n v="630922400555"/>
    <m/>
    <m/>
    <n v="77083523214"/>
    <n v="5990000"/>
    <n v="5990000"/>
    <x v="0"/>
    <n v="0"/>
    <x v="1"/>
    <n v="200000"/>
    <s v="Кредит"/>
    <m/>
    <s v="Тараз"/>
    <x v="19"/>
    <s v="Банк ЦентрКредит"/>
    <n v="0"/>
    <n v="9870162"/>
    <m/>
    <n v="0"/>
    <s v="Стандартное кредитование"/>
    <x v="1"/>
  </r>
  <r>
    <x v="0"/>
    <x v="11"/>
    <x v="0"/>
    <x v="0"/>
    <s v="GAZ Бело-дымчатый"/>
    <s v="MX1JA69V9TK128221"/>
    <s v="397_310483"/>
    <x v="20"/>
    <s v="Асылхан Бердикулов"/>
    <s v="Кочкаров Фарух Пахридинович"/>
    <n v="900311300475"/>
    <m/>
    <m/>
    <n v="77000001102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870164"/>
    <m/>
    <n v="0"/>
    <s v="Безналичный"/>
    <x v="1"/>
  </r>
  <r>
    <x v="0"/>
    <x v="11"/>
    <x v="0"/>
    <x v="0"/>
    <s v="GAZ Бело-дымчатый"/>
    <s v="MX1JA69V9TK119872"/>
    <s v="397_311131"/>
    <x v="3"/>
    <s v="Абылайхан Даулеткулов"/>
    <s v="Карлыбаев Ербол Жолдасбекович"/>
    <n v="840809300072"/>
    <m/>
    <m/>
    <n v="77771010009"/>
    <n v="5990000"/>
    <n v="5990000"/>
    <x v="0"/>
    <n v="0"/>
    <x v="1"/>
    <n v="200000"/>
    <s v="Кредит"/>
    <m/>
    <s v="Тараз"/>
    <x v="13"/>
    <s v="МФО Sapa Digital Finance"/>
    <n v="1"/>
    <n v="9870165"/>
    <m/>
    <n v="0"/>
    <s v="Стандартное кредитование"/>
    <x v="1"/>
  </r>
  <r>
    <x v="0"/>
    <x v="11"/>
    <x v="0"/>
    <x v="0"/>
    <s v="GAZ Бело-дымчатый"/>
    <s v="MX1JA69V9TK129729"/>
    <s v="397_311376"/>
    <x v="29"/>
    <s v="Абылайхан Даулеткулов"/>
    <s v="Алданбердиев Адилбек Калибекович"/>
    <n v="670810301674"/>
    <m/>
    <m/>
    <n v="77766191509"/>
    <n v="5990000"/>
    <n v="5990000"/>
    <x v="0"/>
    <n v="0"/>
    <x v="1"/>
    <n v="200000"/>
    <s v="Кредит"/>
    <m/>
    <s v="Тараз"/>
    <x v="13"/>
    <s v="Fortebank"/>
    <n v="0"/>
    <n v="9870166"/>
    <m/>
    <n v="0"/>
    <s v="Стандартное кредитование"/>
    <x v="1"/>
  </r>
  <r>
    <x v="0"/>
    <x v="11"/>
    <x v="0"/>
    <x v="0"/>
    <s v="GAN Серебристый"/>
    <s v="MX1JA69V9TK097451"/>
    <s v="397_309935"/>
    <x v="19"/>
    <s v="Асылхан Бердикулов"/>
    <s v="Акпанов Адлет Мухаметжанович"/>
    <n v="880316300377"/>
    <m/>
    <m/>
    <n v="77088185124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870167"/>
    <m/>
    <n v="0"/>
    <s v="Безналичный"/>
    <x v="1"/>
  </r>
  <r>
    <x v="0"/>
    <x v="11"/>
    <x v="0"/>
    <x v="0"/>
    <s v="GAN Серебристый"/>
    <s v="MX1JA69V9TK097477"/>
    <s v="397_311313"/>
    <x v="29"/>
    <s v="Адилет Садыков"/>
    <s v="Смаилова Фариза Талдыбекқызы"/>
    <n v="930921402033"/>
    <m/>
    <m/>
    <n v="77025535325"/>
    <n v="5990000"/>
    <n v="5990000"/>
    <x v="0"/>
    <n v="0"/>
    <x v="1"/>
    <n v="200000"/>
    <s v="Кредит"/>
    <m/>
    <s v="Тараз"/>
    <x v="20"/>
    <s v="МФО Sapa Digital Finance"/>
    <n v="0"/>
    <n v="9870169"/>
    <m/>
    <n v="0"/>
    <s v="Стандартное кредитование"/>
    <x v="1"/>
  </r>
  <r>
    <x v="0"/>
    <x v="11"/>
    <x v="0"/>
    <x v="0"/>
    <s v="GYM Пепельно-серый"/>
    <s v="MX1JA69V9TK101436"/>
    <s v="397_309478"/>
    <x v="22"/>
    <s v="Абылайхан Даулеткулов"/>
    <s v="Калаубаев Динмухамед Биржанович"/>
    <n v="840612300061"/>
    <m/>
    <m/>
    <n v="77718708565"/>
    <n v="5990000"/>
    <n v="5990000"/>
    <x v="0"/>
    <n v="0"/>
    <x v="1"/>
    <n v="200000"/>
    <s v="Кредит"/>
    <m/>
    <s v="Тараз"/>
    <x v="19"/>
    <s v="Halyk Bank"/>
    <n v="0"/>
    <n v="9870170"/>
    <m/>
    <n v="0"/>
    <s v="Стандартное кредитование"/>
    <x v="1"/>
  </r>
  <r>
    <x v="0"/>
    <x v="11"/>
    <x v="0"/>
    <x v="0"/>
    <s v="GYM Пепельно-серый"/>
    <s v="MX1JA69V9TK117067"/>
    <s v="397_310095"/>
    <x v="19"/>
    <s v="Асылхан Бердикулов"/>
    <s v="Абдуллаев Талгат Муслимович"/>
    <n v="800320301729"/>
    <m/>
    <m/>
    <n v="77012897571"/>
    <n v="5990000"/>
    <n v="5990000"/>
    <x v="0"/>
    <n v="0"/>
    <x v="1"/>
    <n v="200000"/>
    <s v="Кредит"/>
    <m/>
    <s v="Тараз"/>
    <x v="22"/>
    <s v="Береке Банк"/>
    <n v="0"/>
    <n v="9870171"/>
    <m/>
    <n v="0"/>
    <s v="Стандартное кредитование"/>
    <x v="1"/>
  </r>
  <r>
    <x v="0"/>
    <x v="0"/>
    <x v="0"/>
    <x v="0"/>
    <s v="GAZ Бело-дымчатый"/>
    <s v="MX1JA69V9TK122932"/>
    <s v="1120_311775"/>
    <x v="14"/>
    <s v="Галимжан Жулкашов"/>
    <s v="Григорьев Николай Александрович"/>
    <n v="870326301645"/>
    <m/>
    <m/>
    <n v="77025147540"/>
    <n v="5990000"/>
    <n v="5990000"/>
    <x v="0"/>
    <n v="0"/>
    <x v="1"/>
    <n v="200000"/>
    <s v="Безналичный расчет"/>
    <m/>
    <s v="Атырау"/>
    <x v="19"/>
    <s v="Без привлечения кредита"/>
    <n v="0"/>
    <n v="9877320"/>
    <m/>
    <n v="0"/>
    <s v="Безналичный"/>
    <x v="1"/>
  </r>
  <r>
    <x v="0"/>
    <x v="0"/>
    <x v="0"/>
    <x v="0"/>
    <s v="GYM Пепельно-серый"/>
    <s v="MX1JA69V9TK097492"/>
    <s v="1120_312272"/>
    <x v="26"/>
    <s v="Нурдаулет Утепкалиев"/>
    <s v="Жалгасбаев Багдат Айткулович"/>
    <n v="881030300731"/>
    <m/>
    <m/>
    <n v="77789030688"/>
    <n v="5990000"/>
    <n v="5990000"/>
    <x v="0"/>
    <n v="0"/>
    <x v="1"/>
    <n v="200000"/>
    <s v="Безналичный расчет"/>
    <m/>
    <s v="Атырау"/>
    <x v="20"/>
    <s v="Без привлечения кредита"/>
    <n v="0"/>
    <n v="9877325"/>
    <m/>
    <n v="0"/>
    <s v="Безналичный"/>
    <x v="1"/>
  </r>
  <r>
    <x v="0"/>
    <x v="2"/>
    <x v="0"/>
    <x v="0"/>
    <s v="GAZ Бело-дымчатый"/>
    <s v="MX1JA69V9TK157303"/>
    <s v="935_309626"/>
    <x v="22"/>
    <s v="Бекзат Муса"/>
    <s v="Ирискулов Русланбек Шакиржанович"/>
    <n v="910921302063"/>
    <m/>
    <m/>
    <n v="77471600012"/>
    <n v="5990000"/>
    <n v="5990000"/>
    <x v="0"/>
    <n v="0"/>
    <x v="1"/>
    <n v="200000"/>
    <s v="Кредит"/>
    <m/>
    <s v="Шымкент"/>
    <x v="8"/>
    <s v="МФО Sapa Digital Finance"/>
    <n v="0"/>
    <n v="9877695"/>
    <m/>
    <n v="0"/>
    <s v="Стандартное кредитование"/>
    <x v="1"/>
  </r>
  <r>
    <x v="0"/>
    <x v="2"/>
    <x v="0"/>
    <x v="0"/>
    <s v="GAZ Бело-дымчатый"/>
    <s v="MX1JA69V9TK156693"/>
    <s v="935_309672"/>
    <x v="22"/>
    <s v="Дидар Жамбурбай"/>
    <s v="Әлібек Асылжан Асқарұлы"/>
    <n v="40628500748"/>
    <m/>
    <m/>
    <n v="7707404592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877697"/>
    <m/>
    <n v="0"/>
    <s v="Безналичный"/>
    <x v="1"/>
  </r>
  <r>
    <x v="0"/>
    <x v="2"/>
    <x v="0"/>
    <x v="0"/>
    <s v="GAZ Бело-дымчатый"/>
    <s v="MX1JA69V9TK179531"/>
    <s v="935_309920"/>
    <x v="19"/>
    <s v="Ербол Рашид"/>
    <s v="Асабаев Асилбек Бекбулатович"/>
    <n v="830930300732"/>
    <m/>
    <m/>
    <n v="7702592434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7698"/>
    <m/>
    <n v="0"/>
    <s v="Безналичный"/>
    <x v="1"/>
  </r>
  <r>
    <x v="0"/>
    <x v="2"/>
    <x v="0"/>
    <x v="0"/>
    <s v="GAZ Бело-дымчатый"/>
    <s v="MX1JA69V9TK177184"/>
    <s v="935_309852"/>
    <x v="22"/>
    <s v="Бакдаулет Икрамжан"/>
    <s v="Алтынбаев Берик Абдунасирович"/>
    <n v="941124300131"/>
    <m/>
    <m/>
    <n v="77075027232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7700"/>
    <m/>
    <n v="0"/>
    <s v="Безналичный"/>
    <x v="1"/>
  </r>
  <r>
    <x v="0"/>
    <x v="2"/>
    <x v="0"/>
    <x v="0"/>
    <s v="GAZ Бело-дымчатый"/>
    <s v="MX1JA69V9TK157872"/>
    <s v="935_309851"/>
    <x v="22"/>
    <s v="Бакдаулет Икрамжан"/>
    <s v="Алтынбаев Берик Абунасирович"/>
    <n v="941124300131"/>
    <m/>
    <m/>
    <n v="7707502723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7703"/>
    <m/>
    <n v="0"/>
    <s v="Безналичный"/>
    <x v="1"/>
  </r>
  <r>
    <x v="0"/>
    <x v="2"/>
    <x v="0"/>
    <x v="0"/>
    <s v="GAZ Бело-дымчатый"/>
    <s v="MX1JA69V9TK178995"/>
    <s v="935_310538"/>
    <x v="14"/>
    <s v="Шынар Нармахан"/>
    <s v="Жәнібек Серік Жәнібекұлы"/>
    <n v="930630300148"/>
    <m/>
    <m/>
    <n v="77013337942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77704"/>
    <m/>
    <n v="0"/>
    <s v="Безналичный"/>
    <x v="1"/>
  </r>
  <r>
    <x v="0"/>
    <x v="2"/>
    <x v="0"/>
    <x v="0"/>
    <s v="GAZ Бело-дымчатый"/>
    <s v="MX1JA69V9TK113197"/>
    <s v="935_309950"/>
    <x v="19"/>
    <s v="Шынар Нармахан"/>
    <s v="Салиева Эльнура Хусанқызы"/>
    <n v="921202400336"/>
    <m/>
    <m/>
    <n v="77083804060"/>
    <n v="5990000"/>
    <n v="5990000"/>
    <x v="0"/>
    <n v="0"/>
    <x v="1"/>
    <n v="200000"/>
    <s v="Кредит"/>
    <m/>
    <s v="Шымкент"/>
    <x v="10"/>
    <s v="МФО Sapa Digital Finance"/>
    <n v="0"/>
    <n v="9877705"/>
    <m/>
    <n v="0"/>
    <s v="Стандартное кредитование"/>
    <x v="1"/>
  </r>
  <r>
    <x v="0"/>
    <x v="4"/>
    <x v="0"/>
    <x v="6"/>
    <s v="GYM Пепельно-серый"/>
    <s v="MX1JA69V9TK106606"/>
    <s v="119_311697"/>
    <x v="14"/>
    <s v="Инара Курбанова"/>
    <s v="Оразбекова Зауре Тунгышкызы"/>
    <n v="680806402014"/>
    <m/>
    <m/>
    <n v="77024531268"/>
    <n v="5970000"/>
    <n v="5990000"/>
    <x v="3"/>
    <n v="0"/>
    <x v="3"/>
    <n v="230000"/>
    <s v="Кредит"/>
    <m/>
    <s v="Шымкент"/>
    <x v="7"/>
    <s v="Береке Банк"/>
    <n v="0"/>
    <n v="9877734"/>
    <m/>
    <n v="0"/>
    <s v="Стандартное кредитование"/>
    <x v="1"/>
  </r>
  <r>
    <x v="0"/>
    <x v="5"/>
    <x v="0"/>
    <x v="6"/>
    <s v="GB0 Черный"/>
    <s v="MX1JA69V9TK106710"/>
    <s v="858_310180"/>
    <x v="19"/>
    <s v="Шынгыс Муканов"/>
    <s v="Ильдыбаев Нариман Айтпаевич"/>
    <n v="830330350816"/>
    <m/>
    <m/>
    <n v="77475459005"/>
    <n v="5990000"/>
    <n v="5990000"/>
    <x v="0"/>
    <n v="0"/>
    <x v="3"/>
    <n v="250000"/>
    <s v="Кредит"/>
    <s v="Социальные сети"/>
    <s v="Астана"/>
    <x v="7"/>
    <s v="Банк ЦентрКредит"/>
    <n v="2"/>
    <n v="9877898"/>
    <m/>
    <n v="0"/>
    <s v="Стандартное кредитование"/>
    <x v="1"/>
  </r>
  <r>
    <x v="0"/>
    <x v="5"/>
    <x v="0"/>
    <x v="6"/>
    <s v="GYM Пепельно-серый"/>
    <s v="MX1JA69V9TK103660"/>
    <s v="858_310157"/>
    <x v="19"/>
    <s v="Али Нуркушев"/>
    <s v="Зейнетолла Ерасыл"/>
    <n v="10203550897"/>
    <m/>
    <m/>
    <n v="77751840965"/>
    <n v="5990000"/>
    <n v="5990000"/>
    <x v="0"/>
    <n v="0"/>
    <x v="3"/>
    <n v="250000"/>
    <s v="Наличный расчет"/>
    <s v="WhatsApp"/>
    <s v="Астана"/>
    <x v="22"/>
    <s v="Без привлечения кредита"/>
    <n v="1"/>
    <n v="9877901"/>
    <m/>
    <n v="0"/>
    <s v="Наличный расчет"/>
    <x v="1"/>
  </r>
  <r>
    <x v="0"/>
    <x v="5"/>
    <x v="0"/>
    <x v="6"/>
    <s v="GK2 Серо-зеленый"/>
    <s v="MX1JA69V9TK108321"/>
    <s v="858_311781"/>
    <x v="14"/>
    <s v="Шынгыс Муканов"/>
    <s v="Аскенов Бейбут Абдикаримович"/>
    <n v="661007301065"/>
    <m/>
    <m/>
    <n v="77016241371"/>
    <n v="5990000"/>
    <n v="5990000"/>
    <x v="0"/>
    <n v="0"/>
    <x v="3"/>
    <n v="250000"/>
    <s v="Кредит"/>
    <m/>
    <s v="Астана"/>
    <x v="7"/>
    <s v="Банк ЦентрКредит"/>
    <n v="1"/>
    <n v="9877903"/>
    <m/>
    <n v="0"/>
    <s v="Стандартное кредитование"/>
    <x v="1"/>
  </r>
  <r>
    <x v="0"/>
    <x v="4"/>
    <x v="0"/>
    <x v="6"/>
    <s v="GAN Серебристый"/>
    <s v="MX1JA69V9TK115412"/>
    <s v="119_310401"/>
    <x v="20"/>
    <s v="Инара Курбанова"/>
    <s v="Мирхаджиев Мирали"/>
    <n v="491005300951"/>
    <m/>
    <m/>
    <n v="77751963879"/>
    <n v="5990000"/>
    <n v="5990000"/>
    <x v="0"/>
    <n v="0"/>
    <x v="3"/>
    <n v="250000"/>
    <s v="Безналичный расчет"/>
    <m/>
    <s v="Шымкент"/>
    <x v="22"/>
    <s v="Без привлечения кредита"/>
    <n v="1"/>
    <n v="9878010"/>
    <m/>
    <n v="0"/>
    <s v="Безналичный"/>
    <x v="1"/>
  </r>
  <r>
    <x v="0"/>
    <x v="4"/>
    <x v="0"/>
    <x v="6"/>
    <s v="GAZ Бело-дымчатый"/>
    <s v="MX1JA69V9TK134867"/>
    <s v="119_312463"/>
    <x v="26"/>
    <s v="Айгерим Рыстыбай"/>
    <m/>
    <m/>
    <s v="ТOO &quot;ZORROX GROUP&quot;"/>
    <n v="231140019310"/>
    <n v="77471211010"/>
    <n v="5970000"/>
    <n v="5990000"/>
    <x v="3"/>
    <n v="0"/>
    <x v="3"/>
    <n v="230000"/>
    <s v="Безналичный расчет"/>
    <m/>
    <s v="Шымкент"/>
    <x v="7"/>
    <s v="Без привлечения кредита"/>
    <n v="0"/>
    <n v="9878019"/>
    <m/>
    <n v="0"/>
    <s v="Безналичный"/>
    <x v="1"/>
  </r>
  <r>
    <x v="0"/>
    <x v="10"/>
    <x v="0"/>
    <x v="0"/>
    <s v="GB0 Черный"/>
    <s v="MX1JA69V9TK106553"/>
    <s v="1267_311594"/>
    <x v="14"/>
    <s v="Али Асылбек"/>
    <s v="Қаражан Арман Аманұлы"/>
    <n v="830912301881"/>
    <m/>
    <m/>
    <n v="77000271711"/>
    <n v="5990000"/>
    <n v="5990000"/>
    <x v="0"/>
    <n v="0"/>
    <x v="1"/>
    <n v="200000"/>
    <s v="Наличный расчет"/>
    <m/>
    <s v="Алматы"/>
    <x v="19"/>
    <s v="Без привлечения кредита"/>
    <n v="0"/>
    <n v="9878388"/>
    <m/>
    <n v="0"/>
    <s v="Наличный расчет"/>
    <x v="1"/>
  </r>
  <r>
    <x v="0"/>
    <x v="10"/>
    <x v="0"/>
    <x v="0"/>
    <s v="G5J Синий"/>
    <s v="MX1JA69V9TK099241"/>
    <s v="1267_310361"/>
    <x v="20"/>
    <s v="Никита Самолетов"/>
    <s v="Аманкулов Есбол Тулесинович"/>
    <n v="740114303464"/>
    <m/>
    <m/>
    <n v="77052079295"/>
    <n v="5990000"/>
    <n v="5990000"/>
    <x v="0"/>
    <n v="0"/>
    <x v="1"/>
    <n v="200000"/>
    <s v="Наличный расчет"/>
    <s v="Заявка с сайта Chevrolet"/>
    <s v="Алматы"/>
    <x v="8"/>
    <s v="Без привлечения кредита"/>
    <n v="0"/>
    <n v="9878389"/>
    <m/>
    <n v="0"/>
    <s v="Наличный расчет"/>
    <x v="1"/>
  </r>
  <r>
    <x v="0"/>
    <x v="10"/>
    <x v="0"/>
    <x v="0"/>
    <s v="GAZ Бело-дымчатый"/>
    <s v="MX1JA69V9TK122934"/>
    <s v="1267_310373"/>
    <x v="20"/>
    <s v="Али Асылбек"/>
    <s v="Касымбеков Ермек Капасович"/>
    <n v="670630301953"/>
    <m/>
    <m/>
    <n v="77070257053"/>
    <n v="5990000"/>
    <n v="5990000"/>
    <x v="0"/>
    <n v="0"/>
    <x v="1"/>
    <n v="200000"/>
    <s v="Кредит"/>
    <m/>
    <s v="Алматы"/>
    <x v="10"/>
    <s v="Банк ЦентрКредит"/>
    <n v="0"/>
    <n v="9878391"/>
    <m/>
    <n v="0"/>
    <s v="Стандартное кредитование"/>
    <x v="1"/>
  </r>
  <r>
    <x v="0"/>
    <x v="7"/>
    <x v="0"/>
    <x v="0"/>
    <s v="GAZ Бело-дымчатый"/>
    <s v="MX1JA69V9TK126573"/>
    <s v="922_310098"/>
    <x v="19"/>
    <s v="Жасулан Шакетов"/>
    <s v="Алихан Нұржан Алиханұлы"/>
    <n v="890810302231"/>
    <m/>
    <m/>
    <n v="77710929238"/>
    <n v="5990000"/>
    <n v="5990000"/>
    <x v="0"/>
    <n v="0"/>
    <x v="1"/>
    <n v="200000"/>
    <s v="Кредит"/>
    <m/>
    <s v="Кызылорда"/>
    <x v="7"/>
    <s v="Береке Банк"/>
    <n v="0"/>
    <n v="9878543"/>
    <m/>
    <n v="0"/>
    <s v="Стандартное кредитование"/>
    <x v="1"/>
  </r>
  <r>
    <x v="0"/>
    <x v="7"/>
    <x v="0"/>
    <x v="0"/>
    <s v="GAZ Бело-дымчатый"/>
    <s v="MX1JA69V9TK126572"/>
    <s v="922_310175"/>
    <x v="19"/>
    <s v="Жасулан Шакетов"/>
    <s v="Дузельбаев Нурлыбек Алтынбекович"/>
    <n v="900606300101"/>
    <m/>
    <m/>
    <n v="77071350106"/>
    <n v="5990000"/>
    <n v="5990000"/>
    <x v="0"/>
    <n v="0"/>
    <x v="1"/>
    <n v="200000"/>
    <s v="Кредит"/>
    <m/>
    <s v="Кызылорда"/>
    <x v="20"/>
    <s v="Береке Банк"/>
    <n v="0"/>
    <n v="9878544"/>
    <m/>
    <n v="0"/>
    <s v="Стандартное кредитование"/>
    <x v="1"/>
  </r>
  <r>
    <x v="0"/>
    <x v="7"/>
    <x v="0"/>
    <x v="0"/>
    <s v="GAZ Бело-дымчатый"/>
    <s v="MX1JA69V9TK124071"/>
    <s v="922_310949"/>
    <x v="25"/>
    <s v="Нұрдәулет Болатбеков"/>
    <s v="Жолдасбаев Еркеболат Санакбаевич"/>
    <n v="730116300121"/>
    <m/>
    <m/>
    <n v="77079198005"/>
    <n v="5990000"/>
    <n v="5990000"/>
    <x v="0"/>
    <n v="0"/>
    <x v="1"/>
    <n v="200000"/>
    <s v="Кредит"/>
    <m/>
    <s v="Кызылорда"/>
    <x v="7"/>
    <s v="Halyk Bank"/>
    <n v="0"/>
    <n v="9878548"/>
    <m/>
    <n v="0"/>
    <s v="Стандартное кредитование"/>
    <x v="1"/>
  </r>
  <r>
    <x v="0"/>
    <x v="7"/>
    <x v="0"/>
    <x v="0"/>
    <s v="GAZ Бело-дымчатый"/>
    <s v="MX1JA69V9TK111611"/>
    <s v="922_311349"/>
    <x v="29"/>
    <s v="Жасулан Шакетов"/>
    <s v="Жалмурзаева Нурхатша Балтабаевна"/>
    <n v="621231400758"/>
    <m/>
    <m/>
    <n v="77779592206"/>
    <n v="5990000"/>
    <n v="5990000"/>
    <x v="0"/>
    <n v="0"/>
    <x v="1"/>
    <n v="200000"/>
    <s v="Кредит"/>
    <m/>
    <s v="Кызылорда"/>
    <x v="7"/>
    <s v="Банк ЦентрКредит"/>
    <n v="0"/>
    <n v="9878550"/>
    <m/>
    <n v="0"/>
    <s v="Стандартное кредитование"/>
    <x v="1"/>
  </r>
  <r>
    <x v="0"/>
    <x v="7"/>
    <x v="0"/>
    <x v="0"/>
    <s v="GB0 Черный"/>
    <s v="MX1JA69V9TK117871"/>
    <s v="922_309519"/>
    <x v="22"/>
    <s v="Қанат Есіркепов"/>
    <s v="Мұрат Айдана Бағдатқызы"/>
    <n v="941014400853"/>
    <m/>
    <m/>
    <n v="77054309057"/>
    <n v="5990000"/>
    <n v="5990000"/>
    <x v="0"/>
    <n v="0"/>
    <x v="1"/>
    <n v="200000"/>
    <s v="Кредит"/>
    <m/>
    <s v="Кызылорда"/>
    <x v="7"/>
    <s v="Halyk Bank"/>
    <n v="0"/>
    <n v="9878551"/>
    <m/>
    <n v="0"/>
    <s v="Стандартное кредитование"/>
    <x v="1"/>
  </r>
  <r>
    <x v="0"/>
    <x v="7"/>
    <x v="0"/>
    <x v="0"/>
    <s v="GAN Серебристый"/>
    <s v="MX1JA69V9TK115491"/>
    <s v="922_309747"/>
    <x v="22"/>
    <s v="Қанат Есіркепов"/>
    <s v="Қазбек Кұндыз Нұрлыбекқызы"/>
    <n v="990719400307"/>
    <m/>
    <m/>
    <n v="77778134060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78555"/>
    <m/>
    <n v="0"/>
    <s v="Наличный расчет"/>
    <x v="1"/>
  </r>
  <r>
    <x v="0"/>
    <x v="7"/>
    <x v="0"/>
    <x v="0"/>
    <s v="GYM Пепельно-серый"/>
    <s v="MX1JA69V9TK117092"/>
    <s v="922_309876"/>
    <x v="19"/>
    <s v="Нұрдәулет Болатбеков"/>
    <s v="Иманбаев Даурен Темирханович"/>
    <n v="970326300549"/>
    <m/>
    <m/>
    <n v="77718202477"/>
    <n v="5990000"/>
    <n v="5990000"/>
    <x v="0"/>
    <n v="0"/>
    <x v="1"/>
    <n v="200000"/>
    <s v="Кредит"/>
    <m/>
    <s v="Кызылорда"/>
    <x v="7"/>
    <s v="Банк ЦентрКредит"/>
    <n v="1"/>
    <n v="9878557"/>
    <m/>
    <n v="0"/>
    <s v="Стандартное кредитование"/>
    <x v="1"/>
  </r>
  <r>
    <x v="0"/>
    <x v="7"/>
    <x v="0"/>
    <x v="0"/>
    <s v="GYM Пепельно-серый"/>
    <s v="MX1JA69V9TK103727"/>
    <s v="922_309624"/>
    <x v="22"/>
    <s v="Қанат Есіркепов"/>
    <s v="Сапарбаева Лайла Болатовна"/>
    <n v="781005400502"/>
    <m/>
    <m/>
    <n v="77768779009"/>
    <n v="5990000"/>
    <n v="5990000"/>
    <x v="0"/>
    <n v="0"/>
    <x v="1"/>
    <n v="200000"/>
    <s v="Кредит"/>
    <m/>
    <s v="Кызылорда"/>
    <x v="20"/>
    <s v="Банк ЦентрКредит"/>
    <n v="0"/>
    <n v="9878559"/>
    <m/>
    <n v="0"/>
    <s v="Стандартное кредитование"/>
    <x v="1"/>
  </r>
  <r>
    <x v="0"/>
    <x v="7"/>
    <x v="0"/>
    <x v="0"/>
    <s v="GK2 Серо-зеленый"/>
    <s v="MX1JA69V9TK084172"/>
    <s v="922_310474"/>
    <x v="20"/>
    <s v="Қанат Есіркепов"/>
    <s v="Мәтжанов Азат Бавыржанұлы"/>
    <n v="930515301498"/>
    <m/>
    <m/>
    <n v="77751606161"/>
    <n v="5990000"/>
    <n v="5990000"/>
    <x v="0"/>
    <n v="0"/>
    <x v="1"/>
    <n v="200000"/>
    <s v="Безналичный расчет"/>
    <m/>
    <s v="Кызылорда"/>
    <x v="13"/>
    <s v="Без привлечения кредита"/>
    <n v="0"/>
    <n v="9878563"/>
    <m/>
    <n v="0"/>
    <s v="Наличный расчет"/>
    <x v="1"/>
  </r>
  <r>
    <x v="0"/>
    <x v="4"/>
    <x v="0"/>
    <x v="0"/>
    <s v="GAZ Бело-дымчатый"/>
    <s v="MX1JA69V9TK160549"/>
    <s v="119_309821"/>
    <x v="22"/>
    <s v="Инара Курбанова"/>
    <s v="Мирхашимов Абдухамид Мирабдуллаевич"/>
    <n v="771018301583"/>
    <m/>
    <m/>
    <n v="77013031052"/>
    <n v="5990000"/>
    <n v="5990000"/>
    <x v="0"/>
    <n v="0"/>
    <x v="1"/>
    <n v="200000"/>
    <s v="Кредит"/>
    <m/>
    <s v="Шымкент"/>
    <x v="10"/>
    <s v="Halyk Bank"/>
    <n v="0"/>
    <n v="9878853"/>
    <m/>
    <n v="0"/>
    <s v="Стандартное кредитование"/>
    <x v="1"/>
  </r>
  <r>
    <x v="0"/>
    <x v="4"/>
    <x v="0"/>
    <x v="0"/>
    <s v="GAZ Бело-дымчатый"/>
    <s v="MX1JA69V9TK161875"/>
    <s v="119_310558"/>
    <x v="20"/>
    <s v="Айгерим Рыстыбай"/>
    <s v="Онғарбай Нұрдәулет Уәлиханұлы"/>
    <n v="702500900"/>
    <m/>
    <m/>
    <n v="77077203411"/>
    <n v="5990000"/>
    <n v="5990000"/>
    <x v="0"/>
    <n v="0"/>
    <x v="1"/>
    <n v="200000"/>
    <s v="Кредит"/>
    <m/>
    <s v="Шымкент"/>
    <x v="10"/>
    <s v="Halyk Bank"/>
    <n v="0"/>
    <n v="9878855"/>
    <m/>
    <n v="0"/>
    <s v="Стандартное кредитование"/>
    <x v="1"/>
  </r>
  <r>
    <x v="0"/>
    <x v="4"/>
    <x v="0"/>
    <x v="0"/>
    <s v="GAZ Бело-дымчатый"/>
    <s v="MX1JA69V9TK178240"/>
    <s v="119_310113"/>
    <x v="19"/>
    <s v="Инара Курбанова"/>
    <s v="Турсунметов Жахангир Акрамович"/>
    <n v="770124301041"/>
    <m/>
    <m/>
    <n v="77072422996"/>
    <n v="5990000"/>
    <n v="5990000"/>
    <x v="0"/>
    <n v="0"/>
    <x v="1"/>
    <n v="200000"/>
    <s v="Кредит"/>
    <m/>
    <s v="Шымкент"/>
    <x v="10"/>
    <s v="Altyn Bank"/>
    <n v="0"/>
    <n v="9878858"/>
    <m/>
    <n v="0"/>
    <s v="Стандартное кредитование"/>
    <x v="1"/>
  </r>
  <r>
    <x v="0"/>
    <x v="4"/>
    <x v="0"/>
    <x v="0"/>
    <s v="GAZ Бело-дымчатый"/>
    <s v="MX1JA69V9TK156716"/>
    <s v="119_309812"/>
    <x v="22"/>
    <s v="Инара Курбанова"/>
    <s v="Избасаров Абдыхан Турсункулович"/>
    <n v="640424301313"/>
    <m/>
    <m/>
    <n v="77085012477"/>
    <n v="5990000"/>
    <n v="5990000"/>
    <x v="0"/>
    <n v="0"/>
    <x v="1"/>
    <n v="200000"/>
    <s v="Кредит"/>
    <s v="Интернет/сайт (digital)"/>
    <s v="Шымкент"/>
    <x v="8"/>
    <s v="Банк ЦентрКредит"/>
    <n v="0"/>
    <n v="9878859"/>
    <m/>
    <n v="0"/>
    <s v="Стандартное кредитование"/>
    <x v="1"/>
  </r>
  <r>
    <x v="0"/>
    <x v="4"/>
    <x v="0"/>
    <x v="0"/>
    <s v="GAZ Бело-дымчатый"/>
    <s v="MX1JA69V9TK160540"/>
    <s v="119_310433"/>
    <x v="20"/>
    <s v="Инара Курбанова"/>
    <s v="Мирхашимов Махамедхан Гуламович"/>
    <n v="600204302774"/>
    <m/>
    <m/>
    <n v="77015410141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78861"/>
    <m/>
    <n v="0"/>
    <s v="Безналичный"/>
    <x v="1"/>
  </r>
  <r>
    <x v="0"/>
    <x v="4"/>
    <x v="0"/>
    <x v="0"/>
    <s v="GAZ Бело-дымчатый"/>
    <s v="MX1JA69V9TK160528"/>
    <s v="119_309630"/>
    <x v="22"/>
    <s v="Айгерим Рыстыбай"/>
    <s v="Көгенбаев Ғалымжан Ахмедұлы"/>
    <n v="950612301101"/>
    <m/>
    <m/>
    <n v="77472613961"/>
    <n v="5990000"/>
    <n v="5990000"/>
    <x v="0"/>
    <n v="0"/>
    <x v="1"/>
    <n v="200000"/>
    <s v="Кредит"/>
    <m/>
    <s v="Шымкент"/>
    <x v="22"/>
    <s v="Halyk Bank"/>
    <n v="0"/>
    <n v="9878862"/>
    <m/>
    <n v="0"/>
    <s v="Стандартное кредитование"/>
    <x v="1"/>
  </r>
  <r>
    <x v="0"/>
    <x v="1"/>
    <x v="0"/>
    <x v="6"/>
    <s v="GAZ Бело-дымчатый"/>
    <s v="MX1JA69V9TK113125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878878"/>
    <m/>
    <n v="0"/>
    <s v="Безналичный"/>
    <x v="1"/>
  </r>
  <r>
    <x v="0"/>
    <x v="1"/>
    <x v="0"/>
    <x v="6"/>
    <s v="GAZ Бело-дымчатый"/>
    <s v="MX1JA69V9TK113060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878879"/>
    <m/>
    <n v="0"/>
    <s v="Безналичный"/>
    <x v="1"/>
  </r>
  <r>
    <x v="0"/>
    <x v="1"/>
    <x v="0"/>
    <x v="0"/>
    <s v="GAZ Бело-дымчатый"/>
    <s v="MX1JA69V9TK134778"/>
    <s v="1085_311581"/>
    <x v="14"/>
    <s v="Арман Куванов"/>
    <s v="Маханов Ержан Нурбергенович"/>
    <n v="741007301002"/>
    <m/>
    <m/>
    <n v="77785601074"/>
    <n v="5990000"/>
    <n v="5990000"/>
    <x v="0"/>
    <n v="0"/>
    <x v="1"/>
    <n v="200000"/>
    <s v="Кредит"/>
    <m/>
    <s v="Актау"/>
    <x v="13"/>
    <s v="Банк ЦентрКредит"/>
    <n v="0"/>
    <n v="9878880"/>
    <m/>
    <n v="0"/>
    <s v="Стандартное кредитование"/>
    <x v="1"/>
  </r>
  <r>
    <x v="0"/>
    <x v="1"/>
    <x v="0"/>
    <x v="0"/>
    <s v="GAZ Бело-дымчатый"/>
    <s v="MX1JA69V9TK134825"/>
    <s v="1085_311710"/>
    <x v="14"/>
    <s v="Алтынбек Абилов"/>
    <s v="Тилегенов Базарбай Мухамметович"/>
    <n v="720116350823"/>
    <m/>
    <m/>
    <n v="77029380307"/>
    <n v="5940000"/>
    <n v="5990000"/>
    <x v="1"/>
    <n v="0"/>
    <x v="1"/>
    <n v="150000"/>
    <s v="Наличный расчет"/>
    <m/>
    <s v="Актау"/>
    <x v="20"/>
    <s v="Без привлечения кредита"/>
    <n v="0"/>
    <n v="9878881"/>
    <m/>
    <n v="0"/>
    <s v="Наличный расчет"/>
    <x v="1"/>
  </r>
  <r>
    <x v="0"/>
    <x v="1"/>
    <x v="0"/>
    <x v="0"/>
    <s v="GAZ Бело-дымчатый"/>
    <s v="MX1JA69V9TK134828"/>
    <s v="1085_310308"/>
    <x v="20"/>
    <s v="Алтынбек Абилов"/>
    <s v="Куатов Асхат Кыдыргалиевич"/>
    <n v="870411302655"/>
    <m/>
    <m/>
    <n v="77753658987"/>
    <n v="5990000"/>
    <n v="5990000"/>
    <x v="0"/>
    <n v="0"/>
    <x v="1"/>
    <n v="200000"/>
    <s v="Кредит"/>
    <m/>
    <s v="Актау"/>
    <x v="20"/>
    <s v="Береке Банк"/>
    <n v="0"/>
    <n v="9878882"/>
    <m/>
    <n v="0"/>
    <s v="Стандартное кредитование"/>
    <x v="1"/>
  </r>
  <r>
    <x v="0"/>
    <x v="1"/>
    <x v="0"/>
    <x v="0"/>
    <s v="GAZ Бело-дымчатый"/>
    <s v="MX1JA69V9TK145774"/>
    <s v="1085_311115"/>
    <x v="3"/>
    <s v="Арман Куванов"/>
    <s v="Утеев Мурат Амангельдыевич"/>
    <n v="911224351613"/>
    <m/>
    <m/>
    <n v="77750910040"/>
    <n v="5990000"/>
    <n v="5990000"/>
    <x v="0"/>
    <n v="0"/>
    <x v="1"/>
    <n v="200000"/>
    <s v="Наличный расчет"/>
    <m/>
    <s v="Актау"/>
    <x v="7"/>
    <s v="Без привлечения кредита"/>
    <n v="0"/>
    <n v="9878884"/>
    <m/>
    <n v="0"/>
    <s v="Наличный расчет"/>
    <x v="1"/>
  </r>
  <r>
    <x v="0"/>
    <x v="4"/>
    <x v="0"/>
    <x v="0"/>
    <s v="GAZ Бело-дымчатый"/>
    <s v="MX1JA69V9TK158888"/>
    <s v="119_309730"/>
    <x v="22"/>
    <s v="Айгерим Рыстыбай"/>
    <s v="Хайитметов Илхамжан Шадиматович"/>
    <n v="690702300917"/>
    <m/>
    <m/>
    <n v="77012533819"/>
    <n v="5990000"/>
    <n v="5990000"/>
    <x v="0"/>
    <n v="0"/>
    <x v="1"/>
    <n v="200000"/>
    <s v="Кредит"/>
    <m/>
    <s v="Шымкент"/>
    <x v="8"/>
    <s v="Береке Банк"/>
    <n v="0"/>
    <n v="9878887"/>
    <m/>
    <n v="0"/>
    <s v="Стандартное кредитование"/>
    <x v="1"/>
  </r>
  <r>
    <x v="0"/>
    <x v="4"/>
    <x v="0"/>
    <x v="0"/>
    <s v="GAZ Бело-дымчатый"/>
    <s v="MX1JA69V9TK108188"/>
    <s v="119_310062"/>
    <x v="19"/>
    <s v="Инара Курбанова"/>
    <s v="Сатвалдиева Роза Рискуловна"/>
    <n v="840814499114"/>
    <m/>
    <m/>
    <n v="77783265384"/>
    <n v="5990000"/>
    <n v="5990000"/>
    <x v="0"/>
    <n v="0"/>
    <x v="1"/>
    <n v="200000"/>
    <s v="Кредит"/>
    <m/>
    <s v="Шымкент"/>
    <x v="10"/>
    <s v="Береке Банк"/>
    <n v="0"/>
    <n v="9878889"/>
    <m/>
    <n v="0"/>
    <s v="Стандартное кредитование"/>
    <x v="1"/>
  </r>
  <r>
    <x v="0"/>
    <x v="4"/>
    <x v="0"/>
    <x v="0"/>
    <s v="GAZ Бело-дымчатый"/>
    <s v="MX1JA69V9TK126615"/>
    <s v="119_309974"/>
    <x v="19"/>
    <s v="Инара Курбанова"/>
    <s v="Айдарбек Ақтолқын Қанатқызы"/>
    <n v="980325400998"/>
    <m/>
    <m/>
    <n v="77071077686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890"/>
    <m/>
    <n v="0"/>
    <s v="Безналичный"/>
    <x v="1"/>
  </r>
  <r>
    <x v="0"/>
    <x v="8"/>
    <x v="0"/>
    <x v="0"/>
    <s v="GAZ Бело-дымчатый"/>
    <s v="MX1JA69V9TK132858"/>
    <s v="866_312099"/>
    <x v="7"/>
    <s v="Жандос Тоқтасынов"/>
    <s v="Мухадиева Еркежан Маратовна"/>
    <n v="840128401184"/>
    <m/>
    <m/>
    <n v="77714352864"/>
    <n v="5990000"/>
    <n v="5990000"/>
    <x v="0"/>
    <n v="0"/>
    <x v="1"/>
    <n v="200000"/>
    <s v="Кредит"/>
    <s v="Интернет/сайт (digital)"/>
    <s v="Усть-Каменогорск"/>
    <x v="20"/>
    <s v="Halyk Bank"/>
    <n v="0"/>
    <n v="9878892"/>
    <m/>
    <n v="0"/>
    <s v="Стандартное кредитование"/>
    <x v="1"/>
  </r>
  <r>
    <x v="0"/>
    <x v="4"/>
    <x v="0"/>
    <x v="0"/>
    <s v="GAZ Бело-дымчатый"/>
    <s v="MX1JA69V9TK160542"/>
    <s v="119_310830"/>
    <x v="25"/>
    <s v="Айгерим Рыстыбай"/>
    <s v="Давлеткулов Есбол Азымханович"/>
    <n v="880601301572"/>
    <m/>
    <m/>
    <n v="77789462889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78893"/>
    <m/>
    <n v="0"/>
    <s v="Безналичный"/>
    <x v="1"/>
  </r>
  <r>
    <x v="0"/>
    <x v="8"/>
    <x v="0"/>
    <x v="0"/>
    <s v="GAZ Бело-дымчатый"/>
    <s v="MX1JA69V9TK132834"/>
    <s v="866_311039"/>
    <x v="3"/>
    <s v="Асқар Бахытжан"/>
    <s v="Канапина Райгуль Кусмановна"/>
    <n v="691024402375"/>
    <m/>
    <m/>
    <n v="77764326969"/>
    <n v="5990000"/>
    <n v="5990000"/>
    <x v="0"/>
    <n v="0"/>
    <x v="1"/>
    <n v="200000"/>
    <s v="Безналичный расчет"/>
    <s v="Проезжал мимо"/>
    <s v="Усть-Каменогорск"/>
    <x v="22"/>
    <s v="Без привлечения кредита"/>
    <n v="0"/>
    <n v="9878894"/>
    <m/>
    <n v="0"/>
    <s v="Безналичный"/>
    <x v="1"/>
  </r>
  <r>
    <x v="0"/>
    <x v="4"/>
    <x v="0"/>
    <x v="0"/>
    <s v="GAZ Бело-дымчатый"/>
    <s v="MX1JA69V9TK134777"/>
    <s v="119_309882"/>
    <x v="19"/>
    <s v="Инара Курбанова"/>
    <s v="Адаева Лаззат Танирбергеновна"/>
    <n v="770715402554"/>
    <m/>
    <m/>
    <n v="77478107516"/>
    <n v="5990000"/>
    <n v="5990000"/>
    <x v="0"/>
    <n v="0"/>
    <x v="1"/>
    <n v="200000"/>
    <s v="Кредит"/>
    <m/>
    <s v="Шымкент"/>
    <x v="8"/>
    <s v="Банк ЦентрКредит"/>
    <n v="0"/>
    <n v="9878895"/>
    <m/>
    <n v="0"/>
    <s v="Стандартное кредитование"/>
    <x v="1"/>
  </r>
  <r>
    <x v="0"/>
    <x v="4"/>
    <x v="0"/>
    <x v="0"/>
    <s v="GAZ Бело-дымчатый"/>
    <s v="MX1JA69V9TK134875"/>
    <s v="119_309645"/>
    <x v="22"/>
    <s v="Инара Курбанова"/>
    <s v="Исаков Захиджан Кайнарбекович"/>
    <n v="841111300437"/>
    <m/>
    <m/>
    <n v="77023545464"/>
    <n v="5990000"/>
    <n v="5990000"/>
    <x v="0"/>
    <n v="0"/>
    <x v="1"/>
    <n v="200000"/>
    <s v="Кредит"/>
    <m/>
    <s v="Шымкент"/>
    <x v="11"/>
    <s v="Банк ЦентрКредит"/>
    <n v="0"/>
    <n v="9878897"/>
    <m/>
    <n v="0"/>
    <s v="Стандартное кредитование"/>
    <x v="1"/>
  </r>
  <r>
    <x v="0"/>
    <x v="4"/>
    <x v="0"/>
    <x v="0"/>
    <s v="GAZ Бело-дымчатый"/>
    <s v="MX1JA69V9TK132829"/>
    <s v="119_310119"/>
    <x v="19"/>
    <s v="Айгерим Рыстыбай"/>
    <s v="Рахмет Елдос Арыстанбекұлы"/>
    <n v="113500969"/>
    <m/>
    <m/>
    <n v="7700100303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899"/>
    <m/>
    <n v="0"/>
    <s v="Безналичный"/>
    <x v="1"/>
  </r>
  <r>
    <x v="0"/>
    <x v="8"/>
    <x v="0"/>
    <x v="0"/>
    <s v="GAZ Бело-дымчатый"/>
    <s v="MX1JA69V9TK132856"/>
    <s v="866_311015"/>
    <x v="3"/>
    <s v="Асқар Бахытжан"/>
    <s v="Қапанов Ильфат Қайратұлы"/>
    <n v="890315302349"/>
    <m/>
    <m/>
    <n v="77083327515"/>
    <n v="5990000"/>
    <n v="5990000"/>
    <x v="0"/>
    <n v="0"/>
    <x v="1"/>
    <n v="200000"/>
    <s v="Кредит"/>
    <s v="Instagram"/>
    <s v="Усть-Каменогорск"/>
    <x v="19"/>
    <s v="Halyk Bank"/>
    <n v="0"/>
    <n v="9878900"/>
    <m/>
    <n v="0"/>
    <s v="Стандартное кредитование"/>
    <x v="1"/>
  </r>
  <r>
    <x v="0"/>
    <x v="4"/>
    <x v="0"/>
    <x v="0"/>
    <s v="GAZ Бело-дымчатый"/>
    <s v="MX1JA69V9TK130183"/>
    <s v="119_309992"/>
    <x v="19"/>
    <s v="Айгерим Рыстыбай"/>
    <s v="Абдигафуров Нодир Собирович"/>
    <n v="930927302258"/>
    <m/>
    <m/>
    <n v="77784003030"/>
    <n v="5990000"/>
    <n v="5990000"/>
    <x v="0"/>
    <n v="0"/>
    <x v="1"/>
    <n v="200000"/>
    <s v="Кредит"/>
    <m/>
    <s v="Шымкент"/>
    <x v="8"/>
    <s v="Береке Банк"/>
    <n v="0"/>
    <n v="9878901"/>
    <m/>
    <n v="0"/>
    <s v="Стандартное кредитование"/>
    <x v="1"/>
  </r>
  <r>
    <x v="0"/>
    <x v="8"/>
    <x v="0"/>
    <x v="0"/>
    <s v="GAZ Бело-дымчатый"/>
    <s v="MX1JA69V9TK132857"/>
    <s v="866_311757"/>
    <x v="14"/>
    <s v="Жандос Тоқтасынов"/>
    <s v="Куккузов Даньиар Тусубалдыевич"/>
    <n v="620305302172"/>
    <m/>
    <m/>
    <n v="77059116818"/>
    <n v="5990000"/>
    <n v="5990000"/>
    <x v="0"/>
    <n v="0"/>
    <x v="1"/>
    <n v="200000"/>
    <s v="Безналичный расчет"/>
    <s v="Интернет/сайт (digital)"/>
    <s v="Усть-Каменогорск"/>
    <x v="19"/>
    <s v="Без привлечения кредита"/>
    <n v="0"/>
    <n v="9878902"/>
    <m/>
    <n v="0"/>
    <s v="Безналичный"/>
    <x v="1"/>
  </r>
  <r>
    <x v="0"/>
    <x v="2"/>
    <x v="0"/>
    <x v="0"/>
    <s v="GAZ Бело-дымчатый"/>
    <s v="MX1JA69V9TK130221"/>
    <s v="935_309958"/>
    <x v="19"/>
    <s v="Шахзод Валиев"/>
    <s v="Нарзуллаев Нармурад Абдимауленович"/>
    <n v="810417301857"/>
    <m/>
    <m/>
    <n v="77051668286"/>
    <n v="5990000"/>
    <n v="5990000"/>
    <x v="0"/>
    <n v="0"/>
    <x v="1"/>
    <n v="200000"/>
    <s v="Кредит"/>
    <m/>
    <s v="Шымкент"/>
    <x v="10"/>
    <s v="Altyn Bank"/>
    <n v="0"/>
    <n v="9878971"/>
    <m/>
    <n v="0"/>
    <s v="Стандартное кредитование"/>
    <x v="1"/>
  </r>
  <r>
    <x v="0"/>
    <x v="2"/>
    <x v="0"/>
    <x v="0"/>
    <s v="GAZ Бело-дымчатый"/>
    <s v="MX1JA69V9TK132879"/>
    <s v="935_309776"/>
    <x v="22"/>
    <s v="Адилетбек Кадырхан"/>
    <s v="Каримбаев Мэлс Касымович"/>
    <n v="660222301735"/>
    <m/>
    <m/>
    <n v="7778131262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8975"/>
    <m/>
    <n v="0"/>
    <s v="Безналичный"/>
    <x v="1"/>
  </r>
  <r>
    <x v="0"/>
    <x v="2"/>
    <x v="0"/>
    <x v="0"/>
    <s v="GAZ Бело-дымчатый"/>
    <s v="MX1JA69V9TK130229"/>
    <s v="935_309850"/>
    <x v="22"/>
    <s v="Асланбек Уразбек"/>
    <s v="Эргашов Бахром Элдарович"/>
    <n v="951005300740"/>
    <m/>
    <m/>
    <n v="7775620272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3"/>
    <n v="9878976"/>
    <m/>
    <n v="0"/>
    <s v="Безналичный"/>
    <x v="1"/>
  </r>
  <r>
    <x v="0"/>
    <x v="2"/>
    <x v="0"/>
    <x v="0"/>
    <s v="GAZ Бело-дымчатый"/>
    <s v="MX1JA69V9TK136632"/>
    <s v="935_309885"/>
    <x v="19"/>
    <s v="Асланбек Уразбек"/>
    <s v="Байдуллаев Сакен Жаннатұлы"/>
    <n v="970519300240"/>
    <m/>
    <m/>
    <n v="77753431331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977"/>
    <m/>
    <n v="0"/>
    <s v="Безналичный"/>
    <x v="1"/>
  </r>
  <r>
    <x v="0"/>
    <x v="2"/>
    <x v="0"/>
    <x v="0"/>
    <s v="GAZ Бело-дымчатый"/>
    <s v="MX1JA69V9TK136620"/>
    <s v="935_309758"/>
    <x v="22"/>
    <s v="Дидар Жамбурбай"/>
    <s v="Тасполат Жеңіс Сатылханұлы"/>
    <n v="951002301009"/>
    <m/>
    <m/>
    <n v="77058521221"/>
    <n v="5990000"/>
    <n v="5990000"/>
    <x v="0"/>
    <n v="0"/>
    <x v="1"/>
    <n v="200000"/>
    <s v="Кредит"/>
    <m/>
    <s v="Шымкент"/>
    <x v="10"/>
    <s v="МФО Sapa Digital Finance"/>
    <n v="0"/>
    <n v="9878978"/>
    <m/>
    <n v="0"/>
    <s v="Стандартное кредитование"/>
    <x v="1"/>
  </r>
  <r>
    <x v="0"/>
    <x v="2"/>
    <x v="0"/>
    <x v="0"/>
    <s v="GAZ Бело-дымчатый"/>
    <s v="MX1JA69V9TK130172"/>
    <s v="935_309930"/>
    <x v="19"/>
    <s v="Шахзод Валиев"/>
    <s v="Молдашакір Ғасыржан Сейтжанұлы"/>
    <n v="301501106"/>
    <m/>
    <m/>
    <n v="77781209924"/>
    <n v="5990000"/>
    <n v="5990000"/>
    <x v="0"/>
    <n v="0"/>
    <x v="1"/>
    <n v="200000"/>
    <s v="Кредит"/>
    <m/>
    <s v="Шымкент"/>
    <x v="10"/>
    <s v="Банк ЦентрКредит"/>
    <n v="0"/>
    <n v="9878979"/>
    <m/>
    <n v="0"/>
    <s v="Стандартное кредитование"/>
    <x v="1"/>
  </r>
  <r>
    <x v="0"/>
    <x v="2"/>
    <x v="0"/>
    <x v="0"/>
    <s v="GAZ Бело-дымчатый"/>
    <s v="MX1JA69V9TK136594"/>
    <s v="935_309769"/>
    <x v="22"/>
    <s v="Адилетбек Кадырхан"/>
    <s v="Избасарова Хосият Турмановна"/>
    <n v="690916402926"/>
    <m/>
    <m/>
    <n v="77762098296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8980"/>
    <m/>
    <n v="0"/>
    <s v="Безналичный"/>
    <x v="1"/>
  </r>
  <r>
    <x v="0"/>
    <x v="2"/>
    <x v="0"/>
    <x v="0"/>
    <s v="GAZ Бело-дымчатый"/>
    <s v="MX1JA69V9TK130151"/>
    <s v="935_310106"/>
    <x v="19"/>
    <s v="Шынар Нармахан"/>
    <s v="Алиев Абдуманнап Юлдашович"/>
    <n v="771201303554"/>
    <m/>
    <m/>
    <n v="77051318253"/>
    <n v="5990000"/>
    <n v="5990000"/>
    <x v="0"/>
    <n v="0"/>
    <x v="1"/>
    <n v="200000"/>
    <s v="Кредит"/>
    <m/>
    <s v="Шымкент"/>
    <x v="19"/>
    <s v="Банк ЦентрКредит"/>
    <n v="0"/>
    <n v="9878986"/>
    <m/>
    <n v="0"/>
    <s v="Стандартное кредитование"/>
    <x v="1"/>
  </r>
  <r>
    <x v="0"/>
    <x v="2"/>
    <x v="0"/>
    <x v="0"/>
    <s v="GAZ Бело-дымчатый"/>
    <s v="MX1JA69V9TK130213"/>
    <s v="935_309901"/>
    <x v="19"/>
    <s v="Шынар Нармахан"/>
    <s v="Нуртаева Ақерке Басарақызы"/>
    <n v="20605600943"/>
    <m/>
    <m/>
    <n v="77056258302"/>
    <n v="5990000"/>
    <n v="5990000"/>
    <x v="0"/>
    <n v="0"/>
    <x v="1"/>
    <n v="200000"/>
    <s v="Кредит"/>
    <m/>
    <s v="Шымкент"/>
    <x v="10"/>
    <s v="Банк ЦентрКредит"/>
    <n v="0"/>
    <n v="9878988"/>
    <m/>
    <n v="0"/>
    <s v="Стандартное кредитование"/>
    <x v="1"/>
  </r>
  <r>
    <x v="0"/>
    <x v="2"/>
    <x v="0"/>
    <x v="0"/>
    <s v="GAZ Бело-дымчатый"/>
    <s v="MX1JA69V9TK136611"/>
    <s v="935_309808"/>
    <x v="22"/>
    <s v="Даниал Абдихалик"/>
    <s v="Жанашов Мұрат Манапұлы"/>
    <n v="760826302123"/>
    <m/>
    <m/>
    <n v="77075027239"/>
    <n v="5990000"/>
    <n v="5990000"/>
    <x v="0"/>
    <n v="0"/>
    <x v="1"/>
    <n v="200000"/>
    <s v="Кредит"/>
    <m/>
    <s v="Шымкент"/>
    <x v="8"/>
    <s v="Береке Банк"/>
    <n v="0"/>
    <n v="9878989"/>
    <m/>
    <n v="0"/>
    <s v="Стандартное кредитование"/>
    <x v="1"/>
  </r>
  <r>
    <x v="0"/>
    <x v="2"/>
    <x v="0"/>
    <x v="0"/>
    <s v="GAZ Бело-дымчатый"/>
    <s v="MX1JA69V9TK136600"/>
    <s v="935_309899"/>
    <x v="19"/>
    <s v="Бекзат Муса"/>
    <s v="Аитбеков Нурсултан Мухамеджанович"/>
    <n v="931028000149"/>
    <m/>
    <m/>
    <n v="77473650103"/>
    <n v="5990000"/>
    <n v="5990000"/>
    <x v="0"/>
    <n v="0"/>
    <x v="1"/>
    <n v="200000"/>
    <s v="Кредит"/>
    <m/>
    <s v="Шымкент"/>
    <x v="11"/>
    <s v="Halyk Bank"/>
    <n v="1"/>
    <n v="9878990"/>
    <m/>
    <n v="0"/>
    <s v="Стандартное кредитование"/>
    <x v="1"/>
  </r>
  <r>
    <x v="0"/>
    <x v="2"/>
    <x v="0"/>
    <x v="0"/>
    <s v="GAZ Бело-дымчатый"/>
    <s v="MX1JA69V9TK136580"/>
    <s v="935_309576"/>
    <x v="22"/>
    <s v="Арманбек Кайирбеков"/>
    <s v="Калмантаев Абдирашит Абдиманатович"/>
    <n v="750221300582"/>
    <m/>
    <m/>
    <n v="7775158894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992"/>
    <m/>
    <n v="0"/>
    <s v="Безналичный"/>
    <x v="1"/>
  </r>
  <r>
    <x v="0"/>
    <x v="2"/>
    <x v="0"/>
    <x v="0"/>
    <s v="GAZ Бело-дымчатый"/>
    <s v="MX1JA69V9TK134809"/>
    <s v="935_309750"/>
    <x v="22"/>
    <s v="Дидар Жамбурбай"/>
    <s v="Арсланов Каблан"/>
    <n v="600418300404"/>
    <m/>
    <m/>
    <n v="77056972960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78993"/>
    <m/>
    <n v="0"/>
    <s v="Безналичный"/>
    <x v="1"/>
  </r>
  <r>
    <x v="0"/>
    <x v="2"/>
    <x v="0"/>
    <x v="0"/>
    <s v="GAZ Бело-дымчатый"/>
    <s v="MX1JA69V9TK136616"/>
    <s v="935_312560"/>
    <x v="26"/>
    <s v="Адилетбек Кадырхан"/>
    <s v="Муталиева Ботакоз Худайбердиевна"/>
    <n v="870908402970"/>
    <m/>
    <m/>
    <n v="77018991205"/>
    <n v="5990000"/>
    <n v="5990000"/>
    <x v="0"/>
    <n v="0"/>
    <x v="1"/>
    <n v="200000"/>
    <s v="Безналичный расчет"/>
    <s v="Интернет/сайт (digital)"/>
    <s v="Шымкент"/>
    <x v="7"/>
    <s v="Без привлечения кредита"/>
    <n v="0"/>
    <n v="9878994"/>
    <m/>
    <n v="0"/>
    <s v="Безналичный"/>
    <x v="1"/>
  </r>
  <r>
    <x v="0"/>
    <x v="3"/>
    <x v="0"/>
    <x v="0"/>
    <s v="GB0 Черный"/>
    <s v="MX1JA69V9TK106589"/>
    <s v="920_310039"/>
    <x v="19"/>
    <s v="Назеркем Мендығали"/>
    <s v="Хамитов Искандер Талгатович"/>
    <n v="30808550394"/>
    <m/>
    <m/>
    <n v="77776715479"/>
    <n v="5990000"/>
    <n v="5990000"/>
    <x v="0"/>
    <n v="0"/>
    <x v="1"/>
    <n v="200000"/>
    <s v="Кредит"/>
    <m/>
    <s v="Уральск"/>
    <x v="10"/>
    <s v="Банк ЦентрКредит"/>
    <n v="0"/>
    <n v="9879030"/>
    <m/>
    <n v="0"/>
    <s v="Стандартное кредитование"/>
    <x v="1"/>
  </r>
  <r>
    <x v="0"/>
    <x v="3"/>
    <x v="0"/>
    <x v="0"/>
    <s v="G5J Синий"/>
    <s v="MX1JA69V9TK099234"/>
    <s v="920_310105"/>
    <x v="19"/>
    <s v="Аслан Есенгалиев"/>
    <s v="Кожахметова Айгул Серикбаевна"/>
    <n v="900709451003"/>
    <m/>
    <m/>
    <n v="77785515897"/>
    <n v="5990000"/>
    <n v="5990000"/>
    <x v="0"/>
    <n v="0"/>
    <x v="1"/>
    <n v="200000"/>
    <s v="Кредит"/>
    <m/>
    <s v="Уральск"/>
    <x v="22"/>
    <s v="Банк ЦентрКредит"/>
    <n v="0"/>
    <n v="9879032"/>
    <m/>
    <n v="0"/>
    <s v="Стандартное кредитование"/>
    <x v="1"/>
  </r>
  <r>
    <x v="0"/>
    <x v="3"/>
    <x v="0"/>
    <x v="0"/>
    <s v="GAZ Бело-дымчатый"/>
    <s v="MX1JA69V9TK161966"/>
    <s v="920_311862"/>
    <x v="14"/>
    <s v="Аслан Мендешев"/>
    <s v="Мухамбеткалиев Кайрат Гилымович"/>
    <n v="740521302617"/>
    <m/>
    <m/>
    <n v="77778600825"/>
    <n v="5990000"/>
    <n v="5990000"/>
    <x v="0"/>
    <n v="0"/>
    <x v="1"/>
    <n v="200000"/>
    <s v="Кредит"/>
    <m/>
    <s v="Уральск"/>
    <x v="20"/>
    <s v="МФО Sapa Digital Finance"/>
    <n v="0"/>
    <n v="9879035"/>
    <m/>
    <n v="0"/>
    <s v="Стандартное кредитование"/>
    <x v="1"/>
  </r>
  <r>
    <x v="0"/>
    <x v="3"/>
    <x v="0"/>
    <x v="0"/>
    <s v="GAZ Бело-дымчатый"/>
    <s v="MX1JA69V9TK156029"/>
    <s v="920_311655"/>
    <x v="14"/>
    <s v="Назеркем Мендығали"/>
    <s v="Асылбеков Нұрбек Ермекұлы"/>
    <n v="930815351306"/>
    <m/>
    <m/>
    <n v="77712248494"/>
    <n v="5990000"/>
    <n v="5990000"/>
    <x v="0"/>
    <n v="0"/>
    <x v="1"/>
    <n v="200000"/>
    <s v="Кредит"/>
    <m/>
    <s v="Уральск"/>
    <x v="20"/>
    <s v="Банк ЦентрКредит"/>
    <n v="0"/>
    <n v="9879036"/>
    <m/>
    <n v="0"/>
    <s v="Стандартное кредитование"/>
    <x v="1"/>
  </r>
  <r>
    <x v="0"/>
    <x v="7"/>
    <x v="0"/>
    <x v="0"/>
    <s v="GAZ Бело-дымчатый"/>
    <s v="MX1JA69V9TK130106"/>
    <s v="922_312312"/>
    <x v="26"/>
    <s v="Нұрдәулет Болатбеков"/>
    <s v="Ералиева Гулнур Кудайбергеновна"/>
    <n v="770203400801"/>
    <m/>
    <m/>
    <n v="77057620508"/>
    <n v="5990000"/>
    <n v="5990000"/>
    <x v="0"/>
    <n v="0"/>
    <x v="1"/>
    <n v="200000"/>
    <s v="Кредит"/>
    <m/>
    <s v="Кызылорда"/>
    <x v="7"/>
    <s v="Банк ЦентрКредит"/>
    <n v="0"/>
    <n v="9879061"/>
    <m/>
    <n v="0"/>
    <s v="Стандартное кредитование"/>
    <x v="1"/>
  </r>
  <r>
    <x v="0"/>
    <x v="7"/>
    <x v="0"/>
    <x v="0"/>
    <s v="GAZ Бело-дымчатый"/>
    <s v="MX1JA69V9TK136627"/>
    <s v="922_310295"/>
    <x v="20"/>
    <s v="Нұрдәулет Болатбеков"/>
    <s v="Найзабеков Балғабай Шегебайұлы"/>
    <n v="820914302086"/>
    <m/>
    <m/>
    <n v="77021608682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79062"/>
    <m/>
    <n v="0"/>
    <s v="Наличный расчет"/>
    <x v="1"/>
  </r>
  <r>
    <x v="0"/>
    <x v="7"/>
    <x v="0"/>
    <x v="0"/>
    <s v="GAZ Бело-дымчатый"/>
    <s v="MX1JA69V9TK130099"/>
    <s v="922_311466"/>
    <x v="23"/>
    <s v="Саламат Әмірбек"/>
    <s v="Шарапов Ардак Жагорбаевич"/>
    <n v="861024301387"/>
    <m/>
    <m/>
    <n v="77018975886"/>
    <n v="5990000"/>
    <n v="5990000"/>
    <x v="0"/>
    <n v="0"/>
    <x v="1"/>
    <n v="200000"/>
    <s v="Кредит"/>
    <s v="Социальные сети"/>
    <s v="Кызылорда"/>
    <x v="7"/>
    <s v="Halyk Bank"/>
    <n v="0"/>
    <n v="9879063"/>
    <m/>
    <n v="0"/>
    <s v="Стандартное кредитование"/>
    <x v="1"/>
  </r>
  <r>
    <x v="0"/>
    <x v="7"/>
    <x v="0"/>
    <x v="0"/>
    <s v="GAZ Бело-дымчатый"/>
    <s v="MX1JA69V9TK130258"/>
    <s v="922_310914"/>
    <x v="25"/>
    <s v="Нұрдәулет Болатбеков"/>
    <s v="Әли Нұрбек Ахметуллаұлы"/>
    <n v="840302302131"/>
    <m/>
    <m/>
    <n v="77771137284"/>
    <n v="5990000"/>
    <n v="5990000"/>
    <x v="0"/>
    <n v="0"/>
    <x v="1"/>
    <n v="200000"/>
    <s v="Кредит"/>
    <m/>
    <s v="Кызылорда"/>
    <x v="7"/>
    <s v="Банк ЦентрКредит"/>
    <n v="0"/>
    <n v="9879064"/>
    <m/>
    <n v="0"/>
    <s v="Стандартное кредитование"/>
    <x v="1"/>
  </r>
  <r>
    <x v="0"/>
    <x v="7"/>
    <x v="0"/>
    <x v="0"/>
    <s v="GAZ Бело-дымчатый"/>
    <s v="MX1JA69V9TK124027"/>
    <s v="922_310363"/>
    <x v="20"/>
    <s v="Нұрдәулет Болатбеков"/>
    <s v="Рахметов Сатбай Сулейменұлы"/>
    <n v="810713300560"/>
    <m/>
    <m/>
    <n v="77085147128"/>
    <n v="5990000"/>
    <n v="5990000"/>
    <x v="0"/>
    <n v="0"/>
    <x v="1"/>
    <n v="200000"/>
    <s v="Кредит"/>
    <s v="Заявка с сайта Chevrolet"/>
    <s v="Кызылорда"/>
    <x v="20"/>
    <s v="Береке Банк"/>
    <n v="0"/>
    <n v="9879065"/>
    <m/>
    <n v="0"/>
    <s v="Стандартное кредитование"/>
    <x v="1"/>
  </r>
  <r>
    <x v="0"/>
    <x v="7"/>
    <x v="0"/>
    <x v="0"/>
    <s v="GAZ Бело-дымчатый"/>
    <s v="MX1JA69V9TK161100"/>
    <s v="922_309908"/>
    <x v="19"/>
    <s v="Қанат Есіркепов"/>
    <s v="Нұрлыбаев Аслан Наубайұлы"/>
    <n v="940721302091"/>
    <m/>
    <m/>
    <n v="77763024494"/>
    <n v="5990000"/>
    <n v="5990000"/>
    <x v="0"/>
    <n v="0"/>
    <x v="1"/>
    <n v="200000"/>
    <s v="Кредит"/>
    <m/>
    <s v="Кызылорда"/>
    <x v="20"/>
    <s v="Банк ЦентрКредит"/>
    <n v="1"/>
    <n v="9879066"/>
    <m/>
    <n v="0"/>
    <s v="Стандартное кредитование"/>
    <x v="1"/>
  </r>
  <r>
    <x v="0"/>
    <x v="2"/>
    <x v="0"/>
    <x v="0"/>
    <s v="GAZ Бело-дымчатый"/>
    <s v="MX1JA69V9TK159483"/>
    <s v="935_310821"/>
    <x v="25"/>
    <s v="Дидар Жамбурбай"/>
    <s v="Әлшерұлы Нұрхан"/>
    <n v="991009300531"/>
    <m/>
    <m/>
    <n v="77088553265"/>
    <n v="5990000"/>
    <n v="5990000"/>
    <x v="0"/>
    <n v="0"/>
    <x v="1"/>
    <n v="200000"/>
    <s v="Кредит"/>
    <m/>
    <s v="Шымкент"/>
    <x v="19"/>
    <s v="Береке Банк"/>
    <n v="0"/>
    <n v="9879075"/>
    <m/>
    <n v="0"/>
    <s v="Стандартное кредитование"/>
    <x v="1"/>
  </r>
  <r>
    <x v="0"/>
    <x v="2"/>
    <x v="0"/>
    <x v="0"/>
    <s v="GAZ Бело-дымчатый"/>
    <s v="MX1JA69V9TK156545"/>
    <s v="935_309799"/>
    <x v="20"/>
    <s v="Шынар Нармахан"/>
    <s v="Керимбекова Гульжан Бакытжановна"/>
    <n v="870615401642"/>
    <m/>
    <m/>
    <n v="77781032087"/>
    <n v="5990000"/>
    <n v="5990000"/>
    <x v="0"/>
    <n v="0"/>
    <x v="1"/>
    <n v="200000"/>
    <s v="Кредит"/>
    <m/>
    <s v="Шымкент"/>
    <x v="10"/>
    <s v="Без привлечения кредита"/>
    <n v="0"/>
    <n v="9879077"/>
    <m/>
    <n v="0"/>
    <s v="Стандартное кредитование"/>
    <x v="1"/>
  </r>
  <r>
    <x v="0"/>
    <x v="2"/>
    <x v="0"/>
    <x v="0"/>
    <s v="GAZ Бело-дымчатый"/>
    <s v="MX1JA69V9TK156613"/>
    <s v="935_309875"/>
    <x v="19"/>
    <s v="Шахзод Валиев"/>
    <s v="Маткасимов Хасан Нуритдинович"/>
    <n v="840830303309"/>
    <m/>
    <m/>
    <n v="77786614410"/>
    <n v="5990000"/>
    <n v="5990000"/>
    <x v="0"/>
    <n v="0"/>
    <x v="1"/>
    <n v="200000"/>
    <s v="Кредит"/>
    <m/>
    <s v="Шымкент"/>
    <x v="10"/>
    <s v="Береке Банк"/>
    <n v="0"/>
    <n v="9879078"/>
    <m/>
    <n v="0"/>
    <s v="Стандартное кредитование"/>
    <x v="1"/>
  </r>
  <r>
    <x v="0"/>
    <x v="2"/>
    <x v="0"/>
    <x v="0"/>
    <s v="GAZ Бело-дымчатый"/>
    <s v="MX1JA69V9TK179026"/>
    <s v="935_309836"/>
    <x v="22"/>
    <s v="Асланбек Уразбек"/>
    <s v="Султанова Замира Досмуханбетовна"/>
    <n v="760905400569"/>
    <m/>
    <m/>
    <n v="77785013923"/>
    <n v="5990000"/>
    <n v="5990000"/>
    <x v="0"/>
    <n v="0"/>
    <x v="1"/>
    <n v="200000"/>
    <s v="Кредит"/>
    <m/>
    <s v="Шымкент"/>
    <x v="8"/>
    <s v="Без привлечения кредита"/>
    <n v="0"/>
    <n v="9879079"/>
    <m/>
    <n v="0"/>
    <s v="Стандартное кредитование"/>
    <x v="1"/>
  </r>
  <r>
    <x v="0"/>
    <x v="2"/>
    <x v="0"/>
    <x v="0"/>
    <s v="GAZ Бело-дымчатый"/>
    <s v="MX1JA69V9TK179253"/>
    <s v="935_309824"/>
    <x v="22"/>
    <s v="Асланбек Уразбек"/>
    <s v="Наурзбаев Сырлыбай Туреевич"/>
    <n v="661118301673"/>
    <m/>
    <m/>
    <n v="77025338507"/>
    <n v="5990000"/>
    <n v="5990000"/>
    <x v="0"/>
    <n v="0"/>
    <x v="1"/>
    <n v="200000"/>
    <s v="Кредит"/>
    <m/>
    <s v="Шымкент"/>
    <x v="10"/>
    <s v="Береке Банк"/>
    <n v="1"/>
    <n v="9879080"/>
    <m/>
    <n v="0"/>
    <s v="Стандартное кредитование"/>
    <x v="1"/>
  </r>
  <r>
    <x v="0"/>
    <x v="2"/>
    <x v="0"/>
    <x v="6"/>
    <s v="GYM Пепельно-серый"/>
    <s v="MX1JA69V9TK106602"/>
    <s v="935_311025"/>
    <x v="3"/>
    <s v="Арманбек Кайирбеков"/>
    <s v="Алдиярова Айгерим Ахмеджановна"/>
    <n v="841020400568"/>
    <m/>
    <m/>
    <n v="77019627080"/>
    <n v="5970000"/>
    <n v="5990000"/>
    <x v="3"/>
    <n v="0"/>
    <x v="3"/>
    <n v="230000"/>
    <s v="Безналичный расчет"/>
    <m/>
    <s v="Шымкент"/>
    <x v="22"/>
    <s v="Без привлечения кредита"/>
    <n v="0"/>
    <n v="9879694"/>
    <m/>
    <n v="0"/>
    <s v="Безналичный"/>
    <x v="1"/>
  </r>
  <r>
    <x v="0"/>
    <x v="7"/>
    <x v="0"/>
    <x v="0"/>
    <s v="GAZ Бело-дымчатый"/>
    <s v="MX1JA69V9TK155715"/>
    <s v="922_310199"/>
    <x v="19"/>
    <s v="Нұрдәулет Болатбеков"/>
    <s v="Утегенов Асылхан Кожахметович"/>
    <n v="750917302818"/>
    <m/>
    <m/>
    <n v="77057202475"/>
    <n v="5990000"/>
    <n v="5990000"/>
    <x v="0"/>
    <n v="0"/>
    <x v="1"/>
    <n v="200000"/>
    <s v="Кредит"/>
    <m/>
    <s v="Кызылорда"/>
    <x v="13"/>
    <s v="Береке Банк"/>
    <n v="0"/>
    <n v="9880333"/>
    <m/>
    <n v="0"/>
    <s v="Стандартное кредитование"/>
    <x v="1"/>
  </r>
  <r>
    <x v="0"/>
    <x v="7"/>
    <x v="0"/>
    <x v="0"/>
    <s v="GAZ Бело-дымчатый"/>
    <s v="MX1JA69V9TK136622"/>
    <s v="922_312339"/>
    <x v="26"/>
    <s v="Саламат Әмірбек"/>
    <s v="Масакбаев Аманбек Жумабекович"/>
    <n v="661226301284"/>
    <m/>
    <m/>
    <n v="77029222066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880335"/>
    <m/>
    <n v="0"/>
    <s v="Наличный расчет"/>
    <x v="1"/>
  </r>
  <r>
    <x v="0"/>
    <x v="7"/>
    <x v="0"/>
    <x v="0"/>
    <s v="GAZ Бело-дымчатый"/>
    <s v="MX1JA69V9TK145797"/>
    <s v="922_310774"/>
    <x v="25"/>
    <s v="Жасулан Шакетов"/>
    <s v="Дусметов Жасур Махмудович"/>
    <n v="900404302556"/>
    <m/>
    <m/>
    <n v="77058526094"/>
    <n v="5990000"/>
    <n v="5990000"/>
    <x v="0"/>
    <n v="0"/>
    <x v="1"/>
    <n v="200000"/>
    <s v="Кредит"/>
    <m/>
    <s v="Кызылорда"/>
    <x v="7"/>
    <s v="Банк ЦентрКредит"/>
    <n v="1"/>
    <n v="9880337"/>
    <m/>
    <n v="0"/>
    <s v="Стандартное кредитование"/>
    <x v="1"/>
  </r>
  <r>
    <x v="0"/>
    <x v="7"/>
    <x v="0"/>
    <x v="0"/>
    <s v="GAZ Бело-дымчатый"/>
    <s v="MX1JA69V9TK124021"/>
    <s v="922_309813"/>
    <x v="22"/>
    <s v="Қанат Есіркепов"/>
    <s v="Уалиев Дархан Исламханович"/>
    <n v="790621302114"/>
    <m/>
    <m/>
    <n v="77770760330"/>
    <n v="5990000"/>
    <n v="5990000"/>
    <x v="0"/>
    <n v="0"/>
    <x v="1"/>
    <n v="200000"/>
    <s v="Кредит"/>
    <m/>
    <s v="Кызылорда"/>
    <x v="20"/>
    <s v="Береке Банк"/>
    <n v="1"/>
    <n v="9880340"/>
    <m/>
    <n v="0"/>
    <s v="Стандартное кредитование"/>
    <x v="1"/>
  </r>
  <r>
    <x v="0"/>
    <x v="7"/>
    <x v="0"/>
    <x v="0"/>
    <s v="GAZ Бело-дымчатый"/>
    <s v="MX1JA69V9TK155650"/>
    <s v="922_310332"/>
    <x v="20"/>
    <s v="Қанат Есіркепов"/>
    <s v="Аймурзаев Нуртуган Унталапович"/>
    <n v="900528300643"/>
    <m/>
    <m/>
    <n v="77755804891"/>
    <n v="5990000"/>
    <n v="5990000"/>
    <x v="0"/>
    <n v="0"/>
    <x v="1"/>
    <n v="200000"/>
    <s v="Кредит"/>
    <m/>
    <s v="Кызылорда"/>
    <x v="20"/>
    <s v="Береке Банк"/>
    <n v="0"/>
    <n v="9880342"/>
    <m/>
    <n v="0"/>
    <s v="Стандартное кредитование"/>
    <x v="1"/>
  </r>
  <r>
    <x v="0"/>
    <x v="7"/>
    <x v="0"/>
    <x v="0"/>
    <s v="GAZ Бело-дымчатый"/>
    <s v="MX1JA69V9TA155879"/>
    <s v="922_310450"/>
    <x v="20"/>
    <s v="Қанат Есіркепов"/>
    <s v="Есенов Абай Оразбайұлы"/>
    <n v="950115300845"/>
    <m/>
    <m/>
    <n v="77774570101"/>
    <n v="5990000"/>
    <n v="5990000"/>
    <x v="0"/>
    <n v="0"/>
    <x v="1"/>
    <n v="200000"/>
    <s v="Кредит"/>
    <m/>
    <s v="Кызылорда"/>
    <x v="7"/>
    <s v="Halyk Bank"/>
    <n v="0"/>
    <n v="9880344"/>
    <m/>
    <n v="0"/>
    <s v="Стандартное кредитование"/>
    <x v="1"/>
  </r>
  <r>
    <x v="0"/>
    <x v="7"/>
    <x v="0"/>
    <x v="0"/>
    <s v="GAZ Бело-дымчатый"/>
    <s v="MX1JA69V9TK130232"/>
    <s v="922_310831"/>
    <x v="25"/>
    <s v="Қанат Есіркепов"/>
    <s v="Анламасов Бакытжан Турганбаевич"/>
    <n v="910119302390"/>
    <m/>
    <m/>
    <n v="77789982409"/>
    <n v="5990000"/>
    <n v="5990000"/>
    <x v="0"/>
    <n v="0"/>
    <x v="1"/>
    <n v="200000"/>
    <s v="Кредит"/>
    <m/>
    <s v="Кызылорда"/>
    <x v="7"/>
    <s v="Банк ЦентрКредит"/>
    <n v="0"/>
    <n v="9880346"/>
    <m/>
    <n v="0"/>
    <s v="Стандартное кредитование"/>
    <x v="1"/>
  </r>
  <r>
    <x v="0"/>
    <x v="4"/>
    <x v="0"/>
    <x v="0"/>
    <s v="GAZ Бело-дымчатый"/>
    <s v="MX1JA69V9TK130171"/>
    <s v="119_309739"/>
    <x v="22"/>
    <s v="Инара Курбанова"/>
    <s v="Кошметов Камилжан Моминжанович"/>
    <n v="840128301376"/>
    <m/>
    <m/>
    <n v="7775657500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80354"/>
    <m/>
    <n v="0"/>
    <s v="Безналичный"/>
    <x v="1"/>
  </r>
  <r>
    <x v="0"/>
    <x v="4"/>
    <x v="0"/>
    <x v="0"/>
    <s v="GAZ Бело-дымчатый"/>
    <s v="MX1JA69V9TK130153"/>
    <s v="119_309934"/>
    <x v="19"/>
    <s v="Инара Курбанова"/>
    <s v="Убайда Бекарыс Рахымжанұлы"/>
    <n v="980303300377"/>
    <m/>
    <m/>
    <n v="77789955603"/>
    <n v="5990000"/>
    <n v="5990000"/>
    <x v="0"/>
    <n v="0"/>
    <x v="1"/>
    <n v="200000"/>
    <s v="Кредит"/>
    <s v="Заявка с сайта Chevrolet"/>
    <s v="Шымкент"/>
    <x v="10"/>
    <s v="Береке Банк"/>
    <n v="1"/>
    <n v="9880356"/>
    <m/>
    <n v="0"/>
    <s v="Стандартное кредитование"/>
    <x v="1"/>
  </r>
  <r>
    <x v="0"/>
    <x v="4"/>
    <x v="0"/>
    <x v="0"/>
    <s v="GAZ Бело-дымчатый"/>
    <s v="MX1JA69V9TK161870"/>
    <s v="119_310178"/>
    <x v="19"/>
    <s v="Инара Курбанова"/>
    <s v="Бейсеев Галымжан Кайсарулы"/>
    <n v="900625302260"/>
    <m/>
    <m/>
    <n v="77787882143"/>
    <n v="5990000"/>
    <n v="5990000"/>
    <x v="0"/>
    <n v="0"/>
    <x v="1"/>
    <n v="200000"/>
    <s v="Кредит"/>
    <m/>
    <s v="Шымкент"/>
    <x v="10"/>
    <s v="Halyk Bank"/>
    <n v="0"/>
    <n v="9880358"/>
    <m/>
    <n v="0"/>
    <s v="Стандартное кредитование"/>
    <x v="1"/>
  </r>
  <r>
    <x v="0"/>
    <x v="4"/>
    <x v="0"/>
    <x v="0"/>
    <s v="GAZ Бело-дымчатый"/>
    <s v="MX1JA69V9TK161901"/>
    <s v="119_309926"/>
    <x v="19"/>
    <s v="Инара Курбанова"/>
    <s v="Уринбеков Азимбек Абдивалиевич"/>
    <n v="900922000190"/>
    <m/>
    <m/>
    <n v="77715804957"/>
    <n v="5990000"/>
    <n v="5990000"/>
    <x v="0"/>
    <n v="0"/>
    <x v="1"/>
    <n v="200000"/>
    <s v="Кредит"/>
    <m/>
    <s v="Шымкент"/>
    <x v="10"/>
    <s v="Береке Банк"/>
    <n v="0"/>
    <n v="9880361"/>
    <m/>
    <n v="0"/>
    <s v="Стандартное кредитование"/>
    <x v="1"/>
  </r>
  <r>
    <x v="0"/>
    <x v="4"/>
    <x v="0"/>
    <x v="0"/>
    <s v="GAZ Бело-дымчатый"/>
    <s v="MX1JA69V9TK161256"/>
    <s v="119_310121"/>
    <x v="19"/>
    <s v="Инара Курбанова"/>
    <s v="Азизов Шерзат Журатович"/>
    <n v="930612300843"/>
    <m/>
    <m/>
    <n v="77071432442"/>
    <n v="5990000"/>
    <n v="5990000"/>
    <x v="0"/>
    <n v="0"/>
    <x v="1"/>
    <n v="200000"/>
    <s v="Кредит"/>
    <m/>
    <s v="Шымкент"/>
    <x v="22"/>
    <s v="Altyn Bank"/>
    <n v="0"/>
    <n v="9880365"/>
    <m/>
    <n v="0"/>
    <s v="Стандартное кредитование"/>
    <x v="1"/>
  </r>
  <r>
    <x v="0"/>
    <x v="4"/>
    <x v="0"/>
    <x v="0"/>
    <s v="GAZ Бело-дымчатый"/>
    <s v="MX1JA69V9TK134782"/>
    <s v="119_309968"/>
    <x v="19"/>
    <s v="Инара Курбанова"/>
    <s v="Байменова Камха Канлыбаевна"/>
    <n v="600301402371"/>
    <m/>
    <m/>
    <n v="77711476326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0367"/>
    <m/>
    <n v="0"/>
    <s v="Безналичный"/>
    <x v="1"/>
  </r>
  <r>
    <x v="0"/>
    <x v="4"/>
    <x v="0"/>
    <x v="0"/>
    <s v="GAZ Бело-дымчатый"/>
    <s v="MX1JA69V9TK130180"/>
    <s v="119_310168"/>
    <x v="19"/>
    <s v="Инара Курбанова"/>
    <s v="Джабаркулов Шерзад Камулжанович"/>
    <n v="921017300929"/>
    <m/>
    <m/>
    <n v="77022521199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0371"/>
    <m/>
    <n v="0"/>
    <s v="Безналичный"/>
    <x v="1"/>
  </r>
  <r>
    <x v="0"/>
    <x v="4"/>
    <x v="0"/>
    <x v="0"/>
    <s v="GAZ Бело-дымчатый"/>
    <s v="MX1JA69V9TK136649"/>
    <s v="119_309929"/>
    <x v="19"/>
    <s v="Айгерим Рыстыбай"/>
    <s v="Айнабеков Самат Амангельдыевич"/>
    <n v="840916303148"/>
    <m/>
    <m/>
    <n v="77757131838"/>
    <n v="5990000"/>
    <n v="5990000"/>
    <x v="0"/>
    <n v="0"/>
    <x v="1"/>
    <n v="200000"/>
    <s v="Кредит"/>
    <m/>
    <s v="Шымкент"/>
    <x v="8"/>
    <s v="Altyn Bank"/>
    <n v="0"/>
    <n v="9880450"/>
    <m/>
    <n v="0"/>
    <s v="Стандартное кредитование"/>
    <x v="1"/>
  </r>
  <r>
    <x v="0"/>
    <x v="4"/>
    <x v="0"/>
    <x v="0"/>
    <s v="GAZ Бело-дымчатый"/>
    <s v="MX1JA69V9TK162358"/>
    <s v="119_310122"/>
    <x v="19"/>
    <s v="Айгерим Рыстыбай"/>
    <s v="Әбен Бақдәулет Адайбайұлы"/>
    <n v="970620300616"/>
    <m/>
    <m/>
    <n v="77024758328"/>
    <n v="5990000"/>
    <n v="5990000"/>
    <x v="0"/>
    <n v="0"/>
    <x v="1"/>
    <n v="200000"/>
    <s v="Кредит"/>
    <m/>
    <s v="Шымкент"/>
    <x v="10"/>
    <s v="Береке Банк"/>
    <n v="0"/>
    <n v="9880453"/>
    <m/>
    <n v="0"/>
    <s v="Стандартное кредитование"/>
    <x v="1"/>
  </r>
  <r>
    <x v="0"/>
    <x v="4"/>
    <x v="0"/>
    <x v="0"/>
    <s v="GAZ Бело-дымчатый"/>
    <s v="MX1JA69V9TK154826"/>
    <s v="119_310399"/>
    <x v="20"/>
    <s v="Айгерим Рыстыбай"/>
    <s v="Ахметова Зияда Шавкатовна"/>
    <n v="990515400477"/>
    <m/>
    <m/>
    <n v="77471973050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80454"/>
    <m/>
    <n v="0"/>
    <s v="Безналичный"/>
    <x v="1"/>
  </r>
  <r>
    <x v="0"/>
    <x v="4"/>
    <x v="0"/>
    <x v="0"/>
    <s v="GAZ Бело-дымчатый"/>
    <s v="MX1JA69V9TK160107"/>
    <s v="119_310343"/>
    <x v="20"/>
    <s v="Инара Курбанова"/>
    <s v="Исраилов Азимжон Ирсалиевич"/>
    <n v="901107300578"/>
    <m/>
    <m/>
    <n v="77026128381"/>
    <n v="5990000"/>
    <n v="5990000"/>
    <x v="0"/>
    <n v="0"/>
    <x v="1"/>
    <n v="200000"/>
    <s v="Кредит"/>
    <m/>
    <s v="Шымкент"/>
    <x v="10"/>
    <s v="Береке Банк"/>
    <n v="0"/>
    <n v="9880456"/>
    <m/>
    <n v="0"/>
    <s v="Стандартное кредитование"/>
    <x v="1"/>
  </r>
  <r>
    <x v="0"/>
    <x v="4"/>
    <x v="0"/>
    <x v="0"/>
    <s v="GAZ Бело-дымчатый"/>
    <s v="MX1JA69V9TK158890"/>
    <s v="119_310080"/>
    <x v="19"/>
    <s v="Айгерим Рыстыбай"/>
    <s v="Мирошникова Татьяна Николаевна"/>
    <n v="940718401446"/>
    <m/>
    <m/>
    <n v="77756256116"/>
    <n v="5990000"/>
    <n v="5990000"/>
    <x v="0"/>
    <n v="0"/>
    <x v="1"/>
    <n v="200000"/>
    <s v="Кредит"/>
    <m/>
    <s v="Шымкент"/>
    <x v="10"/>
    <s v="Банк ЦентрКредит"/>
    <n v="0"/>
    <n v="9880457"/>
    <m/>
    <n v="0"/>
    <s v="Стандартное кредитование"/>
    <x v="1"/>
  </r>
  <r>
    <x v="0"/>
    <x v="2"/>
    <x v="0"/>
    <x v="0"/>
    <s v="GAZ Бело-дымчатый"/>
    <s v="MX1JA69V9TK128240"/>
    <s v="935_310389"/>
    <x v="20"/>
    <s v="Шахзод Валиев"/>
    <s v="Юлдашев Кудратилла Муратович"/>
    <n v="801224302510"/>
    <m/>
    <m/>
    <n v="77021360035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81781"/>
    <m/>
    <n v="0"/>
    <s v="Безналичный"/>
    <x v="1"/>
  </r>
  <r>
    <x v="0"/>
    <x v="2"/>
    <x v="0"/>
    <x v="0"/>
    <s v="GAZ Бело-дымчатый"/>
    <s v="MX1JA69V9TK129734"/>
    <s v="935_310367"/>
    <x v="20"/>
    <s v="Шахзод Валиев"/>
    <s v="Сәрсенбек Биасыл Жалғасбекұлы"/>
    <n v="10717500409"/>
    <m/>
    <m/>
    <n v="77058553855"/>
    <n v="5990000"/>
    <n v="5990000"/>
    <x v="0"/>
    <n v="0"/>
    <x v="1"/>
    <n v="200000"/>
    <s v="Кредит"/>
    <m/>
    <s v="Шымкент"/>
    <x v="19"/>
    <s v="Береке Банк"/>
    <n v="0"/>
    <n v="9881784"/>
    <m/>
    <n v="0"/>
    <s v="Стандартное кредитование"/>
    <x v="1"/>
  </r>
  <r>
    <x v="0"/>
    <x v="2"/>
    <x v="0"/>
    <x v="0"/>
    <s v="GAZ Бело-дымчатый"/>
    <s v="MX1JA69V9TK119870"/>
    <s v="935_310212"/>
    <x v="19"/>
    <s v="Ербол Рашид"/>
    <s v="Исақ Әсілбек Жеңісұлы"/>
    <n v="950123301133"/>
    <m/>
    <m/>
    <n v="77716356707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786"/>
    <m/>
    <n v="0"/>
    <s v="Безналичный"/>
    <x v="1"/>
  </r>
  <r>
    <x v="0"/>
    <x v="2"/>
    <x v="0"/>
    <x v="0"/>
    <s v="GAZ Бело-дымчатый"/>
    <s v="MX1JA69V9TK129716"/>
    <s v="935_310374"/>
    <x v="20"/>
    <s v="Ербол Рашид"/>
    <s v="Раимбеков Сарсенбай Сафарович"/>
    <n v="621201302655"/>
    <m/>
    <m/>
    <n v="77021437061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789"/>
    <m/>
    <n v="0"/>
    <s v="Безналичный"/>
    <x v="1"/>
  </r>
  <r>
    <x v="0"/>
    <x v="2"/>
    <x v="0"/>
    <x v="0"/>
    <s v="GAZ Бело-дымчатый"/>
    <s v="MX1JA69V9TK119893"/>
    <s v="935_310243"/>
    <x v="20"/>
    <s v="Арманбек Кайирбеков"/>
    <s v="Мықтыбай Еренғайып Әзімханұлы"/>
    <n v="913500640"/>
    <m/>
    <m/>
    <n v="77057061797"/>
    <n v="5990000"/>
    <n v="5990000"/>
    <x v="0"/>
    <n v="0"/>
    <x v="1"/>
    <n v="200000"/>
    <s v="Кредит"/>
    <m/>
    <s v="Шымкент"/>
    <x v="10"/>
    <s v="МФО Sapa Digital Finance"/>
    <n v="1"/>
    <n v="9881790"/>
    <m/>
    <n v="0"/>
    <s v="Стандартное кредитование"/>
    <x v="1"/>
  </r>
  <r>
    <x v="0"/>
    <x v="2"/>
    <x v="0"/>
    <x v="0"/>
    <s v="GAZ Бело-дымчатый"/>
    <s v="MX1JA69V9TK123993"/>
    <s v="935_310230"/>
    <x v="19"/>
    <s v="Асланбек Уразбек"/>
    <s v="Гайтова Дилнур Аркенжановна"/>
    <n v="20515600954"/>
    <m/>
    <m/>
    <n v="77023844088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792"/>
    <m/>
    <n v="0"/>
    <s v="Безналичный"/>
    <x v="1"/>
  </r>
  <r>
    <x v="0"/>
    <x v="2"/>
    <x v="0"/>
    <x v="0"/>
    <s v="GAZ Бело-дымчатый"/>
    <s v="MX1JA69V9TK129741"/>
    <s v="935_310225"/>
    <x v="19"/>
    <s v="Асланбек Уразбек"/>
    <s v="Сейдрахым Ақбота Манасқызы"/>
    <n v="50206601006"/>
    <m/>
    <m/>
    <n v="77711514747"/>
    <n v="5990000"/>
    <n v="5990000"/>
    <x v="0"/>
    <n v="0"/>
    <x v="1"/>
    <n v="200000"/>
    <s v="Кредит"/>
    <m/>
    <s v="Шымкент"/>
    <x v="10"/>
    <s v="Береке Банк"/>
    <n v="0"/>
    <n v="9881794"/>
    <m/>
    <n v="0"/>
    <s v="Стандартное кредитование"/>
    <x v="1"/>
  </r>
  <r>
    <x v="0"/>
    <x v="2"/>
    <x v="0"/>
    <x v="0"/>
    <s v="GAZ Бело-дымчатый"/>
    <s v="MX1JA69V9TK123985"/>
    <s v="935_310231"/>
    <x v="19"/>
    <s v="Арманбек Кайирбеков"/>
    <s v="Аимбетов Мадияр Абдиманопович"/>
    <n v="891212302302"/>
    <m/>
    <m/>
    <n v="77779780212"/>
    <n v="5990000"/>
    <n v="5990000"/>
    <x v="0"/>
    <n v="0"/>
    <x v="1"/>
    <n v="200000"/>
    <s v="Кредит"/>
    <s v="Заявка с сайта Chevrolet"/>
    <s v="Шымкент"/>
    <x v="10"/>
    <s v="Береке Банк"/>
    <n v="1"/>
    <n v="9881800"/>
    <m/>
    <n v="0"/>
    <s v="Стандартное кредитование"/>
    <x v="1"/>
  </r>
  <r>
    <x v="0"/>
    <x v="2"/>
    <x v="0"/>
    <x v="0"/>
    <s v="GAZ Бело-дымчатый"/>
    <s v="MX1JA69V9TK129770"/>
    <s v="935_310229"/>
    <x v="19"/>
    <s v="Асланбек Уразбек"/>
    <s v="Каратаев Якубжан Икрамович"/>
    <n v="880410302037"/>
    <m/>
    <m/>
    <n v="7702307676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803"/>
    <m/>
    <n v="0"/>
    <s v="Безналичный"/>
    <x v="1"/>
  </r>
  <r>
    <x v="0"/>
    <x v="2"/>
    <x v="0"/>
    <x v="0"/>
    <s v="GAZ Бело-дымчатый"/>
    <s v="MX1JA69V9TK156695"/>
    <s v="935_309943"/>
    <x v="19"/>
    <s v="Даниал Абдихалик"/>
    <s v="Тажикоразов Курманбай Жаймагамбетович"/>
    <n v="620506399049"/>
    <m/>
    <m/>
    <n v="7777645944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21"/>
    <m/>
    <n v="0"/>
    <s v="Безналичный"/>
    <x v="1"/>
  </r>
  <r>
    <x v="0"/>
    <x v="2"/>
    <x v="0"/>
    <x v="0"/>
    <s v="GAZ Бело-дымчатый"/>
    <s v="MX1JA69V9TK177163"/>
    <s v="935_310051"/>
    <x v="19"/>
    <s v="Диас Туткабай"/>
    <s v="Үшкен Әділет Мейрамалыұлы"/>
    <n v="950329300918"/>
    <m/>
    <m/>
    <n v="77056642666"/>
    <n v="5990000"/>
    <n v="5990000"/>
    <x v="0"/>
    <n v="0"/>
    <x v="1"/>
    <n v="200000"/>
    <s v="Кредит"/>
    <m/>
    <s v="Шымкент"/>
    <x v="10"/>
    <s v="Береке Банк"/>
    <n v="0"/>
    <n v="9881825"/>
    <m/>
    <n v="0"/>
    <s v="Стандартное кредитование"/>
    <x v="1"/>
  </r>
  <r>
    <x v="0"/>
    <x v="2"/>
    <x v="0"/>
    <x v="0"/>
    <s v="GAZ Бело-дымчатый"/>
    <s v="MX1JA69V9TK179023"/>
    <s v="935_310210"/>
    <x v="19"/>
    <s v="Бақдаулет Болеген"/>
    <s v="Райкулов Максат Садыкович"/>
    <n v="860917302832"/>
    <m/>
    <m/>
    <n v="77013297744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27"/>
    <m/>
    <n v="0"/>
    <s v="Безналичный"/>
    <x v="1"/>
  </r>
  <r>
    <x v="0"/>
    <x v="2"/>
    <x v="0"/>
    <x v="0"/>
    <s v="GAZ Бело-дымчатый"/>
    <s v="MX1JA69V9TK179261"/>
    <s v="935_310040"/>
    <x v="19"/>
    <s v="Бақдаулет Болеген"/>
    <s v="Хожайжаханов Юнусжан Атаханович"/>
    <n v="811003301472"/>
    <m/>
    <m/>
    <n v="7705680033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29"/>
    <m/>
    <n v="0"/>
    <s v="Безналичный"/>
    <x v="1"/>
  </r>
  <r>
    <x v="0"/>
    <x v="2"/>
    <x v="0"/>
    <x v="0"/>
    <s v="GAZ Бело-дымчатый"/>
    <s v="MX1JA69V9TK179269"/>
    <s v="935_310028"/>
    <x v="19"/>
    <s v="Адилетбек Кадырхан"/>
    <s v="Бабешко Александр Николаевич"/>
    <n v="840407301124"/>
    <m/>
    <m/>
    <n v="7705373440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31"/>
    <m/>
    <n v="0"/>
    <s v="Безналичный"/>
    <x v="1"/>
  </r>
  <r>
    <x v="0"/>
    <x v="2"/>
    <x v="0"/>
    <x v="0"/>
    <s v="GAZ Бело-дымчатый"/>
    <s v="MX1JA69V9TK130156"/>
    <s v="935_310966"/>
    <x v="25"/>
    <s v="Шынар Нармахан"/>
    <s v="Марат Сирож Зафарұлы"/>
    <n v="50708500576"/>
    <m/>
    <m/>
    <n v="77755311799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81833"/>
    <m/>
    <n v="0"/>
    <s v="Безналичный"/>
    <x v="1"/>
  </r>
  <r>
    <x v="0"/>
    <x v="2"/>
    <x v="0"/>
    <x v="0"/>
    <s v="GAZ Бело-дымчатый"/>
    <s v="MX1JA69V9TK124013"/>
    <s v="935_310847"/>
    <x v="25"/>
    <s v="Шахзод Валиев"/>
    <s v="Халхожаев Ахунжан Әбдіманнапұлы"/>
    <n v="950602301513"/>
    <m/>
    <m/>
    <n v="77771594759"/>
    <n v="5990000"/>
    <n v="5990000"/>
    <x v="0"/>
    <n v="0"/>
    <x v="1"/>
    <n v="200000"/>
    <s v="Кредит"/>
    <m/>
    <s v="Шымкент"/>
    <x v="20"/>
    <s v="Altyn Bank"/>
    <n v="0"/>
    <n v="9881836"/>
    <m/>
    <n v="0"/>
    <s v="Стандартное кредитование"/>
    <x v="1"/>
  </r>
  <r>
    <x v="0"/>
    <x v="2"/>
    <x v="0"/>
    <x v="0"/>
    <s v="GAZ Бело-дымчатый"/>
    <s v="MX1JA69V9TK136587"/>
    <s v="935_310221"/>
    <x v="19"/>
    <s v="Арманбек Кайирбеков"/>
    <s v="Сатбаев Айдос Ауесханович"/>
    <n v="910813302786"/>
    <m/>
    <m/>
    <n v="77018400444"/>
    <n v="5990000"/>
    <n v="5990000"/>
    <x v="0"/>
    <n v="0"/>
    <x v="1"/>
    <n v="200000"/>
    <s v="Кредит"/>
    <m/>
    <s v="Шымкент"/>
    <x v="8"/>
    <s v="Halyk Bank"/>
    <n v="0"/>
    <n v="9881874"/>
    <m/>
    <n v="0"/>
    <s v="Стандартное кредитование"/>
    <x v="1"/>
  </r>
  <r>
    <x v="0"/>
    <x v="2"/>
    <x v="0"/>
    <x v="0"/>
    <s v="GAZ Бело-дымчатый"/>
    <s v="MX1JA69V9TK134871"/>
    <s v="935_309987"/>
    <x v="19"/>
    <s v="Бакдаулет Икрамжан"/>
    <s v="Мыңбай Медет Болатұлы"/>
    <n v="10923500558"/>
    <m/>
    <m/>
    <n v="77763445444"/>
    <n v="5990000"/>
    <n v="5990000"/>
    <x v="0"/>
    <n v="0"/>
    <x v="1"/>
    <n v="200000"/>
    <s v="Кредит"/>
    <s v="Социальные сети"/>
    <s v="Шымкент"/>
    <x v="10"/>
    <s v="МФО Sapa Digital Finance"/>
    <n v="0"/>
    <n v="9881876"/>
    <m/>
    <n v="0"/>
    <s v="Стандартное кредитование"/>
    <x v="1"/>
  </r>
  <r>
    <x v="0"/>
    <x v="2"/>
    <x v="0"/>
    <x v="0"/>
    <s v="GAZ Бело-дымчатый"/>
    <s v="MX1JA69V9TK023516"/>
    <s v="935_311000"/>
    <x v="3"/>
    <s v="Шахзод Валиев"/>
    <s v="Дадаханов Туражан Раимжанович"/>
    <n v="930911301143"/>
    <m/>
    <m/>
    <n v="77766369393"/>
    <n v="5990000"/>
    <n v="5990000"/>
    <x v="0"/>
    <n v="0"/>
    <x v="1"/>
    <n v="200000"/>
    <s v="Кредит"/>
    <s v="Заявка с сайта Chevrolet"/>
    <s v="Шымкент"/>
    <x v="19"/>
    <s v="Без привлечения кредита"/>
    <n v="1"/>
    <n v="9881878"/>
    <m/>
    <n v="0"/>
    <s v="Стандартное кредитование"/>
    <x v="1"/>
  </r>
  <r>
    <x v="0"/>
    <x v="2"/>
    <x v="0"/>
    <x v="0"/>
    <s v="GAZ Бело-дымчатый"/>
    <s v="MX1JA69V9TK164535"/>
    <s v="935_310226"/>
    <x v="19"/>
    <s v="Асланбек Уразбек"/>
    <s v="Рысбаев Динмухамед Бахытович"/>
    <n v="940524302116"/>
    <m/>
    <m/>
    <n v="77004467766"/>
    <n v="5990000"/>
    <n v="5990000"/>
    <x v="0"/>
    <n v="0"/>
    <x v="1"/>
    <n v="200000"/>
    <s v="Кредит"/>
    <m/>
    <s v="Шымкент"/>
    <x v="10"/>
    <s v="Береке Банк"/>
    <n v="0"/>
    <n v="9881880"/>
    <m/>
    <n v="0"/>
    <s v="Стандартное кредитование"/>
    <x v="1"/>
  </r>
  <r>
    <x v="0"/>
    <x v="2"/>
    <x v="0"/>
    <x v="0"/>
    <s v="GAZ Бело-дымчатый"/>
    <s v="MX1JA69V9TK130267"/>
    <s v="935_310215"/>
    <x v="19"/>
    <s v="Даниал Абдихалик"/>
    <s v="Убайдуллаев Руфат Сабиржанович"/>
    <n v="781211301099"/>
    <m/>
    <m/>
    <n v="77077568837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883"/>
    <m/>
    <n v="0"/>
    <s v="Безналичный"/>
    <x v="1"/>
  </r>
  <r>
    <x v="0"/>
    <x v="2"/>
    <x v="0"/>
    <x v="0"/>
    <s v="GAZ Бело-дымчатый"/>
    <s v="MX1JA69V9TK119857"/>
    <s v="935_310519"/>
    <x v="3"/>
    <s v="Шынар Нармахан"/>
    <s v="Зайнилов Зайнабиддин Ирискулович"/>
    <n v="760512302621"/>
    <m/>
    <m/>
    <n v="7705893042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81886"/>
    <m/>
    <n v="0"/>
    <s v="Безналичный"/>
    <x v="1"/>
  </r>
  <r>
    <x v="0"/>
    <x v="2"/>
    <x v="0"/>
    <x v="0"/>
    <s v="GAZ Бело-дымчатый"/>
    <s v="MX1JA69V9TK136623"/>
    <s v="935_310272"/>
    <x v="20"/>
    <s v="Бакдаулет Икрамжан"/>
    <s v="Момбек Шынар Мұратбекқызы"/>
    <n v="960611400939"/>
    <m/>
    <m/>
    <n v="77756672751"/>
    <n v="5990000"/>
    <n v="5990000"/>
    <x v="0"/>
    <n v="0"/>
    <x v="1"/>
    <n v="200000"/>
    <s v="Кредит"/>
    <m/>
    <s v="Шымкент"/>
    <x v="8"/>
    <s v="Банк ЦентрКредит"/>
    <n v="0"/>
    <n v="9881888"/>
    <m/>
    <n v="0"/>
    <s v="Стандартное кредитование"/>
    <x v="1"/>
  </r>
  <r>
    <x v="0"/>
    <x v="2"/>
    <x v="0"/>
    <x v="6"/>
    <s v="GAZ Бело-дымчатый"/>
    <s v="MX1JA69V9TK110062"/>
    <s v="935_311044"/>
    <x v="3"/>
    <s v="Диас Туткабай"/>
    <s v="Ландияров Алдыназар Жаппарович"/>
    <n v="720523300975"/>
    <m/>
    <m/>
    <n v="77756254505"/>
    <n v="5970000"/>
    <n v="5990000"/>
    <x v="3"/>
    <n v="0"/>
    <x v="3"/>
    <n v="230000"/>
    <s v="Безналичный расчет"/>
    <m/>
    <s v="Шымкент"/>
    <x v="22"/>
    <s v="Без привлечения кредита"/>
    <n v="0"/>
    <n v="9883047"/>
    <m/>
    <n v="0"/>
    <s v="Безналичный"/>
    <x v="1"/>
  </r>
  <r>
    <x v="0"/>
    <x v="3"/>
    <x v="0"/>
    <x v="0"/>
    <s v="GYM Пепельно-серый"/>
    <s v="MX1JA69V9TK117097"/>
    <s v="920_310555"/>
    <x v="20"/>
    <s v="Назеркем Мендығали"/>
    <s v="Молтуганов Серик Нуржанович"/>
    <n v="990618350774"/>
    <m/>
    <m/>
    <n v="77773981712"/>
    <n v="5990000"/>
    <n v="5990000"/>
    <x v="0"/>
    <n v="0"/>
    <x v="1"/>
    <n v="200000"/>
    <s v="Кредит"/>
    <m/>
    <s v="Уральск"/>
    <x v="19"/>
    <s v="Fortebank"/>
    <n v="1"/>
    <n v="9884630"/>
    <m/>
    <n v="0"/>
    <s v="Стандартное кредитование"/>
    <x v="1"/>
  </r>
  <r>
    <x v="0"/>
    <x v="3"/>
    <x v="0"/>
    <x v="0"/>
    <s v="GYM Пепельно-серый"/>
    <s v="MX1JA69V9TK103669"/>
    <s v="920_310345"/>
    <x v="20"/>
    <s v="Аслан Мендешев"/>
    <s v="Сулейменов Сергей Избисович"/>
    <n v="620414302046"/>
    <m/>
    <m/>
    <n v="77013521433"/>
    <n v="5990000"/>
    <n v="5990000"/>
    <x v="0"/>
    <n v="0"/>
    <x v="1"/>
    <n v="200000"/>
    <s v="Безналичный расчет"/>
    <s v="Заявка с сайта Chevrolet"/>
    <s v="Уральск"/>
    <x v="22"/>
    <s v="Без привлечения кредита"/>
    <n v="0"/>
    <n v="9884631"/>
    <m/>
    <n v="0"/>
    <s v="Безналичный"/>
    <x v="1"/>
  </r>
  <r>
    <x v="0"/>
    <x v="3"/>
    <x v="0"/>
    <x v="0"/>
    <s v="GK2 Серо-зеленый"/>
    <s v="MX1JA69V9TK119452"/>
    <s v="920_310513"/>
    <x v="20"/>
    <s v="Аслан Есенгалиев"/>
    <s v="Октябр Ержан Сайланұлы"/>
    <n v="880629302018"/>
    <m/>
    <m/>
    <n v="77475511086"/>
    <n v="5990000"/>
    <n v="5990000"/>
    <x v="0"/>
    <n v="0"/>
    <x v="1"/>
    <n v="200000"/>
    <s v="Кредит"/>
    <m/>
    <s v="Уральск"/>
    <x v="22"/>
    <s v="Банк ЦентрКредит"/>
    <n v="0"/>
    <n v="9884636"/>
    <m/>
    <n v="0"/>
    <s v="Стандартное кредитование"/>
    <x v="1"/>
  </r>
  <r>
    <x v="0"/>
    <x v="3"/>
    <x v="0"/>
    <x v="0"/>
    <s v="GAZ Бело-дымчатый"/>
    <s v="MX1JA69V9TK158898"/>
    <s v="920_311935"/>
    <x v="7"/>
    <s v="Аслан Мендешев"/>
    <s v="Канаталиев Самат Салимович"/>
    <n v="770721302431"/>
    <m/>
    <m/>
    <n v="77055709652"/>
    <n v="5990000"/>
    <n v="5990000"/>
    <x v="0"/>
    <n v="0"/>
    <x v="1"/>
    <n v="200000"/>
    <s v="Кредит"/>
    <m/>
    <s v="Уральск"/>
    <x v="7"/>
    <s v="Банк ЦентрКредит"/>
    <n v="0"/>
    <n v="9884639"/>
    <m/>
    <n v="0"/>
    <s v="Стандартное кредитование"/>
    <x v="1"/>
  </r>
  <r>
    <x v="0"/>
    <x v="3"/>
    <x v="0"/>
    <x v="0"/>
    <s v="GAZ Бело-дымчатый"/>
    <s v="MX1JA69V9TK177155"/>
    <s v="920_310576"/>
    <x v="20"/>
    <s v="Азамат Мерғали"/>
    <s v="Сейталиев Асылбек Болаткалиевич"/>
    <n v="810401300257"/>
    <m/>
    <m/>
    <n v="77752303333"/>
    <n v="5990000"/>
    <n v="5990000"/>
    <x v="0"/>
    <n v="0"/>
    <x v="1"/>
    <n v="200000"/>
    <s v="Кредит"/>
    <m/>
    <s v="Уральск"/>
    <x v="20"/>
    <s v="МФО Sapa Digital Finance"/>
    <n v="0"/>
    <n v="9884642"/>
    <m/>
    <n v="0"/>
    <s v="Стандартное кредитование"/>
    <x v="1"/>
  </r>
  <r>
    <x v="0"/>
    <x v="4"/>
    <x v="0"/>
    <x v="6"/>
    <s v="GAZ Бело-дымчатый"/>
    <s v="MX1JA69V9TK130140"/>
    <s v="119_310932"/>
    <x v="25"/>
    <s v="Инара Курбанова"/>
    <s v="Сирнебаев Казыбек Жумабаевич"/>
    <n v="890103301329"/>
    <m/>
    <m/>
    <n v="77713640754"/>
    <n v="5970000"/>
    <n v="5990000"/>
    <x v="3"/>
    <n v="0"/>
    <x v="3"/>
    <n v="230000"/>
    <s v="Безналичный расчет"/>
    <m/>
    <s v="Шымкент"/>
    <x v="19"/>
    <s v="Без привлечения кредита"/>
    <n v="1"/>
    <n v="9884671"/>
    <m/>
    <n v="0"/>
    <s v="Безналичный"/>
    <x v="1"/>
  </r>
  <r>
    <x v="0"/>
    <x v="2"/>
    <x v="0"/>
    <x v="6"/>
    <s v="GYM Пепельно-серый"/>
    <s v="MX1JA69V9TK119419"/>
    <s v="935_311087"/>
    <x v="3"/>
    <s v="Бекзат Муса"/>
    <s v="Турсункулова Гульжан Адиловна"/>
    <n v="740304400825"/>
    <m/>
    <m/>
    <n v="77775325334"/>
    <n v="5970000"/>
    <n v="5990000"/>
    <x v="3"/>
    <n v="0"/>
    <x v="3"/>
    <n v="230000"/>
    <s v="Кредит"/>
    <m/>
    <s v="Шымкент"/>
    <x v="3"/>
    <s v="Halyk Bank"/>
    <n v="0"/>
    <n v="9885919"/>
    <m/>
    <n v="0"/>
    <s v="Стандартное кредитование"/>
    <x v="1"/>
  </r>
  <r>
    <x v="0"/>
    <x v="3"/>
    <x v="0"/>
    <x v="0"/>
    <s v="GYM Пепельно-серый"/>
    <s v="MX1JA69V9TK103695"/>
    <s v="920_310508"/>
    <x v="20"/>
    <s v="Аслан Мендешев"/>
    <s v="Каукеев Талгат Серикович"/>
    <n v="780824300427"/>
    <m/>
    <m/>
    <n v="77014149164"/>
    <n v="5990000"/>
    <n v="5990000"/>
    <x v="0"/>
    <n v="0"/>
    <x v="1"/>
    <n v="200000"/>
    <s v="Кредит"/>
    <m/>
    <s v="Уральск"/>
    <x v="22"/>
    <s v="Банк ЦентрКредит"/>
    <n v="3"/>
    <n v="9886112"/>
    <m/>
    <n v="0"/>
    <s v="Стандартное кредитование"/>
    <x v="1"/>
  </r>
  <r>
    <x v="0"/>
    <x v="3"/>
    <x v="0"/>
    <x v="0"/>
    <s v="GYM Пепельно-серый"/>
    <s v="MX1JA69V9TK097533"/>
    <s v="920_311144"/>
    <x v="3"/>
    <s v="Аслан Есенгалиев"/>
    <s v="Кужахметов Анвар Сарсенбаевич"/>
    <n v="790320303999"/>
    <m/>
    <m/>
    <n v="77054008276"/>
    <n v="5990000"/>
    <n v="5990000"/>
    <x v="0"/>
    <n v="0"/>
    <x v="1"/>
    <n v="200000"/>
    <s v="Кредит"/>
    <s v="Заявка с сайта Chevrolet"/>
    <s v="Уральск"/>
    <x v="20"/>
    <s v="МФО Sapa Digital Finance"/>
    <n v="0"/>
    <n v="9886118"/>
    <m/>
    <n v="0"/>
    <s v="Стандартное кредитование"/>
    <x v="1"/>
  </r>
  <r>
    <x v="0"/>
    <x v="3"/>
    <x v="0"/>
    <x v="0"/>
    <s v="GAZ Бело-дымчатый"/>
    <s v="MX1JA69V9TK177968"/>
    <s v="920_311523"/>
    <x v="23"/>
    <s v="Аслан Есенгалиев"/>
    <s v="Тәжібаев Қонысбай Нұрбергенұлы"/>
    <n v="920318350730"/>
    <m/>
    <m/>
    <n v="77052099292"/>
    <n v="5990000"/>
    <n v="5990000"/>
    <x v="0"/>
    <n v="0"/>
    <x v="1"/>
    <n v="200000"/>
    <s v="Кредит"/>
    <m/>
    <s v="Уральск"/>
    <x v="13"/>
    <s v="Halyk Bank"/>
    <n v="0"/>
    <n v="9886121"/>
    <m/>
    <n v="0"/>
    <s v="Стандартное кредитование"/>
    <x v="1"/>
  </r>
  <r>
    <x v="0"/>
    <x v="3"/>
    <x v="0"/>
    <x v="0"/>
    <s v="GAZ Бело-дымчатый"/>
    <s v="MX1JA69V9TK160151"/>
    <s v="920_311569"/>
    <x v="23"/>
    <s v="Бауржан Ихсанов"/>
    <s v="Жетписова Сандугаш Галимовна"/>
    <n v="850919402868"/>
    <m/>
    <m/>
    <n v="77712130007"/>
    <n v="5990000"/>
    <n v="5990000"/>
    <x v="0"/>
    <n v="0"/>
    <x v="1"/>
    <n v="200000"/>
    <s v="Кредит"/>
    <m/>
    <s v="Уральск"/>
    <x v="13"/>
    <s v="Береке Банк"/>
    <n v="0"/>
    <n v="9886124"/>
    <m/>
    <n v="0"/>
    <s v="Стандартное кредитование"/>
    <x v="1"/>
  </r>
  <r>
    <x v="0"/>
    <x v="3"/>
    <x v="0"/>
    <x v="0"/>
    <s v="GAZ Бело-дымчатый"/>
    <s v="MX1JA69V9TK162329"/>
    <s v="920_311196"/>
    <x v="3"/>
    <s v="Бауржан Ихсанов"/>
    <s v="Мағзомова Саянгүл Мағзомқызы"/>
    <n v="20130650859"/>
    <m/>
    <m/>
    <n v="77051263233"/>
    <n v="5990000"/>
    <n v="5990000"/>
    <x v="0"/>
    <n v="0"/>
    <x v="1"/>
    <n v="200000"/>
    <s v="Безналичный расчет"/>
    <m/>
    <s v="Уральск"/>
    <x v="3"/>
    <s v="Без привлечения кредита"/>
    <n v="0"/>
    <n v="9886130"/>
    <m/>
    <n v="0"/>
    <s v="Безналичный"/>
    <x v="1"/>
  </r>
  <r>
    <x v="0"/>
    <x v="3"/>
    <x v="0"/>
    <x v="0"/>
    <s v="GAZ Бело-дымчатый"/>
    <s v="MX1JA69V9TK156769"/>
    <s v="920_311401"/>
    <x v="29"/>
    <s v="Бауржан Ихсанов"/>
    <s v="Базарова Айымгуль Биржановна"/>
    <n v="891123450414"/>
    <m/>
    <m/>
    <n v="77053903481"/>
    <n v="5990000"/>
    <n v="5990000"/>
    <x v="0"/>
    <n v="0"/>
    <x v="1"/>
    <n v="200000"/>
    <s v="Кредит"/>
    <m/>
    <s v="Уральск"/>
    <x v="7"/>
    <s v="Береке Банк"/>
    <n v="2"/>
    <n v="9886137"/>
    <m/>
    <n v="0"/>
    <s v="Стандартное кредитование"/>
    <x v="1"/>
  </r>
  <r>
    <x v="0"/>
    <x v="10"/>
    <x v="0"/>
    <x v="0"/>
    <s v="GYM Пепельно-серый"/>
    <s v="MX1JA69V9TK117019"/>
    <s v="1267_311675"/>
    <x v="14"/>
    <s v="Али Асылбек"/>
    <s v="Изизов Реимжан Курванжанович"/>
    <n v="940906300269"/>
    <m/>
    <m/>
    <n v="77771909841"/>
    <n v="5990000"/>
    <n v="5990000"/>
    <x v="0"/>
    <n v="0"/>
    <x v="1"/>
    <n v="200000"/>
    <s v="Кредит"/>
    <m/>
    <s v="Алматы"/>
    <x v="13"/>
    <s v="Банк ЦентрКредит"/>
    <n v="0"/>
    <n v="9887735"/>
    <m/>
    <n v="0"/>
    <s v="Стандартное кредитование"/>
    <x v="1"/>
  </r>
  <r>
    <x v="0"/>
    <x v="10"/>
    <x v="0"/>
    <x v="0"/>
    <s v="GAZ Бело-дымчатый"/>
    <s v="MX1JA69V9TK119835"/>
    <s v="1267_310959"/>
    <x v="25"/>
    <s v="Никита Самолетов"/>
    <s v="Макыжанов Серик Кратверинович"/>
    <n v="700108300401"/>
    <m/>
    <m/>
    <n v="77025458981"/>
    <n v="5990000"/>
    <n v="5990000"/>
    <x v="0"/>
    <n v="0"/>
    <x v="1"/>
    <n v="200000"/>
    <s v="Наличный расчет"/>
    <m/>
    <s v="Алматы"/>
    <x v="22"/>
    <s v="Без привлечения кредита"/>
    <n v="0"/>
    <n v="9887745"/>
    <m/>
    <n v="0"/>
    <s v="Наличный расчет"/>
    <x v="1"/>
  </r>
  <r>
    <x v="0"/>
    <x v="10"/>
    <x v="0"/>
    <x v="0"/>
    <s v="GAN Серебристый"/>
    <s v="MX1JA69V9TK103592"/>
    <s v="1267_311711"/>
    <x v="14"/>
    <s v="Арнұр Баймұрат"/>
    <s v="Мастеков Бакыт Табылганович"/>
    <n v="680510300290"/>
    <m/>
    <m/>
    <n v="77055678626"/>
    <n v="5990000"/>
    <n v="5990000"/>
    <x v="0"/>
    <n v="0"/>
    <x v="1"/>
    <n v="200000"/>
    <s v="Наличный расчет"/>
    <m/>
    <s v="Алматы"/>
    <x v="19"/>
    <s v="Без привлечения кредита"/>
    <n v="0"/>
    <n v="9887748"/>
    <m/>
    <n v="0"/>
    <s v="Наличный расчет"/>
    <x v="1"/>
  </r>
  <r>
    <x v="0"/>
    <x v="10"/>
    <x v="0"/>
    <x v="0"/>
    <s v="GB0 Черный"/>
    <s v="MX1JA69V9TK117910"/>
    <s v="1267_311730"/>
    <x v="14"/>
    <s v="Арнұр Баймұрат"/>
    <s v="Тагаева Айнур Болатовна"/>
    <n v="870216401029"/>
    <m/>
    <m/>
    <n v="77022350656"/>
    <n v="5990000"/>
    <n v="5990000"/>
    <x v="0"/>
    <n v="0"/>
    <x v="1"/>
    <n v="200000"/>
    <s v="Кредит"/>
    <m/>
    <s v="Алматы"/>
    <x v="13"/>
    <s v="Банк ЦентрКредит"/>
    <n v="0"/>
    <n v="9887791"/>
    <m/>
    <n v="0"/>
    <s v="Стандартное кредитование"/>
    <x v="1"/>
  </r>
  <r>
    <x v="0"/>
    <x v="10"/>
    <x v="0"/>
    <x v="0"/>
    <s v="GYM Пепельно-серый"/>
    <s v="MX1JA69V9TK103677"/>
    <s v="1267_312575"/>
    <x v="31"/>
    <s v="Никита Самолетов"/>
    <s v="Каратаев Якубжан Икрамович"/>
    <n v="880410302037"/>
    <m/>
    <m/>
    <n v="77022551464"/>
    <n v="5990000"/>
    <n v="5990000"/>
    <x v="0"/>
    <n v="0"/>
    <x v="1"/>
    <n v="200000"/>
    <s v="Наличный расчет"/>
    <m/>
    <s v="Алматы"/>
    <x v="7"/>
    <s v="Без привлечения кредита"/>
    <n v="0"/>
    <n v="9887795"/>
    <m/>
    <n v="0"/>
    <s v="Наличный расчет"/>
    <x v="1"/>
  </r>
  <r>
    <x v="0"/>
    <x v="10"/>
    <x v="0"/>
    <x v="0"/>
    <s v="GAZ Бело-дымчатый"/>
    <s v="MX1JA69V9TK124000"/>
    <s v="1267_312051"/>
    <x v="7"/>
    <s v="Арнұр Баймұрат"/>
    <s v="Сулеева Гулзира Абдикадыровна"/>
    <n v="880705401910"/>
    <m/>
    <m/>
    <n v="77716058088"/>
    <n v="5990000"/>
    <n v="5990000"/>
    <x v="0"/>
    <n v="0"/>
    <x v="1"/>
    <n v="200000"/>
    <s v="Кредит"/>
    <m/>
    <s v="Алматы"/>
    <x v="20"/>
    <s v="Банк ЦентрКредит"/>
    <n v="0"/>
    <n v="9887808"/>
    <m/>
    <n v="0"/>
    <s v="Стандартное кредитование"/>
    <x v="1"/>
  </r>
  <r>
    <x v="0"/>
    <x v="10"/>
    <x v="0"/>
    <x v="0"/>
    <s v="GAZ Бело-дымчатый"/>
    <s v="MX1JA69V9TK119897"/>
    <s v="1267_311189"/>
    <x v="3"/>
    <s v="Никита Самолетов"/>
    <s v="Исаев Аскар Медетханович"/>
    <n v="710611300822"/>
    <m/>
    <m/>
    <n v="77472800544"/>
    <n v="5990000"/>
    <n v="5990000"/>
    <x v="0"/>
    <n v="0"/>
    <x v="1"/>
    <n v="200000"/>
    <s v="Наличный расчет"/>
    <m/>
    <s v="Алматы"/>
    <x v="19"/>
    <s v="Без привлечения кредита"/>
    <n v="0"/>
    <n v="9887811"/>
    <m/>
    <n v="0"/>
    <s v="Наличный расчет"/>
    <x v="1"/>
  </r>
  <r>
    <x v="0"/>
    <x v="10"/>
    <x v="0"/>
    <x v="0"/>
    <s v="GAN Серебристый"/>
    <s v="MX1JA69V9TK097628"/>
    <s v="1267_310735"/>
    <x v="25"/>
    <s v="Арнұр Баймұрат"/>
    <s v="Балтабек Мақсат Талғатұлы"/>
    <n v="990523300840"/>
    <m/>
    <m/>
    <n v="77088707890"/>
    <n v="5990000"/>
    <n v="5990000"/>
    <x v="0"/>
    <n v="0"/>
    <x v="1"/>
    <n v="200000"/>
    <s v="Кредит"/>
    <m/>
    <s v="Алматы"/>
    <x v="22"/>
    <s v="Банк ЦентрКредит"/>
    <n v="0"/>
    <n v="9887815"/>
    <m/>
    <n v="0"/>
    <s v="Стандартное кредитование"/>
    <x v="1"/>
  </r>
  <r>
    <x v="0"/>
    <x v="10"/>
    <x v="0"/>
    <x v="0"/>
    <s v="GYM Пепельно-серый"/>
    <s v="MX1JA69V9TK103701"/>
    <s v="1267_311646"/>
    <x v="14"/>
    <s v="Арнұр Баймұрат"/>
    <s v="Попова Алена Геннадиевна"/>
    <n v="900124402075"/>
    <m/>
    <m/>
    <n v="77022350656"/>
    <n v="5990000"/>
    <n v="5990000"/>
    <x v="0"/>
    <n v="0"/>
    <x v="1"/>
    <n v="200000"/>
    <s v="Кредит"/>
    <m/>
    <s v="Алматы"/>
    <x v="7"/>
    <s v="МФО Sapa Digital Finance"/>
    <n v="0"/>
    <n v="9887817"/>
    <m/>
    <n v="0"/>
    <s v="Стандартное кредитование"/>
    <x v="1"/>
  </r>
  <r>
    <x v="0"/>
    <x v="10"/>
    <x v="0"/>
    <x v="0"/>
    <s v="GK2 Серо-зеленый"/>
    <s v="MX1JA69V9TK106660"/>
    <s v="1267_312003"/>
    <x v="7"/>
    <s v="Никита Самолетов"/>
    <s v="Жарылкасынов Аскар Адилахунович"/>
    <n v="890515300476"/>
    <m/>
    <m/>
    <n v="77471847610"/>
    <n v="5990000"/>
    <n v="5990000"/>
    <x v="0"/>
    <n v="0"/>
    <x v="1"/>
    <n v="200000"/>
    <s v="Наличный расчет"/>
    <m/>
    <s v="Алматы"/>
    <x v="13"/>
    <s v="Без привлечения кредита"/>
    <n v="0"/>
    <n v="9887821"/>
    <m/>
    <n v="0"/>
    <s v="Наличный расчет"/>
    <x v="1"/>
  </r>
  <r>
    <x v="0"/>
    <x v="2"/>
    <x v="0"/>
    <x v="0"/>
    <s v="G5J Синий"/>
    <s v="MX1JA69V9TK099235"/>
    <s v="935_310532"/>
    <x v="20"/>
    <s v="Ербол Рашид"/>
    <s v="Талипов Нурлибек Сабирович"/>
    <n v="890411302410"/>
    <m/>
    <m/>
    <n v="77782252688"/>
    <n v="5990000"/>
    <n v="5990000"/>
    <x v="0"/>
    <n v="0"/>
    <x v="1"/>
    <n v="200000"/>
    <s v="Кредит"/>
    <m/>
    <s v="Шымкент"/>
    <x v="22"/>
    <s v="МФО Sapa Digital Finance"/>
    <n v="0"/>
    <n v="9888610"/>
    <m/>
    <n v="0"/>
    <s v="Стандартное кредитование"/>
    <x v="1"/>
  </r>
  <r>
    <x v="0"/>
    <x v="2"/>
    <x v="0"/>
    <x v="0"/>
    <s v="GAZ Бело-дымчатый"/>
    <s v="MX1JA69V9TK119881"/>
    <s v="935_310634"/>
    <x v="25"/>
    <s v="Арманбек Кайирбеков"/>
    <m/>
    <m/>
    <s v="ТОО &quot;НС Строй Холдинг&quot;"/>
    <n v="70440015946"/>
    <n v="77777001919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1"/>
    <n v="9888615"/>
    <m/>
    <n v="0"/>
    <s v="Безналичный"/>
    <x v="1"/>
  </r>
  <r>
    <x v="0"/>
    <x v="2"/>
    <x v="0"/>
    <x v="0"/>
    <s v="GAZ Бело-дымчатый"/>
    <s v="MX1JA69V9TK110343"/>
    <s v="935_310574"/>
    <x v="20"/>
    <s v="Адилетбек Кадырхан"/>
    <s v="Кулбатырова Нургул Мекиновна"/>
    <n v="870827401576"/>
    <m/>
    <m/>
    <n v="77471349151"/>
    <n v="5990000"/>
    <n v="5990000"/>
    <x v="0"/>
    <n v="0"/>
    <x v="1"/>
    <n v="200000"/>
    <s v="Кредит"/>
    <m/>
    <s v="Шымкент"/>
    <x v="22"/>
    <s v="Береке Банк"/>
    <n v="0"/>
    <n v="9888620"/>
    <m/>
    <n v="0"/>
    <s v="Стандартное кредитование"/>
    <x v="1"/>
  </r>
  <r>
    <x v="0"/>
    <x v="2"/>
    <x v="0"/>
    <x v="0"/>
    <s v="GAZ Бело-дымчатый"/>
    <s v="MX1JA69V9TK119940"/>
    <s v="935_310491"/>
    <x v="20"/>
    <s v="Бақдаулет Болеген"/>
    <s v="Кожанакова Бейсенкул Касимбековна"/>
    <n v="550303401055"/>
    <m/>
    <m/>
    <n v="7702310384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8623"/>
    <m/>
    <n v="0"/>
    <s v="Безналичный"/>
    <x v="1"/>
  </r>
  <r>
    <x v="0"/>
    <x v="2"/>
    <x v="0"/>
    <x v="0"/>
    <s v="GAZ Бело-дымчатый"/>
    <s v="MX1JA69V9TK111578"/>
    <s v="935_310521"/>
    <x v="20"/>
    <s v="Арманбек Кайирбеков"/>
    <s v="Курманбаев Мади Есетбаевич"/>
    <n v="981006301442"/>
    <m/>
    <m/>
    <n v="77716636081"/>
    <n v="5990000"/>
    <n v="5990000"/>
    <x v="0"/>
    <n v="0"/>
    <x v="1"/>
    <n v="200000"/>
    <s v="Кредит"/>
    <m/>
    <s v="Шымкент"/>
    <x v="3"/>
    <s v="МФО Sapa Digital Finance"/>
    <n v="0"/>
    <n v="9888627"/>
    <m/>
    <n v="0"/>
    <s v="Стандартное кредитование"/>
    <x v="1"/>
  </r>
  <r>
    <x v="0"/>
    <x v="2"/>
    <x v="0"/>
    <x v="0"/>
    <s v="GAZ Бело-дымчатый"/>
    <s v="MX1JA69V9TK093537"/>
    <s v="935_310560"/>
    <x v="20"/>
    <s v="Асланбек Уразбек"/>
    <s v="Каратаев Дастанбек Икрамович"/>
    <n v="970415301709"/>
    <m/>
    <m/>
    <n v="77025181881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88631"/>
    <m/>
    <n v="0"/>
    <s v="Безналичный"/>
    <x v="1"/>
  </r>
  <r>
    <x v="0"/>
    <x v="2"/>
    <x v="0"/>
    <x v="0"/>
    <s v="GAZ Бело-дымчатый"/>
    <s v="MX1JA69V9TK087115"/>
    <s v="935_311187"/>
    <x v="3"/>
    <s v="Шынар Нармахан"/>
    <s v="Акшураева Акбота Орынбасарқызы"/>
    <n v="810822400480"/>
    <m/>
    <m/>
    <n v="77012227390"/>
    <n v="5990000"/>
    <n v="5990000"/>
    <x v="0"/>
    <n v="0"/>
    <x v="1"/>
    <n v="200000"/>
    <s v="Кредит"/>
    <m/>
    <s v="Шымкент"/>
    <x v="20"/>
    <s v="Halyk Bank"/>
    <n v="0"/>
    <n v="9888635"/>
    <m/>
    <n v="0"/>
    <s v="Стандартное кредитование"/>
    <x v="1"/>
  </r>
  <r>
    <x v="0"/>
    <x v="2"/>
    <x v="0"/>
    <x v="0"/>
    <s v="GAZ Бело-дымчатый"/>
    <s v="MX1JA69V9TK132859"/>
    <s v="935_310565"/>
    <x v="20"/>
    <s v="Асланбек Уразбек"/>
    <s v="Каратаев Якубжан Икрамович"/>
    <n v="880410302037"/>
    <m/>
    <m/>
    <n v="7702307676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1"/>
    <n v="9888688"/>
    <m/>
    <n v="0"/>
    <s v="Безналичный"/>
    <x v="1"/>
  </r>
  <r>
    <x v="0"/>
    <x v="2"/>
    <x v="0"/>
    <x v="0"/>
    <s v="GAZ Бело-дымчатый"/>
    <s v="MX1JA69V9TK130169"/>
    <s v="935_310738"/>
    <x v="25"/>
    <s v="Ербол Рашид"/>
    <s v="Бегметов Рашид Расулматович"/>
    <n v="710921301876"/>
    <m/>
    <m/>
    <n v="77074414384"/>
    <n v="5990000"/>
    <n v="5990000"/>
    <x v="0"/>
    <n v="0"/>
    <x v="1"/>
    <n v="200000"/>
    <s v="Наличный расчет"/>
    <m/>
    <s v="Шымкент"/>
    <x v="10"/>
    <s v="Без привлечения кредита"/>
    <n v="0"/>
    <n v="9888689"/>
    <m/>
    <n v="0"/>
    <s v="Наличный расчет"/>
    <x v="1"/>
  </r>
  <r>
    <x v="0"/>
    <x v="2"/>
    <x v="0"/>
    <x v="0"/>
    <s v="GAZ Бело-дымчатый"/>
    <s v="MX1JA69V9TK130165"/>
    <s v="935_311235"/>
    <x v="3"/>
    <s v="Шынар Нармахан"/>
    <s v="Есенбаева Гулмира Аскарбаевна"/>
    <n v="770615402055"/>
    <m/>
    <m/>
    <n v="77774562776"/>
    <n v="5990000"/>
    <n v="5990000"/>
    <x v="0"/>
    <n v="0"/>
    <x v="1"/>
    <n v="200000"/>
    <s v="Кредит"/>
    <m/>
    <s v="Шымкент"/>
    <x v="20"/>
    <s v="Банк ЦентрКредит"/>
    <n v="0"/>
    <n v="9888691"/>
    <m/>
    <n v="0"/>
    <s v="Стандартное кредитование"/>
    <x v="1"/>
  </r>
  <r>
    <x v="0"/>
    <x v="2"/>
    <x v="0"/>
    <x v="0"/>
    <s v="GAZ Бело-дымчатый"/>
    <s v="MX1JA69V9TK132835"/>
    <s v="935_310648"/>
    <x v="25"/>
    <s v="Бакдаулет Икрамжан"/>
    <s v="Машаев Феруз Фархатович"/>
    <n v="920127301922"/>
    <m/>
    <m/>
    <n v="77076512067"/>
    <n v="5990000"/>
    <n v="5990000"/>
    <x v="0"/>
    <n v="0"/>
    <x v="1"/>
    <n v="200000"/>
    <s v="Кредит"/>
    <m/>
    <s v="Шымкент"/>
    <x v="22"/>
    <s v="МФО Sapa Digital Finance"/>
    <n v="0"/>
    <n v="9888692"/>
    <m/>
    <n v="0"/>
    <s v="Стандартное кредитование"/>
    <x v="1"/>
  </r>
  <r>
    <x v="0"/>
    <x v="2"/>
    <x v="0"/>
    <x v="0"/>
    <s v="GAZ Бело-дымчатый"/>
    <s v="MX1JA69V9TK130210"/>
    <s v="935_310551"/>
    <x v="20"/>
    <s v="Адилетбек Кадырхан"/>
    <s v="Зайрова Гульнара Жаксылыковна"/>
    <n v="760215400904"/>
    <m/>
    <m/>
    <n v="77059813697"/>
    <n v="5990000"/>
    <n v="5990000"/>
    <x v="0"/>
    <n v="0"/>
    <x v="1"/>
    <n v="200000"/>
    <s v="Кредит"/>
    <m/>
    <s v="Шымкент"/>
    <x v="22"/>
    <s v="МФО Sapa Digital Finance"/>
    <n v="0"/>
    <n v="9888694"/>
    <m/>
    <n v="0"/>
    <s v="Стандартное кредитование"/>
    <x v="1"/>
  </r>
  <r>
    <x v="0"/>
    <x v="2"/>
    <x v="0"/>
    <x v="0"/>
    <s v="GAZ Бело-дымчатый"/>
    <s v="MX1JA69V9TK109229"/>
    <s v="935_311745"/>
    <x v="14"/>
    <s v="Шынар Нармахан"/>
    <s v="Бабаев Даврон Худайберганович"/>
    <n v="830405302902"/>
    <m/>
    <m/>
    <n v="77766266615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88699"/>
    <m/>
    <n v="0"/>
    <s v="Безналичный"/>
    <x v="1"/>
  </r>
  <r>
    <x v="0"/>
    <x v="2"/>
    <x v="0"/>
    <x v="0"/>
    <s v="GAZ Бело-дымчатый"/>
    <s v="MX1JA69V9TK130205"/>
    <s v="935_310536"/>
    <x v="20"/>
    <s v="Асланбек Уразбек"/>
    <s v="Калымбетова Алтынкул Ергеналиевна"/>
    <n v="730109401554"/>
    <m/>
    <m/>
    <n v="77756495979"/>
    <n v="5990000"/>
    <n v="5990000"/>
    <x v="0"/>
    <n v="0"/>
    <x v="1"/>
    <n v="200000"/>
    <s v="Кредит"/>
    <m/>
    <s v="Шымкент"/>
    <x v="22"/>
    <s v="МФО Sapa Digital Finance"/>
    <n v="0"/>
    <n v="9888701"/>
    <m/>
    <n v="0"/>
    <s v="Стандартное кредитование"/>
    <x v="1"/>
  </r>
  <r>
    <x v="0"/>
    <x v="8"/>
    <x v="0"/>
    <x v="0"/>
    <s v="GK2 Серо-зеленый"/>
    <s v="MX1JA69V9TK119449"/>
    <s v="866_311255"/>
    <x v="3"/>
    <s v="Максат Мухаметкалиев"/>
    <s v="Забиров Данияр Адылханович"/>
    <n v="870406301075"/>
    <m/>
    <m/>
    <n v="77777120777"/>
    <n v="5990000"/>
    <n v="5990000"/>
    <x v="0"/>
    <n v="0"/>
    <x v="1"/>
    <n v="200000"/>
    <s v="Безналичный расчет"/>
    <s v="Интернет/сайт (digital)"/>
    <s v="Усть-Каменогорск"/>
    <x v="20"/>
    <s v="Без привлечения кредита"/>
    <n v="0"/>
    <n v="9889145"/>
    <m/>
    <n v="0"/>
    <s v="Безналичный"/>
    <x v="1"/>
  </r>
  <r>
    <x v="0"/>
    <x v="8"/>
    <x v="0"/>
    <x v="0"/>
    <s v="GYM Пепельно-серый"/>
    <s v="MX1JA69V9TK117117"/>
    <s v="866_310549"/>
    <x v="20"/>
    <s v="Асқар Бахытжан"/>
    <s v="Байгонов Оралхан Базарканулы"/>
    <n v="940427350876"/>
    <m/>
    <m/>
    <n v="77054976584"/>
    <n v="5990000"/>
    <n v="5990000"/>
    <x v="0"/>
    <n v="0"/>
    <x v="1"/>
    <n v="200000"/>
    <s v="Кредит"/>
    <s v="Интернет/сайт (digital)"/>
    <s v="Усть-Каменогорск"/>
    <x v="22"/>
    <s v="Halyk Bank"/>
    <n v="0"/>
    <n v="9889149"/>
    <m/>
    <n v="0"/>
    <s v="Стандартное кредитование"/>
    <x v="1"/>
  </r>
  <r>
    <x v="0"/>
    <x v="8"/>
    <x v="0"/>
    <x v="0"/>
    <s v="GYM Пепельно-серый"/>
    <s v="MX1JA69V9TK097525"/>
    <s v="866_310822"/>
    <x v="25"/>
    <s v="Асқар Бахытжан"/>
    <s v="Сосулин Евгений Владимирович"/>
    <n v="600318302764"/>
    <m/>
    <m/>
    <n v="77775281321"/>
    <n v="5990000"/>
    <n v="5990000"/>
    <x v="0"/>
    <n v="0"/>
    <x v="1"/>
    <n v="200000"/>
    <s v="Безналичный расчет"/>
    <s v="Интернет/сайт (digital)"/>
    <s v="Усть-Каменогорск"/>
    <x v="22"/>
    <s v="Без привлечения кредита"/>
    <n v="0"/>
    <n v="9889152"/>
    <m/>
    <n v="0"/>
    <s v="Безналичный"/>
    <x v="1"/>
  </r>
  <r>
    <x v="0"/>
    <x v="8"/>
    <x v="0"/>
    <x v="0"/>
    <s v="GB0 Черный"/>
    <s v="MX1JA69V9TK117885"/>
    <s v="866_310571"/>
    <x v="20"/>
    <s v="Асқар Бахытжан"/>
    <s v="Радионова Елена Александровна"/>
    <n v="891127451167"/>
    <m/>
    <m/>
    <n v="77056284045"/>
    <n v="5990000"/>
    <n v="5990000"/>
    <x v="0"/>
    <n v="0"/>
    <x v="1"/>
    <n v="200000"/>
    <s v="Кредит"/>
    <s v="Проезжал мимо"/>
    <s v="Усть-Каменогорск"/>
    <x v="20"/>
    <s v="Банк ЦентрКредит"/>
    <n v="0"/>
    <n v="9889153"/>
    <m/>
    <n v="0"/>
    <s v="Стандартное кредитование"/>
    <x v="1"/>
  </r>
  <r>
    <x v="0"/>
    <x v="8"/>
    <x v="0"/>
    <x v="0"/>
    <s v="GB0 Черный"/>
    <s v="MX1JA69V9TK117872"/>
    <s v="866_312020"/>
    <x v="7"/>
    <s v="Жандос Тоқтасынов"/>
    <s v="Арынғазин Алмас Мұратбекұлы"/>
    <n v="990831350217"/>
    <m/>
    <m/>
    <n v="77479112499"/>
    <n v="5990000"/>
    <n v="5990000"/>
    <x v="0"/>
    <n v="0"/>
    <x v="1"/>
    <n v="200000"/>
    <s v="Кредит"/>
    <s v="Проезжал мимо"/>
    <s v="Усть-Каменогорск"/>
    <x v="20"/>
    <s v="Halyk Bank"/>
    <n v="0"/>
    <n v="9889157"/>
    <m/>
    <n v="0"/>
    <s v="Стандартное кредитование"/>
    <x v="1"/>
  </r>
  <r>
    <x v="0"/>
    <x v="8"/>
    <x v="0"/>
    <x v="0"/>
    <s v="GAZ Бело-дымчатый"/>
    <s v="MX1JA69V9TK158290"/>
    <s v="866_312474"/>
    <x v="26"/>
    <s v="Жандос Тоқтасынов"/>
    <s v="Толыбаева Умыт Муслимовна"/>
    <n v="661101401290"/>
    <m/>
    <m/>
    <n v="77054510021"/>
    <n v="5990000"/>
    <n v="5990000"/>
    <x v="0"/>
    <n v="0"/>
    <x v="1"/>
    <n v="200000"/>
    <s v="Кредит"/>
    <s v="Интернет/сайт (digital)"/>
    <s v="Усть-Каменогорск"/>
    <x v="7"/>
    <s v="Halyk Bank"/>
    <n v="0"/>
    <n v="9889164"/>
    <m/>
    <n v="0"/>
    <s v="Стандартное кредитование"/>
    <x v="1"/>
  </r>
  <r>
    <x v="0"/>
    <x v="8"/>
    <x v="0"/>
    <x v="0"/>
    <s v="GK2 Серо-зеленый"/>
    <s v="MX1JA69V9TK106644"/>
    <s v="866_310541"/>
    <x v="20"/>
    <s v="Олжас Нуролинов"/>
    <s v="Ауелбаев Мурат Ризабекулы"/>
    <n v="960319351335"/>
    <m/>
    <m/>
    <n v="77081996491"/>
    <n v="5990000"/>
    <n v="5990000"/>
    <x v="0"/>
    <n v="0"/>
    <x v="1"/>
    <n v="200000"/>
    <s v="Кредит"/>
    <m/>
    <s v="Усть-Каменогорск"/>
    <x v="22"/>
    <s v="Банк ЦентрКредит"/>
    <n v="0"/>
    <n v="9889178"/>
    <m/>
    <n v="0"/>
    <s v="Стандартное кредитование"/>
    <x v="1"/>
  </r>
  <r>
    <x v="0"/>
    <x v="8"/>
    <x v="0"/>
    <x v="0"/>
    <s v="GB0 Черный"/>
    <s v="MX1JA69V9TK106569"/>
    <s v="866_310986"/>
    <x v="25"/>
    <s v="Назым Тоқтарбекова"/>
    <s v="Төлеуқанов Темірлан Қайратұлы"/>
    <n v="950525351303"/>
    <m/>
    <m/>
    <n v="77715955555"/>
    <n v="5990000"/>
    <n v="5990000"/>
    <x v="0"/>
    <n v="0"/>
    <x v="1"/>
    <n v="200000"/>
    <s v="Безналичный расчет"/>
    <m/>
    <s v="Усть-Каменогорск"/>
    <x v="19"/>
    <s v="Без привлечения кредита"/>
    <n v="0"/>
    <n v="9889179"/>
    <m/>
    <n v="0"/>
    <s v="Безналичный"/>
    <x v="1"/>
  </r>
  <r>
    <x v="0"/>
    <x v="8"/>
    <x v="0"/>
    <x v="0"/>
    <s v="GYM Пепельно-серый"/>
    <s v="MX1JA69V9TK097527"/>
    <s v="866_310654"/>
    <x v="25"/>
    <s v="Олжас Нуролинов"/>
    <s v="Қайрат Шолпан Нұрланқызы"/>
    <n v="940107451494"/>
    <m/>
    <m/>
    <n v="77052027644"/>
    <n v="5990000"/>
    <n v="5990000"/>
    <x v="0"/>
    <n v="0"/>
    <x v="1"/>
    <n v="200000"/>
    <s v="Кредит"/>
    <s v="Интернет/сайт (digital)"/>
    <s v="Усть-Каменогорск"/>
    <x v="22"/>
    <s v="Береке Банк"/>
    <n v="0"/>
    <n v="9889180"/>
    <m/>
    <n v="0"/>
    <s v="Стандартное кредитование"/>
    <x v="1"/>
  </r>
  <r>
    <x v="0"/>
    <x v="8"/>
    <x v="0"/>
    <x v="0"/>
    <s v="GAN Серебристый"/>
    <s v="MX1JA69V9TK097603"/>
    <s v="866_311796"/>
    <x v="14"/>
    <s v="Олжас Нуролинов"/>
    <s v="Башабаев Марат Тыштыкпаевич"/>
    <n v="600316301170"/>
    <m/>
    <m/>
    <n v="77772419100"/>
    <n v="5990000"/>
    <n v="5990000"/>
    <x v="0"/>
    <n v="0"/>
    <x v="1"/>
    <n v="200000"/>
    <s v="Безналичный расчет"/>
    <s v="Постоянный клиент/уже приходил"/>
    <s v="Усть-Каменогорск"/>
    <x v="13"/>
    <s v="Без привлечения кредита"/>
    <n v="0"/>
    <n v="9889181"/>
    <m/>
    <n v="0"/>
    <s v="Безналичный"/>
    <x v="1"/>
  </r>
  <r>
    <x v="0"/>
    <x v="8"/>
    <x v="0"/>
    <x v="0"/>
    <s v="GAZ Бело-дымчатый"/>
    <s v="MX1JA69V9TK179167"/>
    <s v="866_311281"/>
    <x v="29"/>
    <s v="Жандос Тоқтасынов"/>
    <s v="Бокейханов Надир Нуржанулы"/>
    <n v="921110350514"/>
    <m/>
    <m/>
    <n v="77713023338"/>
    <n v="5990000"/>
    <n v="5990000"/>
    <x v="0"/>
    <n v="0"/>
    <x v="1"/>
    <n v="200000"/>
    <s v="Кредит"/>
    <s v="Интернет/сайт (digital)"/>
    <s v="Усть-Каменогорск"/>
    <x v="19"/>
    <s v="Halyk Bank"/>
    <n v="0"/>
    <n v="9889191"/>
    <m/>
    <n v="0"/>
    <s v="Стандартное кредитование"/>
    <x v="1"/>
  </r>
  <r>
    <x v="0"/>
    <x v="8"/>
    <x v="0"/>
    <x v="0"/>
    <s v="GAZ Бело-дымчатый"/>
    <s v="MX1JA69V9TK120469"/>
    <s v="866_312439"/>
    <x v="26"/>
    <s v="Максат Мухаметкалиев"/>
    <s v="Калиев Рахат Темирханович"/>
    <n v="760917302118"/>
    <m/>
    <m/>
    <n v="77762092585"/>
    <n v="5990000"/>
    <n v="5990000"/>
    <x v="0"/>
    <n v="0"/>
    <x v="1"/>
    <n v="200000"/>
    <s v="Кредит"/>
    <s v="Интернет/сайт (digital)"/>
    <s v="Усть-Каменогорск"/>
    <x v="7"/>
    <s v="Halyk Bank"/>
    <n v="0"/>
    <n v="9890871"/>
    <m/>
    <n v="0"/>
    <s v="Стандартное кредитование"/>
    <x v="1"/>
  </r>
  <r>
    <x v="0"/>
    <x v="8"/>
    <x v="0"/>
    <x v="0"/>
    <s v="GAZ Бело-дымчатый"/>
    <s v="MX1JA69V9TK126594"/>
    <s v="866_312072"/>
    <x v="7"/>
    <s v="Максат Мухаметкалиев"/>
    <s v="Прямков Андрей Александрович"/>
    <n v="620809301858"/>
    <m/>
    <m/>
    <n v="77775412557"/>
    <n v="5990000"/>
    <n v="5990000"/>
    <x v="0"/>
    <n v="0"/>
    <x v="1"/>
    <n v="200000"/>
    <s v="Безналичный расчет"/>
    <s v="2 GIS/Яндекс"/>
    <s v="Усть-Каменогорск"/>
    <x v="20"/>
    <s v="Без привлечения кредита"/>
    <n v="0"/>
    <n v="9890876"/>
    <m/>
    <n v="0"/>
    <s v="Безналичный"/>
    <x v="1"/>
  </r>
  <r>
    <x v="0"/>
    <x v="8"/>
    <x v="0"/>
    <x v="0"/>
    <s v="GYM Пепельно-серый"/>
    <s v="MX1JA69V9TK101382"/>
    <s v="866_310785"/>
    <x v="25"/>
    <s v="Олжас Нуролинов"/>
    <s v="Фесиков Денис Александрович"/>
    <n v="960809350460"/>
    <m/>
    <m/>
    <n v="77057957253"/>
    <n v="5990000"/>
    <n v="5990000"/>
    <x v="0"/>
    <n v="0"/>
    <x v="1"/>
    <n v="200000"/>
    <s v="Кредит"/>
    <s v="Интернет/сайт (digital)"/>
    <s v="Усть-Каменогорск"/>
    <x v="13"/>
    <s v="МФО Sapa Digital Finance"/>
    <n v="0"/>
    <n v="9890878"/>
    <m/>
    <n v="0"/>
    <s v="Стандартное кредитование"/>
    <x v="1"/>
  </r>
  <r>
    <x v="0"/>
    <x v="8"/>
    <x v="0"/>
    <x v="0"/>
    <s v="GYM Пепельно-серый"/>
    <s v="MX1JA69V9TK103691"/>
    <s v="866_311561"/>
    <x v="23"/>
    <s v="Асқар Бахытжан"/>
    <s v="Ракишева Альмира Кабашевна"/>
    <n v="701217400799"/>
    <m/>
    <m/>
    <n v="77773509077"/>
    <n v="5990000"/>
    <n v="5990000"/>
    <x v="0"/>
    <n v="0"/>
    <x v="1"/>
    <n v="200000"/>
    <s v="Кредит"/>
    <s v="Интернет/сайт (digital)"/>
    <s v="Усть-Каменогорск"/>
    <x v="20"/>
    <s v="Банк ЦентрКредит"/>
    <n v="0"/>
    <n v="9890880"/>
    <m/>
    <n v="0"/>
    <s v="Стандартное кредитование"/>
    <x v="1"/>
  </r>
  <r>
    <x v="0"/>
    <x v="8"/>
    <x v="0"/>
    <x v="0"/>
    <s v="GAZ Бело-дымчатый"/>
    <s v="MX1JA69V9TK119889"/>
    <s v="866_311599"/>
    <x v="14"/>
    <s v="Максат Мухаметкалиев"/>
    <s v="Ларионов Роман Евгеньевич"/>
    <n v="950812350098"/>
    <m/>
    <m/>
    <n v="77761122112"/>
    <n v="5990000"/>
    <n v="5990000"/>
    <x v="0"/>
    <n v="0"/>
    <x v="1"/>
    <n v="200000"/>
    <s v="Безналичный расчет"/>
    <s v="Интернет/сайт (digital)"/>
    <s v="Усть-Каменогорск"/>
    <x v="19"/>
    <s v="Без привлечения кредита"/>
    <n v="0"/>
    <n v="9890882"/>
    <m/>
    <n v="0"/>
    <s v="Безналичный"/>
    <x v="1"/>
  </r>
  <r>
    <x v="0"/>
    <x v="8"/>
    <x v="0"/>
    <x v="0"/>
    <s v="GAN Серебристый"/>
    <s v="MX1JA69V9TK115437"/>
    <s v="866_310732"/>
    <x v="25"/>
    <s v="Назым Тоқтарбекова"/>
    <s v="Каримбаев Серик Кенжегалиевич"/>
    <n v="740514302400"/>
    <m/>
    <m/>
    <n v="77083026524"/>
    <n v="5990000"/>
    <n v="5990000"/>
    <x v="0"/>
    <n v="0"/>
    <x v="1"/>
    <n v="200000"/>
    <s v="Кредит"/>
    <s v="Наружная реклама"/>
    <s v="Усть-Каменогорск"/>
    <x v="22"/>
    <s v="Altyn Bank"/>
    <n v="0"/>
    <n v="9890883"/>
    <m/>
    <n v="0"/>
    <s v="Стандартное кредитование"/>
    <x v="1"/>
  </r>
  <r>
    <x v="0"/>
    <x v="8"/>
    <x v="0"/>
    <x v="0"/>
    <s v="GK2 Серо-зеленый"/>
    <s v="MX1JA69V9TK119511"/>
    <s v="866_310698"/>
    <x v="25"/>
    <s v="Олжас Нуролинов"/>
    <s v="Карашкевич Александр Вадимович"/>
    <n v="990116351088"/>
    <m/>
    <m/>
    <n v="77081920980"/>
    <n v="5990000"/>
    <n v="5990000"/>
    <x v="0"/>
    <n v="0"/>
    <x v="1"/>
    <n v="200000"/>
    <s v="Кредит"/>
    <m/>
    <s v="Усть-Каменогорск"/>
    <x v="22"/>
    <s v="Банк ЦентрКредит"/>
    <n v="0"/>
    <n v="9890885"/>
    <m/>
    <n v="0"/>
    <s v="Стандартное кредитование"/>
    <x v="1"/>
  </r>
  <r>
    <x v="0"/>
    <x v="4"/>
    <x v="0"/>
    <x v="0"/>
    <s v="GAZ Бело-дымчатый"/>
    <s v="MX1JA69V9TK132854"/>
    <s v="119_310873"/>
    <x v="25"/>
    <s v="Айгерим Рыстыбай"/>
    <s v="Есенбаева Мәдина Алтынбайқызы"/>
    <n v="951012401086"/>
    <m/>
    <m/>
    <n v="77784247383"/>
    <n v="5990000"/>
    <n v="5990000"/>
    <x v="0"/>
    <n v="0"/>
    <x v="1"/>
    <n v="200000"/>
    <s v="Кредит"/>
    <m/>
    <s v="Шымкент"/>
    <x v="19"/>
    <s v="Altyn Bank"/>
    <n v="1"/>
    <n v="9890890"/>
    <m/>
    <n v="0"/>
    <s v="Стандартное кредитование"/>
    <x v="1"/>
  </r>
  <r>
    <x v="0"/>
    <x v="4"/>
    <x v="0"/>
    <x v="0"/>
    <s v="GAZ Бело-дымчатый"/>
    <s v="MX1JA69V9TK132810"/>
    <s v="119_310961"/>
    <x v="25"/>
    <s v="Инара Курбанова"/>
    <s v="Султанов Худойберди Каримович"/>
    <n v="911107301151"/>
    <m/>
    <m/>
    <n v="77718964892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0891"/>
    <m/>
    <n v="0"/>
    <s v="Безналичный"/>
    <x v="1"/>
  </r>
  <r>
    <x v="0"/>
    <x v="4"/>
    <x v="0"/>
    <x v="0"/>
    <s v="GAZ Бело-дымчатый"/>
    <s v="MX1JA69V9TK179042"/>
    <s v="119_311347"/>
    <x v="29"/>
    <s v="Айгерим Рыстыбай"/>
    <s v="Султанов Бахрамжон Гафуржанович"/>
    <n v="890205301690"/>
    <m/>
    <m/>
    <n v="77086895440"/>
    <n v="5990000"/>
    <n v="5990000"/>
    <x v="0"/>
    <n v="0"/>
    <x v="1"/>
    <n v="200000"/>
    <s v="Кредит"/>
    <m/>
    <s v="Шымкент"/>
    <x v="13"/>
    <s v="Halyk Bank"/>
    <n v="0"/>
    <n v="9890892"/>
    <m/>
    <n v="0"/>
    <s v="Стандартное кредитование"/>
    <x v="1"/>
  </r>
  <r>
    <x v="0"/>
    <x v="4"/>
    <x v="0"/>
    <x v="0"/>
    <s v="GAZ Бело-дымчатый"/>
    <s v="MX1JA69V9TK175976"/>
    <s v="119_312598"/>
    <x v="31"/>
    <s v="Инара Курбанова"/>
    <s v="Саденов Мухтар Серикбаевич"/>
    <n v="781120399015"/>
    <m/>
    <m/>
    <n v="7775538020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0894"/>
    <m/>
    <n v="0"/>
    <s v="Безналичный"/>
    <x v="1"/>
  </r>
  <r>
    <x v="0"/>
    <x v="4"/>
    <x v="0"/>
    <x v="0"/>
    <s v="GAZ Бело-дымчатый"/>
    <s v="MX1JA69V9TK179424"/>
    <s v="119_311011"/>
    <x v="3"/>
    <s v="Инара Курбанова"/>
    <s v="Темирбаев Шингис Анарбекулы"/>
    <n v="910128301837"/>
    <m/>
    <m/>
    <n v="77766352999"/>
    <n v="5990000"/>
    <n v="5990000"/>
    <x v="0"/>
    <n v="0"/>
    <x v="1"/>
    <n v="200000"/>
    <s v="Кредит"/>
    <m/>
    <s v="Шымкент"/>
    <x v="22"/>
    <s v="Fortebank"/>
    <n v="0"/>
    <n v="9890896"/>
    <m/>
    <n v="0"/>
    <s v="Стандартное кредитование"/>
    <x v="1"/>
  </r>
  <r>
    <x v="0"/>
    <x v="4"/>
    <x v="0"/>
    <x v="0"/>
    <s v="GAZ Бело-дымчатый"/>
    <s v="MX1JA69V9TK158795"/>
    <s v="119_311070"/>
    <x v="3"/>
    <s v="Инара Курбанова"/>
    <s v="Совет Елнұр Біржанұлы"/>
    <n v="10113500900"/>
    <m/>
    <m/>
    <n v="77471830216"/>
    <n v="5990000"/>
    <n v="5990000"/>
    <x v="0"/>
    <n v="0"/>
    <x v="1"/>
    <n v="200000"/>
    <s v="Кредит"/>
    <m/>
    <s v="Шымкент"/>
    <x v="26"/>
    <s v="Банк ЦентрКредит"/>
    <n v="0"/>
    <n v="9890897"/>
    <m/>
    <n v="0"/>
    <s v="Стандартное кредитование"/>
    <x v="1"/>
  </r>
  <r>
    <x v="0"/>
    <x v="4"/>
    <x v="0"/>
    <x v="0"/>
    <s v="GAZ Бело-дымчатый"/>
    <s v="MX1JA69V9TK159488"/>
    <s v="119_311050"/>
    <x v="3"/>
    <s v="Инара Курбанова"/>
    <s v="Нурманов Абзал Орынбаевич"/>
    <n v="840226300985"/>
    <m/>
    <m/>
    <n v="77011600666"/>
    <n v="5990000"/>
    <n v="5990000"/>
    <x v="0"/>
    <n v="0"/>
    <x v="1"/>
    <n v="200000"/>
    <s v="Кредит"/>
    <m/>
    <s v="Шымкент"/>
    <x v="13"/>
    <s v="Банк ЦентрКредит"/>
    <n v="1"/>
    <n v="9890898"/>
    <m/>
    <n v="0"/>
    <s v="Стандартное кредитование"/>
    <x v="1"/>
  </r>
  <r>
    <x v="0"/>
    <x v="4"/>
    <x v="0"/>
    <x v="0"/>
    <s v="GAZ Бело-дымчатый"/>
    <s v="MX1JA69V9TK130105"/>
    <s v="119_310943"/>
    <x v="25"/>
    <s v="Инара Курбанова"/>
    <s v="Арипходжаев Музаббархон Муратханович"/>
    <n v="950103300215"/>
    <m/>
    <m/>
    <n v="77472886828"/>
    <n v="5990000"/>
    <n v="5990000"/>
    <x v="0"/>
    <n v="0"/>
    <x v="1"/>
    <n v="200000"/>
    <s v="Кредит"/>
    <m/>
    <s v="Шымкент"/>
    <x v="22"/>
    <s v="Банк ЦентрКредит"/>
    <n v="0"/>
    <n v="9891257"/>
    <m/>
    <n v="0"/>
    <s v="Стандартное кредитование"/>
    <x v="1"/>
  </r>
  <r>
    <x v="0"/>
    <x v="4"/>
    <x v="0"/>
    <x v="0"/>
    <s v="GAZ Бело-дымчатый"/>
    <s v="MX1JA69V9TK132811"/>
    <s v="119_312372"/>
    <x v="26"/>
    <s v="Айгерим Рыстыбай"/>
    <s v="Абдисаттаров Шамсуддин"/>
    <n v="204501892"/>
    <m/>
    <m/>
    <n v="777576650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1"/>
    <n v="9891258"/>
    <m/>
    <n v="0"/>
    <s v="Безналичный"/>
    <x v="1"/>
  </r>
  <r>
    <x v="0"/>
    <x v="4"/>
    <x v="0"/>
    <x v="0"/>
    <s v="GAZ Бело-дымчатый"/>
    <s v="MX1JA69V9TK126585"/>
    <s v="119_310871"/>
    <x v="25"/>
    <s v="Инара Курбанова"/>
    <s v="Машрапов Бауыржан Әбілсейітұлы"/>
    <n v="960215301531"/>
    <m/>
    <m/>
    <n v="77023100196"/>
    <n v="5990000"/>
    <n v="5990000"/>
    <x v="0"/>
    <n v="0"/>
    <x v="1"/>
    <n v="200000"/>
    <s v="Кредит"/>
    <m/>
    <s v="Шымкент"/>
    <x v="19"/>
    <s v="МФО Sapa Digital Finance"/>
    <n v="1"/>
    <n v="9891261"/>
    <m/>
    <n v="0"/>
    <s v="Стандартное кредитование"/>
    <x v="1"/>
  </r>
  <r>
    <x v="0"/>
    <x v="4"/>
    <x v="0"/>
    <x v="0"/>
    <s v="GAZ Бело-дымчатый"/>
    <s v="MX1JA69V9TK128176"/>
    <s v="119_310858"/>
    <x v="25"/>
    <s v="Инара Курбанова"/>
    <s v="Караев Давлат Равшанович"/>
    <n v="980429301102"/>
    <m/>
    <m/>
    <n v="77479506407"/>
    <n v="5990000"/>
    <n v="5990000"/>
    <x v="0"/>
    <n v="0"/>
    <x v="1"/>
    <n v="200000"/>
    <s v="Безналичный расчет"/>
    <m/>
    <s v="Шымкент"/>
    <x v="26"/>
    <s v="Без привлечения кредита"/>
    <n v="0"/>
    <n v="9891263"/>
    <m/>
    <n v="0"/>
    <s v="Безналичный"/>
    <x v="1"/>
  </r>
  <r>
    <x v="0"/>
    <x v="4"/>
    <x v="0"/>
    <x v="0"/>
    <s v="GAZ Бело-дымчатый"/>
    <s v="MX1JA69V9TK130102"/>
    <s v="119_310918"/>
    <x v="25"/>
    <s v="Айгерим Рыстыбай"/>
    <s v="Фазилова Диларам Адилжановна"/>
    <n v="721129402057"/>
    <m/>
    <m/>
    <n v="77023800925"/>
    <n v="5990000"/>
    <n v="5990000"/>
    <x v="0"/>
    <n v="0"/>
    <x v="1"/>
    <n v="200000"/>
    <s v="Кредит"/>
    <m/>
    <s v="Шымкент"/>
    <x v="3"/>
    <s v="Банк ЦентрКредит"/>
    <n v="0"/>
    <n v="9891270"/>
    <m/>
    <n v="0"/>
    <s v="Стандартное кредитование"/>
    <x v="1"/>
  </r>
  <r>
    <x v="0"/>
    <x v="4"/>
    <x v="0"/>
    <x v="0"/>
    <s v="GAZ Бело-дымчатый"/>
    <s v="MX1JA69V9TK111599"/>
    <s v="119_310861"/>
    <x v="25"/>
    <s v="Айгерим Рыстыбай"/>
    <s v="Тургинбаев Азадбек Кудайбергенович"/>
    <n v="670430301575"/>
    <m/>
    <m/>
    <n v="77023344463"/>
    <n v="5990000"/>
    <n v="5990000"/>
    <x v="0"/>
    <n v="0"/>
    <x v="1"/>
    <n v="200000"/>
    <s v="Безналичный расчет"/>
    <m/>
    <s v="Шымкент"/>
    <x v="26"/>
    <s v="Без привлечения кредита"/>
    <n v="0"/>
    <n v="9891272"/>
    <m/>
    <n v="0"/>
    <s v="Безналичный"/>
    <x v="1"/>
  </r>
  <r>
    <x v="0"/>
    <x v="4"/>
    <x v="0"/>
    <x v="0"/>
    <s v="G5J Синий"/>
    <s v="MX1JA69V9TK099259"/>
    <s v="119_311089"/>
    <x v="3"/>
    <s v="Инара Курбанова"/>
    <s v="Акпаева Назира Жураевна"/>
    <n v="851102402728"/>
    <m/>
    <m/>
    <n v="77771544429"/>
    <n v="5990000"/>
    <n v="5990000"/>
    <x v="0"/>
    <n v="0"/>
    <x v="1"/>
    <n v="200000"/>
    <s v="Кредит"/>
    <m/>
    <s v="Шымкент"/>
    <x v="3"/>
    <s v="Halyk Bank"/>
    <n v="0"/>
    <n v="9891275"/>
    <m/>
    <n v="0"/>
    <s v="Стандартное кредитование"/>
    <x v="1"/>
  </r>
  <r>
    <x v="0"/>
    <x v="3"/>
    <x v="0"/>
    <x v="0"/>
    <s v="GAZ Бело-дымчатый"/>
    <s v="MX1JA69V9TK160140"/>
    <s v="920_311933"/>
    <x v="7"/>
    <s v="Назеркем Мендығали"/>
    <s v="Акмурзаева Кадиша Сатыбалдиевна"/>
    <n v="840914400278"/>
    <m/>
    <m/>
    <n v="77758364533"/>
    <n v="5990000"/>
    <n v="5990000"/>
    <x v="0"/>
    <n v="0"/>
    <x v="1"/>
    <n v="200000"/>
    <s v="Безналичный расчет"/>
    <m/>
    <s v="Уральск"/>
    <x v="13"/>
    <s v="Без привлечения кредита"/>
    <n v="0"/>
    <n v="9892708"/>
    <m/>
    <n v="0"/>
    <s v="Безналичный"/>
    <x v="1"/>
  </r>
  <r>
    <x v="0"/>
    <x v="3"/>
    <x v="0"/>
    <x v="0"/>
    <s v="GAZ Бело-дымчатый"/>
    <s v="MX1JA69V9TK159924"/>
    <s v="920_312218"/>
    <x v="26"/>
    <s v="Азамат Мерғали"/>
    <s v="Умбеталиев Бейбит Маликович"/>
    <n v="860304302205"/>
    <m/>
    <m/>
    <n v="77013132783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0"/>
    <n v="9892711"/>
    <m/>
    <n v="0"/>
    <s v="Безналичный"/>
    <x v="1"/>
  </r>
  <r>
    <x v="0"/>
    <x v="3"/>
    <x v="0"/>
    <x v="0"/>
    <s v="GAZ Бело-дымчатый"/>
    <s v="MX1JA69V9TK153112"/>
    <s v="920_312427"/>
    <x v="26"/>
    <s v="Аслан Есенгалиев"/>
    <s v="Зейнуллин Темирлан Абаевич"/>
    <n v="680514301796"/>
    <m/>
    <m/>
    <n v="77717310161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0"/>
    <n v="9892715"/>
    <m/>
    <n v="0"/>
    <s v="Безналичный"/>
    <x v="1"/>
  </r>
  <r>
    <x v="0"/>
    <x v="3"/>
    <x v="0"/>
    <x v="0"/>
    <s v="GAZ Бело-дымчатый"/>
    <s v="MX1JA69V9TK161819"/>
    <s v="920_312180"/>
    <x v="7"/>
    <s v="Бауржан Ихсанов"/>
    <s v="Бақтыгерей Бауыржан Талғатұлы"/>
    <n v="900928350476"/>
    <m/>
    <m/>
    <n v="77077280990"/>
    <n v="5990000"/>
    <n v="5990000"/>
    <x v="0"/>
    <n v="0"/>
    <x v="1"/>
    <n v="200000"/>
    <s v="Кредит"/>
    <m/>
    <s v="Уральск"/>
    <x v="7"/>
    <s v="Halyk Bank"/>
    <n v="0"/>
    <n v="9892719"/>
    <m/>
    <n v="0"/>
    <s v="Стандартное кредитование"/>
    <x v="1"/>
  </r>
  <r>
    <x v="0"/>
    <x v="2"/>
    <x v="0"/>
    <x v="0"/>
    <s v="GAZ Бело-дымчатый"/>
    <s v="MX1JA69V9TK159338"/>
    <s v="935_311725"/>
    <x v="14"/>
    <s v="Шахзод Валиев"/>
    <s v="Абдрахманов Жахонгир Насиритдинұлы"/>
    <n v="960101300692"/>
    <m/>
    <m/>
    <n v="77026001900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3327"/>
    <m/>
    <n v="0"/>
    <s v="Безналичный"/>
    <x v="1"/>
  </r>
  <r>
    <x v="0"/>
    <x v="2"/>
    <x v="0"/>
    <x v="0"/>
    <s v="GAZ Бело-дымчатый"/>
    <s v="MX1JA69V9TK160995"/>
    <s v="935_310973"/>
    <x v="25"/>
    <s v="Асланбек Уразбек"/>
    <s v="Сайранбаев Тимур Болатович"/>
    <n v="850216302176"/>
    <m/>
    <m/>
    <n v="77018300732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3328"/>
    <m/>
    <n v="0"/>
    <s v="Безналичный"/>
    <x v="1"/>
  </r>
  <r>
    <x v="0"/>
    <x v="2"/>
    <x v="0"/>
    <x v="0"/>
    <s v="GAZ Бело-дымчатый"/>
    <s v="MX1JA69V9TK130103"/>
    <s v="935_310988"/>
    <x v="25"/>
    <s v="Арманбек Кайирбеков"/>
    <s v="Астанов Бобир Бахтиярович"/>
    <n v="880705302487"/>
    <m/>
    <m/>
    <n v="77029428800"/>
    <n v="5990000"/>
    <n v="5990000"/>
    <x v="0"/>
    <n v="0"/>
    <x v="1"/>
    <n v="200000"/>
    <s v="Кредит"/>
    <m/>
    <s v="Шымкент"/>
    <x v="19"/>
    <s v="МФО Sapa Digital Finance"/>
    <n v="1"/>
    <n v="9893330"/>
    <m/>
    <n v="0"/>
    <s v="Стандартное кредитование"/>
    <x v="1"/>
  </r>
  <r>
    <x v="0"/>
    <x v="2"/>
    <x v="0"/>
    <x v="0"/>
    <s v="GAZ Бело-дымчатый"/>
    <s v="MX1JA69V9TK132840"/>
    <s v="935_310770"/>
    <x v="25"/>
    <s v="Арманбек Кайирбеков"/>
    <s v="Рустемов Айбек Анварович"/>
    <n v="990522300439"/>
    <m/>
    <m/>
    <n v="77011922299"/>
    <n v="5990000"/>
    <n v="5990000"/>
    <x v="0"/>
    <n v="0"/>
    <x v="1"/>
    <n v="200000"/>
    <s v="Безналичный расчет"/>
    <s v="Социальные сети"/>
    <s v="Шымкент"/>
    <x v="10"/>
    <s v="Без привлечения кредита"/>
    <n v="0"/>
    <n v="9893331"/>
    <m/>
    <n v="0"/>
    <s v="Безналичный"/>
    <x v="1"/>
  </r>
  <r>
    <x v="0"/>
    <x v="2"/>
    <x v="0"/>
    <x v="0"/>
    <s v="GAZ Бело-дымчатый"/>
    <s v="MX1JA69V9TK178738"/>
    <s v="935_310783"/>
    <x v="25"/>
    <s v="Арманбек Кайирбеков"/>
    <s v="Асроржон Мирзакаримов Нусратиллаевич"/>
    <n v="30813501343"/>
    <m/>
    <m/>
    <n v="77087157419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93333"/>
    <m/>
    <n v="0"/>
    <s v="Безналичный"/>
    <x v="1"/>
  </r>
  <r>
    <x v="0"/>
    <x v="2"/>
    <x v="0"/>
    <x v="0"/>
    <s v="GAZ Бело-дымчатый"/>
    <s v="MX1JA69V9TK108279"/>
    <s v="935_310968"/>
    <x v="25"/>
    <s v="Бекзат Муса"/>
    <s v="Жусупов Данияр Бақытұлы"/>
    <n v="920310301283"/>
    <m/>
    <m/>
    <n v="77027010126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3336"/>
    <m/>
    <n v="0"/>
    <s v="Безналичный"/>
    <x v="1"/>
  </r>
  <r>
    <x v="0"/>
    <x v="2"/>
    <x v="0"/>
    <x v="0"/>
    <s v="GAZ Бело-дымчатый"/>
    <s v="MX1JA69V9TK122847"/>
    <s v="935_310946"/>
    <x v="25"/>
    <s v="Диас Туткабай"/>
    <s v="Әбдізәкір Майра"/>
    <n v="880501402315"/>
    <m/>
    <m/>
    <n v="7771876125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3339"/>
    <m/>
    <n v="0"/>
    <s v="Безналичный"/>
    <x v="1"/>
  </r>
  <r>
    <x v="0"/>
    <x v="2"/>
    <x v="0"/>
    <x v="0"/>
    <s v="GAZ Бело-дымчатый"/>
    <s v="MX1JA69V9TK130218"/>
    <s v="935_311077"/>
    <x v="3"/>
    <s v="Бекзат Муса"/>
    <s v="Саңғылбаева Жұлдыз Ермекбайқызы"/>
    <n v="920705401574"/>
    <m/>
    <m/>
    <n v="77476333083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3844"/>
    <m/>
    <n v="0"/>
    <s v="Безналичный"/>
    <x v="1"/>
  </r>
  <r>
    <x v="0"/>
    <x v="2"/>
    <x v="0"/>
    <x v="0"/>
    <s v="GAZ Бело-дымчатый"/>
    <s v="MX1JA69V9TK132804"/>
    <s v="935_310997"/>
    <x v="3"/>
    <s v="Бекзат Муса"/>
    <s v="Султанбеков Айбол Макулбекович"/>
    <n v="880116302663"/>
    <m/>
    <m/>
    <n v="77028385774"/>
    <n v="5990000"/>
    <n v="5990000"/>
    <x v="0"/>
    <n v="0"/>
    <x v="1"/>
    <n v="200000"/>
    <s v="Кредит"/>
    <m/>
    <s v="Шымкент"/>
    <x v="19"/>
    <s v="МФО Sapa Digital Finance"/>
    <n v="1"/>
    <n v="9893845"/>
    <m/>
    <n v="0"/>
    <s v="Стандартное кредитование"/>
    <x v="1"/>
  </r>
  <r>
    <x v="0"/>
    <x v="2"/>
    <x v="0"/>
    <x v="0"/>
    <s v="GAZ Бело-дымчатый"/>
    <s v="MX1JA69V9TK145791"/>
    <s v="935_311109"/>
    <x v="3"/>
    <s v="Бекзат Муса"/>
    <s v="Кабылбаев Азамат Абдуллаевич"/>
    <n v="790621301116"/>
    <m/>
    <m/>
    <n v="77016264579"/>
    <n v="5990000"/>
    <n v="5990000"/>
    <x v="0"/>
    <n v="0"/>
    <x v="1"/>
    <n v="200000"/>
    <s v="Кредит"/>
    <s v="Заявка с сайта Chevrolet"/>
    <s v="Шымкент"/>
    <x v="19"/>
    <s v="МФО Sapa Digital Finance"/>
    <n v="0"/>
    <n v="9893847"/>
    <m/>
    <n v="0"/>
    <s v="Стандартное кредитование"/>
    <x v="1"/>
  </r>
  <r>
    <x v="0"/>
    <x v="2"/>
    <x v="0"/>
    <x v="0"/>
    <s v="GAZ Бело-дымчатый"/>
    <s v="MX1JA69V9TK177176"/>
    <s v="935_311475"/>
    <x v="23"/>
    <s v="Дидар Жамбурбай"/>
    <s v="Торсыкбаева Гульмира Таласовна"/>
    <n v="711221401265"/>
    <m/>
    <m/>
    <n v="77029867524"/>
    <n v="5990000"/>
    <n v="5990000"/>
    <x v="0"/>
    <n v="0"/>
    <x v="1"/>
    <n v="200000"/>
    <s v="Кредит"/>
    <m/>
    <s v="Шымкент"/>
    <x v="13"/>
    <s v="Банк ЦентрКредит"/>
    <n v="0"/>
    <n v="9893849"/>
    <m/>
    <n v="0"/>
    <s v="Стандартное кредитование"/>
    <x v="1"/>
  </r>
  <r>
    <x v="0"/>
    <x v="2"/>
    <x v="0"/>
    <x v="0"/>
    <s v="GAZ Бело-дымчатый"/>
    <s v="MX1JA69V9TK159938"/>
    <s v="935_311009"/>
    <x v="3"/>
    <s v="Асланбек Уразбек"/>
    <s v="Жанжигитов Нурсултан Толебаевич"/>
    <n v="790423301000"/>
    <m/>
    <m/>
    <n v="77757509002"/>
    <n v="5990000"/>
    <n v="5990000"/>
    <x v="0"/>
    <n v="0"/>
    <x v="1"/>
    <n v="200000"/>
    <s v="Кредит"/>
    <s v="Заявка с сайта Chevrolet"/>
    <s v="Шымкент"/>
    <x v="19"/>
    <s v="Береке Банк"/>
    <n v="0"/>
    <n v="9893850"/>
    <m/>
    <n v="0"/>
    <s v="Стандартное кредитование"/>
    <x v="1"/>
  </r>
  <r>
    <x v="0"/>
    <x v="2"/>
    <x v="0"/>
    <x v="0"/>
    <s v="GAZ Бело-дымчатый"/>
    <s v="MX1JA69V9TK110430"/>
    <s v="935_311010"/>
    <x v="3"/>
    <s v="Шахзод Валиев"/>
    <s v="Мамметов Элдор Гайратович"/>
    <n v="870424301965"/>
    <m/>
    <m/>
    <n v="77718281404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3852"/>
    <m/>
    <n v="0"/>
    <s v="Безналичный"/>
    <x v="1"/>
  </r>
  <r>
    <x v="0"/>
    <x v="4"/>
    <x v="0"/>
    <x v="0"/>
    <s v="GAZ Бело-дымчатый"/>
    <s v="MX1JA69V9TK158768"/>
    <s v="119_312596"/>
    <x v="31"/>
    <s v="Инара Курбанова"/>
    <s v="Абуова Салима Смайловна"/>
    <n v="800202401024"/>
    <m/>
    <m/>
    <n v="77013048080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4964"/>
    <m/>
    <n v="0"/>
    <s v="Безналичный"/>
    <x v="1"/>
  </r>
  <r>
    <x v="0"/>
    <x v="4"/>
    <x v="0"/>
    <x v="0"/>
    <s v="GAZ Бело-дымчатый"/>
    <s v="MX1JA69V9TK132847"/>
    <s v="119_311138"/>
    <x v="3"/>
    <s v="Айгерим Рыстыбай"/>
    <s v="Ермек Әділжан Динмухамедұлы"/>
    <n v="10101501735"/>
    <m/>
    <m/>
    <n v="77788868553"/>
    <n v="5990000"/>
    <n v="5990000"/>
    <x v="0"/>
    <n v="0"/>
    <x v="1"/>
    <n v="200000"/>
    <s v="Кредит"/>
    <m/>
    <s v="Шымкент"/>
    <x v="3"/>
    <s v="Halyk Bank"/>
    <n v="0"/>
    <n v="9894996"/>
    <m/>
    <n v="0"/>
    <s v="Стандартное кредитование"/>
    <x v="1"/>
  </r>
  <r>
    <x v="0"/>
    <x v="4"/>
    <x v="0"/>
    <x v="0"/>
    <s v="GAZ Бело-дымчатый"/>
    <s v="MX1JA69V9TK122888"/>
    <s v="119_311192"/>
    <x v="3"/>
    <s v="Айгерим Рыстыбай"/>
    <s v="Оспанов Нұрсұлтан Нуржанұлы"/>
    <n v="40225501389"/>
    <m/>
    <m/>
    <n v="77025417236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4997"/>
    <m/>
    <n v="0"/>
    <s v="Безналичный"/>
    <x v="1"/>
  </r>
  <r>
    <x v="0"/>
    <x v="4"/>
    <x v="0"/>
    <x v="0"/>
    <s v="GAZ Бело-дымчатый"/>
    <s v="MX1JA69V9TK145818"/>
    <s v="119_311509"/>
    <x v="23"/>
    <s v="Инара Курбанова"/>
    <s v="Тохиржонулы Абдулхаким"/>
    <n v="950704350050"/>
    <m/>
    <m/>
    <n v="77016600000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4998"/>
    <m/>
    <n v="0"/>
    <s v="Безналичный"/>
    <x v="1"/>
  </r>
  <r>
    <x v="0"/>
    <x v="4"/>
    <x v="0"/>
    <x v="0"/>
    <s v="GAZ Бело-дымчатый"/>
    <s v="MX1JA69V9TK132844"/>
    <s v="119_311180"/>
    <x v="3"/>
    <s v="Айгерим Рыстыбай"/>
    <s v="Эманов Зафаржон Алимжанович"/>
    <n v="871024301517"/>
    <m/>
    <m/>
    <n v="77029636337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5001"/>
    <m/>
    <n v="0"/>
    <s v="Безналичный"/>
    <x v="1"/>
  </r>
  <r>
    <x v="0"/>
    <x v="4"/>
    <x v="0"/>
    <x v="0"/>
    <s v="GAZ Бело-дымчатый"/>
    <s v="MX1JA69V9TK155752"/>
    <s v="119_311135"/>
    <x v="3"/>
    <s v="Инара Курбанова"/>
    <s v="Ашанов Айдос Несипханұлы"/>
    <n v="920728301355"/>
    <m/>
    <m/>
    <n v="77004013400"/>
    <n v="5990000"/>
    <n v="5990000"/>
    <x v="0"/>
    <n v="0"/>
    <x v="1"/>
    <n v="200000"/>
    <s v="Кредит"/>
    <m/>
    <s v="Шымкент"/>
    <x v="3"/>
    <s v="Halyk Bank"/>
    <n v="0"/>
    <n v="9895002"/>
    <m/>
    <n v="0"/>
    <s v="Стандартное кредитование"/>
    <x v="1"/>
  </r>
  <r>
    <x v="0"/>
    <x v="4"/>
    <x v="0"/>
    <x v="0"/>
    <s v="GAZ Бело-дымчатый"/>
    <s v="MX1JA69V9TK132843"/>
    <s v="119_311195"/>
    <x v="3"/>
    <s v="Айгерим Рыстыбай"/>
    <s v="Абдикаримов Рустам Абдиманнатович"/>
    <n v="870507301976"/>
    <m/>
    <m/>
    <n v="77019011920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5003"/>
    <m/>
    <n v="0"/>
    <s v="Безналичный"/>
    <x v="1"/>
  </r>
  <r>
    <x v="0"/>
    <x v="2"/>
    <x v="0"/>
    <x v="0"/>
    <s v="GAZ Бело-дымчатый"/>
    <s v="MX1JA69V9TK128219"/>
    <s v="935_311632"/>
    <x v="14"/>
    <s v="Шахзод Валиев"/>
    <s v="Усаинов Рисбек Пардабайұлы"/>
    <n v="960504300445"/>
    <m/>
    <m/>
    <n v="77025519696"/>
    <n v="5990000"/>
    <n v="5990000"/>
    <x v="0"/>
    <n v="0"/>
    <x v="1"/>
    <n v="200000"/>
    <s v="Кредит"/>
    <m/>
    <s v="Шымкент"/>
    <x v="20"/>
    <s v="МФО Sapa Digital Finance"/>
    <n v="0"/>
    <n v="9895212"/>
    <m/>
    <n v="0"/>
    <s v="Стандартное кредитование"/>
    <x v="1"/>
  </r>
  <r>
    <x v="0"/>
    <x v="2"/>
    <x v="0"/>
    <x v="0"/>
    <s v="GAZ Бело-дымчатый"/>
    <s v="MX1JA69V9TK134783"/>
    <s v="935_311682"/>
    <x v="14"/>
    <s v="Шахзод Валиев"/>
    <s v="Худайбергенов Жахонгир Абдурасулұлы"/>
    <n v="980402300662"/>
    <m/>
    <m/>
    <n v="77027310726"/>
    <n v="5990000"/>
    <n v="5990000"/>
    <x v="0"/>
    <n v="0"/>
    <x v="1"/>
    <n v="200000"/>
    <s v="Безналичный расчет"/>
    <s v="Социальные сети"/>
    <s v="Шымкент"/>
    <x v="20"/>
    <s v="Без привлечения кредита"/>
    <n v="0"/>
    <n v="9895214"/>
    <m/>
    <n v="0"/>
    <s v="Безналичный"/>
    <x v="1"/>
  </r>
  <r>
    <x v="0"/>
    <x v="2"/>
    <x v="0"/>
    <x v="0"/>
    <s v="GAZ Бело-дымчатый"/>
    <s v="MX1JA69V9TK155761"/>
    <s v="935_311186"/>
    <x v="3"/>
    <s v="Ербол Рашид"/>
    <s v="Жолдасбек Нурхиса Рысбекұлы"/>
    <n v="930719301655"/>
    <m/>
    <m/>
    <n v="77071950335"/>
    <n v="5990000"/>
    <n v="5990000"/>
    <x v="0"/>
    <n v="0"/>
    <x v="1"/>
    <n v="200000"/>
    <s v="Кредит"/>
    <m/>
    <s v="Шымкент"/>
    <x v="13"/>
    <s v="МФО Sapa Digital Finance"/>
    <n v="0"/>
    <n v="9895216"/>
    <m/>
    <n v="0"/>
    <s v="Стандартное кредитование"/>
    <x v="1"/>
  </r>
  <r>
    <x v="0"/>
    <x v="2"/>
    <x v="0"/>
    <x v="0"/>
    <s v="GAZ Бело-дымчатый"/>
    <s v="MX1JA69V9TK109224"/>
    <s v="935_311337"/>
    <x v="29"/>
    <s v="Бақдаулет Болеген"/>
    <s v="Кутынбетова Асел Бауырхановна"/>
    <n v="910130402416"/>
    <m/>
    <m/>
    <n v="77781202208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5218"/>
    <m/>
    <n v="0"/>
    <s v="Безналичный"/>
    <x v="1"/>
  </r>
  <r>
    <x v="0"/>
    <x v="2"/>
    <x v="0"/>
    <x v="0"/>
    <s v="GAZ Бело-дымчатый"/>
    <s v="MX1JA69V9TK130150"/>
    <s v="935_311059"/>
    <x v="3"/>
    <s v="Даниал Абдихалик"/>
    <s v="Нурпеисов Сержан Аманбаевич"/>
    <n v="870226300811"/>
    <m/>
    <m/>
    <n v="77058577739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5221"/>
    <m/>
    <n v="0"/>
    <s v="Безналичный"/>
    <x v="1"/>
  </r>
  <r>
    <x v="0"/>
    <x v="2"/>
    <x v="0"/>
    <x v="0"/>
    <s v="GAZ Бело-дымчатый"/>
    <s v="MX1JA69V9TK155731"/>
    <s v="935_311066"/>
    <x v="3"/>
    <s v="Даниал Абдихалик"/>
    <s v="Нурпеисов Сержан Аманбаевич"/>
    <n v="870226300811"/>
    <m/>
    <m/>
    <n v="7705857773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5223"/>
    <m/>
    <n v="0"/>
    <s v="Безналичный"/>
    <x v="1"/>
  </r>
  <r>
    <x v="0"/>
    <x v="2"/>
    <x v="0"/>
    <x v="0"/>
    <s v="GAZ Бело-дымчатый"/>
    <s v="MX1JA69V9TK134786"/>
    <s v="935_311159"/>
    <x v="3"/>
    <s v="Бақдаулет Болеген"/>
    <s v="Темирова Гузял Момынжановна"/>
    <n v="701201402480"/>
    <m/>
    <m/>
    <n v="77711503518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1"/>
    <n v="9895225"/>
    <m/>
    <n v="0"/>
    <s v="Безналичный"/>
    <x v="1"/>
  </r>
  <r>
    <x v="0"/>
    <x v="2"/>
    <x v="0"/>
    <x v="0"/>
    <s v="GAZ Бело-дымчатый"/>
    <s v="MX1JA69V9TK110483"/>
    <s v="935_311392"/>
    <x v="7"/>
    <s v="Шынар Нармахан"/>
    <s v="Маткаримов Саидкарим Рисметович"/>
    <n v="720130302112"/>
    <m/>
    <m/>
    <n v="77015686565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5232"/>
    <m/>
    <n v="0"/>
    <s v="Безналичный"/>
    <x v="1"/>
  </r>
  <r>
    <x v="0"/>
    <x v="2"/>
    <x v="0"/>
    <x v="0"/>
    <s v="GAZ Бело-дымчатый"/>
    <s v="MX1JA69V9TK132870"/>
    <s v="935_311150"/>
    <x v="3"/>
    <s v="Бақдаулет Болеген"/>
    <s v="Ерғазы Шәкәрім Пернебекұлы"/>
    <n v="970629300168"/>
    <m/>
    <m/>
    <n v="77071598997"/>
    <n v="5990000"/>
    <n v="5990000"/>
    <x v="0"/>
    <n v="0"/>
    <x v="1"/>
    <n v="200000"/>
    <s v="Кредит"/>
    <m/>
    <s v="Шымкент"/>
    <x v="19"/>
    <s v="Береке Банк"/>
    <n v="0"/>
    <n v="9895233"/>
    <m/>
    <n v="0"/>
    <s v="Стандартное кредитование"/>
    <x v="1"/>
  </r>
  <r>
    <x v="0"/>
    <x v="2"/>
    <x v="0"/>
    <x v="0"/>
    <s v="GAZ Бело-дымчатый"/>
    <s v="MX1JA69V9TK130202"/>
    <s v="935_311212"/>
    <x v="3"/>
    <s v="Бакдаулет Икрамжан"/>
    <s v="Асильбекова Райхан Болатовна"/>
    <n v="900607400567"/>
    <m/>
    <m/>
    <n v="77753115545"/>
    <n v="5990000"/>
    <n v="5990000"/>
    <x v="0"/>
    <n v="0"/>
    <x v="1"/>
    <n v="200000"/>
    <s v="Кредит"/>
    <m/>
    <s v="Шымкент"/>
    <x v="20"/>
    <s v="МФО Sapa Digital Finance"/>
    <n v="1"/>
    <n v="9895235"/>
    <m/>
    <n v="0"/>
    <s v="Стандартное кредитование"/>
    <x v="1"/>
  </r>
  <r>
    <x v="0"/>
    <x v="2"/>
    <x v="0"/>
    <x v="0"/>
    <s v="GAZ Бело-дымчатый"/>
    <s v="MX1JA69V9TK108285"/>
    <s v="935_311534"/>
    <x v="23"/>
    <s v="Бақдаулет Болеген"/>
    <s v="Кучкаров Бексултан Муратович"/>
    <n v="911126302577"/>
    <m/>
    <m/>
    <n v="77711449919"/>
    <n v="5990000"/>
    <n v="5990000"/>
    <x v="0"/>
    <n v="0"/>
    <x v="1"/>
    <n v="200000"/>
    <s v="Кредит"/>
    <m/>
    <s v="Шымкент"/>
    <x v="20"/>
    <s v="Береке Банк"/>
    <n v="1"/>
    <n v="9895237"/>
    <m/>
    <n v="0"/>
    <s v="Стандартное кредитование"/>
    <x v="1"/>
  </r>
  <r>
    <x v="0"/>
    <x v="2"/>
    <x v="0"/>
    <x v="0"/>
    <s v="GAZ Бело-дымчатый"/>
    <s v="MX1JA69V9TK110450"/>
    <s v="935_311427"/>
    <x v="29"/>
    <s v="Бекзат Муса"/>
    <s v="Әбен Айдана Нуралықызы"/>
    <n v="1022601129"/>
    <m/>
    <m/>
    <n v="77072949311"/>
    <n v="5990000"/>
    <n v="5990000"/>
    <x v="0"/>
    <n v="0"/>
    <x v="1"/>
    <n v="200000"/>
    <s v="Кредит"/>
    <m/>
    <s v="Шымкент"/>
    <x v="20"/>
    <s v="МФО Sapa Digital Finance"/>
    <n v="0"/>
    <n v="9895239"/>
    <m/>
    <n v="0"/>
    <s v="Стандартное кредитование"/>
    <x v="1"/>
  </r>
  <r>
    <x v="0"/>
    <x v="2"/>
    <x v="0"/>
    <x v="0"/>
    <s v="GAZ Бело-дымчатый"/>
    <s v="MX1JA69V9TK130203"/>
    <s v="935_311503"/>
    <x v="23"/>
    <s v="Адилетбек Кадырхан"/>
    <s v="Таныркулова Кенжегуль Романкуловна"/>
    <n v="831216400264"/>
    <m/>
    <m/>
    <n v="77470432083"/>
    <n v="5990000"/>
    <n v="5990000"/>
    <x v="0"/>
    <n v="0"/>
    <x v="1"/>
    <n v="200000"/>
    <s v="Кредит"/>
    <m/>
    <s v="Шымкент"/>
    <x v="13"/>
    <s v="Halyk Bank"/>
    <n v="0"/>
    <n v="9895242"/>
    <m/>
    <n v="0"/>
    <s v="Стандартное кредитование"/>
    <x v="1"/>
  </r>
  <r>
    <x v="0"/>
    <x v="2"/>
    <x v="0"/>
    <x v="0"/>
    <s v="GAZ Бело-дымчатый"/>
    <s v="MX1JA69V9TK110438"/>
    <s v="935_311362"/>
    <x v="29"/>
    <s v="Диас Туткабай"/>
    <s v="Заманхан Еркін Кенжебекұлы"/>
    <n v="921101302604"/>
    <m/>
    <m/>
    <n v="77754779292"/>
    <n v="5990000"/>
    <n v="5990000"/>
    <x v="0"/>
    <n v="0"/>
    <x v="1"/>
    <n v="200000"/>
    <s v="Кредит"/>
    <m/>
    <s v="Шымкент"/>
    <x v="13"/>
    <s v="МФО Sapa Digital Finance"/>
    <n v="0"/>
    <n v="9895246"/>
    <m/>
    <n v="0"/>
    <s v="Стандартное кредитование"/>
    <x v="1"/>
  </r>
  <r>
    <x v="0"/>
    <x v="11"/>
    <x v="0"/>
    <x v="0"/>
    <s v="GAZ Бело-дымчатый"/>
    <s v="MX1JA69V9TK145815"/>
    <s v="397_311917"/>
    <x v="7"/>
    <s v="Адилет Садыков"/>
    <s v="Куанышбеков Аманкелди Макишович"/>
    <n v="810525302595"/>
    <m/>
    <m/>
    <n v="77767261081"/>
    <n v="5990000"/>
    <n v="5990000"/>
    <x v="0"/>
    <n v="0"/>
    <x v="1"/>
    <n v="200000"/>
    <s v="Кредит"/>
    <m/>
    <s v="Тараз"/>
    <x v="20"/>
    <s v="МФО Sapa Digital Finance"/>
    <n v="0"/>
    <n v="9895902"/>
    <m/>
    <n v="0"/>
    <s v="Стандартное кредитование"/>
    <x v="1"/>
  </r>
  <r>
    <x v="0"/>
    <x v="11"/>
    <x v="0"/>
    <x v="0"/>
    <s v="GAZ Бело-дымчатый"/>
    <s v="MX1JA69V9TK155656"/>
    <s v="397_312432"/>
    <x v="26"/>
    <s v="Асылхан Бердикулов"/>
    <s v="Ахметова Лейла Тахировна"/>
    <n v="1114600993"/>
    <m/>
    <m/>
    <n v="77078043780"/>
    <n v="5990000"/>
    <n v="5990000"/>
    <x v="0"/>
    <n v="0"/>
    <x v="1"/>
    <n v="200000"/>
    <s v="Кредит"/>
    <s v="Интернет/сайт (digital)"/>
    <s v="Тараз"/>
    <x v="7"/>
    <s v="Банк ЦентрКредит"/>
    <n v="0"/>
    <n v="9895903"/>
    <m/>
    <n v="0"/>
    <s v="Стандартное кредитование"/>
    <x v="1"/>
  </r>
  <r>
    <x v="0"/>
    <x v="11"/>
    <x v="0"/>
    <x v="0"/>
    <s v="GAZ Бело-дымчатый"/>
    <s v="MX1JA69V9TK155687"/>
    <s v="397_312030"/>
    <x v="7"/>
    <s v="Абылайхан Даулеткулов"/>
    <s v="Тұрғынбай Асхат Бектиярұлы"/>
    <n v="930516302342"/>
    <m/>
    <m/>
    <n v="77009988982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95907"/>
    <m/>
    <n v="0"/>
    <s v="Безналичный"/>
    <x v="1"/>
  </r>
  <r>
    <x v="0"/>
    <x v="11"/>
    <x v="0"/>
    <x v="0"/>
    <s v="GAZ Бело-дымчатый"/>
    <s v="MX1JA69V9TK124084"/>
    <s v="397_312287"/>
    <x v="26"/>
    <s v="Адилет Садыков"/>
    <s v="Кипчакбаев Досболат Алмасович"/>
    <n v="903501099"/>
    <m/>
    <m/>
    <n v="77773350359"/>
    <n v="5990000"/>
    <n v="5990000"/>
    <x v="0"/>
    <n v="0"/>
    <x v="1"/>
    <n v="200000"/>
    <s v="Кредит"/>
    <m/>
    <s v="Тараз"/>
    <x v="20"/>
    <s v="Halyk Bank"/>
    <n v="0"/>
    <n v="9895909"/>
    <m/>
    <n v="0"/>
    <s v="Стандартное кредитование"/>
    <x v="1"/>
  </r>
  <r>
    <x v="0"/>
    <x v="11"/>
    <x v="0"/>
    <x v="0"/>
    <s v="GAZ Бело-дымчатый"/>
    <s v="MX1JA69V9TK126610"/>
    <s v="397_312418"/>
    <x v="26"/>
    <s v="Абылайхан Даулеткулов"/>
    <s v="Алимбеков Канат Мураталиевич"/>
    <n v="810213302033"/>
    <m/>
    <m/>
    <n v="77758763063"/>
    <n v="5990000"/>
    <n v="5990000"/>
    <x v="0"/>
    <n v="0"/>
    <x v="1"/>
    <n v="200000"/>
    <s v="Кредит"/>
    <m/>
    <s v="Тараз"/>
    <x v="7"/>
    <s v="Береке Банк"/>
    <n v="0"/>
    <n v="9895911"/>
    <m/>
    <n v="0"/>
    <s v="Стандартное кредитование"/>
    <x v="1"/>
  </r>
  <r>
    <x v="0"/>
    <x v="11"/>
    <x v="0"/>
    <x v="0"/>
    <s v="GAZ Бело-дымчатый"/>
    <s v="MX1JA69V9TK155881"/>
    <s v="397_312094"/>
    <x v="7"/>
    <s v="Абылайхан Даулеткулов"/>
    <s v="Мухамеджанов Роман Маратович"/>
    <n v="670816302665"/>
    <m/>
    <m/>
    <n v="77771042020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95914"/>
    <m/>
    <n v="0"/>
    <s v="Безналичный"/>
    <x v="1"/>
  </r>
  <r>
    <x v="0"/>
    <x v="11"/>
    <x v="0"/>
    <x v="0"/>
    <s v="GAZ Бело-дымчатый"/>
    <s v="MX1JA69V9TK155779"/>
    <s v="397_312059"/>
    <x v="7"/>
    <s v="Асылхан Бердикулов"/>
    <s v="Ибраймов Айсанат Қапарұлы"/>
    <n v="920618301347"/>
    <m/>
    <m/>
    <n v="77786073089"/>
    <n v="5990000"/>
    <n v="5990000"/>
    <x v="0"/>
    <n v="0"/>
    <x v="1"/>
    <n v="200000"/>
    <s v="Кредит"/>
    <m/>
    <s v="Тараз"/>
    <x v="20"/>
    <s v="Береке Банк"/>
    <n v="0"/>
    <n v="9895915"/>
    <m/>
    <n v="0"/>
    <s v="Стандартное кредитование"/>
    <x v="1"/>
  </r>
  <r>
    <x v="0"/>
    <x v="11"/>
    <x v="0"/>
    <x v="0"/>
    <s v="GAZ Бело-дымчатый"/>
    <s v="MX1JA69V9TK123989"/>
    <s v="397_312083"/>
    <x v="7"/>
    <s v="Адилет Садыков"/>
    <s v="Тортбаев Мурат Ерболатович"/>
    <n v="900315300902"/>
    <m/>
    <m/>
    <n v="77785609890"/>
    <n v="5990000"/>
    <n v="5990000"/>
    <x v="0"/>
    <n v="0"/>
    <x v="1"/>
    <n v="200000"/>
    <s v="Безналичный расчет"/>
    <s v="Заявка с сайта Chevrolet"/>
    <s v="Тараз"/>
    <x v="20"/>
    <s v="Без привлечения кредита"/>
    <n v="0"/>
    <n v="9895919"/>
    <m/>
    <n v="0"/>
    <s v="Безналичный"/>
    <x v="1"/>
  </r>
  <r>
    <x v="0"/>
    <x v="4"/>
    <x v="0"/>
    <x v="0"/>
    <s v="GAZ Бело-дымчатый"/>
    <s v="MX1JA69V9TK161838"/>
    <s v="119_311345"/>
    <x v="29"/>
    <s v="Айгерим Рыстыбай"/>
    <s v="Сапарбекова Жанар Жанабаевна"/>
    <n v="750723403166"/>
    <m/>
    <m/>
    <n v="77074319775"/>
    <n v="5990000"/>
    <n v="5990000"/>
    <x v="0"/>
    <n v="0"/>
    <x v="1"/>
    <n v="200000"/>
    <s v="Кредит"/>
    <m/>
    <s v="Шымкент"/>
    <x v="13"/>
    <s v="Береке Банк"/>
    <n v="0"/>
    <n v="9896377"/>
    <m/>
    <n v="0"/>
    <s v="Стандартное кредитование"/>
    <x v="1"/>
  </r>
  <r>
    <x v="0"/>
    <x v="4"/>
    <x v="0"/>
    <x v="0"/>
    <s v="GAZ Бело-дымчатый"/>
    <s v="MX1JA69V9TK176025"/>
    <s v="119_311317"/>
    <x v="29"/>
    <s v="Айгерим Рыстыбай"/>
    <s v="Абдурахманов Саит Саттарович"/>
    <n v="740120301113"/>
    <m/>
    <m/>
    <n v="77776052741"/>
    <n v="5990000"/>
    <n v="5990000"/>
    <x v="0"/>
    <n v="0"/>
    <x v="1"/>
    <n v="200000"/>
    <s v="Кредит"/>
    <s v="Заявка с сайта Chevrolet"/>
    <s v="Шымкент"/>
    <x v="13"/>
    <s v="Halyk Bank"/>
    <n v="0"/>
    <n v="9896379"/>
    <m/>
    <n v="0"/>
    <s v="Стандартное кредитование"/>
    <x v="1"/>
  </r>
  <r>
    <x v="0"/>
    <x v="4"/>
    <x v="0"/>
    <x v="0"/>
    <s v="GAZ Бело-дымчатый"/>
    <s v="MX1JA69V9TK156590"/>
    <s v="119_311322"/>
    <x v="29"/>
    <s v="Айгерим Рыстыбай"/>
    <s v="Кожамуратова Анипа Сейлхановна"/>
    <n v="680105403458"/>
    <m/>
    <m/>
    <n v="77713186303"/>
    <n v="5990000"/>
    <n v="5990000"/>
    <x v="0"/>
    <n v="0"/>
    <x v="1"/>
    <n v="200000"/>
    <s v="Кредит"/>
    <m/>
    <s v="Шымкент"/>
    <x v="13"/>
    <s v="Банк ЦентрКредит"/>
    <n v="0"/>
    <n v="9896381"/>
    <m/>
    <n v="0"/>
    <s v="Стандартное кредитование"/>
    <x v="1"/>
  </r>
  <r>
    <x v="0"/>
    <x v="4"/>
    <x v="0"/>
    <x v="0"/>
    <s v="GAZ Бело-дымчатый"/>
    <s v="MX1JA69V9TK174937"/>
    <s v="119_311406"/>
    <x v="29"/>
    <s v="Айгерим Рыстыбай"/>
    <s v="Накипова Айзада Махаматовна"/>
    <n v="801221401744"/>
    <m/>
    <m/>
    <n v="77758970181"/>
    <n v="5990000"/>
    <n v="5990000"/>
    <x v="0"/>
    <n v="0"/>
    <x v="1"/>
    <n v="200000"/>
    <s v="Кредит"/>
    <m/>
    <s v="Шымкент"/>
    <x v="13"/>
    <s v="Halyk Bank"/>
    <n v="0"/>
    <n v="9896384"/>
    <m/>
    <n v="0"/>
    <s v="Стандартное кредитование"/>
    <x v="1"/>
  </r>
  <r>
    <x v="0"/>
    <x v="4"/>
    <x v="0"/>
    <x v="0"/>
    <s v="GAZ Бело-дымчатый"/>
    <s v="MX1JA69V9TK179169"/>
    <s v="119_311288"/>
    <x v="29"/>
    <s v="Айгерим Рыстыбай"/>
    <s v="Тортаев Марат Ермаханович"/>
    <n v="960814301607"/>
    <m/>
    <m/>
    <n v="77782607080"/>
    <n v="5990000"/>
    <n v="5990000"/>
    <x v="0"/>
    <n v="0"/>
    <x v="1"/>
    <n v="200000"/>
    <s v="Кредит"/>
    <m/>
    <s v="Шымкент"/>
    <x v="13"/>
    <s v="Halyk Bank"/>
    <n v="0"/>
    <n v="9896387"/>
    <m/>
    <n v="0"/>
    <s v="Стандартное кредитование"/>
    <x v="1"/>
  </r>
  <r>
    <x v="0"/>
    <x v="4"/>
    <x v="0"/>
    <x v="0"/>
    <s v="GAZ Бело-дымчатый"/>
    <s v="MX1JA69V9TK178988"/>
    <s v="119_311198"/>
    <x v="3"/>
    <s v="Айгерим Рыстыбай"/>
    <s v="Эгамбергенов Махмуджан Каримбергенович"/>
    <n v="741102399042"/>
    <m/>
    <m/>
    <n v="77781250177"/>
    <n v="5990000"/>
    <n v="5990000"/>
    <x v="0"/>
    <n v="0"/>
    <x v="1"/>
    <n v="200000"/>
    <s v="Кредит"/>
    <m/>
    <s v="Шымкент"/>
    <x v="13"/>
    <s v="МФО Sapa Digital Finance"/>
    <n v="0"/>
    <n v="9896388"/>
    <m/>
    <n v="0"/>
    <s v="Стандартное кредитование"/>
    <x v="1"/>
  </r>
  <r>
    <x v="0"/>
    <x v="2"/>
    <x v="0"/>
    <x v="0"/>
    <s v="GAZ Бело-дымчатый"/>
    <s v="MX1JA69V9TK113068"/>
    <s v="935_311864"/>
    <x v="14"/>
    <s v="Шахзод Валиев"/>
    <s v="Бакирханов Арыстанбек Дуйсенбекулы"/>
    <n v="840803301464"/>
    <m/>
    <m/>
    <n v="77018424444"/>
    <n v="5990000"/>
    <n v="5990000"/>
    <x v="0"/>
    <n v="0"/>
    <x v="1"/>
    <n v="200000"/>
    <s v="Кредит"/>
    <m/>
    <s v="Шымкент"/>
    <x v="7"/>
    <s v="МФО Sapa Digital Finance"/>
    <n v="0"/>
    <n v="9896389"/>
    <m/>
    <n v="0"/>
    <s v="Стандартное кредитование"/>
    <x v="1"/>
  </r>
  <r>
    <x v="0"/>
    <x v="4"/>
    <x v="0"/>
    <x v="0"/>
    <s v="GAZ Бело-дымчатый"/>
    <s v="MX1JA69V9TK132860"/>
    <s v="119_311178"/>
    <x v="3"/>
    <s v="Инара Курбанова"/>
    <s v="Иристаев Бабиржан Сабиржанович"/>
    <n v="950308301317"/>
    <m/>
    <m/>
    <n v="77479919565"/>
    <n v="5990000"/>
    <n v="5990000"/>
    <x v="0"/>
    <n v="0"/>
    <x v="1"/>
    <n v="200000"/>
    <s v="Кредит"/>
    <m/>
    <s v="Шымкент"/>
    <x v="20"/>
    <s v="Halyk Bank"/>
    <n v="0"/>
    <n v="9896391"/>
    <m/>
    <n v="0"/>
    <s v="Стандартное кредитование"/>
    <x v="1"/>
  </r>
  <r>
    <x v="0"/>
    <x v="2"/>
    <x v="0"/>
    <x v="0"/>
    <s v="GAZ Бело-дымчатый"/>
    <s v="MX1JA69V9TK134796"/>
    <s v="935_311343"/>
    <x v="29"/>
    <s v="Ербол Рашид"/>
    <s v="Абдиганиев Темур Камилжанович"/>
    <n v="950521301642"/>
    <m/>
    <m/>
    <n v="77021853835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6392"/>
    <m/>
    <n v="0"/>
    <s v="Безналичный"/>
    <x v="1"/>
  </r>
  <r>
    <x v="0"/>
    <x v="2"/>
    <x v="0"/>
    <x v="0"/>
    <s v="GAZ Бело-дымчатый"/>
    <s v="MX1JA69V9TK155837"/>
    <s v="935_311417"/>
    <x v="29"/>
    <s v="Бекзат Муса"/>
    <s v="Боранбаев Полат Сейдимуратович"/>
    <n v="891022301143"/>
    <m/>
    <m/>
    <n v="77023991098"/>
    <n v="5990000"/>
    <n v="5990000"/>
    <x v="0"/>
    <n v="0"/>
    <x v="1"/>
    <n v="200000"/>
    <s v="Кредит"/>
    <m/>
    <s v="Шымкент"/>
    <x v="20"/>
    <s v="МФО Sapa Digital Finance"/>
    <n v="0"/>
    <n v="9896395"/>
    <m/>
    <n v="0"/>
    <s v="Стандартное кредитование"/>
    <x v="1"/>
  </r>
  <r>
    <x v="0"/>
    <x v="2"/>
    <x v="0"/>
    <x v="0"/>
    <s v="GAZ Бело-дымчатый"/>
    <s v="MX1JA69V9TK130200"/>
    <s v="935_311506"/>
    <x v="23"/>
    <s v="Ербол Рашид"/>
    <s v="Абдирайимов Арзимат Абдирахманович"/>
    <n v="630101304439"/>
    <m/>
    <m/>
    <n v="7701143348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6398"/>
    <m/>
    <n v="0"/>
    <s v="Безналичный"/>
    <x v="1"/>
  </r>
  <r>
    <x v="0"/>
    <x v="2"/>
    <x v="0"/>
    <x v="0"/>
    <s v="GAZ Бело-дымчатый"/>
    <s v="MX1JA69V9TK155856"/>
    <s v="935_311220"/>
    <x v="3"/>
    <s v="Бақдаулет Болеген"/>
    <s v="Куандыков Аскар Маликович"/>
    <n v="570717301464"/>
    <m/>
    <m/>
    <n v="77474821348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6401"/>
    <m/>
    <n v="0"/>
    <s v="Безналичный"/>
    <x v="1"/>
  </r>
  <r>
    <x v="0"/>
    <x v="2"/>
    <x v="0"/>
    <x v="0"/>
    <s v="GAZ Бело-дымчатый"/>
    <s v="MX1JA69V9TK134776"/>
    <s v="935_311244"/>
    <x v="3"/>
    <s v="Адилетбек Кадырхан"/>
    <s v="Улжабаев Елжас Камбарович"/>
    <n v="840404300734"/>
    <m/>
    <m/>
    <n v="77011287379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6405"/>
    <m/>
    <n v="0"/>
    <s v="Безналичный"/>
    <x v="1"/>
  </r>
  <r>
    <x v="0"/>
    <x v="2"/>
    <x v="0"/>
    <x v="0"/>
    <s v="GAZ Бело-дымчатый"/>
    <s v="MX1JA69V9TK130208"/>
    <s v="935_311348"/>
    <x v="29"/>
    <s v="Бақдаулет Болеген"/>
    <s v="Дарыбаева Нагима Турдыбаевна"/>
    <n v="810118401616"/>
    <m/>
    <m/>
    <n v="77786537525"/>
    <n v="5990000"/>
    <n v="5990000"/>
    <x v="0"/>
    <n v="0"/>
    <x v="1"/>
    <n v="200000"/>
    <s v="Кредит"/>
    <m/>
    <s v="Шымкент"/>
    <x v="20"/>
    <s v="МФО Sapa Digital Finance"/>
    <n v="0"/>
    <n v="9896408"/>
    <m/>
    <n v="0"/>
    <s v="Стандартное кредитование"/>
    <x v="1"/>
  </r>
  <r>
    <x v="0"/>
    <x v="4"/>
    <x v="0"/>
    <x v="0"/>
    <s v="GAZ Бело-дымчатый"/>
    <s v="MX1JA69V9TK158842"/>
    <s v="119_310270"/>
    <x v="14"/>
    <s v="Айгерим Рыстыбай"/>
    <s v="Гаитов Дильшот Аркенжанович"/>
    <n v="50502500734"/>
    <m/>
    <m/>
    <n v="77759593255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543"/>
    <m/>
    <n v="0"/>
    <s v="Безналичный"/>
    <x v="1"/>
  </r>
  <r>
    <x v="0"/>
    <x v="4"/>
    <x v="0"/>
    <x v="0"/>
    <s v="GAZ Бело-дымчатый"/>
    <s v="MX1JA69V9TK158310"/>
    <s v="119_310268"/>
    <x v="26"/>
    <s v="Инара Курбанова"/>
    <s v="Оразахунов Бахадыр Дильшатович"/>
    <n v="10624500770"/>
    <m/>
    <m/>
    <n v="77086296163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6547"/>
    <m/>
    <n v="0"/>
    <s v="Безналичный"/>
    <x v="1"/>
  </r>
  <r>
    <x v="0"/>
    <x v="4"/>
    <x v="0"/>
    <x v="0"/>
    <s v="GAZ Бело-дымчатый"/>
    <s v="MX1JA69V9TK088491"/>
    <s v="119_311420"/>
    <x v="29"/>
    <s v="Айгерим Рыстыбай"/>
    <s v="Жұман Медеу Бағдатұлы"/>
    <n v="1113500783"/>
    <m/>
    <m/>
    <n v="77028426151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6549"/>
    <m/>
    <n v="0"/>
    <s v="Безналичный"/>
    <x v="1"/>
  </r>
  <r>
    <x v="0"/>
    <x v="4"/>
    <x v="0"/>
    <x v="0"/>
    <s v="GAZ Бело-дымчатый"/>
    <s v="MX1JA69V9TK132807"/>
    <s v="119_310537"/>
    <x v="23"/>
    <s v="Инара Курбанова"/>
    <s v="Хабибуллаев Мухаммадали Рустамбекович"/>
    <n v="125500865"/>
    <m/>
    <m/>
    <n v="7700140101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6550"/>
    <m/>
    <n v="0"/>
    <s v="Безналичный"/>
    <x v="1"/>
  </r>
  <r>
    <x v="0"/>
    <x v="4"/>
    <x v="0"/>
    <x v="0"/>
    <s v="GAZ Бело-дымчатый"/>
    <s v="MX1JA69V9TK113337"/>
    <s v="119_311225"/>
    <x v="3"/>
    <s v="Инара Курбанова"/>
    <s v="Тургунбаев Азамат Турсунбаевич"/>
    <n v="931203300723"/>
    <m/>
    <m/>
    <n v="77076388699"/>
    <n v="5990000"/>
    <n v="5990000"/>
    <x v="0"/>
    <n v="0"/>
    <x v="1"/>
    <n v="200000"/>
    <s v="Кредит"/>
    <m/>
    <s v="Шымкент"/>
    <x v="13"/>
    <s v="МФО Sapa Digital Finance"/>
    <n v="0"/>
    <n v="9896551"/>
    <m/>
    <n v="0"/>
    <s v="Стандартное кредитование"/>
    <x v="1"/>
  </r>
  <r>
    <x v="0"/>
    <x v="4"/>
    <x v="0"/>
    <x v="0"/>
    <s v="GAZ Бело-дымчатый"/>
    <s v="MX1JA69V9TK132849"/>
    <s v="119_310645"/>
    <x v="23"/>
    <s v="Инара Курбанова"/>
    <s v="Хабибуллаев Мухаммадали Рустамбекович"/>
    <n v="125500865"/>
    <m/>
    <m/>
    <n v="77001401011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1"/>
    <n v="9896552"/>
    <m/>
    <n v="0"/>
    <s v="Безналичный"/>
    <x v="1"/>
  </r>
  <r>
    <x v="0"/>
    <x v="4"/>
    <x v="0"/>
    <x v="0"/>
    <s v="GAZ Бело-дымчатый"/>
    <s v="MX1JA69V9TK156729"/>
    <s v="119_310544"/>
    <x v="23"/>
    <s v="Инара Курбанова"/>
    <s v="Сатимов Камолжан Шукурович"/>
    <n v="940220300140"/>
    <m/>
    <m/>
    <n v="77027201949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554"/>
    <m/>
    <n v="0"/>
    <s v="Безналичный"/>
    <x v="1"/>
  </r>
  <r>
    <x v="0"/>
    <x v="2"/>
    <x v="0"/>
    <x v="0"/>
    <s v="GAZ Бело-дымчатый"/>
    <s v="MX1JA69V9TK159914"/>
    <s v="935_311846"/>
    <x v="14"/>
    <s v="Шахзод Валиев"/>
    <s v="Асқаров Ахмад Раджапбайұлы"/>
    <n v="117500702"/>
    <m/>
    <m/>
    <n v="77478830177"/>
    <n v="5990000"/>
    <n v="5990000"/>
    <x v="0"/>
    <n v="0"/>
    <x v="1"/>
    <n v="200000"/>
    <s v="Кредит"/>
    <m/>
    <s v="Шымкент"/>
    <x v="20"/>
    <s v="Altyn Bank"/>
    <n v="0"/>
    <n v="9896602"/>
    <m/>
    <n v="0"/>
    <s v="Стандартное кредитование"/>
    <x v="1"/>
  </r>
  <r>
    <x v="0"/>
    <x v="2"/>
    <x v="0"/>
    <x v="0"/>
    <s v="GAZ Бело-дымчатый"/>
    <s v="MX1JA69V9TK160098"/>
    <s v="935_311605"/>
    <x v="14"/>
    <s v="Шынар Нармахан"/>
    <s v="Юсупов Усан Нариманович"/>
    <n v="701127301751"/>
    <m/>
    <m/>
    <n v="77057203007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604"/>
    <m/>
    <n v="0"/>
    <s v="Безналичный"/>
    <x v="1"/>
  </r>
  <r>
    <x v="0"/>
    <x v="2"/>
    <x v="0"/>
    <x v="0"/>
    <s v="GAZ Бело-дымчатый"/>
    <s v="MX1JA69V9TK161883"/>
    <s v="935_311414"/>
    <x v="29"/>
    <s v="Арманбек Кайирбеков"/>
    <s v="Сейдахмет Алмаз Сейдіғалиұлы"/>
    <n v="980608300840"/>
    <m/>
    <m/>
    <n v="77763320011"/>
    <n v="5990000"/>
    <n v="5990000"/>
    <x v="0"/>
    <n v="0"/>
    <x v="1"/>
    <n v="200000"/>
    <s v="Кредит"/>
    <m/>
    <s v="Шымкент"/>
    <x v="13"/>
    <s v="МФО Sapa Digital Finance"/>
    <n v="0"/>
    <n v="9896608"/>
    <m/>
    <n v="0"/>
    <s v="Стандартное кредитование"/>
    <x v="1"/>
  </r>
  <r>
    <x v="0"/>
    <x v="2"/>
    <x v="0"/>
    <x v="0"/>
    <s v="GAZ Бело-дымчатый"/>
    <s v="MX1JA69V9TK164105"/>
    <s v="935_311351"/>
    <x v="29"/>
    <s v="Арманбек Кайирбеков"/>
    <s v="Кененбаев Ербол Кадырбаевич"/>
    <n v="790427000481"/>
    <m/>
    <m/>
    <n v="77059738395"/>
    <n v="5990000"/>
    <n v="5990000"/>
    <x v="0"/>
    <n v="0"/>
    <x v="1"/>
    <n v="200000"/>
    <s v="Кредит"/>
    <s v="Социальные сети"/>
    <s v="Шымкент"/>
    <x v="20"/>
    <s v="МФО Sapa Digital Finance"/>
    <n v="1"/>
    <n v="9896610"/>
    <m/>
    <n v="0"/>
    <s v="Стандартное кредитование"/>
    <x v="1"/>
  </r>
  <r>
    <x v="0"/>
    <x v="2"/>
    <x v="0"/>
    <x v="0"/>
    <s v="GAZ Бело-дымчатый"/>
    <s v="MX1JA69V9TK157876"/>
    <s v="935_311384"/>
    <x v="29"/>
    <s v="Бақдаулет Болеген"/>
    <s v="Тагаев Куралбай Маханович"/>
    <n v="670518300400"/>
    <m/>
    <m/>
    <n v="77022908596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614"/>
    <m/>
    <n v="0"/>
    <s v="Безналичный"/>
    <x v="1"/>
  </r>
  <r>
    <x v="0"/>
    <x v="2"/>
    <x v="0"/>
    <x v="0"/>
    <s v="GAZ Бело-дымчатый"/>
    <s v="MX1JA69V9TK154256"/>
    <s v="935_311615"/>
    <x v="14"/>
    <s v="Бақдаулет Болеген"/>
    <s v="Темешова Майра Нурбулатовна"/>
    <n v="831103402187"/>
    <m/>
    <m/>
    <n v="77763413507"/>
    <n v="5990000"/>
    <n v="5990000"/>
    <x v="0"/>
    <n v="0"/>
    <x v="1"/>
    <n v="200000"/>
    <s v="Кредит"/>
    <m/>
    <s v="Шымкент"/>
    <x v="20"/>
    <s v="МФО Sapa Digital Finance"/>
    <n v="0"/>
    <n v="9896615"/>
    <m/>
    <n v="0"/>
    <s v="Стандартное кредитование"/>
    <x v="1"/>
  </r>
  <r>
    <x v="0"/>
    <x v="4"/>
    <x v="0"/>
    <x v="0"/>
    <s v="GAZ Бело-дымчатый"/>
    <s v="MX1JA69V9TK130095"/>
    <s v="119_311366"/>
    <x v="29"/>
    <s v="Айгерим Рыстыбай"/>
    <s v="Сапарбаев Бахытжан Арысбекұлы"/>
    <n v="900921300580"/>
    <m/>
    <m/>
    <n v="77029064771"/>
    <n v="5990000"/>
    <n v="5990000"/>
    <x v="0"/>
    <n v="0"/>
    <x v="1"/>
    <n v="200000"/>
    <s v="Кредит"/>
    <m/>
    <s v="Шымкент"/>
    <x v="13"/>
    <s v="Банк ЦентрКредит"/>
    <n v="0"/>
    <n v="9898685"/>
    <m/>
    <n v="0"/>
    <s v="Стандартное кредитование"/>
    <x v="1"/>
  </r>
  <r>
    <x v="0"/>
    <x v="4"/>
    <x v="0"/>
    <x v="0"/>
    <s v="GAZ Бело-дымчатый"/>
    <s v="MX1JA69V9TK155773"/>
    <s v="119_311259"/>
    <x v="29"/>
    <s v="Айгерим Рыстыбай"/>
    <s v="Турекулова Перизат Юсупбаевна"/>
    <n v="890414402949"/>
    <m/>
    <m/>
    <n v="77717968186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8686"/>
    <m/>
    <n v="0"/>
    <s v="Безналичный"/>
    <x v="1"/>
  </r>
  <r>
    <x v="0"/>
    <x v="4"/>
    <x v="0"/>
    <x v="0"/>
    <s v="GAZ Бело-дымчатый"/>
    <s v="MX1JA69V9TK155691"/>
    <s v="119_311400"/>
    <x v="29"/>
    <s v="Айгерим Рыстыбай"/>
    <s v="Жанасбаева Катира Жолдыкараевна"/>
    <n v="760418403010"/>
    <m/>
    <m/>
    <n v="77758828316"/>
    <n v="5990000"/>
    <n v="5990000"/>
    <x v="0"/>
    <n v="0"/>
    <x v="1"/>
    <n v="200000"/>
    <s v="Кредит"/>
    <m/>
    <s v="Шымкент"/>
    <x v="13"/>
    <s v="Банк ЦентрКредит"/>
    <n v="0"/>
    <n v="9898687"/>
    <m/>
    <n v="0"/>
    <s v="Стандартное кредитование"/>
    <x v="1"/>
  </r>
  <r>
    <x v="0"/>
    <x v="4"/>
    <x v="0"/>
    <x v="0"/>
    <s v="GAZ Бело-дымчатый"/>
    <s v="MX1JA69V9TK155614"/>
    <s v="119_311671"/>
    <x v="14"/>
    <s v="Инара Курбанова"/>
    <s v="Кабаев Сандыбай Зульпидинович"/>
    <n v="770601302558"/>
    <m/>
    <m/>
    <n v="77023751126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8688"/>
    <m/>
    <n v="0"/>
    <s v="Безналичный"/>
    <x v="1"/>
  </r>
  <r>
    <x v="0"/>
    <x v="4"/>
    <x v="0"/>
    <x v="0"/>
    <s v="GAZ Бело-дымчатый"/>
    <s v="MX1JA69V9TK132868"/>
    <s v="119_311824"/>
    <x v="14"/>
    <s v="Айгерим Рыстыбай"/>
    <s v="Нуралиев Сардор Элмурадович"/>
    <n v="911117301919"/>
    <m/>
    <m/>
    <n v="77759651666"/>
    <n v="5990000"/>
    <n v="5990000"/>
    <x v="0"/>
    <n v="0"/>
    <x v="1"/>
    <n v="200000"/>
    <s v="Кредит"/>
    <m/>
    <s v="Шымкент"/>
    <x v="20"/>
    <s v="Береке Банк"/>
    <n v="0"/>
    <n v="9898690"/>
    <m/>
    <n v="0"/>
    <s v="Стандартное кредитование"/>
    <x v="1"/>
  </r>
  <r>
    <x v="0"/>
    <x v="4"/>
    <x v="0"/>
    <x v="0"/>
    <s v="GAZ Бело-дымчатый"/>
    <s v="MX1JA69V9TK161047"/>
    <s v="119_311736"/>
    <x v="14"/>
    <s v="Инара Курбанова"/>
    <s v="Сабыр Әкімжан Темірәліұлы"/>
    <n v="950223300466"/>
    <m/>
    <m/>
    <n v="77759445577"/>
    <n v="5990000"/>
    <n v="5990000"/>
    <x v="0"/>
    <n v="0"/>
    <x v="1"/>
    <n v="200000"/>
    <s v="Кредит"/>
    <s v="Интернет/сайт (digital)"/>
    <s v="Шымкент"/>
    <x v="20"/>
    <s v="Halyk Bank"/>
    <n v="0"/>
    <n v="9898694"/>
    <m/>
    <n v="0"/>
    <s v="Стандартное кредитование"/>
    <x v="1"/>
  </r>
  <r>
    <x v="0"/>
    <x v="4"/>
    <x v="0"/>
    <x v="0"/>
    <s v="GAZ Бело-дымчатый"/>
    <s v="MX1JA69V9TK155646"/>
    <s v="119_310523"/>
    <x v="14"/>
    <s v="Айгерим Рыстыбай"/>
    <s v="Космуратов Нурмахан Усербаевич"/>
    <n v="580525303286"/>
    <m/>
    <m/>
    <n v="77474521958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1"/>
    <n v="9898696"/>
    <m/>
    <n v="0"/>
    <s v="Безналичный"/>
    <x v="1"/>
  </r>
  <r>
    <x v="0"/>
    <x v="4"/>
    <x v="0"/>
    <x v="0"/>
    <s v="GAZ Бело-дымчатый"/>
    <s v="MX1JA69V9TK129715"/>
    <s v="119_311399"/>
    <x v="29"/>
    <s v="Айгерим Рыстыбай"/>
    <s v="Ахмедкулов Зафаржон Хумартаевич"/>
    <n v="870728301670"/>
    <m/>
    <m/>
    <n v="77024447717"/>
    <n v="5990000"/>
    <n v="5990000"/>
    <x v="0"/>
    <n v="0"/>
    <x v="1"/>
    <n v="200000"/>
    <s v="Безналичный расчет"/>
    <m/>
    <s v="Шымкент"/>
    <x v="26"/>
    <s v="Без привлечения кредита"/>
    <n v="0"/>
    <n v="9898698"/>
    <m/>
    <n v="0"/>
    <s v="Безналичный"/>
    <x v="1"/>
  </r>
  <r>
    <x v="0"/>
    <x v="4"/>
    <x v="0"/>
    <x v="0"/>
    <s v="GAZ Бело-дымчатый"/>
    <s v="MX1JA69V9TK160508"/>
    <s v="119_312274"/>
    <x v="26"/>
    <s v="Айгерим Рыстыбай"/>
    <s v="Кенжетаев Ануар Нурхожаевич"/>
    <n v="741228301718"/>
    <m/>
    <m/>
    <n v="77013020098"/>
    <n v="5990000"/>
    <n v="5990000"/>
    <x v="0"/>
    <n v="0"/>
    <x v="1"/>
    <n v="200000"/>
    <s v="Кредит"/>
    <m/>
    <s v="Шымкент"/>
    <x v="7"/>
    <s v="Береке Банк"/>
    <n v="0"/>
    <n v="9898699"/>
    <m/>
    <n v="0"/>
    <s v="Стандартное кредитование"/>
    <x v="1"/>
  </r>
  <r>
    <x v="0"/>
    <x v="4"/>
    <x v="0"/>
    <x v="0"/>
    <s v="GAZ Бело-дымчатый"/>
    <s v="MX1JA69V9TK155872"/>
    <s v="119_310505"/>
    <x v="29"/>
    <s v="Айгерим Рыстыбай"/>
    <s v="Мамедов Мурат Темирович"/>
    <n v="891129302514"/>
    <m/>
    <m/>
    <n v="77025042372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8701"/>
    <m/>
    <n v="0"/>
    <s v="Безналичный"/>
    <x v="1"/>
  </r>
  <r>
    <x v="0"/>
    <x v="4"/>
    <x v="0"/>
    <x v="0"/>
    <s v="GAZ Бело-дымчатый"/>
    <s v="MX1JA69V9TK126663"/>
    <s v="119_311718"/>
    <x v="14"/>
    <s v="Инара Курбанова"/>
    <s v="Эрметов Шерзод Задибекович"/>
    <n v="11008501504"/>
    <m/>
    <m/>
    <n v="77785327202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1"/>
    <n v="9898703"/>
    <m/>
    <n v="0"/>
    <s v="Безналичный"/>
    <x v="1"/>
  </r>
  <r>
    <x v="0"/>
    <x v="4"/>
    <x v="0"/>
    <x v="0"/>
    <s v="GAZ Бело-дымчатый"/>
    <s v="MX1JA69V9TK132841"/>
    <s v="119_310727"/>
    <x v="14"/>
    <s v="Айгерим Рыстыбай"/>
    <s v="Атажанов Гайратжон Махмуджанович"/>
    <n v="780807301968"/>
    <m/>
    <m/>
    <n v="77470935989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8705"/>
    <m/>
    <n v="0"/>
    <s v="Безналичный"/>
    <x v="1"/>
  </r>
  <r>
    <x v="0"/>
    <x v="4"/>
    <x v="0"/>
    <x v="0"/>
    <s v="GAZ Бело-дымчатый"/>
    <s v="MX1JA69V9TK130101"/>
    <s v="119_311496"/>
    <x v="23"/>
    <s v="Инара Курбанова"/>
    <s v="Амирсаитов Нурулла Закирбаевич"/>
    <n v="801024303243"/>
    <m/>
    <m/>
    <n v="77715203591"/>
    <n v="5990000"/>
    <n v="5990000"/>
    <x v="0"/>
    <n v="0"/>
    <x v="1"/>
    <n v="200000"/>
    <s v="Кредит"/>
    <m/>
    <s v="Шымкент"/>
    <x v="13"/>
    <s v="Банк ЦентрКредит"/>
    <n v="0"/>
    <n v="9898711"/>
    <m/>
    <n v="0"/>
    <s v="Стандартное кредитование"/>
    <x v="1"/>
  </r>
  <r>
    <x v="0"/>
    <x v="4"/>
    <x v="0"/>
    <x v="0"/>
    <s v="GAZ Бело-дымчатый"/>
    <s v="MX1JA69V9TK155631"/>
    <s v="119_312453"/>
    <x v="26"/>
    <s v="Айгерим Рыстыбай"/>
    <s v="Ендибаева Айгерим Шымырбаевна"/>
    <n v="870819401344"/>
    <m/>
    <m/>
    <n v="7708708681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8713"/>
    <m/>
    <n v="0"/>
    <s v="Безналичный"/>
    <x v="1"/>
  </r>
  <r>
    <x v="0"/>
    <x v="4"/>
    <x v="0"/>
    <x v="0"/>
    <s v="GAZ Бело-дымчатый"/>
    <s v="MX1JA69V9TK111839"/>
    <s v="119_311549"/>
    <x v="23"/>
    <s v="Инара Курбанова"/>
    <s v="Кистаубаева Куттикиз Холдибековна"/>
    <n v="720718402938"/>
    <m/>
    <m/>
    <n v="77716736527"/>
    <n v="5990000"/>
    <n v="5990000"/>
    <x v="0"/>
    <n v="0"/>
    <x v="1"/>
    <n v="200000"/>
    <s v="Кредит"/>
    <m/>
    <s v="Шымкент"/>
    <x v="20"/>
    <s v="Halyk Bank"/>
    <n v="0"/>
    <n v="9898714"/>
    <m/>
    <n v="0"/>
    <s v="Стандартное кредитование"/>
    <x v="1"/>
  </r>
  <r>
    <x v="0"/>
    <x v="4"/>
    <x v="0"/>
    <x v="0"/>
    <s v="GAZ Бело-дымчатый"/>
    <s v="MX1JA69V9TK130254"/>
    <s v="119_311919"/>
    <x v="7"/>
    <s v="Инара Курбанова"/>
    <s v="Эрматов Зафаржан Одилжанович"/>
    <n v="980216301500"/>
    <m/>
    <m/>
    <n v="77478591559"/>
    <n v="5990000"/>
    <n v="5990000"/>
    <x v="0"/>
    <n v="0"/>
    <x v="1"/>
    <n v="200000"/>
    <s v="Кредит"/>
    <m/>
    <s v="Шымкент"/>
    <x v="20"/>
    <s v="МФО Sapa Digital Finance"/>
    <n v="0"/>
    <n v="9898715"/>
    <m/>
    <n v="0"/>
    <s v="Стандартное кредитование"/>
    <x v="1"/>
  </r>
  <r>
    <x v="0"/>
    <x v="4"/>
    <x v="0"/>
    <x v="0"/>
    <s v="GAZ Бело-дымчатый"/>
    <s v="MX1JA69V9TK132876"/>
    <s v="119_311541"/>
    <x v="23"/>
    <s v="Инара Курбанова"/>
    <s v="Айходжаева Гулмира Абдурасуловна"/>
    <n v="841213401941"/>
    <m/>
    <m/>
    <n v="77474065477"/>
    <n v="5990000"/>
    <n v="5990000"/>
    <x v="0"/>
    <n v="0"/>
    <x v="1"/>
    <n v="200000"/>
    <s v="Кредит"/>
    <m/>
    <s v="Шымкент"/>
    <x v="13"/>
    <s v="Береке Банк"/>
    <n v="0"/>
    <n v="9898716"/>
    <m/>
    <n v="0"/>
    <s v="Стандартное кредитование"/>
    <x v="1"/>
  </r>
  <r>
    <x v="0"/>
    <x v="4"/>
    <x v="0"/>
    <x v="0"/>
    <s v="GAZ Бело-дымчатый"/>
    <s v="MX1JA69V9TK155743"/>
    <s v="119_312301"/>
    <x v="26"/>
    <s v="Айгерим Рыстыбай"/>
    <m/>
    <m/>
    <s v="ТОО &quot;Ерасыл-2030&quot;"/>
    <n v="50540006164"/>
    <n v="770186100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8717"/>
    <m/>
    <n v="0"/>
    <s v="Безналичный"/>
    <x v="1"/>
  </r>
  <r>
    <x v="0"/>
    <x v="4"/>
    <x v="0"/>
    <x v="0"/>
    <s v="GAZ Бело-дымчатый"/>
    <s v="MX1JA69V9TK110484"/>
    <s v="119_312016"/>
    <x v="7"/>
    <s v="Инара Курбанова"/>
    <s v="Сабыр Әкімжан Темірәліұлы"/>
    <n v="950223300466"/>
    <m/>
    <m/>
    <n v="77759445577"/>
    <n v="5990000"/>
    <n v="5990000"/>
    <x v="0"/>
    <n v="0"/>
    <x v="1"/>
    <n v="200000"/>
    <s v="Кредит"/>
    <s v="Интернет/сайт (digital)"/>
    <s v="Шымкент"/>
    <x v="7"/>
    <s v="Altyn Bank"/>
    <n v="1"/>
    <n v="9898718"/>
    <m/>
    <n v="0"/>
    <s v="Стандартное кредитование"/>
    <x v="1"/>
  </r>
  <r>
    <x v="0"/>
    <x v="4"/>
    <x v="0"/>
    <x v="0"/>
    <s v="GAZ Бело-дымчатый"/>
    <s v="MX1JA69V9TA155874"/>
    <s v="119_311525"/>
    <x v="23"/>
    <s v="Инара Курбанова"/>
    <s v="Ташболат Шерхан Сапарбайұлы"/>
    <n v="960506300575"/>
    <m/>
    <m/>
    <n v="77757400322"/>
    <n v="5990000"/>
    <n v="5990000"/>
    <x v="0"/>
    <n v="0"/>
    <x v="1"/>
    <n v="200000"/>
    <s v="Кредит"/>
    <m/>
    <s v="Шымкент"/>
    <x v="13"/>
    <s v="Шинхань Банк"/>
    <n v="0"/>
    <n v="9898723"/>
    <m/>
    <n v="0"/>
    <s v="Стандартное кредитование"/>
    <x v="1"/>
  </r>
  <r>
    <x v="0"/>
    <x v="4"/>
    <x v="0"/>
    <x v="0"/>
    <s v="GAZ Бело-дымчатый"/>
    <s v="MX1JA69V9TK155800"/>
    <s v="119_311800"/>
    <x v="14"/>
    <s v="Инара Курбанова"/>
    <s v="Исламшиков Вохиджон Фархадович"/>
    <n v="960226300968"/>
    <m/>
    <m/>
    <n v="777815512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8724"/>
    <m/>
    <n v="0"/>
    <s v="Безналичный"/>
    <x v="1"/>
  </r>
  <r>
    <x v="0"/>
    <x v="4"/>
    <x v="0"/>
    <x v="0"/>
    <s v="GAZ Бело-дымчатый"/>
    <s v="MX1JA69V9TK155812"/>
    <s v="119_311491"/>
    <x v="23"/>
    <s v="Инара Курбанова"/>
    <s v="Шылмырзаева Алтынай Қаныбекқызы"/>
    <n v="941021400366"/>
    <m/>
    <m/>
    <n v="77472273494"/>
    <n v="5990000"/>
    <n v="5990000"/>
    <x v="0"/>
    <n v="0"/>
    <x v="1"/>
    <n v="200000"/>
    <s v="Кредит"/>
    <m/>
    <s v="Шымкент"/>
    <x v="19"/>
    <s v="Halyk Bank"/>
    <n v="0"/>
    <n v="9898725"/>
    <m/>
    <n v="0"/>
    <s v="Стандартное кредитование"/>
    <x v="1"/>
  </r>
  <r>
    <x v="0"/>
    <x v="4"/>
    <x v="0"/>
    <x v="0"/>
    <s v="GAZ Бело-дымчатый"/>
    <s v="MX1JA69V9TK155883"/>
    <s v="119_312301"/>
    <x v="26"/>
    <s v="Айгерим Рыстыбай"/>
    <m/>
    <m/>
    <s v="ТОО &quot;Ерасыл-2030&quot;"/>
    <n v="50540006164"/>
    <n v="770186100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8726"/>
    <m/>
    <n v="0"/>
    <s v="Безналичный"/>
    <x v="1"/>
  </r>
  <r>
    <x v="0"/>
    <x v="4"/>
    <x v="0"/>
    <x v="0"/>
    <s v="GAZ Бело-дымчатый"/>
    <s v="MX1JA69V9TK130104"/>
    <s v="119_311649"/>
    <x v="14"/>
    <s v="Айгерим Рыстыбай"/>
    <s v="Стамкулов Туралы Толбасиевич"/>
    <n v="900621302754"/>
    <m/>
    <m/>
    <n v="77477157676"/>
    <n v="5990000"/>
    <n v="5990000"/>
    <x v="0"/>
    <n v="0"/>
    <x v="1"/>
    <n v="200000"/>
    <s v="Кредит"/>
    <m/>
    <s v="Шымкент"/>
    <x v="13"/>
    <s v="Halyk Bank"/>
    <n v="0"/>
    <n v="9898727"/>
    <m/>
    <n v="0"/>
    <s v="Стандартное кредитование"/>
    <x v="1"/>
  </r>
  <r>
    <x v="0"/>
    <x v="4"/>
    <x v="0"/>
    <x v="0"/>
    <s v="GAZ Бело-дымчатый"/>
    <s v="MX1JA69V9TK132791"/>
    <s v="119_311970"/>
    <x v="7"/>
    <s v="Инара Курбанова"/>
    <s v="Атажанов Акбаржон Илхомжанович"/>
    <n v="730311301972"/>
    <m/>
    <m/>
    <n v="77023368982"/>
    <n v="5990000"/>
    <n v="5990000"/>
    <x v="0"/>
    <n v="0"/>
    <x v="1"/>
    <n v="200000"/>
    <s v="Кредит"/>
    <m/>
    <s v="Шымкент"/>
    <x v="20"/>
    <s v="Банк ЦентрКредит"/>
    <n v="0"/>
    <n v="9898729"/>
    <m/>
    <n v="0"/>
    <s v="Стандартное кредитование"/>
    <x v="1"/>
  </r>
  <r>
    <x v="0"/>
    <x v="2"/>
    <x v="0"/>
    <x v="0"/>
    <s v="GAN Серебристый"/>
    <s v="MX1JA69V9TK101404"/>
    <s v="935_311553"/>
    <x v="14"/>
    <s v="Дидар Жамбурбай"/>
    <s v="Мекенбек Олжасбек Усеналыұлы"/>
    <n v="950122300764"/>
    <m/>
    <m/>
    <n v="77472165016"/>
    <n v="5990000"/>
    <n v="5990000"/>
    <x v="0"/>
    <n v="0"/>
    <x v="1"/>
    <n v="200000"/>
    <s v="Кредит"/>
    <m/>
    <s v="Шымкент"/>
    <x v="20"/>
    <s v="Банк ЦентрКредит"/>
    <n v="0"/>
    <n v="9902129"/>
    <m/>
    <n v="0"/>
    <s v="Стандартное кредитование"/>
    <x v="1"/>
  </r>
  <r>
    <x v="0"/>
    <x v="2"/>
    <x v="0"/>
    <x v="0"/>
    <s v="GAN Серебристый"/>
    <s v="MX1JA69V9TK101406"/>
    <s v="935_311572"/>
    <x v="14"/>
    <s v="Ербол Рашид"/>
    <s v="Жұмақұл Айдана Пердебекқызы"/>
    <n v="960708401489"/>
    <m/>
    <m/>
    <n v="77028559933"/>
    <n v="5990000"/>
    <n v="5990000"/>
    <x v="0"/>
    <n v="0"/>
    <x v="1"/>
    <n v="200000"/>
    <s v="Кредит"/>
    <m/>
    <s v="Шымкент"/>
    <x v="7"/>
    <s v="МФО Sapa Digital Finance"/>
    <n v="0"/>
    <n v="9902130"/>
    <m/>
    <n v="0"/>
    <s v="Стандартное кредитование"/>
    <x v="1"/>
  </r>
  <r>
    <x v="0"/>
    <x v="2"/>
    <x v="0"/>
    <x v="0"/>
    <s v="GUM Бирюзовый"/>
    <s v="MX1JA69V9TK099243"/>
    <s v="935_311619"/>
    <x v="14"/>
    <s v="Адилетбек Кадырхан"/>
    <s v="Джабаков Нурлан Исенбекович"/>
    <n v="770124300412"/>
    <m/>
    <m/>
    <n v="77072126314"/>
    <n v="5990000"/>
    <n v="5990000"/>
    <x v="0"/>
    <n v="0"/>
    <x v="1"/>
    <n v="200000"/>
    <s v="Кредит"/>
    <m/>
    <s v="Шымкент"/>
    <x v="13"/>
    <s v="Банк ЦентрКредит"/>
    <n v="1"/>
    <n v="9902132"/>
    <m/>
    <n v="0"/>
    <s v="Стандартное кредитование"/>
    <x v="1"/>
  </r>
  <r>
    <x v="0"/>
    <x v="2"/>
    <x v="0"/>
    <x v="0"/>
    <s v="GAN Серебристый"/>
    <s v="MX1JA69V9TK097625"/>
    <s v="935_311570"/>
    <x v="14"/>
    <s v="Арманбек Кайирбеков"/>
    <s v="Муратбеков Ералы Усеевич"/>
    <n v="700327302536"/>
    <m/>
    <m/>
    <n v="77076455308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902133"/>
    <m/>
    <n v="0"/>
    <s v="Безналичный"/>
    <x v="1"/>
  </r>
  <r>
    <x v="0"/>
    <x v="2"/>
    <x v="0"/>
    <x v="0"/>
    <s v="GAN Серебристый"/>
    <s v="MX1JA69V9TK101414"/>
    <s v="935_311666"/>
    <x v="14"/>
    <s v="Арманбек Кайирбеков"/>
    <m/>
    <m/>
    <s v="ТОО &quot;7 DENT&quot;"/>
    <n v="251040017522"/>
    <n v="77755512001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4"/>
    <n v="9902134"/>
    <m/>
    <n v="0"/>
    <s v="Безналичный"/>
    <x v="1"/>
  </r>
  <r>
    <x v="0"/>
    <x v="2"/>
    <x v="0"/>
    <x v="0"/>
    <s v="GAZ Бело-дымчатый"/>
    <s v="MX1JA69V9TK109084"/>
    <s v="935_311633"/>
    <x v="14"/>
    <s v="Диас Туткабай"/>
    <s v="Исаков Матхон Фархадович"/>
    <n v="910819301625"/>
    <m/>
    <m/>
    <n v="77777690990"/>
    <n v="5990000"/>
    <n v="5990000"/>
    <x v="0"/>
    <n v="0"/>
    <x v="1"/>
    <n v="200000"/>
    <s v="Кредит"/>
    <m/>
    <s v="Шымкент"/>
    <x v="13"/>
    <s v="МФО Sapa Digital Finance"/>
    <n v="0"/>
    <n v="9902136"/>
    <m/>
    <n v="0"/>
    <s v="Стандартное кредитование"/>
    <x v="1"/>
  </r>
  <r>
    <x v="0"/>
    <x v="4"/>
    <x v="0"/>
    <x v="0"/>
    <s v="GAZ Бело-дымчатый"/>
    <s v="MX1JA69V9TK161847"/>
    <s v="119_311910"/>
    <x v="7"/>
    <s v="Айгерим Рыстыбай"/>
    <s v="Моруков Рамин Нурмаханбетович"/>
    <n v="870427301595"/>
    <m/>
    <m/>
    <n v="77021111011"/>
    <n v="5990000"/>
    <n v="5990000"/>
    <x v="0"/>
    <n v="0"/>
    <x v="1"/>
    <n v="200000"/>
    <s v="Кредит"/>
    <m/>
    <s v="Шымкент"/>
    <x v="20"/>
    <s v="Банк ЦентрКредит"/>
    <n v="0"/>
    <n v="9902517"/>
    <m/>
    <n v="0"/>
    <s v="Стандартное кредитование"/>
    <x v="1"/>
  </r>
  <r>
    <x v="0"/>
    <x v="4"/>
    <x v="0"/>
    <x v="0"/>
    <s v="GAZ Бело-дымчатый"/>
    <s v="MX1JA69V9TK130201"/>
    <s v="119_311900"/>
    <x v="7"/>
    <s v="Инара Курбанова"/>
    <s v="Есенбекова Акерке Шархановна"/>
    <n v="880621401335"/>
    <m/>
    <m/>
    <n v="77023337617"/>
    <n v="5990000"/>
    <n v="5990000"/>
    <x v="0"/>
    <n v="0"/>
    <x v="1"/>
    <n v="200000"/>
    <s v="Кредит"/>
    <m/>
    <s v="Шымкент"/>
    <x v="20"/>
    <s v="Береке Банк"/>
    <n v="0"/>
    <n v="9902518"/>
    <m/>
    <n v="0"/>
    <s v="Стандартное кредитование"/>
    <x v="1"/>
  </r>
  <r>
    <x v="0"/>
    <x v="4"/>
    <x v="0"/>
    <x v="0"/>
    <s v="GAZ Бело-дымчатый"/>
    <s v="MX1JA69V9TK164090"/>
    <s v="119_311948"/>
    <x v="7"/>
    <s v="Инара Курбанова"/>
    <s v="Акынбекова Акмарал Ажмахановна"/>
    <n v="840323402866"/>
    <m/>
    <m/>
    <n v="77768000057"/>
    <n v="5990000"/>
    <n v="5990000"/>
    <x v="0"/>
    <n v="0"/>
    <x v="1"/>
    <n v="200000"/>
    <s v="Кредит"/>
    <m/>
    <s v="Шымкент"/>
    <x v="20"/>
    <s v="Береке Банк"/>
    <n v="0"/>
    <n v="9902519"/>
    <m/>
    <n v="0"/>
    <s v="Стандартное кредитование"/>
    <x v="1"/>
  </r>
  <r>
    <x v="0"/>
    <x v="4"/>
    <x v="0"/>
    <x v="0"/>
    <s v="GAZ Бело-дымчатый"/>
    <s v="MX1JA69V9TK134819"/>
    <s v="119_312314"/>
    <x v="26"/>
    <s v="Инара Курбанова"/>
    <s v="Калдыбаева Венера Тилауовна"/>
    <n v="831203402616"/>
    <m/>
    <m/>
    <n v="77022768383"/>
    <n v="5990000"/>
    <n v="5990000"/>
    <x v="0"/>
    <n v="0"/>
    <x v="1"/>
    <n v="200000"/>
    <s v="Кредит"/>
    <m/>
    <s v="Шымкент"/>
    <x v="7"/>
    <s v="МФО Sapa Digital Finance"/>
    <n v="0"/>
    <n v="9902520"/>
    <m/>
    <n v="0"/>
    <s v="Стандартное кредитование"/>
    <x v="1"/>
  </r>
  <r>
    <x v="0"/>
    <x v="4"/>
    <x v="0"/>
    <x v="0"/>
    <s v="GAZ Бело-дымчатый"/>
    <s v="MX1JA69V9TK134821"/>
    <s v="119_312537"/>
    <x v="26"/>
    <s v="Айгерим Рыстыбай"/>
    <s v="Садыкова Карашаш Джусупалиевна"/>
    <n v="881206402077"/>
    <m/>
    <m/>
    <n v="77477858922"/>
    <n v="5990000"/>
    <n v="5990000"/>
    <x v="0"/>
    <n v="0"/>
    <x v="1"/>
    <n v="200000"/>
    <s v="Кредит"/>
    <m/>
    <s v="Шымкент"/>
    <x v="7"/>
    <s v="МФО Sapa Digital Finance"/>
    <n v="0"/>
    <n v="9902521"/>
    <m/>
    <n v="0"/>
    <s v="Стандартное кредитование"/>
    <x v="1"/>
  </r>
  <r>
    <x v="0"/>
    <x v="4"/>
    <x v="0"/>
    <x v="0"/>
    <s v="GAZ Бело-дымчатый"/>
    <s v="MX1JA69V9TK162829"/>
    <s v="119_311555"/>
    <x v="14"/>
    <s v="Инара Курбанова"/>
    <s v="Ергешева Гаухар Адыхамбековна"/>
    <n v="960305400539"/>
    <m/>
    <m/>
    <n v="77470496944"/>
    <n v="5990000"/>
    <n v="5990000"/>
    <x v="0"/>
    <n v="0"/>
    <x v="1"/>
    <n v="200000"/>
    <s v="Кредит"/>
    <m/>
    <s v="Шымкент"/>
    <x v="13"/>
    <s v="Банк ЦентрКредит"/>
    <n v="0"/>
    <n v="9902523"/>
    <m/>
    <n v="0"/>
    <s v="Стандартное кредитование"/>
    <x v="1"/>
  </r>
  <r>
    <x v="0"/>
    <x v="4"/>
    <x v="0"/>
    <x v="0"/>
    <s v="GAZ Бело-дымчатый"/>
    <s v="MX1JA69V9TK155774"/>
    <s v="119_311465"/>
    <x v="14"/>
    <s v="Айгерим Рыстыбай"/>
    <s v="Алихан Бауыржан Алиханұлы"/>
    <n v="900609301939"/>
    <m/>
    <m/>
    <n v="77718919990"/>
    <n v="5990000"/>
    <n v="5990000"/>
    <x v="0"/>
    <n v="0"/>
    <x v="1"/>
    <n v="200000"/>
    <s v="Кредит"/>
    <m/>
    <s v="Шымкент"/>
    <x v="13"/>
    <s v="Банк ЦентрКредит"/>
    <n v="0"/>
    <n v="9902524"/>
    <m/>
    <n v="0"/>
    <s v="Стандартное кредитование"/>
    <x v="1"/>
  </r>
  <r>
    <x v="0"/>
    <x v="7"/>
    <x v="0"/>
    <x v="0"/>
    <s v="GAZ Бело-дымчатый"/>
    <s v="MX1JA69V9TA155827"/>
    <s v="922_311905"/>
    <x v="7"/>
    <s v="Саламат Әмірбек"/>
    <s v="Боранбаев Калдыбек Айткалиевич"/>
    <n v="840114300410"/>
    <m/>
    <m/>
    <n v="77072584007"/>
    <n v="5990000"/>
    <n v="5990000"/>
    <x v="0"/>
    <n v="0"/>
    <x v="1"/>
    <n v="200000"/>
    <s v="Кредит"/>
    <m/>
    <s v="Кызылорда"/>
    <x v="7"/>
    <s v="Halyk Bank"/>
    <n v="0"/>
    <n v="9902533"/>
    <m/>
    <n v="0"/>
    <s v="Стандартное кредитование"/>
    <x v="1"/>
  </r>
  <r>
    <x v="0"/>
    <x v="7"/>
    <x v="0"/>
    <x v="0"/>
    <s v="GAZ Бело-дымчатый"/>
    <s v="MX1JA69V9TK161023"/>
    <s v="922_311749"/>
    <x v="14"/>
    <s v="Жасулан Шакетов"/>
    <s v="Маденов Нурсултан Бахтиярович"/>
    <n v="900412300157"/>
    <m/>
    <m/>
    <n v="77773233860"/>
    <n v="5990000"/>
    <n v="5990000"/>
    <x v="0"/>
    <n v="0"/>
    <x v="1"/>
    <n v="200000"/>
    <s v="Кредит"/>
    <m/>
    <s v="Кызылорда"/>
    <x v="7"/>
    <s v="Береке Банк"/>
    <n v="0"/>
    <n v="9902536"/>
    <m/>
    <n v="0"/>
    <s v="Стандартное кредитование"/>
    <x v="1"/>
  </r>
  <r>
    <x v="0"/>
    <x v="7"/>
    <x v="0"/>
    <x v="0"/>
    <s v="GAZ Бело-дымчатый"/>
    <s v="MX1JA69V9TK155771"/>
    <s v="922_312122"/>
    <x v="7"/>
    <s v="Нұрдәулет Болатбеков"/>
    <s v="Ахметов Бауыржан Умирзахович"/>
    <n v="811128302450"/>
    <m/>
    <m/>
    <n v="77054149489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902537"/>
    <m/>
    <n v="0"/>
    <s v="Наличный расчет"/>
    <x v="1"/>
  </r>
  <r>
    <x v="0"/>
    <x v="7"/>
    <x v="0"/>
    <x v="0"/>
    <s v="GAZ Бело-дымчатый"/>
    <s v="MX1JA69V9TK155769"/>
    <s v="922_311877"/>
    <x v="14"/>
    <s v="Қанат Есіркепов"/>
    <s v="Кузембаев Жубаныш Кеншиликович"/>
    <n v="860519300387"/>
    <m/>
    <m/>
    <n v="77775308906"/>
    <n v="5990000"/>
    <n v="5990000"/>
    <x v="0"/>
    <n v="0"/>
    <x v="1"/>
    <n v="200000"/>
    <s v="Кредит"/>
    <m/>
    <s v="Кызылорда"/>
    <x v="7"/>
    <s v="МФО Sapa Digital Finance"/>
    <n v="0"/>
    <n v="9902538"/>
    <m/>
    <n v="0"/>
    <s v="Стандартное кредитование"/>
    <x v="1"/>
  </r>
  <r>
    <x v="0"/>
    <x v="2"/>
    <x v="0"/>
    <x v="0"/>
    <s v="GAZ Бело-дымчатый"/>
    <s v="MX1JA69V9TK164554"/>
    <s v="935_311716"/>
    <x v="14"/>
    <s v="Бакдаулет Икрамжан"/>
    <s v="Алжанова Нурия Мейрхановна"/>
    <n v="980319400658"/>
    <m/>
    <m/>
    <n v="77754657357"/>
    <n v="5990000"/>
    <n v="5990000"/>
    <x v="0"/>
    <n v="0"/>
    <x v="1"/>
    <n v="200000"/>
    <s v="Кредит"/>
    <m/>
    <s v="Шымкент"/>
    <x v="13"/>
    <s v="Береке Банк"/>
    <n v="0"/>
    <n v="9902870"/>
    <m/>
    <n v="0"/>
    <s v="Стандартное кредитование"/>
    <x v="1"/>
  </r>
  <r>
    <x v="0"/>
    <x v="2"/>
    <x v="0"/>
    <x v="0"/>
    <s v="GAZ Бело-дымчатый"/>
    <s v="MX1JA69V9TK155836"/>
    <s v="935_311805"/>
    <x v="14"/>
    <s v="Ербол Рашид"/>
    <s v="Жолдыбаева Айнұр Сейтжанқызы"/>
    <n v="970412400512"/>
    <m/>
    <m/>
    <n v="77027739600"/>
    <n v="5990000"/>
    <n v="5990000"/>
    <x v="0"/>
    <n v="0"/>
    <x v="1"/>
    <n v="200000"/>
    <s v="Кредит"/>
    <m/>
    <s v="Шымкент"/>
    <x v="7"/>
    <s v="МФО Sapa Digital Finance"/>
    <n v="0"/>
    <n v="9902873"/>
    <m/>
    <n v="0"/>
    <s v="Стандартное кредитование"/>
    <x v="1"/>
  </r>
  <r>
    <x v="0"/>
    <x v="2"/>
    <x v="0"/>
    <x v="0"/>
    <s v="GAZ Бело-дымчатый"/>
    <s v="MX1JA69V9TK155876"/>
    <s v="935_312093"/>
    <x v="7"/>
    <s v="Бақдаулет Болеген"/>
    <s v="Мухтаров Алишер Бауыржанович"/>
    <n v="950427300257"/>
    <m/>
    <m/>
    <n v="7775455070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2875"/>
    <m/>
    <n v="0"/>
    <s v="Безналичный"/>
    <x v="1"/>
  </r>
  <r>
    <x v="0"/>
    <x v="2"/>
    <x v="0"/>
    <x v="0"/>
    <s v="GAZ Бело-дымчатый"/>
    <s v="MX1JA69V9TK157996"/>
    <s v="935_311743"/>
    <x v="14"/>
    <s v="Бакдаулет Икрамжан"/>
    <s v="Асекенов Елеман Жуманович"/>
    <n v="831208300244"/>
    <m/>
    <m/>
    <n v="77016929283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902877"/>
    <m/>
    <n v="0"/>
    <s v="Безналичный"/>
    <x v="1"/>
  </r>
  <r>
    <x v="0"/>
    <x v="2"/>
    <x v="0"/>
    <x v="0"/>
    <s v="GAZ Бело-дымчатый"/>
    <s v="MX1JA69V9TK179213"/>
    <s v="935_311500"/>
    <x v="14"/>
    <s v="Дидар Жамбурбай"/>
    <s v="Абзалбек Дінмұхамед Ерланұлы"/>
    <n v="980906300820"/>
    <m/>
    <m/>
    <n v="77079399921"/>
    <n v="5990000"/>
    <n v="5990000"/>
    <x v="0"/>
    <n v="0"/>
    <x v="1"/>
    <n v="200000"/>
    <s v="Кредит"/>
    <m/>
    <s v="Шымкент"/>
    <x v="13"/>
    <s v="Береке Банк"/>
    <n v="0"/>
    <n v="9902879"/>
    <m/>
    <n v="0"/>
    <s v="Стандартное кредитование"/>
    <x v="1"/>
  </r>
  <r>
    <x v="0"/>
    <x v="2"/>
    <x v="0"/>
    <x v="0"/>
    <s v="GAZ Бело-дымчатый"/>
    <s v="MX1JA69V9TK109184"/>
    <s v="935_311797"/>
    <x v="14"/>
    <s v="Шахзод Валиев"/>
    <s v="Алиманов Еркебулан Алибекович"/>
    <n v="860614302335"/>
    <m/>
    <m/>
    <n v="77078891404"/>
    <n v="5990000"/>
    <n v="5990000"/>
    <x v="0"/>
    <n v="0"/>
    <x v="1"/>
    <n v="200000"/>
    <s v="Кредит"/>
    <m/>
    <s v="Шымкент"/>
    <x v="7"/>
    <s v="Банк ЦентрКредит"/>
    <n v="0"/>
    <n v="9902900"/>
    <m/>
    <n v="0"/>
    <s v="Стандартное кредитование"/>
    <x v="1"/>
  </r>
  <r>
    <x v="0"/>
    <x v="2"/>
    <x v="0"/>
    <x v="0"/>
    <s v="GAZ Бело-дымчатый"/>
    <s v="MX1JA69V9TK110481"/>
    <s v="935_311700"/>
    <x v="14"/>
    <s v="Адилетбек Кадырхан"/>
    <s v="Тұрғынбай Бекзат Досымбайұлы"/>
    <n v="1030500841"/>
    <m/>
    <m/>
    <n v="77475003590"/>
    <n v="5990000"/>
    <n v="5990000"/>
    <x v="0"/>
    <n v="0"/>
    <x v="1"/>
    <n v="200000"/>
    <s v="Кредит"/>
    <m/>
    <s v="Шымкент"/>
    <x v="20"/>
    <s v="МФО Sapa Digital Finance"/>
    <n v="0"/>
    <n v="9902902"/>
    <m/>
    <n v="0"/>
    <s v="Стандартное кредитование"/>
    <x v="1"/>
  </r>
  <r>
    <x v="0"/>
    <x v="2"/>
    <x v="0"/>
    <x v="0"/>
    <s v="GAZ Бело-дымчатый"/>
    <s v="MX1JA69V9TK092186"/>
    <s v="935_312525"/>
    <x v="26"/>
    <s v="Бекзат Муса"/>
    <s v="Әлжан Айбек Дарханұлы"/>
    <n v="970911301527"/>
    <m/>
    <m/>
    <n v="77788537643"/>
    <n v="5990000"/>
    <n v="5990000"/>
    <x v="0"/>
    <n v="0"/>
    <x v="1"/>
    <n v="200000"/>
    <s v="Кредит"/>
    <m/>
    <s v="Шымкент"/>
    <x v="7"/>
    <s v="Береке Банк"/>
    <n v="0"/>
    <n v="9902904"/>
    <m/>
    <n v="0"/>
    <s v="Стандартное кредитование"/>
    <x v="1"/>
  </r>
  <r>
    <x v="0"/>
    <x v="2"/>
    <x v="0"/>
    <x v="0"/>
    <s v="GAZ Бело-дымчатый"/>
    <s v="MX1JA69V9TK130176"/>
    <s v="935_312054"/>
    <x v="7"/>
    <s v="Шынар Нармахан"/>
    <s v="Курбантаева Динора Абдугафурқызы"/>
    <n v="821016401907"/>
    <m/>
    <m/>
    <n v="7771873536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1"/>
    <n v="9903325"/>
    <m/>
    <n v="0"/>
    <s v="Безналичный"/>
    <x v="1"/>
  </r>
  <r>
    <x v="0"/>
    <x v="2"/>
    <x v="0"/>
    <x v="0"/>
    <s v="GAZ Бело-дымчатый"/>
    <s v="MX1JA69V9TK089518"/>
    <s v="935_311944"/>
    <x v="7"/>
    <s v="Шынар Нармахан"/>
    <s v="Асанов Азамат Жаксыкелдиұлы"/>
    <n v="901106301709"/>
    <m/>
    <m/>
    <n v="77073060690"/>
    <n v="5990000"/>
    <n v="5990000"/>
    <x v="0"/>
    <n v="0"/>
    <x v="1"/>
    <n v="200000"/>
    <s v="Кредит"/>
    <m/>
    <s v="Шымкент"/>
    <x v="20"/>
    <s v="Halyk Bank"/>
    <n v="0"/>
    <n v="9903329"/>
    <m/>
    <n v="0"/>
    <s v="Стандартное кредитование"/>
    <x v="1"/>
  </r>
  <r>
    <x v="0"/>
    <x v="2"/>
    <x v="0"/>
    <x v="0"/>
    <s v="GAZ Бело-дымчатый"/>
    <s v="MX1JA69V9TK134788"/>
    <s v="935_311551"/>
    <x v="14"/>
    <s v="Ербол Рашид"/>
    <s v="Сарманов Нематжон Икрамжанович"/>
    <n v="60508501182"/>
    <m/>
    <m/>
    <n v="7775890884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331"/>
    <m/>
    <n v="0"/>
    <s v="Безналичный"/>
    <x v="1"/>
  </r>
  <r>
    <x v="0"/>
    <x v="2"/>
    <x v="0"/>
    <x v="0"/>
    <s v="GAZ Бело-дымчатый"/>
    <s v="MX1JA69V9TK134818"/>
    <s v="935_311573"/>
    <x v="14"/>
    <s v="Бақдаулет Болеген"/>
    <s v="Гапыр Олжабек Бақытжанұлы"/>
    <n v="717500586"/>
    <m/>
    <m/>
    <n v="77053053036"/>
    <n v="5990000"/>
    <n v="5990000"/>
    <x v="0"/>
    <n v="0"/>
    <x v="1"/>
    <n v="200000"/>
    <s v="Кредит"/>
    <m/>
    <s v="Шымкент"/>
    <x v="20"/>
    <s v="Halyk Bank"/>
    <n v="0"/>
    <n v="9903332"/>
    <m/>
    <n v="0"/>
    <s v="Стандартное кредитование"/>
    <x v="1"/>
  </r>
  <r>
    <x v="0"/>
    <x v="2"/>
    <x v="0"/>
    <x v="0"/>
    <s v="GAZ Бело-дымчатый"/>
    <s v="MX1JA69V9TK128226"/>
    <s v="935_311790"/>
    <x v="14"/>
    <s v="Бекзат Муса"/>
    <s v="Жақсылық Ақшолпан Қалмахамбетқызы"/>
    <n v="990628400530"/>
    <m/>
    <m/>
    <n v="77024332098"/>
    <n v="5990000"/>
    <n v="5990000"/>
    <x v="0"/>
    <n v="0"/>
    <x v="1"/>
    <n v="200000"/>
    <s v="Кредит"/>
    <m/>
    <s v="Шымкент"/>
    <x v="20"/>
    <s v="Halyk Bank"/>
    <n v="0"/>
    <n v="9903333"/>
    <m/>
    <n v="0"/>
    <s v="Стандартное кредитование"/>
    <x v="1"/>
  </r>
  <r>
    <x v="0"/>
    <x v="2"/>
    <x v="0"/>
    <x v="0"/>
    <s v="GAZ Бело-дымчатый"/>
    <s v="MX1JA69V9TK134799"/>
    <s v="935_311741"/>
    <x v="14"/>
    <s v="Бакдаулет Икрамжан"/>
    <s v="Мадумусаев Камилжон Атабекович"/>
    <n v="990215301646"/>
    <m/>
    <m/>
    <n v="77087166988"/>
    <n v="5990000"/>
    <n v="5990000"/>
    <x v="0"/>
    <n v="0"/>
    <x v="1"/>
    <n v="200000"/>
    <s v="Кредит"/>
    <m/>
    <s v="Шымкент"/>
    <x v="13"/>
    <s v="Банк ЦентрКредит"/>
    <n v="0"/>
    <n v="9903334"/>
    <m/>
    <n v="0"/>
    <s v="Стандартное кредитование"/>
    <x v="1"/>
  </r>
  <r>
    <x v="0"/>
    <x v="2"/>
    <x v="0"/>
    <x v="0"/>
    <s v="GAZ Бело-дымчатый"/>
    <s v="MX1JA69V9TK160541"/>
    <s v="935_312185"/>
    <x v="7"/>
    <s v="Ербол Рашид"/>
    <s v="Каримкулов Пахлаван Ахмадкулович"/>
    <n v="950509302308"/>
    <m/>
    <m/>
    <n v="77781228707"/>
    <n v="5990000"/>
    <n v="5990000"/>
    <x v="0"/>
    <n v="0"/>
    <x v="1"/>
    <n v="200000"/>
    <s v="Кредит"/>
    <m/>
    <s v="Шымкент"/>
    <x v="7"/>
    <s v="МФО Sapa Digital Finance"/>
    <n v="0"/>
    <n v="9903336"/>
    <m/>
    <n v="0"/>
    <s v="Стандартное кредитование"/>
    <x v="1"/>
  </r>
  <r>
    <x v="0"/>
    <x v="4"/>
    <x v="0"/>
    <x v="0"/>
    <s v="GAZ Бело-дымчатый"/>
    <s v="MX1JA69V9TK159917"/>
    <s v="119_312206"/>
    <x v="26"/>
    <s v="Инара Курбанова"/>
    <s v="Шажияев Акжигит Жетписбаевич"/>
    <n v="890625302880"/>
    <m/>
    <m/>
    <n v="77085858489"/>
    <n v="5990000"/>
    <n v="5990000"/>
    <x v="0"/>
    <n v="0"/>
    <x v="1"/>
    <n v="200000"/>
    <s v="Кредит"/>
    <m/>
    <s v="Шымкент"/>
    <x v="20"/>
    <s v="Altyn Bank"/>
    <n v="0"/>
    <n v="9903351"/>
    <m/>
    <n v="0"/>
    <s v="Стандартное кредитование"/>
    <x v="1"/>
  </r>
  <r>
    <x v="0"/>
    <x v="4"/>
    <x v="0"/>
    <x v="0"/>
    <s v="GAZ Бело-дымчатый"/>
    <s v="MX1JA69V9TK179251"/>
    <s v="119_312182"/>
    <x v="7"/>
    <s v="Инара Курбанова"/>
    <s v="Тайшабаров Тасанбай Куандыкович"/>
    <n v="710326300338"/>
    <m/>
    <m/>
    <n v="7702694227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357"/>
    <m/>
    <n v="0"/>
    <s v="Безналичный"/>
    <x v="1"/>
  </r>
  <r>
    <x v="0"/>
    <x v="4"/>
    <x v="0"/>
    <x v="0"/>
    <s v="GAZ Бело-дымчатый"/>
    <s v="MX1JA69V9TK155625"/>
    <s v="119_312233"/>
    <x v="26"/>
    <s v="Инара Курбанова"/>
    <s v="Таукебаев Бахытжан Махамеджанович"/>
    <n v="740831300963"/>
    <m/>
    <m/>
    <n v="77017632065"/>
    <n v="5990000"/>
    <n v="5990000"/>
    <x v="0"/>
    <n v="0"/>
    <x v="1"/>
    <n v="200000"/>
    <s v="Кредит"/>
    <m/>
    <s v="Шымкент"/>
    <x v="20"/>
    <s v="Halyk Bank"/>
    <n v="0"/>
    <n v="9903364"/>
    <m/>
    <n v="0"/>
    <s v="Стандартное кредитование"/>
    <x v="1"/>
  </r>
  <r>
    <x v="0"/>
    <x v="4"/>
    <x v="0"/>
    <x v="0"/>
    <s v="GAZ Бело-дымчатый"/>
    <s v="MX1JA69V9TK155809"/>
    <s v="119_312031"/>
    <x v="7"/>
    <s v="Инара Курбанова"/>
    <s v="Лямина Ирина Витальевна"/>
    <n v="920117401121"/>
    <m/>
    <m/>
    <n v="77766058000"/>
    <n v="5990000"/>
    <n v="5990000"/>
    <x v="0"/>
    <n v="0"/>
    <x v="1"/>
    <n v="200000"/>
    <s v="Кредит"/>
    <m/>
    <s v="Шымкент"/>
    <x v="7"/>
    <s v="МФО Sapa Digital Finance"/>
    <n v="0"/>
    <n v="9903367"/>
    <m/>
    <n v="0"/>
    <s v="Стандартное кредитование"/>
    <x v="1"/>
  </r>
  <r>
    <x v="0"/>
    <x v="2"/>
    <x v="0"/>
    <x v="0"/>
    <s v="GAZ Бело-дымчатый"/>
    <s v="MX1JA69V9TA155823"/>
    <s v="935_311938"/>
    <x v="7"/>
    <s v="Шынар Нармахан"/>
    <s v="Курманбаев Марат Шакирович"/>
    <n v="760407301731"/>
    <m/>
    <m/>
    <n v="77058342424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402"/>
    <m/>
    <n v="0"/>
    <s v="Безналичный"/>
    <x v="1"/>
  </r>
  <r>
    <x v="0"/>
    <x v="2"/>
    <x v="0"/>
    <x v="0"/>
    <s v="GAZ Бело-дымчатый"/>
    <s v="MX1JA69V9TK134769"/>
    <s v="935_311823"/>
    <x v="14"/>
    <s v="Арманбек Кайирбеков"/>
    <s v="Алли-Однаогль Юсуп Нарманович"/>
    <n v="850109300584"/>
    <m/>
    <m/>
    <n v="77015573736"/>
    <n v="5990000"/>
    <n v="5990000"/>
    <x v="0"/>
    <n v="0"/>
    <x v="1"/>
    <n v="200000"/>
    <s v="Кредит"/>
    <m/>
    <s v="Шымкент"/>
    <x v="20"/>
    <s v="МФО Sapa Digital Finance"/>
    <n v="0"/>
    <n v="9903408"/>
    <m/>
    <n v="0"/>
    <s v="Стандартное кредитование"/>
    <x v="1"/>
  </r>
  <r>
    <x v="0"/>
    <x v="2"/>
    <x v="0"/>
    <x v="0"/>
    <s v="GAZ Бело-дымчатый"/>
    <s v="MX1JA69V9TK162320"/>
    <s v="935_311770"/>
    <x v="14"/>
    <s v="Арманбек Кайирбеков"/>
    <s v="Абдурасулов Абдисаттар Абдугаффарович"/>
    <n v="730729301539"/>
    <m/>
    <m/>
    <n v="77013128786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903412"/>
    <m/>
    <n v="0"/>
    <s v="Безналичный"/>
    <x v="1"/>
  </r>
  <r>
    <x v="0"/>
    <x v="2"/>
    <x v="0"/>
    <x v="0"/>
    <s v="GAZ Бело-дымчатый"/>
    <s v="MX1JA69V9TK155708"/>
    <s v="935_312458"/>
    <x v="26"/>
    <s v="Ербол Рашид"/>
    <s v="Тасбулатов Асет Талгатович"/>
    <n v="930824301567"/>
    <m/>
    <m/>
    <n v="77011690069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420"/>
    <m/>
    <n v="0"/>
    <s v="Безналичный"/>
    <x v="1"/>
  </r>
  <r>
    <x v="0"/>
    <x v="2"/>
    <x v="0"/>
    <x v="0"/>
    <s v="GAZ Бело-дымчатый"/>
    <s v="MX1JA69V9TK155634"/>
    <s v="935_311760"/>
    <x v="14"/>
    <s v="Бекзат Муса"/>
    <s v="Еркебай Ақылбек Бақытжанұлы"/>
    <n v="30415501598"/>
    <m/>
    <m/>
    <n v="77020377777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903423"/>
    <m/>
    <n v="0"/>
    <s v="Безналичный"/>
    <x v="1"/>
  </r>
  <r>
    <x v="0"/>
    <x v="2"/>
    <x v="0"/>
    <x v="0"/>
    <s v="GAZ Бело-дымчатый"/>
    <s v="MX1JA69V9TA155822"/>
    <s v="935_311543"/>
    <x v="14"/>
    <s v="Дидар Жамбурбай"/>
    <s v="Каташов Касым Сагындыкович"/>
    <n v="860831302270"/>
    <m/>
    <m/>
    <n v="77023252244"/>
    <n v="5990000"/>
    <n v="5990000"/>
    <x v="0"/>
    <n v="0"/>
    <x v="1"/>
    <n v="200000"/>
    <s v="Кредит"/>
    <m/>
    <s v="Шымкент"/>
    <x v="7"/>
    <s v="МФО Sapa Digital Finance"/>
    <n v="0"/>
    <n v="9903425"/>
    <m/>
    <n v="0"/>
    <s v="Стандартное кредитование"/>
    <x v="1"/>
  </r>
  <r>
    <x v="0"/>
    <x v="1"/>
    <x v="0"/>
    <x v="6"/>
    <s v="GAZ Бело-дымчатый"/>
    <s v="MX1JA69V9TK132926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903436"/>
    <m/>
    <n v="0"/>
    <s v="Безналичный"/>
    <x v="1"/>
  </r>
  <r>
    <x v="0"/>
    <x v="1"/>
    <x v="0"/>
    <x v="6"/>
    <s v="GAZ Бело-дымчатый"/>
    <s v="MX1JA69V9TK130193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903438"/>
    <m/>
    <n v="0"/>
    <s v="Безналичный"/>
    <x v="1"/>
  </r>
  <r>
    <x v="0"/>
    <x v="1"/>
    <x v="0"/>
    <x v="0"/>
    <s v="GAZ Бело-дымчатый"/>
    <s v="MX1JA69V9TK165232"/>
    <s v="1085_312024"/>
    <x v="7"/>
    <s v="Арман Куванов"/>
    <s v="Алманов Илхом Абдуманнапович"/>
    <n v="890312000536"/>
    <m/>
    <m/>
    <n v="77022487765"/>
    <n v="5990000"/>
    <n v="5990000"/>
    <x v="0"/>
    <n v="0"/>
    <x v="1"/>
    <n v="200000"/>
    <s v="Наличный расчет"/>
    <m/>
    <s v="Актау"/>
    <x v="20"/>
    <s v="Без привлечения кредита"/>
    <n v="0"/>
    <n v="9903439"/>
    <m/>
    <n v="0"/>
    <s v="Наличный расчет"/>
    <x v="1"/>
  </r>
  <r>
    <x v="0"/>
    <x v="4"/>
    <x v="0"/>
    <x v="0"/>
    <s v="GAZ Бело-дымчатый"/>
    <s v="MX1JA69V9TK161807"/>
    <s v="119_312240"/>
    <x v="26"/>
    <s v="Инара Курбанова"/>
    <s v="Миркамилов Аброржан Акбаржанович"/>
    <n v="950825301186"/>
    <m/>
    <m/>
    <n v="77027703003"/>
    <n v="5990000"/>
    <n v="5990000"/>
    <x v="0"/>
    <n v="0"/>
    <x v="1"/>
    <n v="200000"/>
    <s v="Кредит"/>
    <m/>
    <s v="Шымкент"/>
    <x v="7"/>
    <s v="Береке Банк"/>
    <n v="0"/>
    <n v="9903476"/>
    <m/>
    <n v="0"/>
    <s v="Стандартное кредитование"/>
    <x v="1"/>
  </r>
  <r>
    <x v="0"/>
    <x v="4"/>
    <x v="0"/>
    <x v="0"/>
    <s v="GAZ Бело-дымчатый"/>
    <s v="MX1JA69V9TK162830"/>
    <s v="119_312443"/>
    <x v="26"/>
    <s v="Айгерим Рыстыбай"/>
    <s v="Агадилов Нуралы Нишаналиевич"/>
    <n v="861112300218"/>
    <m/>
    <m/>
    <n v="77024544960"/>
    <n v="5990000"/>
    <n v="5990000"/>
    <x v="0"/>
    <n v="0"/>
    <x v="1"/>
    <n v="200000"/>
    <s v="Кредит"/>
    <m/>
    <s v="Шымкент"/>
    <x v="7"/>
    <s v="Halyk Bank"/>
    <n v="0"/>
    <n v="9903480"/>
    <m/>
    <n v="0"/>
    <s v="Стандартное кредитование"/>
    <x v="1"/>
  </r>
  <r>
    <x v="0"/>
    <x v="4"/>
    <x v="0"/>
    <x v="0"/>
    <s v="GAZ Бело-дымчатый"/>
    <s v="MX1JA69V9TK162101"/>
    <s v="119_312478"/>
    <x v="26"/>
    <s v="Инара Курбанова"/>
    <s v="Байжигитова Айпарша Копжасаровна"/>
    <n v="630510401008"/>
    <m/>
    <m/>
    <n v="77056029091"/>
    <n v="5990000"/>
    <n v="5990000"/>
    <x v="0"/>
    <n v="0"/>
    <x v="1"/>
    <n v="200000"/>
    <s v="Кредит"/>
    <m/>
    <s v="Шымкент"/>
    <x v="7"/>
    <s v="Банк ЦентрКредит"/>
    <n v="0"/>
    <n v="9903484"/>
    <m/>
    <n v="0"/>
    <s v="Стандартное кредитование"/>
    <x v="1"/>
  </r>
  <r>
    <x v="0"/>
    <x v="4"/>
    <x v="0"/>
    <x v="0"/>
    <s v="GAZ Бело-дымчатый"/>
    <s v="MX1JA69V9TA155882"/>
    <s v="119_312271"/>
    <x v="26"/>
    <s v="Инара Курбанова"/>
    <s v="Исахова Замира Амирхановна"/>
    <n v="821022401533"/>
    <m/>
    <m/>
    <n v="7775360828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10"/>
    <m/>
    <n v="0"/>
    <s v="Безналичный"/>
    <x v="1"/>
  </r>
  <r>
    <x v="0"/>
    <x v="4"/>
    <x v="0"/>
    <x v="0"/>
    <s v="GAZ Бело-дымчатый"/>
    <s v="MX1JA69V9TK178517"/>
    <s v="119_312305"/>
    <x v="26"/>
    <s v="Айгерим Рыстыбай"/>
    <s v="Мухашов Аскар Абубакирович"/>
    <n v="650228301637"/>
    <m/>
    <m/>
    <n v="77014864144"/>
    <n v="5990000"/>
    <n v="5990000"/>
    <x v="0"/>
    <n v="0"/>
    <x v="1"/>
    <n v="200000"/>
    <s v="Кредит"/>
    <m/>
    <s v="Шымкент"/>
    <x v="7"/>
    <s v="Банк ЦентрКредит"/>
    <n v="0"/>
    <n v="9903528"/>
    <m/>
    <n v="0"/>
    <s v="Стандартное кредитование"/>
    <x v="1"/>
  </r>
  <r>
    <x v="0"/>
    <x v="4"/>
    <x v="0"/>
    <x v="0"/>
    <s v="GAZ Бело-дымчатый"/>
    <s v="MX1JA69V9TK179204"/>
    <s v="119_312597"/>
    <x v="31"/>
    <s v="Айгерим Рыстыбай"/>
    <s v="Нурымбетов Мырзагали Жанкабылович"/>
    <n v="880901303728"/>
    <m/>
    <m/>
    <n v="7778700020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31"/>
    <m/>
    <n v="0"/>
    <s v="Безналичный"/>
    <x v="1"/>
  </r>
  <r>
    <x v="0"/>
    <x v="4"/>
    <x v="0"/>
    <x v="0"/>
    <s v="GAZ Бело-дымчатый"/>
    <s v="MX1JA69V9TK160977"/>
    <s v="119_312544"/>
    <x v="26"/>
    <s v="Айгерим Рыстыбай"/>
    <s v="Пирназарова Наргиза Назарматовна"/>
    <n v="811224400472"/>
    <m/>
    <m/>
    <n v="77002639005"/>
    <n v="5990000"/>
    <n v="5990000"/>
    <x v="0"/>
    <n v="0"/>
    <x v="1"/>
    <n v="200000"/>
    <s v="Кредит"/>
    <s v="Интернет/сайт (digital)"/>
    <s v="Шымкент"/>
    <x v="7"/>
    <s v="Береке Банк"/>
    <n v="0"/>
    <n v="9903534"/>
    <m/>
    <n v="0"/>
    <s v="Стандартное кредитование"/>
    <x v="1"/>
  </r>
  <r>
    <x v="0"/>
    <x v="4"/>
    <x v="0"/>
    <x v="0"/>
    <s v="GAZ Бело-дымчатый"/>
    <s v="MX1JA69V9TK155791"/>
    <s v="119_312304"/>
    <x v="26"/>
    <s v="Инара Курбанова"/>
    <s v="Исаев Марат Жанбайбекович"/>
    <n v="661119301511"/>
    <m/>
    <m/>
    <n v="77716633766"/>
    <n v="5990000"/>
    <n v="5990000"/>
    <x v="0"/>
    <n v="0"/>
    <x v="1"/>
    <n v="200000"/>
    <s v="Кредит"/>
    <m/>
    <s v="Шымкент"/>
    <x v="7"/>
    <s v="Банк ЦентрКредит"/>
    <n v="0"/>
    <n v="9903537"/>
    <m/>
    <n v="0"/>
    <s v="Стандартное кредитование"/>
    <x v="1"/>
  </r>
  <r>
    <x v="0"/>
    <x v="4"/>
    <x v="0"/>
    <x v="0"/>
    <s v="GAZ Бело-дымчатый"/>
    <s v="MX1JA69V9TK178480"/>
    <s v="119_312400"/>
    <x v="26"/>
    <s v="Инара Курбанова"/>
    <s v="Кендербай Анар Мырзабайқызы"/>
    <n v="700508400450"/>
    <m/>
    <m/>
    <n v="77029858322"/>
    <n v="5990000"/>
    <n v="5990000"/>
    <x v="0"/>
    <n v="0"/>
    <x v="1"/>
    <n v="200000"/>
    <s v="Кредит"/>
    <m/>
    <s v="Шымкент"/>
    <x v="7"/>
    <s v="Банк ЦентрКредит"/>
    <n v="0"/>
    <n v="9903539"/>
    <m/>
    <n v="0"/>
    <s v="Стандартное кредитование"/>
    <x v="1"/>
  </r>
  <r>
    <x v="0"/>
    <x v="2"/>
    <x v="0"/>
    <x v="0"/>
    <s v="GAZ Бело-дымчатый"/>
    <s v="MX1JA69V9TK155693"/>
    <s v="935_312470"/>
    <x v="26"/>
    <s v="Диас Туткабай"/>
    <s v="Толымбек Нұрқанат Нұрманұлы"/>
    <n v="970430301057"/>
    <m/>
    <m/>
    <n v="7775303121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46"/>
    <m/>
    <n v="0"/>
    <s v="Безналичный"/>
    <x v="1"/>
  </r>
  <r>
    <x v="0"/>
    <x v="2"/>
    <x v="0"/>
    <x v="0"/>
    <s v="GAZ Бело-дымчатый"/>
    <s v="MX1JA69V9TK130228"/>
    <s v="935_312227"/>
    <x v="26"/>
    <s v="Бақдаулет Болеген"/>
    <s v="Анартаев Жахонгир Абдиламитович"/>
    <n v="870910301828"/>
    <m/>
    <m/>
    <n v="7701866625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1"/>
    <n v="9903548"/>
    <m/>
    <n v="0"/>
    <s v="Безналичный"/>
    <x v="1"/>
  </r>
  <r>
    <x v="0"/>
    <x v="2"/>
    <x v="0"/>
    <x v="0"/>
    <s v="GAZ Бело-дымчатый"/>
    <s v="MX1JA69V9TK155624"/>
    <s v="935_311889"/>
    <x v="14"/>
    <s v="Адилетбек Кадырхан"/>
    <s v="Адамбекова Сандугаш Дархановна"/>
    <n v="841129400045"/>
    <m/>
    <m/>
    <n v="77750982858"/>
    <n v="5990000"/>
    <n v="5990000"/>
    <x v="0"/>
    <n v="0"/>
    <x v="1"/>
    <n v="200000"/>
    <s v="Кредит"/>
    <m/>
    <s v="Шымкент"/>
    <x v="20"/>
    <s v="МФО Sapa Digital Finance"/>
    <n v="0"/>
    <n v="9903549"/>
    <m/>
    <n v="0"/>
    <s v="Стандартное кредитование"/>
    <x v="1"/>
  </r>
  <r>
    <x v="0"/>
    <x v="2"/>
    <x v="0"/>
    <x v="0"/>
    <s v="GAZ Бело-дымчатый"/>
    <s v="MX1JA69V9TK132833"/>
    <s v="935_311876"/>
    <x v="14"/>
    <s v="Диас Туткабай"/>
    <s v="Керімбай Гүлзира Дүйсенбайқызы"/>
    <n v="930106401514"/>
    <m/>
    <m/>
    <n v="77711003341"/>
    <n v="5990000"/>
    <n v="5990000"/>
    <x v="0"/>
    <n v="0"/>
    <x v="1"/>
    <n v="200000"/>
    <s v="Кредит"/>
    <m/>
    <s v="Шымкент"/>
    <x v="20"/>
    <s v="МФО Sapa Digital Finance"/>
    <n v="0"/>
    <n v="9903552"/>
    <m/>
    <n v="0"/>
    <s v="Стандартное кредитование"/>
    <x v="1"/>
  </r>
  <r>
    <x v="0"/>
    <x v="2"/>
    <x v="0"/>
    <x v="0"/>
    <s v="GAZ Бело-дымчатый"/>
    <s v="MX1JA69V9TK130110"/>
    <s v="935_312040"/>
    <x v="7"/>
    <s v="Диас Туткабай"/>
    <s v="Гаппаров Руслан Болатбек Угли"/>
    <n v="970421000873"/>
    <m/>
    <m/>
    <n v="7777571210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555"/>
    <m/>
    <n v="0"/>
    <s v="Безналичный"/>
    <x v="1"/>
  </r>
  <r>
    <x v="0"/>
    <x v="2"/>
    <x v="0"/>
    <x v="0"/>
    <s v="GAZ Бело-дымчатый"/>
    <s v="MX1JA69V9TK132806"/>
    <s v="935_311952"/>
    <x v="7"/>
    <s v="Шынар Нармахан"/>
    <s v="Абдураимов Абдулкасим Каримбаевич"/>
    <n v="650114301072"/>
    <m/>
    <m/>
    <n v="7701690296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561"/>
    <m/>
    <n v="0"/>
    <s v="Безналичный"/>
    <x v="1"/>
  </r>
  <r>
    <x v="0"/>
    <x v="2"/>
    <x v="0"/>
    <x v="0"/>
    <s v="GAZ Бело-дымчатый"/>
    <s v="MX1JA69V9TK155710"/>
    <s v="935_311954"/>
    <x v="7"/>
    <s v="Шахзод Валиев"/>
    <s v="Халиков Салохиддин Сатибалдиұлы"/>
    <n v="40829500493"/>
    <m/>
    <m/>
    <n v="77086909758"/>
    <n v="5990000"/>
    <n v="5990000"/>
    <x v="0"/>
    <n v="0"/>
    <x v="1"/>
    <n v="200000"/>
    <s v="Кредит"/>
    <m/>
    <s v="Шымкент"/>
    <x v="7"/>
    <s v="Береке Банк"/>
    <n v="0"/>
    <n v="9903562"/>
    <m/>
    <n v="0"/>
    <s v="Стандартное кредитование"/>
    <x v="1"/>
  </r>
  <r>
    <x v="0"/>
    <x v="2"/>
    <x v="0"/>
    <x v="0"/>
    <s v="GAZ Бело-дымчатый"/>
    <s v="MX1JA69V9TK155640"/>
    <s v="935_312369"/>
    <x v="26"/>
    <s v="Адилетбек Кадырхан"/>
    <s v="Шадиев Абдулла Эркинович"/>
    <n v="900829301132"/>
    <m/>
    <m/>
    <n v="77015674321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63"/>
    <m/>
    <n v="0"/>
    <s v="Безналичный"/>
    <x v="1"/>
  </r>
  <r>
    <x v="0"/>
    <x v="2"/>
    <x v="0"/>
    <x v="0"/>
    <s v="GAZ Бело-дымчатый"/>
    <s v="MX1JA69V9TA155867"/>
    <s v="935_311961"/>
    <x v="7"/>
    <s v="Арманбек Кайирбеков"/>
    <s v="Әзтаева Майра Жарылқасынқызы"/>
    <n v="690508401721"/>
    <m/>
    <m/>
    <n v="77053121098"/>
    <n v="5990000"/>
    <n v="5990000"/>
    <x v="0"/>
    <n v="0"/>
    <x v="1"/>
    <n v="200000"/>
    <s v="Кредит"/>
    <m/>
    <s v="Шымкент"/>
    <x v="20"/>
    <s v="Банк ЦентрКредит"/>
    <n v="0"/>
    <n v="9903565"/>
    <m/>
    <n v="0"/>
    <s v="Стандартное кредитование"/>
    <x v="1"/>
  </r>
  <r>
    <x v="0"/>
    <x v="2"/>
    <x v="0"/>
    <x v="0"/>
    <s v="GAZ Бело-дымчатый"/>
    <s v="MX1JA69V9TK109518"/>
    <s v="935_311689"/>
    <x v="7"/>
    <s v="Дидар Жамбурбай"/>
    <s v="Ормантаев Асет Аймаханович"/>
    <n v="661109300224"/>
    <m/>
    <m/>
    <n v="77787771325"/>
    <n v="5990000"/>
    <n v="5990000"/>
    <x v="0"/>
    <n v="0"/>
    <x v="1"/>
    <n v="200000"/>
    <s v="Кредит"/>
    <m/>
    <s v="Шымкент"/>
    <x v="20"/>
    <s v="Банк ЦентрКредит"/>
    <n v="0"/>
    <n v="9903571"/>
    <m/>
    <n v="0"/>
    <s v="Стандартное кредитование"/>
    <x v="1"/>
  </r>
  <r>
    <x v="0"/>
    <x v="2"/>
    <x v="0"/>
    <x v="0"/>
    <s v="GAZ Бело-дымчатый"/>
    <s v="MX1JA69V9TK130174"/>
    <s v="935_311950"/>
    <x v="7"/>
    <s v="Асланбек Уразбек"/>
    <m/>
    <m/>
    <s v="Учреждение образования &quot;Alikhan Bokeikhan University&quot;"/>
    <n v="980440002042"/>
    <n v="7701159192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2"/>
    <n v="9903573"/>
    <m/>
    <n v="0"/>
    <s v="Безналичный"/>
    <x v="1"/>
  </r>
  <r>
    <x v="0"/>
    <x v="2"/>
    <x v="0"/>
    <x v="0"/>
    <s v="GAZ Бело-дымчатый"/>
    <s v="MX1JA69V9TK110337"/>
    <s v="935_312156"/>
    <x v="7"/>
    <s v="Дидар Жамбурбай"/>
    <s v="Шертаев Коныс Мауленбергенович"/>
    <n v="700501301993"/>
    <m/>
    <m/>
    <n v="77716487157"/>
    <n v="5990000"/>
    <n v="5990000"/>
    <x v="0"/>
    <n v="0"/>
    <x v="1"/>
    <n v="200000"/>
    <s v="Кредит"/>
    <s v="Заявка с сайта Chevrolet"/>
    <s v="Шымкент"/>
    <x v="7"/>
    <s v="Банк ЦентрКредит"/>
    <n v="0"/>
    <n v="9903613"/>
    <m/>
    <n v="0"/>
    <s v="Стандартное кредитование"/>
    <x v="1"/>
  </r>
  <r>
    <x v="0"/>
    <x v="2"/>
    <x v="0"/>
    <x v="0"/>
    <s v="GAZ Бело-дымчатый"/>
    <s v="MX1JA69V9TK160009"/>
    <s v="935_311895"/>
    <x v="7"/>
    <s v="Дидар Жамбурбай"/>
    <s v="Ергаш Суннатбек Фархадұлы"/>
    <n v="970716300608"/>
    <m/>
    <m/>
    <n v="77024009897"/>
    <n v="5990000"/>
    <n v="5990000"/>
    <x v="0"/>
    <n v="0"/>
    <x v="1"/>
    <n v="200000"/>
    <s v="Кредит"/>
    <m/>
    <s v="Шымкент"/>
    <x v="7"/>
    <s v="МФО Sapa Digital Finance"/>
    <n v="0"/>
    <n v="9903615"/>
    <m/>
    <n v="0"/>
    <s v="Стандартное кредитование"/>
    <x v="1"/>
  </r>
  <r>
    <x v="0"/>
    <x v="2"/>
    <x v="0"/>
    <x v="0"/>
    <s v="GAZ Бело-дымчатый"/>
    <s v="MX1JA69V9TK160962"/>
    <s v="935_312162"/>
    <x v="7"/>
    <s v="Адилетбек Кадырхан"/>
    <s v="Төлеген Әсемгүл Трусбекқызы"/>
    <n v="920308401576"/>
    <m/>
    <m/>
    <n v="77018859292"/>
    <n v="5990000"/>
    <n v="5990000"/>
    <x v="0"/>
    <n v="0"/>
    <x v="1"/>
    <n v="200000"/>
    <s v="Кредит"/>
    <m/>
    <s v="Шымкент"/>
    <x v="7"/>
    <s v="МФО Sapa Digital Finance"/>
    <n v="0"/>
    <n v="9903617"/>
    <m/>
    <n v="0"/>
    <s v="Стандартное кредитование"/>
    <x v="1"/>
  </r>
  <r>
    <x v="0"/>
    <x v="2"/>
    <x v="0"/>
    <x v="0"/>
    <s v="GAZ Бело-дымчатый"/>
    <s v="MX1JA69V9TK155615"/>
    <s v="935_312257"/>
    <x v="26"/>
    <s v="Диас Туткабай"/>
    <s v="Смайлов Темирбек Жуманович"/>
    <n v="630430301691"/>
    <m/>
    <m/>
    <n v="7771326046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619"/>
    <m/>
    <n v="0"/>
    <s v="Безналичный"/>
    <x v="1"/>
  </r>
  <r>
    <x v="0"/>
    <x v="2"/>
    <x v="0"/>
    <x v="0"/>
    <s v="GAZ Бело-дымчатый"/>
    <s v="MX1JA69V9TK155698"/>
    <s v="935_311992"/>
    <x v="7"/>
    <s v="Дидар Жамбурбай"/>
    <s v="Бексары Рысқұлбек Айдарбекұлы"/>
    <n v="930302301727"/>
    <m/>
    <m/>
    <n v="77712424393"/>
    <n v="5990000"/>
    <n v="5990000"/>
    <x v="0"/>
    <n v="0"/>
    <x v="1"/>
    <n v="200000"/>
    <s v="Кредит"/>
    <m/>
    <s v="Шымкент"/>
    <x v="7"/>
    <s v="МФО Sapa Digital Finance"/>
    <n v="0"/>
    <n v="9903622"/>
    <m/>
    <n v="0"/>
    <s v="Стандартное кредитование"/>
    <x v="1"/>
  </r>
  <r>
    <x v="0"/>
    <x v="2"/>
    <x v="0"/>
    <x v="0"/>
    <s v="GAZ Бело-дымчатый"/>
    <s v="MX1JA69V9TK130263"/>
    <s v="935_312146"/>
    <x v="7"/>
    <s v="Диас Туткабай"/>
    <s v="Мырзабаев Жумагали Таубаевич"/>
    <n v="891107301630"/>
    <m/>
    <m/>
    <n v="77756631160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623"/>
    <m/>
    <n v="0"/>
    <s v="Безналичный"/>
    <x v="1"/>
  </r>
  <r>
    <x v="0"/>
    <x v="4"/>
    <x v="0"/>
    <x v="0"/>
    <s v="GAZ Бело-дымчатый"/>
    <s v="MX1JA69V9TK155604"/>
    <s v="119_312422"/>
    <x v="26"/>
    <s v="Инара Курбанова"/>
    <s v="Абдумовлонов Одилбек Улуғбек уғли"/>
    <n v="990703301361"/>
    <m/>
    <m/>
    <n v="77478835726"/>
    <n v="5990000"/>
    <n v="5990000"/>
    <x v="0"/>
    <n v="0"/>
    <x v="1"/>
    <n v="200000"/>
    <s v="Кредит"/>
    <m/>
    <s v="Шымкент"/>
    <x v="7"/>
    <s v="МФО Sapa Digital Finance"/>
    <n v="0"/>
    <n v="9903640"/>
    <m/>
    <n v="0"/>
    <s v="Стандартное кредитование"/>
    <x v="1"/>
  </r>
  <r>
    <x v="0"/>
    <x v="4"/>
    <x v="0"/>
    <x v="0"/>
    <s v="GAZ Бело-дымчатый"/>
    <s v="MX1JA69V9TK159940"/>
    <s v="119_312300"/>
    <x v="26"/>
    <s v="Инара Курбанова"/>
    <s v="Уразымбетов Акикат Канатович"/>
    <n v="890424302085"/>
    <m/>
    <m/>
    <n v="77029271672"/>
    <n v="5990000"/>
    <n v="5990000"/>
    <x v="0"/>
    <n v="0"/>
    <x v="1"/>
    <n v="200000"/>
    <s v="Кредит"/>
    <m/>
    <s v="Шымкент"/>
    <x v="7"/>
    <s v="Halyk Bank"/>
    <n v="0"/>
    <n v="9903641"/>
    <m/>
    <n v="0"/>
    <s v="Стандартное кредитование"/>
    <x v="1"/>
  </r>
  <r>
    <x v="0"/>
    <x v="4"/>
    <x v="0"/>
    <x v="0"/>
    <s v="GAZ Бело-дымчатый"/>
    <s v="MX1JA69V9TK145833"/>
    <s v="119_312186"/>
    <x v="7"/>
    <s v="Инара Курбанова"/>
    <s v="Нарметов Отабек Шадиматович"/>
    <n v="800704300906"/>
    <m/>
    <m/>
    <n v="77789925580"/>
    <n v="5990000"/>
    <n v="5990000"/>
    <x v="0"/>
    <n v="0"/>
    <x v="1"/>
    <n v="200000"/>
    <s v="Кредит"/>
    <m/>
    <s v="Шымкент"/>
    <x v="7"/>
    <s v="МФО Sapa Digital Finance"/>
    <n v="0"/>
    <n v="9903642"/>
    <m/>
    <n v="0"/>
    <s v="Стандартное кредитование"/>
    <x v="1"/>
  </r>
  <r>
    <x v="0"/>
    <x v="4"/>
    <x v="0"/>
    <x v="0"/>
    <s v="GAZ Бело-дымчатый"/>
    <s v="MX1JA69V9TK155857"/>
    <s v="119_312115"/>
    <x v="7"/>
    <s v="Айгерим Рыстыбай"/>
    <s v="Низамова Гулмира Эргашовна"/>
    <n v="801213400877"/>
    <m/>
    <m/>
    <n v="77782782304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645"/>
    <m/>
    <n v="0"/>
    <s v="Безналичный"/>
    <x v="1"/>
  </r>
  <r>
    <x v="0"/>
    <x v="4"/>
    <x v="0"/>
    <x v="0"/>
    <s v="GAZ Бело-дымчатый"/>
    <s v="MX1JA69V9TK134816"/>
    <s v="119_311871"/>
    <x v="14"/>
    <s v="Айгерим Рыстыбай"/>
    <s v="Кулбеков Ядкар Маликович"/>
    <n v="680703300389"/>
    <m/>
    <m/>
    <n v="77078081628"/>
    <n v="5990000"/>
    <n v="5990000"/>
    <x v="0"/>
    <n v="0"/>
    <x v="1"/>
    <n v="200000"/>
    <s v="Кредит"/>
    <m/>
    <s v="Шымкент"/>
    <x v="20"/>
    <s v="Береке Банк"/>
    <n v="0"/>
    <n v="9903646"/>
    <m/>
    <n v="0"/>
    <s v="Стандартное кредитование"/>
    <x v="1"/>
  </r>
  <r>
    <x v="0"/>
    <x v="4"/>
    <x v="0"/>
    <x v="0"/>
    <s v="GAZ Бело-дымчатый"/>
    <s v="MX1JA69V9TK136653"/>
    <s v="119_312184"/>
    <x v="7"/>
    <s v="Инара Курбанова"/>
    <s v="Есимов Асхат Багатжанович"/>
    <n v="831228301033"/>
    <m/>
    <m/>
    <n v="77756328441"/>
    <n v="5990000"/>
    <n v="5990000"/>
    <x v="0"/>
    <n v="0"/>
    <x v="1"/>
    <n v="200000"/>
    <s v="Кредит"/>
    <m/>
    <s v="Шымкент"/>
    <x v="7"/>
    <s v="Halyk Bank"/>
    <n v="0"/>
    <n v="9903650"/>
    <m/>
    <n v="0"/>
    <s v="Стандартное кредитование"/>
    <x v="1"/>
  </r>
  <r>
    <x v="0"/>
    <x v="4"/>
    <x v="0"/>
    <x v="0"/>
    <s v="GYM Пепельно-серый"/>
    <s v="MX1JA69V9TK101383"/>
    <s v="119_311538"/>
    <x v="7"/>
    <s v="Инара Курбанова"/>
    <s v="Маханова Улжан Аблайкызы"/>
    <n v="930603401076"/>
    <m/>
    <m/>
    <n v="77789586333"/>
    <n v="5990000"/>
    <n v="5990000"/>
    <x v="0"/>
    <n v="0"/>
    <x v="1"/>
    <n v="200000"/>
    <s v="Кредит"/>
    <m/>
    <s v="Шымкент"/>
    <x v="20"/>
    <s v="МФО Sapa Digital Finance"/>
    <n v="0"/>
    <n v="9903874"/>
    <m/>
    <n v="0"/>
    <s v="Стандартное кредитование"/>
    <x v="1"/>
  </r>
  <r>
    <x v="0"/>
    <x v="4"/>
    <x v="0"/>
    <x v="0"/>
    <s v="GAN Серебристый"/>
    <s v="MX1JA69V9TK101402"/>
    <s v="119_312231"/>
    <x v="26"/>
    <s v="Айгерим Рыстыбай"/>
    <s v="Стамбеков Нұрдәулет Дүйсенбекұлы"/>
    <n v="1026500979"/>
    <m/>
    <m/>
    <n v="77080105797"/>
    <n v="5990000"/>
    <n v="5990000"/>
    <x v="0"/>
    <n v="0"/>
    <x v="1"/>
    <n v="200000"/>
    <s v="Кредит"/>
    <m/>
    <s v="Шымкент"/>
    <x v="7"/>
    <s v="Halyk Bank"/>
    <n v="1"/>
    <n v="9903876"/>
    <m/>
    <n v="0"/>
    <s v="Стандартное кредитование"/>
    <x v="1"/>
  </r>
  <r>
    <x v="0"/>
    <x v="4"/>
    <x v="0"/>
    <x v="0"/>
    <s v="GYM Пепельно-серый"/>
    <s v="MX1JA69V9TK101393"/>
    <s v="119_311768"/>
    <x v="14"/>
    <s v="Айгерим Рыстыбай"/>
    <s v="Нысанбаева Баян Бердикуловна"/>
    <n v="771009402340"/>
    <m/>
    <m/>
    <n v="77478017966"/>
    <n v="5990000"/>
    <n v="5990000"/>
    <x v="0"/>
    <n v="0"/>
    <x v="1"/>
    <n v="200000"/>
    <s v="Кредит"/>
    <m/>
    <s v="Шымкент"/>
    <x v="13"/>
    <s v="Банк ЦентрКредит"/>
    <n v="0"/>
    <n v="9903880"/>
    <m/>
    <n v="0"/>
    <s v="Стандартное кредитование"/>
    <x v="1"/>
  </r>
  <r>
    <x v="0"/>
    <x v="4"/>
    <x v="0"/>
    <x v="0"/>
    <s v="GYM Пепельно-серый"/>
    <s v="MX1JA69V9TK101392"/>
    <s v="119_311393"/>
    <x v="7"/>
    <s v="Айгерим Рыстыбай"/>
    <s v="Султан Сакен Қанатұлы"/>
    <n v="941011300642"/>
    <m/>
    <m/>
    <n v="7701063949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885"/>
    <m/>
    <n v="0"/>
    <s v="Безналичный"/>
    <x v="1"/>
  </r>
  <r>
    <x v="0"/>
    <x v="4"/>
    <x v="0"/>
    <x v="0"/>
    <s v="GYM Пепельно-серый"/>
    <s v="MX1JA69V9TK101384"/>
    <s v="119_311772"/>
    <x v="14"/>
    <s v="Инара Курбанова"/>
    <s v="Ташимов Мади Маратұлы"/>
    <n v="970323350539"/>
    <m/>
    <m/>
    <n v="77785651063"/>
    <n v="5990000"/>
    <n v="5990000"/>
    <x v="0"/>
    <n v="0"/>
    <x v="1"/>
    <n v="200000"/>
    <s v="Кредит"/>
    <m/>
    <s v="Шымкент"/>
    <x v="13"/>
    <s v="Halyk Bank"/>
    <n v="0"/>
    <n v="9903888"/>
    <m/>
    <n v="0"/>
    <s v="Стандартное кредитование"/>
    <x v="1"/>
  </r>
  <r>
    <x v="0"/>
    <x v="4"/>
    <x v="0"/>
    <x v="0"/>
    <s v="GAZ Бело-дымчатый"/>
    <s v="MX1JA69V9TK130264"/>
    <s v="119_312352"/>
    <x v="26"/>
    <s v="Айгерим Рыстыбай"/>
    <s v="Маметаев Динислам Абумуслимович"/>
    <n v="900515300921"/>
    <m/>
    <m/>
    <n v="77781002037"/>
    <n v="5990000"/>
    <n v="5990000"/>
    <x v="0"/>
    <n v="0"/>
    <x v="1"/>
    <n v="200000"/>
    <s v="Кредит"/>
    <m/>
    <s v="Шымкент"/>
    <x v="7"/>
    <s v="МФО Sapa Digital Finance"/>
    <n v="0"/>
    <n v="9903892"/>
    <m/>
    <n v="0"/>
    <s v="Стандартное кредитование"/>
    <x v="1"/>
  </r>
  <r>
    <x v="0"/>
    <x v="2"/>
    <x v="0"/>
    <x v="0"/>
    <s v="GAZ Бело-дымчатый"/>
    <s v="MX1JA69V9TK109225"/>
    <s v="935_312105"/>
    <x v="7"/>
    <s v="Шахзод Валиев"/>
    <s v="Ибрагимов Бекарыс Ержанұлы"/>
    <n v="228500379"/>
    <m/>
    <m/>
    <n v="77712377585"/>
    <n v="5990000"/>
    <n v="5990000"/>
    <x v="0"/>
    <n v="0"/>
    <x v="1"/>
    <n v="200000"/>
    <s v="Кредит"/>
    <m/>
    <s v="Шымкент"/>
    <x v="7"/>
    <s v="Береке Банк"/>
    <n v="0"/>
    <n v="9903958"/>
    <m/>
    <n v="0"/>
    <s v="Стандартное кредитование"/>
    <x v="1"/>
  </r>
  <r>
    <x v="0"/>
    <x v="2"/>
    <x v="0"/>
    <x v="0"/>
    <s v="GAZ Бело-дымчатый"/>
    <s v="MX1JA69V9TK157831"/>
    <s v="935_312136"/>
    <x v="7"/>
    <s v="Шахзод Валиев"/>
    <s v="Саматұлы Қалдар"/>
    <n v="930510301936"/>
    <m/>
    <m/>
    <n v="77750956925"/>
    <n v="5990000"/>
    <n v="5990000"/>
    <x v="0"/>
    <n v="0"/>
    <x v="1"/>
    <n v="200000"/>
    <s v="Кредит"/>
    <m/>
    <s v="Шымкент"/>
    <x v="7"/>
    <s v="Береке Банк"/>
    <n v="0"/>
    <n v="9903960"/>
    <m/>
    <n v="0"/>
    <s v="Стандартное кредитование"/>
    <x v="1"/>
  </r>
  <r>
    <x v="0"/>
    <x v="2"/>
    <x v="0"/>
    <x v="0"/>
    <s v="GAZ Бело-дымчатый"/>
    <s v="MX1JA69V9TK164097"/>
    <s v="935_312588"/>
    <x v="31"/>
    <s v="Диас Туткабай"/>
    <s v="Адхамов Шукурбек Ойбекович"/>
    <n v="921213301576"/>
    <m/>
    <m/>
    <n v="77753330344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964"/>
    <m/>
    <n v="0"/>
    <s v="Безналичный"/>
    <x v="1"/>
  </r>
  <r>
    <x v="0"/>
    <x v="2"/>
    <x v="0"/>
    <x v="0"/>
    <s v="GAZ Бело-дымчатый"/>
    <s v="MX1JA69V9TK162411"/>
    <s v="935_312515"/>
    <x v="26"/>
    <s v="Дидар Жамбурбай"/>
    <s v="Турабаев Нурлан Уразханович"/>
    <n v="650810302024"/>
    <m/>
    <m/>
    <n v="77057808292"/>
    <n v="5990000"/>
    <n v="5990000"/>
    <x v="0"/>
    <n v="0"/>
    <x v="1"/>
    <n v="200000"/>
    <s v="Кредит"/>
    <m/>
    <s v="Шымкент"/>
    <x v="7"/>
    <s v="Банк ЦентрКредит"/>
    <n v="0"/>
    <n v="9903967"/>
    <m/>
    <n v="0"/>
    <s v="Стандартное кредитование"/>
    <x v="1"/>
  </r>
  <r>
    <x v="0"/>
    <x v="2"/>
    <x v="0"/>
    <x v="0"/>
    <s v="GAZ Бело-дымчатый"/>
    <s v="MX1JA69V9TK158282"/>
    <s v="935_312033"/>
    <x v="7"/>
    <s v="Дидар Жамбурбай"/>
    <s v="Хайтенов Садриддин Акмалжанович"/>
    <n v="980708300656"/>
    <m/>
    <m/>
    <n v="77021009898"/>
    <n v="5990000"/>
    <n v="5990000"/>
    <x v="0"/>
    <n v="0"/>
    <x v="1"/>
    <n v="200000"/>
    <s v="Кредит"/>
    <m/>
    <s v="Шымкент"/>
    <x v="7"/>
    <s v="Банк ЦентрКредит"/>
    <n v="0"/>
    <n v="9903969"/>
    <m/>
    <n v="0"/>
    <s v="Стандартное кредитование"/>
    <x v="1"/>
  </r>
  <r>
    <x v="0"/>
    <x v="2"/>
    <x v="0"/>
    <x v="0"/>
    <s v="GAZ Бело-дымчатый"/>
    <s v="MX1JA69V9TK162820"/>
    <s v="935_312116"/>
    <x v="7"/>
    <s v="Дидар Жамбурбай"/>
    <s v="Сартаев Надир Алимжанович"/>
    <n v="900508301454"/>
    <m/>
    <m/>
    <n v="7778659005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973"/>
    <m/>
    <n v="0"/>
    <s v="Безналичный"/>
    <x v="1"/>
  </r>
  <r>
    <x v="0"/>
    <x v="2"/>
    <x v="0"/>
    <x v="0"/>
    <s v="GAZ Бело-дымчатый"/>
    <s v="MX1JA69V9TK162280"/>
    <s v="935_312540"/>
    <x v="26"/>
    <s v="Асланбек Уразбек"/>
    <s v="Каратаев Дастанбек Икрамович"/>
    <n v="970415301709"/>
    <m/>
    <m/>
    <n v="7707518188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978"/>
    <m/>
    <n v="0"/>
    <s v="Безналичный"/>
    <x v="1"/>
  </r>
  <r>
    <x v="0"/>
    <x v="4"/>
    <x v="0"/>
    <x v="0"/>
    <s v="GAN Серебристый"/>
    <s v="MX1JA69V9TK097469"/>
    <s v="119_311965"/>
    <x v="7"/>
    <s v="Айгерим Рыстыбай"/>
    <s v="Абдимажитова Дурдона Батирбековна"/>
    <n v="20702602065"/>
    <m/>
    <m/>
    <n v="77078378414"/>
    <n v="5990000"/>
    <n v="5990000"/>
    <x v="0"/>
    <n v="0"/>
    <x v="1"/>
    <n v="200000"/>
    <s v="Кредит"/>
    <m/>
    <s v="Шымкент"/>
    <x v="20"/>
    <s v="Береке Банк"/>
    <n v="0"/>
    <n v="9904675"/>
    <m/>
    <n v="0"/>
    <s v="Стандартное кредитование"/>
    <x v="1"/>
  </r>
  <r>
    <x v="0"/>
    <x v="4"/>
    <x v="0"/>
    <x v="0"/>
    <s v="GAN Серебристый"/>
    <s v="MX1JA69V9TK097481"/>
    <s v="119_311894"/>
    <x v="7"/>
    <s v="Айгерим Рыстыбай"/>
    <s v="Туранов Акжол Калдарович"/>
    <n v="891222301478"/>
    <m/>
    <m/>
    <n v="77024634323"/>
    <n v="5990000"/>
    <n v="5990000"/>
    <x v="0"/>
    <n v="0"/>
    <x v="1"/>
    <n v="200000"/>
    <s v="Кредит"/>
    <m/>
    <s v="Шымкент"/>
    <x v="20"/>
    <s v="Банк ЦентрКредит"/>
    <n v="0"/>
    <n v="9904676"/>
    <m/>
    <n v="0"/>
    <s v="Стандартное кредитование"/>
    <x v="1"/>
  </r>
  <r>
    <x v="0"/>
    <x v="4"/>
    <x v="0"/>
    <x v="0"/>
    <s v="G5J Синий"/>
    <s v="MX1JA69V9TK099279"/>
    <s v="119_311422"/>
    <x v="7"/>
    <s v="Инара Курбанова"/>
    <s v="Усенова Улжамал Касымхановна"/>
    <n v="861204401699"/>
    <m/>
    <m/>
    <n v="77471972714"/>
    <n v="5990000"/>
    <n v="5990000"/>
    <x v="0"/>
    <n v="0"/>
    <x v="1"/>
    <n v="200000"/>
    <s v="Кредит"/>
    <m/>
    <s v="Шымкент"/>
    <x v="20"/>
    <s v="Банк ЦентрКредит"/>
    <n v="0"/>
    <n v="9904677"/>
    <m/>
    <n v="0"/>
    <s v="Стандартное кредитование"/>
    <x v="1"/>
  </r>
  <r>
    <x v="0"/>
    <x v="4"/>
    <x v="0"/>
    <x v="0"/>
    <s v="GAN Серебристый"/>
    <s v="MX1JA69V9TK097459"/>
    <s v="119_312382"/>
    <x v="26"/>
    <s v="Айгерим Рыстыбай"/>
    <s v="Азимбай Авазжон Анартайұлы"/>
    <n v="940315301918"/>
    <m/>
    <m/>
    <n v="77074723242"/>
    <n v="5990000"/>
    <n v="5990000"/>
    <x v="0"/>
    <n v="0"/>
    <x v="1"/>
    <n v="200000"/>
    <s v="Кредит"/>
    <m/>
    <s v="Шымкент"/>
    <x v="7"/>
    <s v="Altyn Bank"/>
    <n v="0"/>
    <n v="9904678"/>
    <m/>
    <n v="0"/>
    <s v="Стандартное кредитование"/>
    <x v="1"/>
  </r>
  <r>
    <x v="0"/>
    <x v="4"/>
    <x v="0"/>
    <x v="0"/>
    <s v="GAN Серебристый"/>
    <s v="MX1JA69V9TK097447"/>
    <s v="119_312322"/>
    <x v="26"/>
    <s v="Инара Курбанова"/>
    <s v="Елгонова Акгуль Тастемировна"/>
    <n v="860505401385"/>
    <m/>
    <m/>
    <n v="77054374586"/>
    <n v="5990000"/>
    <n v="5990000"/>
    <x v="0"/>
    <n v="0"/>
    <x v="1"/>
    <n v="200000"/>
    <s v="Кредит"/>
    <m/>
    <s v="Шымкент"/>
    <x v="7"/>
    <s v="Halyk Bank"/>
    <n v="0"/>
    <n v="9904679"/>
    <m/>
    <n v="0"/>
    <s v="Стандартное кредитование"/>
    <x v="1"/>
  </r>
  <r>
    <x v="0"/>
    <x v="4"/>
    <x v="0"/>
    <x v="0"/>
    <s v="GAZ Бело-дымчатый"/>
    <s v="MX1JA69V9TK162354"/>
    <s v="119_311962"/>
    <x v="7"/>
    <s v="Айгерим Рыстыбай"/>
    <s v="Хамраев Ёдгор Аброр угли"/>
    <n v="960127301197"/>
    <m/>
    <m/>
    <n v="77024813121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680"/>
    <m/>
    <n v="0"/>
    <s v="Безналичный"/>
    <x v="1"/>
  </r>
  <r>
    <x v="0"/>
    <x v="2"/>
    <x v="0"/>
    <x v="0"/>
    <s v="GAZ Бело-дымчатый"/>
    <s v="MX1JA69V9TK145771"/>
    <s v="935_312496"/>
    <x v="26"/>
    <s v="Бақдаулет Болеген"/>
    <s v="Еркебаев Нурдаулет Абдужалилулы"/>
    <n v="911204301094"/>
    <m/>
    <m/>
    <n v="77024422908"/>
    <n v="5990000"/>
    <n v="5990000"/>
    <x v="0"/>
    <n v="0"/>
    <x v="1"/>
    <n v="200000"/>
    <s v="Кредит"/>
    <m/>
    <s v="Шымкент"/>
    <x v="7"/>
    <s v="МФО Sapa Digital Finance"/>
    <n v="0"/>
    <n v="9904702"/>
    <m/>
    <n v="0"/>
    <s v="Стандартное кредитование"/>
    <x v="1"/>
  </r>
  <r>
    <x v="0"/>
    <x v="2"/>
    <x v="0"/>
    <x v="0"/>
    <s v="GAZ Бело-дымчатый"/>
    <s v="MX1JA69V9TK179451"/>
    <s v="935_312161"/>
    <x v="7"/>
    <s v="Бекзат Муса"/>
    <s v="Ибрагимова Малика Рауповна"/>
    <n v="911207401588"/>
    <m/>
    <m/>
    <n v="77714115559"/>
    <n v="5990000"/>
    <n v="5990000"/>
    <x v="0"/>
    <n v="0"/>
    <x v="1"/>
    <n v="200000"/>
    <s v="Кредит"/>
    <m/>
    <s v="Шымкент"/>
    <x v="7"/>
    <s v="Банк ЦентрКредит"/>
    <n v="0"/>
    <n v="9904705"/>
    <m/>
    <n v="0"/>
    <s v="Стандартное кредитование"/>
    <x v="1"/>
  </r>
  <r>
    <x v="0"/>
    <x v="2"/>
    <x v="0"/>
    <x v="0"/>
    <s v="GAZ Бело-дымчатый"/>
    <s v="MX1JA69V9TK161900"/>
    <s v="935_312484"/>
    <x v="26"/>
    <s v="Дидар Жамбурбай"/>
    <s v="Примкулов Нурболат Мейрбекович"/>
    <n v="910529301966"/>
    <m/>
    <m/>
    <n v="77029135755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707"/>
    <m/>
    <n v="0"/>
    <s v="Безналичный"/>
    <x v="1"/>
  </r>
  <r>
    <x v="0"/>
    <x v="2"/>
    <x v="0"/>
    <x v="0"/>
    <s v="GAZ Бело-дымчатый"/>
    <s v="MX1JA69V9TK164117"/>
    <s v="935_312181"/>
    <x v="7"/>
    <s v="Диас Туткабай"/>
    <s v="Қонысбек Альмира Турсымбекқызы"/>
    <n v="940401402167"/>
    <m/>
    <m/>
    <n v="77026057094"/>
    <n v="5990000"/>
    <n v="5990000"/>
    <x v="0"/>
    <n v="0"/>
    <x v="1"/>
    <n v="200000"/>
    <s v="Кредит"/>
    <m/>
    <s v="Шымкент"/>
    <x v="20"/>
    <s v="Банк ЦентрКредит"/>
    <n v="0"/>
    <n v="9904708"/>
    <m/>
    <n v="0"/>
    <s v="Стандартное кредитование"/>
    <x v="1"/>
  </r>
  <r>
    <x v="0"/>
    <x v="2"/>
    <x v="0"/>
    <x v="0"/>
    <s v="GAZ Бело-дымчатый"/>
    <s v="MX1JA69V9TK145775"/>
    <s v="935_312244"/>
    <x v="26"/>
    <s v="Ербол Рашид"/>
    <s v="Юнусметов Неъматжон Юлдашбекович"/>
    <n v="941126301120"/>
    <m/>
    <m/>
    <n v="77784040552"/>
    <n v="5990000"/>
    <n v="5990000"/>
    <x v="0"/>
    <n v="0"/>
    <x v="1"/>
    <n v="200000"/>
    <s v="Кредит"/>
    <m/>
    <s v="Шымкент"/>
    <x v="7"/>
    <s v="МФО Sapa Digital Finance"/>
    <n v="0"/>
    <n v="9904709"/>
    <m/>
    <n v="0"/>
    <s v="Стандартное кредитование"/>
    <x v="1"/>
  </r>
  <r>
    <x v="0"/>
    <x v="2"/>
    <x v="0"/>
    <x v="0"/>
    <s v="GAZ Бело-дымчатый"/>
    <s v="MX1JA69V9TK161941"/>
    <s v="935_312014"/>
    <x v="7"/>
    <s v="Шахзод Валиев"/>
    <s v="Абишев Абдусалан Исанханович"/>
    <n v="851013302383"/>
    <m/>
    <m/>
    <n v="77756761385"/>
    <n v="5990000"/>
    <n v="5990000"/>
    <x v="0"/>
    <n v="0"/>
    <x v="1"/>
    <n v="200000"/>
    <s v="Кредит"/>
    <m/>
    <s v="Шымкент"/>
    <x v="7"/>
    <s v="Altyn Bank"/>
    <n v="0"/>
    <n v="9904743"/>
    <m/>
    <n v="0"/>
    <s v="Стандартное кредитование"/>
    <x v="1"/>
  </r>
  <r>
    <x v="0"/>
    <x v="2"/>
    <x v="0"/>
    <x v="0"/>
    <s v="GAZ Бело-дымчатый"/>
    <s v="MX1JA69V9TA155804"/>
    <s v="935_312215"/>
    <x v="26"/>
    <s v="Дидар Жамбурбай"/>
    <s v="Диханбаева Назерке Сакенқизи"/>
    <n v="991004401688"/>
    <m/>
    <m/>
    <n v="77783381098"/>
    <n v="5990000"/>
    <n v="5990000"/>
    <x v="0"/>
    <n v="0"/>
    <x v="1"/>
    <n v="200000"/>
    <s v="Кредит"/>
    <m/>
    <s v="Шымкент"/>
    <x v="7"/>
    <s v="МФО Sapa Digital Finance"/>
    <n v="0"/>
    <n v="9904744"/>
    <m/>
    <n v="0"/>
    <s v="Стандартное кредитование"/>
    <x v="1"/>
  </r>
  <r>
    <x v="0"/>
    <x v="2"/>
    <x v="0"/>
    <x v="0"/>
    <s v="GAZ Бело-дымчатый"/>
    <s v="MX1JA69V9TK132882"/>
    <s v="935_312590"/>
    <x v="31"/>
    <s v="Диас Туткабай"/>
    <s v="Утанов Абдулвохид Нодиржонович"/>
    <n v="40927501424"/>
    <m/>
    <m/>
    <n v="77784480153"/>
    <n v="5990000"/>
    <n v="5990000"/>
    <x v="0"/>
    <n v="0"/>
    <x v="1"/>
    <n v="200000"/>
    <s v="Наличный расчет"/>
    <m/>
    <s v="Шымкент"/>
    <x v="7"/>
    <s v="Без привлечения кредита"/>
    <n v="0"/>
    <n v="9904745"/>
    <m/>
    <n v="0"/>
    <s v="Стандартное кредитование"/>
    <x v="1"/>
  </r>
  <r>
    <x v="0"/>
    <x v="2"/>
    <x v="0"/>
    <x v="0"/>
    <s v="GAZ Бело-дымчатый"/>
    <s v="MX1JA69V9TK161247"/>
    <s v="935_312293"/>
    <x v="26"/>
    <s v="Асланбек Уразбек"/>
    <s v="Сайранбаев Тимур Болатович"/>
    <n v="850216302176"/>
    <m/>
    <m/>
    <n v="7701830073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4748"/>
    <m/>
    <n v="0"/>
    <s v="Безналичный"/>
    <x v="1"/>
  </r>
  <r>
    <x v="0"/>
    <x v="2"/>
    <x v="0"/>
    <x v="0"/>
    <s v="GAZ Бело-дымчатый"/>
    <s v="MX1JA69V9TK134815"/>
    <s v="935_312279"/>
    <x v="26"/>
    <s v="Диас Туткабай"/>
    <s v="Турсунбаев Элмурат Атамуратович"/>
    <n v="940917300724"/>
    <m/>
    <m/>
    <n v="77476733080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749"/>
    <m/>
    <n v="0"/>
    <s v="Безналичный"/>
    <x v="1"/>
  </r>
  <r>
    <x v="0"/>
    <x v="2"/>
    <x v="0"/>
    <x v="0"/>
    <s v="GAZ Бело-дымчатый"/>
    <s v="MX1JA69V9TK132884"/>
    <s v="935_312106"/>
    <x v="7"/>
    <s v="Бекзат Муса"/>
    <s v="Саиткозиев Нурдаулет Бектиллаевич"/>
    <n v="920530301656"/>
    <m/>
    <m/>
    <n v="77013929394"/>
    <n v="5990000"/>
    <n v="5990000"/>
    <x v="0"/>
    <n v="0"/>
    <x v="1"/>
    <n v="200000"/>
    <s v="Кредит"/>
    <m/>
    <s v="Шымкент"/>
    <x v="7"/>
    <s v="МФО Sapa Digital Finance"/>
    <n v="0"/>
    <n v="9904752"/>
    <m/>
    <n v="0"/>
    <s v="Стандартное кредитование"/>
    <x v="1"/>
  </r>
  <r>
    <x v="0"/>
    <x v="2"/>
    <x v="0"/>
    <x v="0"/>
    <s v="GAZ Бело-дымчатый"/>
    <s v="MX1JA69V9TK130252"/>
    <s v="935_312553"/>
    <x v="26"/>
    <s v="Диас Туткабай"/>
    <s v="Турсунбаев Элмурат Атамуратович"/>
    <n v="940917300724"/>
    <m/>
    <m/>
    <n v="7747673308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753"/>
    <m/>
    <n v="0"/>
    <s v="Безналичный"/>
    <x v="1"/>
  </r>
  <r>
    <x v="0"/>
    <x v="2"/>
    <x v="0"/>
    <x v="0"/>
    <s v="GYM Пепельно-серый"/>
    <s v="MX1JA69V9TK103708"/>
    <s v="935_311925"/>
    <x v="7"/>
    <s v="Шахзод Валиев"/>
    <s v="Худайбергенова Машкура Сулаймановна"/>
    <n v="681006402117"/>
    <m/>
    <m/>
    <n v="77079197001"/>
    <n v="5990000"/>
    <n v="5990000"/>
    <x v="0"/>
    <n v="0"/>
    <x v="1"/>
    <n v="200000"/>
    <s v="Кредит"/>
    <m/>
    <s v="Шымкент"/>
    <x v="7"/>
    <s v="Банк ЦентрКредит"/>
    <n v="0"/>
    <n v="9904801"/>
    <m/>
    <n v="0"/>
    <s v="Стандартное кредитование"/>
    <x v="1"/>
  </r>
  <r>
    <x v="0"/>
    <x v="2"/>
    <x v="0"/>
    <x v="0"/>
    <s v="GYM Пепельно-серый"/>
    <s v="MX1JA69V9TK103671"/>
    <s v="935_311897"/>
    <x v="7"/>
    <s v="Дидар Жамбурбай"/>
    <s v="Өтебай Тәттігүл Ықтиярқызы"/>
    <n v="940501402209"/>
    <m/>
    <m/>
    <n v="7702247811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4806"/>
    <m/>
    <n v="0"/>
    <s v="Безналичный"/>
    <x v="1"/>
  </r>
  <r>
    <x v="0"/>
    <x v="2"/>
    <x v="0"/>
    <x v="0"/>
    <s v="GAN Серебристый"/>
    <s v="MX1JA69V9TK097602"/>
    <s v="935_311851"/>
    <x v="14"/>
    <s v="Дидар Жамбурбай"/>
    <s v="Пиянбеков Самат Нурмаханович"/>
    <n v="870821300737"/>
    <m/>
    <m/>
    <n v="77021492766"/>
    <n v="5990000"/>
    <n v="5990000"/>
    <x v="0"/>
    <n v="0"/>
    <x v="1"/>
    <n v="200000"/>
    <s v="Кредит"/>
    <m/>
    <s v="Шымкент"/>
    <x v="20"/>
    <s v="Банк ЦентрКредит"/>
    <n v="0"/>
    <n v="9904812"/>
    <m/>
    <n v="0"/>
    <s v="Стандартное кредитование"/>
    <x v="1"/>
  </r>
  <r>
    <x v="0"/>
    <x v="2"/>
    <x v="0"/>
    <x v="0"/>
    <s v="GAN Серебристый"/>
    <s v="MX1JA69V9TK082534"/>
    <s v="935_312196"/>
    <x v="7"/>
    <s v="Асланбек Уразбек"/>
    <s v="Әбиев Өмірбек Әбдіқахарұлы"/>
    <n v="981212300761"/>
    <m/>
    <m/>
    <n v="77782383346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4817"/>
    <m/>
    <n v="0"/>
    <s v="Безналичный"/>
    <x v="1"/>
  </r>
  <r>
    <x v="0"/>
    <x v="2"/>
    <x v="0"/>
    <x v="0"/>
    <s v="GAN Серебристый"/>
    <s v="MX1JA69V9TK097440"/>
    <s v="935_312288"/>
    <x v="26"/>
    <s v="Ербол Рашид"/>
    <s v="Алимкулова Сауле Абдикаримовна"/>
    <n v="861210403083"/>
    <m/>
    <m/>
    <n v="77074014387"/>
    <n v="5990000"/>
    <n v="5990000"/>
    <x v="0"/>
    <n v="0"/>
    <x v="1"/>
    <n v="200000"/>
    <s v="Кредит"/>
    <m/>
    <s v="Шымкент"/>
    <x v="7"/>
    <s v="МФО Sapa Digital Finance"/>
    <n v="0"/>
    <n v="9904820"/>
    <m/>
    <n v="0"/>
    <s v="Стандартное кредитование"/>
    <x v="1"/>
  </r>
  <r>
    <x v="0"/>
    <x v="2"/>
    <x v="0"/>
    <x v="0"/>
    <s v="GK2 Серо-зеленый"/>
    <s v="MX1JA69V9TK119503"/>
    <s v="935_312562"/>
    <x v="26"/>
    <s v="Адилетбек Кадырхан"/>
    <s v="Бектаев Абдурахим Агабаевич"/>
    <n v="750320303119"/>
    <m/>
    <m/>
    <n v="77786344138"/>
    <n v="5990000"/>
    <n v="5990000"/>
    <x v="0"/>
    <n v="0"/>
    <x v="1"/>
    <n v="200000"/>
    <s v="Кредит"/>
    <m/>
    <s v="Шымкент"/>
    <x v="7"/>
    <s v="МФО Sapa Digital Finance"/>
    <n v="0"/>
    <n v="9904823"/>
    <m/>
    <n v="0"/>
    <s v="Стандартное кредитование"/>
    <x v="1"/>
  </r>
  <r>
    <x v="0"/>
    <x v="2"/>
    <x v="0"/>
    <x v="0"/>
    <s v="GAN Серебристый"/>
    <s v="MX1JA69V9TK101419"/>
    <s v="935_312326"/>
    <x v="26"/>
    <s v="Арманбек Кайирбеков"/>
    <s v="Ирисдавлетов Фазил Абдукаримұлы"/>
    <n v="40717500187"/>
    <m/>
    <m/>
    <n v="7702998676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072"/>
    <m/>
    <n v="0"/>
    <s v="Безналичный"/>
    <x v="1"/>
  </r>
  <r>
    <x v="0"/>
    <x v="2"/>
    <x v="0"/>
    <x v="0"/>
    <s v="GAN Серебристый"/>
    <s v="MX1JA69V9TK097632"/>
    <s v="935_312508"/>
    <x v="26"/>
    <s v="Асланбек Уразбек"/>
    <s v="Шомаев Базарбай Өтеуұлы"/>
    <n v="600121302056"/>
    <m/>
    <m/>
    <n v="7702592444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074"/>
    <m/>
    <n v="0"/>
    <s v="Безналичный"/>
    <x v="1"/>
  </r>
  <r>
    <x v="0"/>
    <x v="2"/>
    <x v="0"/>
    <x v="0"/>
    <s v="GYM Пепельно-серый"/>
    <s v="MX1JA69V9TK101380"/>
    <s v="935_312269"/>
    <x v="26"/>
    <s v="Асланбек Уразбек"/>
    <s v="Каратаев Дастанбек Икрамович"/>
    <n v="970415301709"/>
    <m/>
    <m/>
    <n v="7702518188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076"/>
    <m/>
    <n v="0"/>
    <s v="Безналичный"/>
    <x v="1"/>
  </r>
  <r>
    <x v="0"/>
    <x v="2"/>
    <x v="0"/>
    <x v="0"/>
    <s v="GYM Пепельно-серый"/>
    <s v="MX1JA69V9TK101386"/>
    <s v="935_312192"/>
    <x v="7"/>
    <s v="Бекзат Муса"/>
    <s v="Абиев Нурбакыт Исагулович"/>
    <n v="900516301775"/>
    <m/>
    <m/>
    <n v="77003949898"/>
    <n v="5990000"/>
    <n v="5990000"/>
    <x v="0"/>
    <n v="0"/>
    <x v="1"/>
    <n v="200000"/>
    <s v="Кредит"/>
    <m/>
    <s v="Шымкент"/>
    <x v="7"/>
    <s v="МФО Sapa Digital Finance"/>
    <n v="0"/>
    <n v="9907077"/>
    <m/>
    <n v="0"/>
    <s v="Стандартное кредитование"/>
    <x v="1"/>
  </r>
  <r>
    <x v="0"/>
    <x v="4"/>
    <x v="0"/>
    <x v="0"/>
    <s v="GAZ Бело-дымчатый"/>
    <s v="MX1JA69V9TK155619"/>
    <s v="119_311831"/>
    <x v="26"/>
    <s v="Инара Курбанова"/>
    <s v="Кенжебаева Айдана Бахтияровна"/>
    <n v="910928401086"/>
    <m/>
    <m/>
    <n v="7707190563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665"/>
    <m/>
    <n v="0"/>
    <s v="Безналичный"/>
    <x v="1"/>
  </r>
  <r>
    <x v="0"/>
    <x v="4"/>
    <x v="0"/>
    <x v="0"/>
    <s v="GAZ Бело-дымчатый"/>
    <s v="MX1JA69V9TK155832"/>
    <s v="119_312159"/>
    <x v="7"/>
    <s v="Инара Курбанова"/>
    <s v="Хуршидов Алхан Нурмаханович"/>
    <n v="980428300456"/>
    <m/>
    <m/>
    <n v="7775836370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668"/>
    <m/>
    <n v="0"/>
    <s v="Безналичный"/>
    <x v="1"/>
  </r>
  <r>
    <x v="0"/>
    <x v="4"/>
    <x v="0"/>
    <x v="0"/>
    <s v="GAZ Бело-дымчатый"/>
    <s v="MX1JA69V9TK156152"/>
    <s v="119_312189"/>
    <x v="7"/>
    <s v="Инара Курбанова"/>
    <s v="Кәрімов Сағындық Бауыржанұлы"/>
    <n v="920517301040"/>
    <m/>
    <m/>
    <n v="77081705092"/>
    <n v="5990000"/>
    <n v="5990000"/>
    <x v="0"/>
    <n v="0"/>
    <x v="1"/>
    <n v="200000"/>
    <s v="Кредит"/>
    <m/>
    <s v="Шымкент"/>
    <x v="20"/>
    <s v="Halyk Bank"/>
    <n v="0"/>
    <n v="9907670"/>
    <m/>
    <n v="0"/>
    <s v="Стандартное кредитование"/>
    <x v="1"/>
  </r>
  <r>
    <x v="0"/>
    <x v="4"/>
    <x v="0"/>
    <x v="0"/>
    <s v="GAZ Бело-дымчатый"/>
    <s v="MX1JA69V9TK179191"/>
    <s v="119_312190"/>
    <x v="26"/>
    <s v="Айгерим Рыстыбай"/>
    <s v="Аширова Зинаида Захитовна"/>
    <n v="880920000450"/>
    <m/>
    <m/>
    <n v="77058958709"/>
    <n v="5990000"/>
    <n v="5990000"/>
    <x v="0"/>
    <n v="0"/>
    <x v="1"/>
    <n v="200000"/>
    <s v="Кредит"/>
    <m/>
    <s v="Шымкент"/>
    <x v="20"/>
    <s v="Altyn Bank"/>
    <n v="0"/>
    <n v="9907673"/>
    <m/>
    <n v="0"/>
    <s v="Стандартное кредитование"/>
    <x v="1"/>
  </r>
  <r>
    <x v="0"/>
    <x v="4"/>
    <x v="0"/>
    <x v="0"/>
    <s v="GAZ Бело-дымчатый"/>
    <s v="MX1JA69V9TK155644"/>
    <s v="119_312062"/>
    <x v="7"/>
    <s v="Инара Курбанова"/>
    <s v="Тілеуова Аида Абдусадыққызы"/>
    <n v="990831400693"/>
    <m/>
    <m/>
    <n v="77755452899"/>
    <n v="5990000"/>
    <n v="5990000"/>
    <x v="0"/>
    <n v="0"/>
    <x v="1"/>
    <n v="200000"/>
    <s v="Кредит"/>
    <m/>
    <s v="Шымкент"/>
    <x v="7"/>
    <s v="Банк ЦентрКредит"/>
    <n v="0"/>
    <n v="9907676"/>
    <m/>
    <n v="0"/>
    <s v="Стандартное кредитование"/>
    <x v="1"/>
  </r>
  <r>
    <x v="0"/>
    <x v="4"/>
    <x v="0"/>
    <x v="0"/>
    <s v="GAZ Бело-дымчатый"/>
    <s v="MX1JA69V9TA155815"/>
    <s v="119_312017"/>
    <x v="26"/>
    <s v="Инара Курбанова"/>
    <s v="Абилова Нураим Муташовна"/>
    <n v="661020400996"/>
    <m/>
    <m/>
    <n v="7775259397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678"/>
    <m/>
    <n v="0"/>
    <s v="Безналичный"/>
    <x v="1"/>
  </r>
  <r>
    <x v="0"/>
    <x v="1"/>
    <x v="0"/>
    <x v="0"/>
    <s v="GAZ Бело-дымчатый"/>
    <s v="MX1JA69V9TK128223"/>
    <s v="1085_312586"/>
    <x v="31"/>
    <s v="Алтынбек Абилов"/>
    <s v="Дүйсенбаев Елдос Меңдешұлы"/>
    <n v="900929351648"/>
    <m/>
    <m/>
    <n v="77714976397"/>
    <n v="5990000"/>
    <n v="5990000"/>
    <x v="0"/>
    <n v="0"/>
    <x v="1"/>
    <n v="200000"/>
    <s v="Кредит"/>
    <m/>
    <s v="Актау"/>
    <x v="7"/>
    <s v="Береке Банк"/>
    <n v="0"/>
    <n v="9907698"/>
    <m/>
    <n v="0"/>
    <s v="Стандартное кредитование"/>
    <x v="1"/>
  </r>
  <r>
    <x v="0"/>
    <x v="1"/>
    <x v="0"/>
    <x v="0"/>
    <s v="GAZ Бело-дымчатый"/>
    <s v="MX1JA69V9TK134814"/>
    <s v="1085_312009"/>
    <x v="7"/>
    <s v="Алтынбек Абилов"/>
    <s v="Бердыев Серик Мусаевич"/>
    <n v="850728303138"/>
    <m/>
    <m/>
    <n v="77051410285"/>
    <n v="5990000"/>
    <n v="5990000"/>
    <x v="0"/>
    <n v="0"/>
    <x v="1"/>
    <n v="200000"/>
    <s v="Кредит"/>
    <m/>
    <s v="Актау"/>
    <x v="7"/>
    <s v="Береке Банк"/>
    <n v="0"/>
    <n v="9907713"/>
    <m/>
    <n v="0"/>
    <s v="Стандартное кредитование"/>
    <x v="1"/>
  </r>
  <r>
    <x v="0"/>
    <x v="4"/>
    <x v="0"/>
    <x v="0"/>
    <s v="GAZ Бело-дымчатый"/>
    <s v="MX1JA69V9TK155730"/>
    <s v="119_312022"/>
    <x v="26"/>
    <s v="Инара Курбанова"/>
    <s v="Қуандық Нұрмағамбет Тасанбайулы"/>
    <n v="961008301122"/>
    <m/>
    <m/>
    <n v="7747720726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834"/>
    <m/>
    <n v="0"/>
    <s v="Безналичный"/>
    <x v="1"/>
  </r>
  <r>
    <x v="0"/>
    <x v="4"/>
    <x v="0"/>
    <x v="0"/>
    <s v="GAZ Бело-дымчатый"/>
    <s v="MX1JA69V9TK155751"/>
    <s v="119_312149"/>
    <x v="7"/>
    <s v="Айгерим Рыстыбай"/>
    <s v="Сайранбаев Тимур Болатович"/>
    <n v="850216302176"/>
    <m/>
    <m/>
    <n v="7701830073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840"/>
    <m/>
    <n v="0"/>
    <s v="Безналичный"/>
    <x v="1"/>
  </r>
  <r>
    <x v="0"/>
    <x v="4"/>
    <x v="0"/>
    <x v="0"/>
    <s v="GAZ Бело-дымчатый"/>
    <s v="MX1JA69V9TK160111"/>
    <s v="119_312534"/>
    <x v="26"/>
    <s v="Айгерим Рыстыбай"/>
    <s v="Есенбеков Абылхан Пердебекович"/>
    <n v="650626302014"/>
    <m/>
    <m/>
    <n v="77054870840"/>
    <n v="5990000"/>
    <n v="5990000"/>
    <x v="0"/>
    <n v="0"/>
    <x v="1"/>
    <n v="200000"/>
    <s v="Кредит"/>
    <m/>
    <s v="Шымкент"/>
    <x v="7"/>
    <s v="МФО Sapa Digital Finance"/>
    <n v="0"/>
    <n v="9907842"/>
    <m/>
    <n v="0"/>
    <s v="Стандартное кредитование"/>
    <x v="1"/>
  </r>
  <r>
    <x v="0"/>
    <x v="2"/>
    <x v="0"/>
    <x v="0"/>
    <s v="GYM Пепельно-серый"/>
    <s v="MX1JA69V9TK103731"/>
    <s v="935_312191"/>
    <x v="7"/>
    <s v="Бекзат Муса"/>
    <s v="Сатынбек Гүлбара Әбділләқызы"/>
    <n v="740305401640"/>
    <m/>
    <m/>
    <n v="77079870232"/>
    <n v="5990000"/>
    <n v="5990000"/>
    <x v="0"/>
    <n v="0"/>
    <x v="1"/>
    <n v="200000"/>
    <s v="Кредит"/>
    <m/>
    <s v="Шымкент"/>
    <x v="7"/>
    <s v="МФО Sapa Digital Finance"/>
    <n v="0"/>
    <n v="9908396"/>
    <m/>
    <n v="0"/>
    <s v="Стандартное кредитование"/>
    <x v="1"/>
  </r>
  <r>
    <x v="0"/>
    <x v="2"/>
    <x v="0"/>
    <x v="0"/>
    <s v="GAN Серебристый"/>
    <s v="MX1JA69V9TK101450"/>
    <s v="935_312306"/>
    <x v="26"/>
    <s v="Дидар Жамбурбай"/>
    <s v="Кадирбаева Гулшат Серикбаевна"/>
    <n v="890327400365"/>
    <m/>
    <m/>
    <n v="77783775851"/>
    <n v="5990000"/>
    <n v="5990000"/>
    <x v="0"/>
    <n v="0"/>
    <x v="1"/>
    <n v="200000"/>
    <s v="Кредит"/>
    <m/>
    <s v="Шымкент"/>
    <x v="7"/>
    <s v="Береке Банк"/>
    <n v="1"/>
    <n v="9908398"/>
    <m/>
    <n v="0"/>
    <s v="Стандартное кредитование"/>
    <x v="1"/>
  </r>
  <r>
    <x v="0"/>
    <x v="2"/>
    <x v="0"/>
    <x v="0"/>
    <s v="GAN Серебристый"/>
    <s v="MX1JA69V9TK097467"/>
    <s v="935_312142"/>
    <x v="7"/>
    <s v="Бекзат Муса"/>
    <s v="Кулбаев Канат Кенжебаевич"/>
    <n v="840328300919"/>
    <m/>
    <m/>
    <n v="7747515631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8400"/>
    <m/>
    <n v="0"/>
    <s v="Безналичный"/>
    <x v="1"/>
  </r>
  <r>
    <x v="0"/>
    <x v="2"/>
    <x v="0"/>
    <x v="0"/>
    <s v="GYM Пепельно-серый"/>
    <s v="MX1JA69V9TK103685"/>
    <s v="935_312250"/>
    <x v="26"/>
    <s v="Бекзат Муса"/>
    <s v="Усманова Юлдуз Улугбековна"/>
    <n v="921030401362"/>
    <m/>
    <m/>
    <n v="77788481368"/>
    <n v="5990000"/>
    <n v="5990000"/>
    <x v="0"/>
    <n v="0"/>
    <x v="1"/>
    <n v="200000"/>
    <s v="Кредит"/>
    <m/>
    <s v="Шымкент"/>
    <x v="7"/>
    <s v="Банк ЦентрКредит"/>
    <n v="0"/>
    <n v="9908404"/>
    <m/>
    <n v="0"/>
    <s v="Стандартное кредитование"/>
    <x v="1"/>
  </r>
  <r>
    <x v="0"/>
    <x v="2"/>
    <x v="0"/>
    <x v="0"/>
    <s v="GK2 Серо-зеленый"/>
    <s v="MX1JA69V9TK106665"/>
    <s v="935_312119"/>
    <x v="7"/>
    <s v="Адилетбек Кадырхан"/>
    <s v="Таубаев Алман Таукеевич"/>
    <n v="780815300250"/>
    <m/>
    <m/>
    <n v="7778777231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8406"/>
    <m/>
    <n v="0"/>
    <s v="Безналичный"/>
    <x v="1"/>
  </r>
  <r>
    <x v="0"/>
    <x v="2"/>
    <x v="0"/>
    <x v="0"/>
    <s v="GAZ Бело-дымчатый"/>
    <s v="MX1JA69V9TK161856"/>
    <s v="935_312267"/>
    <x v="26"/>
    <s v="Шынар Нармахан"/>
    <s v="Джалилова Октамхан Исахановна"/>
    <n v="770730401409"/>
    <m/>
    <m/>
    <n v="77718751977"/>
    <n v="5990000"/>
    <n v="5990000"/>
    <x v="0"/>
    <n v="0"/>
    <x v="1"/>
    <n v="200000"/>
    <s v="Кредит"/>
    <m/>
    <s v="Шымкент"/>
    <x v="7"/>
    <s v="Банк ЦентрКредит"/>
    <n v="0"/>
    <n v="9909478"/>
    <m/>
    <n v="0"/>
    <s v="Стандартное кредитование"/>
    <x v="1"/>
  </r>
  <r>
    <x v="0"/>
    <x v="2"/>
    <x v="0"/>
    <x v="0"/>
    <s v="GAZ Бело-дымчатый"/>
    <s v="MX1JA69V9TK177254"/>
    <s v="935_312554"/>
    <x v="26"/>
    <s v="Арманбек Кайирбеков"/>
    <s v="Тайшабаров Тасанбай Куандыкович"/>
    <n v="710326300338"/>
    <m/>
    <m/>
    <n v="7702694227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480"/>
    <m/>
    <n v="0"/>
    <s v="Безналичный"/>
    <x v="1"/>
  </r>
  <r>
    <x v="0"/>
    <x v="2"/>
    <x v="0"/>
    <x v="0"/>
    <s v="GAZ Бело-дымчатый"/>
    <s v="MX1JA69V9TK164536"/>
    <s v="935_312401"/>
    <x v="26"/>
    <s v="Арманбек Кайирбеков"/>
    <s v="Сатвалдиев Ровшан Хасанович"/>
    <n v="880511302323"/>
    <m/>
    <m/>
    <n v="7701314248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9485"/>
    <m/>
    <n v="0"/>
    <s v="Безналичный"/>
    <x v="1"/>
  </r>
  <r>
    <x v="0"/>
    <x v="2"/>
    <x v="0"/>
    <x v="0"/>
    <s v="GAZ Бело-дымчатый"/>
    <s v="MX1JA69V9TK145778"/>
    <s v="935_312361"/>
    <x v="26"/>
    <s v="Бақдаулет Болеген"/>
    <s v="Мусуров Абдулхамид Мамутханович"/>
    <n v="850823301712"/>
    <m/>
    <m/>
    <n v="77075712211"/>
    <n v="5990000"/>
    <n v="5990000"/>
    <x v="0"/>
    <n v="0"/>
    <x v="1"/>
    <n v="200000"/>
    <s v="Кредит"/>
    <m/>
    <s v="Шымкент"/>
    <x v="7"/>
    <s v="Береке Банк"/>
    <n v="0"/>
    <n v="9909490"/>
    <m/>
    <n v="0"/>
    <s v="Стандартное кредитование"/>
    <x v="1"/>
  </r>
  <r>
    <x v="0"/>
    <x v="2"/>
    <x v="0"/>
    <x v="0"/>
    <s v="GAZ Бело-дымчатый"/>
    <s v="MX1JA69V9TK153665"/>
    <s v="935_312281"/>
    <x v="26"/>
    <s v="Асланбек Уразбек"/>
    <s v="Сакен Абай Сакенулы"/>
    <n v="971110301634"/>
    <m/>
    <m/>
    <n v="77476688503"/>
    <n v="5990000"/>
    <n v="5990000"/>
    <x v="0"/>
    <n v="0"/>
    <x v="1"/>
    <n v="200000"/>
    <s v="Кредит"/>
    <m/>
    <s v="Шымкент"/>
    <x v="7"/>
    <s v="Береке Банк"/>
    <n v="0"/>
    <n v="9909513"/>
    <m/>
    <n v="0"/>
    <s v="Стандартное кредитование"/>
    <x v="1"/>
  </r>
  <r>
    <x v="0"/>
    <x v="2"/>
    <x v="0"/>
    <x v="0"/>
    <s v="GAZ Бело-дымчатый"/>
    <s v="MX1JA69V9TK048602"/>
    <s v="935_312556"/>
    <x v="26"/>
    <s v="Адилетбек Кадырхан"/>
    <s v="Арсланов Жәнібек Асқарбекұлы"/>
    <n v="950626300467"/>
    <m/>
    <m/>
    <n v="7701800570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519"/>
    <m/>
    <n v="0"/>
    <s v="Безналичный"/>
    <x v="1"/>
  </r>
  <r>
    <x v="0"/>
    <x v="2"/>
    <x v="0"/>
    <x v="0"/>
    <s v="GAZ Бело-дымчатый"/>
    <s v="MX1JA69V9TK113116"/>
    <s v="935_312441"/>
    <x v="26"/>
    <s v="Диас Туткабай"/>
    <s v="Ишанов Алишер Камылжанович"/>
    <n v="911007300526"/>
    <m/>
    <m/>
    <n v="7702778582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522"/>
    <m/>
    <n v="0"/>
    <s v="Безналичный"/>
    <x v="1"/>
  </r>
  <r>
    <x v="0"/>
    <x v="2"/>
    <x v="0"/>
    <x v="0"/>
    <s v="GAZ Бело-дымчатый"/>
    <s v="MX1JA69V9TK155862"/>
    <s v="935_312415"/>
    <x v="26"/>
    <s v="Диас Туткабай"/>
    <s v="Толымбек Нұрқанат Нұрманұлы"/>
    <n v="970430301057"/>
    <m/>
    <m/>
    <n v="7775303121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529"/>
    <m/>
    <n v="0"/>
    <s v="Безналичный"/>
    <x v="1"/>
  </r>
  <r>
    <x v="0"/>
    <x v="2"/>
    <x v="0"/>
    <x v="0"/>
    <s v="GAZ Бело-дымчатый"/>
    <s v="MX1JA69V9TK155782"/>
    <s v="935_312531"/>
    <x v="26"/>
    <s v="Асланбек Уразбек"/>
    <s v="Мансуров Ергазы Курмагазыевич"/>
    <n v="911024300509"/>
    <m/>
    <m/>
    <n v="77013688886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56"/>
    <m/>
    <n v="0"/>
    <s v="Безналичный"/>
    <x v="1"/>
  </r>
  <r>
    <x v="0"/>
    <x v="2"/>
    <x v="0"/>
    <x v="0"/>
    <s v="GAZ Бело-дымчатый"/>
    <s v="MX1JA69V9TK159983"/>
    <s v="935_312561"/>
    <x v="26"/>
    <s v="Арманбек Кайирбеков"/>
    <s v="Еспенбетов Алмас Сексенгалиевич"/>
    <n v="891213302020"/>
    <m/>
    <m/>
    <n v="7778290818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58"/>
    <m/>
    <n v="0"/>
    <s v="Безналичный"/>
    <x v="1"/>
  </r>
  <r>
    <x v="0"/>
    <x v="2"/>
    <x v="0"/>
    <x v="0"/>
    <s v="GAZ Бело-дымчатый"/>
    <s v="MX1JA69V9TK156626"/>
    <s v="935_312455"/>
    <x v="26"/>
    <s v="Бекзат Муса"/>
    <s v="Ким Сергей Вячеславович"/>
    <n v="850920300246"/>
    <m/>
    <m/>
    <n v="77055666676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11860"/>
    <m/>
    <n v="0"/>
    <s v="Безналичный"/>
    <x v="1"/>
  </r>
  <r>
    <x v="0"/>
    <x v="2"/>
    <x v="0"/>
    <x v="0"/>
    <s v="GAZ Бело-дымчатый"/>
    <s v="MX1JA69V9TK159475"/>
    <s v="935_312535"/>
    <x v="26"/>
    <s v="Дидар Жамбурбай"/>
    <s v="Исаваев Ғайрат Бахтиярұлы"/>
    <n v="951104300174"/>
    <m/>
    <m/>
    <n v="7775207231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64"/>
    <m/>
    <n v="0"/>
    <s v="Безналичный"/>
    <x v="1"/>
  </r>
  <r>
    <x v="0"/>
    <x v="2"/>
    <x v="0"/>
    <x v="0"/>
    <s v="GAZ Бело-дымчатый"/>
    <s v="MX1JA69V9TK132799"/>
    <s v="935_312552"/>
    <x v="26"/>
    <s v="Асланбек Уразбек"/>
    <s v="Каратаев Якубжан Икрамович"/>
    <n v="880410302037"/>
    <m/>
    <m/>
    <n v="7707558552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66"/>
    <m/>
    <n v="0"/>
    <s v="Безналичный"/>
    <x v="1"/>
  </r>
  <r>
    <x v="0"/>
    <x v="2"/>
    <x v="0"/>
    <x v="0"/>
    <s v="GAZ Бело-дымчатый"/>
    <s v="MX1JA69V9TK132853"/>
    <s v="935_312557"/>
    <x v="26"/>
    <s v="Асланбек Уразбек"/>
    <s v="Каратаев Якубжан Икрамович"/>
    <n v="880410302037"/>
    <m/>
    <m/>
    <n v="7707558552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70"/>
    <m/>
    <n v="0"/>
    <s v="Безналичный"/>
    <x v="1"/>
  </r>
  <r>
    <x v="0"/>
    <x v="4"/>
    <x v="0"/>
    <x v="0"/>
    <s v="GAZ Бело-дымчатый"/>
    <s v="MX1JA69V9TK111736"/>
    <s v="119_312392"/>
    <x v="26"/>
    <s v="Айгерим Рыстыбай"/>
    <s v="Торгауытов Султанбек Сапаралиевич"/>
    <n v="870417302142"/>
    <m/>
    <m/>
    <n v="77755765555"/>
    <n v="5990000"/>
    <n v="5990000"/>
    <x v="0"/>
    <n v="0"/>
    <x v="1"/>
    <n v="200000"/>
    <s v="Кредит"/>
    <m/>
    <s v="Шымкент"/>
    <x v="7"/>
    <s v="Береке Банк"/>
    <n v="0"/>
    <n v="9912497"/>
    <m/>
    <n v="0"/>
    <s v="Стандартное кредитование"/>
    <x v="1"/>
  </r>
  <r>
    <x v="0"/>
    <x v="4"/>
    <x v="0"/>
    <x v="0"/>
    <s v="GAZ Бело-дымчатый"/>
    <s v="MX1JA69V9TK136583"/>
    <s v="119_312449"/>
    <x v="26"/>
    <s v="Инара Курбанова"/>
    <s v="Абдоллаев Сәкен Жақсылықұлы"/>
    <n v="910723301495"/>
    <m/>
    <m/>
    <n v="77477111026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2505"/>
    <m/>
    <n v="0"/>
    <s v="Безналичный"/>
    <x v="1"/>
  </r>
  <r>
    <x v="0"/>
    <x v="4"/>
    <x v="0"/>
    <x v="0"/>
    <s v="GAZ Бело-дымчатый"/>
    <s v="MX1JA69V9TK145794"/>
    <s v="119_312523"/>
    <x v="26"/>
    <s v="Айгерим Рыстыбай"/>
    <s v="Талхатов Омонбек Рахманбекович"/>
    <n v="861119301620"/>
    <m/>
    <m/>
    <n v="77074398933"/>
    <n v="5990000"/>
    <n v="5990000"/>
    <x v="0"/>
    <n v="0"/>
    <x v="1"/>
    <n v="200000"/>
    <s v="Кредит"/>
    <m/>
    <s v="Шымкент"/>
    <x v="7"/>
    <s v="Halyk Bank"/>
    <n v="0"/>
    <n v="9912509"/>
    <m/>
    <n v="0"/>
    <s v="Стандартное кредитование"/>
    <x v="1"/>
  </r>
  <r>
    <x v="0"/>
    <x v="2"/>
    <x v="0"/>
    <x v="0"/>
    <s v="GAZ Бело-дымчатый"/>
    <s v="MX1JA69V9TK108266"/>
    <s v="935_312604"/>
    <x v="31"/>
    <s v="Дидар Жамбурбай"/>
    <s v="Кочкаров Фарух Пахридинович"/>
    <n v="900311300475"/>
    <m/>
    <m/>
    <n v="77781117379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4905"/>
    <m/>
    <n v="0"/>
    <s v="Безналичный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8">
  <r>
    <n v="1"/>
    <x v="0"/>
    <x v="0"/>
    <s v="Comfort 2.0 Ti 4x4"/>
    <s v="Черный"/>
    <s v="MXC1PAB80PK019181"/>
    <s v="}"/>
    <s v="P3149"/>
    <s v="AT"/>
    <n v="1997"/>
    <s v="22JAC-Q0196KZ 2 партия"/>
    <n v="2023"/>
    <s v="327_265635"/>
    <d v="2026-04-08T00:00:00"/>
    <n v="1080"/>
    <s v="Гумарова Актоты Сагинтаевна"/>
    <n v="720707402076"/>
    <n v="77772609245"/>
    <s v="г. Уральск, Жаныбекский район, с. Жаныбек, ул. Уразбаев, д. 85."/>
    <m/>
    <m/>
    <m/>
    <n v="53"/>
    <n v="8090000"/>
    <n v="8090000"/>
    <x v="0"/>
    <n v="0"/>
    <n v="161800"/>
    <n v="161800"/>
    <d v="2026-04-10T00:00:00"/>
    <s v="Айтжан Қадыр"/>
    <s v="Шымкент"/>
    <s v="Безналичный расчет"/>
    <s v="Без привлечения кредита"/>
    <s v="952 Уральск ТОО «DCG Oral» (JAC)"/>
    <n v="0"/>
    <d v="2023-03-30T00:00:00"/>
    <d v="2023-03-15T00:00:00"/>
    <d v="2026-04-10T00:00:00"/>
    <s v="А/М ВЫДАН"/>
    <n v="5306682"/>
    <n v="0"/>
    <s v="Нет"/>
  </r>
  <r>
    <n v="1"/>
    <x v="0"/>
    <x v="0"/>
    <s v="Luxury 2.0 Ti 4x4"/>
    <s v="Белый"/>
    <s v="MXC1PAB80RK032024"/>
    <s v="}"/>
    <s v="P314A"/>
    <s v="AT"/>
    <n v="1997"/>
    <s v="23JAC-Q0971KZ02"/>
    <n v="2023"/>
    <s v="327_265624"/>
    <d v="2026-04-08T00:00:00"/>
    <n v="804"/>
    <m/>
    <m/>
    <n v="77757224858"/>
    <m/>
    <s v="ТОО &quot;Водомер&quot;"/>
    <n v="77757224858"/>
    <n v="20940000342"/>
    <n v="0"/>
    <n v="8590000"/>
    <n v="8590000"/>
    <x v="0"/>
    <n v="0"/>
    <n v="171800"/>
    <n v="171800"/>
    <d v="2026-04-10T00:00:00"/>
    <s v="Айтжан Қадыр"/>
    <s v="Шымкент"/>
    <s v="Безналичный расчет"/>
    <s v="Без привлечения кредита"/>
    <m/>
    <n v="0"/>
    <d v="2023-12-28T00:00:00"/>
    <d v="2023-12-28T00:00:00"/>
    <d v="2026-04-10T00:00:00"/>
    <s v="А/М ВЫДАН"/>
    <n v="6984230"/>
    <n v="0"/>
    <s v="Нет"/>
  </r>
  <r>
    <n v="1"/>
    <x v="1"/>
    <x v="1"/>
    <s v="Luxury 1.5T CVT"/>
    <s v="Белый"/>
    <s v="MX1X4BEHXRK715079"/>
    <s v="}"/>
    <s v="U34GJ"/>
    <s v="AT"/>
    <n v="1499"/>
    <s v="24JAC-C0411KZ01"/>
    <n v="2024"/>
    <s v="1083_265613"/>
    <d v="2026-04-07T00:00:00"/>
    <n v="624"/>
    <s v="Курбанов Базарбай"/>
    <n v="691214302535"/>
    <n v="77758591334"/>
    <s v="г.Актау 29мкр 74дом 64кв"/>
    <m/>
    <m/>
    <m/>
    <n v="56"/>
    <n v="6990000"/>
    <n v="6990000"/>
    <x v="0"/>
    <n v="0"/>
    <n v="279600"/>
    <n v="279600"/>
    <d v="2026-04-09T00:00:00"/>
    <s v="Нарембай Бегендік"/>
    <s v="Актау"/>
    <s v="Кредит"/>
    <s v="Altyn Bank"/>
    <m/>
    <n v="0"/>
    <d v="2024-07-16T00:00:00"/>
    <d v="2024-07-12T00:00:00"/>
    <d v="2026-04-09T00:00:00"/>
    <s v="А/М ВЫДАН"/>
    <n v="7920435"/>
    <n v="0"/>
    <s v="Нет"/>
  </r>
  <r>
    <n v="1"/>
    <x v="2"/>
    <x v="2"/>
    <s v="Luxury 1.5T CVT NEW"/>
    <s v="Красный"/>
    <s v="MX1J7BGGXSK020915"/>
    <s v="U735F"/>
    <s v="U735F"/>
    <s v="AT"/>
    <n v="0"/>
    <s v="24JAC-C0977KZ0101"/>
    <n v="2024"/>
    <s v="1057_265705"/>
    <d v="2026-04-13T00:00:00"/>
    <n v="477"/>
    <s v="Абдуалиев Оразбек Аскаругли"/>
    <n v="21122500716"/>
    <n v="77715750406"/>
    <s v="район. Казыгурт, село. Казыгурт, улица. Тауке хана, дом. 31"/>
    <m/>
    <m/>
    <m/>
    <n v="23"/>
    <n v="7240000"/>
    <n v="6990000"/>
    <x v="0"/>
    <n v="250000"/>
    <n v="279600"/>
    <n v="279600"/>
    <d v="2026-04-14T00:00:00"/>
    <s v="Бақдәулет Әлжан"/>
    <s v="Шымкент"/>
    <s v="Кредит"/>
    <s v="Береке Банк"/>
    <s v="762 Шымкент ТОО «AUTOCENTER ONTUSTIK» (JAC) Темирлановское шоссе"/>
    <n v="0"/>
    <d v="2024-12-17T00:00:00"/>
    <d v="2024-12-13T00:00:00"/>
    <d v="2026-04-14T00:00:00"/>
    <s v="А/М ВЫДАН"/>
    <n v="10467278"/>
    <n v="0"/>
    <s v="Нет"/>
  </r>
  <r>
    <n v="1"/>
    <x v="3"/>
    <x v="3"/>
    <s v="Flagship 1.5TGDI 6DCT"/>
    <s v="Черный"/>
    <s v="MX1J7AGGXSK015551"/>
    <s v="U73CV"/>
    <s v="U73CV"/>
    <s v="AT"/>
    <n v="1499"/>
    <s v="25JAC-C0452KZ0101"/>
    <n v="2025"/>
    <s v="747_265990"/>
    <d v="2026-04-28T00:00:00"/>
    <n v="276"/>
    <s v="Нуржанов Габит Маутканович"/>
    <n v="791029300013"/>
    <n v="79248730683"/>
    <s v="ВКО, г Усть-Каменогорск, ул Бажова, д 345, кв 28Е"/>
    <m/>
    <m/>
    <m/>
    <n v="46"/>
    <n v="10740000"/>
    <n v="10190000"/>
    <x v="0"/>
    <n v="550000"/>
    <n v="407600"/>
    <n v="407600"/>
    <d v="2026-04-30T00:00:00"/>
    <s v="Шыңғыс Аманжолов"/>
    <s v="Усть-Каменогорск"/>
    <s v="Субсидия"/>
    <s v="Банк ЦентрКредит"/>
    <m/>
    <n v="0"/>
    <m/>
    <d v="2025-07-21T00:00:00"/>
    <d v="2026-04-30T00:00:00"/>
    <s v="А/М ВЫДАН"/>
    <n v="10679103"/>
    <n v="0"/>
    <s v="Да"/>
  </r>
  <r>
    <n v="1"/>
    <x v="4"/>
    <x v="3"/>
    <s v="Flagship 1.5TGDI 6DCT BR"/>
    <s v="Белый с черной крышей"/>
    <s v="MX1J7AGGXSK015901"/>
    <s v="U73CV-BR"/>
    <s v="U73CV-BR"/>
    <s v="AT"/>
    <n v="1499"/>
    <s v="25JAC-C0452KZ0102"/>
    <n v="2025"/>
    <s v="951_265684"/>
    <d v="2026-04-11T00:00:00"/>
    <n v="256"/>
    <s v="Мұханов Рамазан Аманкелдіұлы"/>
    <n v="940218300754"/>
    <n v="77768869494"/>
    <s v="обл.Қызылорда г.Байконур"/>
    <m/>
    <m/>
    <m/>
    <n v="32"/>
    <n v="10390000"/>
    <n v="10390000"/>
    <x v="0"/>
    <n v="0"/>
    <n v="415600"/>
    <n v="415600"/>
    <d v="2026-04-13T00:00:00"/>
    <s v="Сергей Омаров"/>
    <s v="Кызылорда"/>
    <s v="Кредит"/>
    <s v="Банк ЦентрКредит"/>
    <m/>
    <n v="0"/>
    <m/>
    <d v="2025-07-24T00:00:00"/>
    <d v="2026-04-13T00:00:00"/>
    <s v="А/М ВЫДАН"/>
    <n v="10682499"/>
    <n v="0"/>
    <s v="Да"/>
  </r>
  <r>
    <n v="1"/>
    <x v="5"/>
    <x v="4"/>
    <s v="Intelligent 1.6VVT CVT"/>
    <s v="Черный"/>
    <s v="MX12EKR2XSK009167"/>
    <s v="U228G"/>
    <s v="U228G"/>
    <s v="AT"/>
    <n v="1590"/>
    <s v="25JAC-C0451KZ01"/>
    <n v="2025"/>
    <s v="762_265870"/>
    <d v="2026-04-21T00:00:00"/>
    <n v="251"/>
    <s v="Койшибаева Жанат Божбанбаевна"/>
    <n v="830805401539"/>
    <n v="77016525272"/>
    <s v="Т-О, г. Кентау, ул. Б. Момышулы, д. 68."/>
    <m/>
    <m/>
    <m/>
    <n v="42"/>
    <n v="6940000"/>
    <n v="6690000"/>
    <x v="0"/>
    <n v="250000"/>
    <n v="267600"/>
    <n v="267600"/>
    <d v="2026-04-24T00:00:00"/>
    <s v="Мұқағали Полат"/>
    <s v="Шымкент"/>
    <s v="Кредит"/>
    <s v="Halyk Bank"/>
    <s v="327 Шымкент ТОО «AUTOCENTER ONTUSTIK» (JAC)"/>
    <n v="0"/>
    <m/>
    <d v="2025-08-08T00:00:00"/>
    <d v="2026-04-24T00:00:00"/>
    <s v="А/М ВЫДАН"/>
    <n v="10698510"/>
    <n v="0"/>
    <s v="Нет"/>
  </r>
  <r>
    <n v="1"/>
    <x v="4"/>
    <x v="5"/>
    <s v="Luxury 1.5TGDI 7DCT 7-seats JL"/>
    <s v="Белый"/>
    <s v="MX1JSAGBXSK017986"/>
    <s v="S55NQ"/>
    <s v="S55NQ"/>
    <s v="AT"/>
    <n v="1499"/>
    <s v="LID25-9416SAP"/>
    <n v="2025"/>
    <s v="951_265686"/>
    <d v="2026-04-12T00:00:00"/>
    <n v="212"/>
    <s v="Исаев Ырысбек Мирамбекович"/>
    <n v="760211300103"/>
    <n v="77774347777"/>
    <s v="Пер новая 6"/>
    <m/>
    <m/>
    <m/>
    <n v="50"/>
    <n v="11890000"/>
    <n v="11890000"/>
    <x v="0"/>
    <n v="0"/>
    <n v="475600"/>
    <n v="475600"/>
    <d v="2026-04-13T00:00:00"/>
    <s v="Сергей Омаров"/>
    <s v="Кызылорда"/>
    <s v="Наличный расчет"/>
    <s v="Без привлечения кредита"/>
    <m/>
    <n v="0"/>
    <m/>
    <d v="2025-09-08T00:00:00"/>
    <d v="2026-04-13T00:00:00"/>
    <s v="А/М ВЫДАН"/>
    <n v="10723356"/>
    <n v="0"/>
    <s v="Нет"/>
  </r>
  <r>
    <n v="1"/>
    <x v="6"/>
    <x v="5"/>
    <s v="Luxury 1.5TGDI 7DCT 7-seats JL"/>
    <s v="Белый"/>
    <s v="MX1JSAGBXSK017967"/>
    <s v="S55NQ"/>
    <s v="S55NQ"/>
    <s v="AT"/>
    <n v="1499"/>
    <s v="LID25-9416SAP"/>
    <n v="2025"/>
    <s v="1070_265541"/>
    <d v="2026-04-03T00:00:00"/>
    <n v="202"/>
    <s v="Батирханов Жанибек Батирханович"/>
    <n v="860528303380"/>
    <n v="77075070193"/>
    <s v="г.Тараз,м-в.Кайнар,д.116"/>
    <m/>
    <m/>
    <m/>
    <n v="39"/>
    <n v="11890000"/>
    <n v="11890000"/>
    <x v="0"/>
    <n v="0"/>
    <n v="475600"/>
    <n v="475600"/>
    <d v="2026-04-06T00:00:00"/>
    <s v="Әлмұхаммеддин Қадырұлы"/>
    <s v="Тараз"/>
    <s v="Кредит"/>
    <s v="Банк ЦентрКредит"/>
    <s v="1109 Тараз TOO «NOMAD MOTORS SHYM» (JAC)"/>
    <n v="0"/>
    <m/>
    <d v="2025-09-08T00:00:00"/>
    <d v="2026-04-06T00:00:00"/>
    <s v="А/М ВЫДАН"/>
    <n v="10726873"/>
    <n v="0"/>
    <s v="Нет"/>
  </r>
  <r>
    <n v="1"/>
    <x v="7"/>
    <x v="2"/>
    <s v="Comfort Plus 1.5T"/>
    <s v="Белый"/>
    <s v="MX1J7BGGXSK018850"/>
    <s v="U735S"/>
    <s v="U735S"/>
    <s v="AT"/>
    <n v="1499"/>
    <s v="25JAC-C0711KZ0101"/>
    <n v="2025"/>
    <s v="1123_265536"/>
    <d v="2026-04-03T00:00:00"/>
    <n v="196"/>
    <s v="Аверьянов Геннадий Павлович"/>
    <n v="550701302020"/>
    <n v="77021182130"/>
    <s v="г. Атырау, ул. Гавриил Шамин, д.3 , кв. 25"/>
    <m/>
    <m/>
    <m/>
    <n v="70"/>
    <n v="7690000"/>
    <n v="7690000"/>
    <x v="1"/>
    <n v="30000"/>
    <n v="307600"/>
    <n v="277600"/>
    <d v="2026-04-03T00:00:00"/>
    <s v="Ахметжан Темірханов"/>
    <s v="Атырау"/>
    <s v="Безналичный расчет"/>
    <s v="Без привлечения кредита"/>
    <m/>
    <n v="0"/>
    <m/>
    <d v="2025-09-13T00:00:00"/>
    <d v="2026-04-03T00:00:00"/>
    <s v="А/М ВЫДАН"/>
    <n v="10732645"/>
    <n v="0"/>
    <s v="Нет"/>
  </r>
  <r>
    <n v="1"/>
    <x v="2"/>
    <x v="6"/>
    <s v="Luxury 2.0T AT 4x4"/>
    <s v="Серебристый"/>
    <s v="MXC3PAB80SK054741"/>
    <s v="P33Z3"/>
    <s v="P33Z3"/>
    <s v="AT"/>
    <n v="1998"/>
    <s v="25L8703(2818)0075"/>
    <n v="2025"/>
    <s v="1057_265631"/>
    <d v="2026-04-08T00:00:00"/>
    <n v="195"/>
    <s v="Усенбаев Женис Бекболатович"/>
    <n v="860222300253"/>
    <n v="77051750707"/>
    <s v="город. Астана, микрорайон. Есиль, улица. Бухар жырау, дом. 26, квартира. 145"/>
    <m/>
    <m/>
    <m/>
    <n v="40"/>
    <n v="17490000"/>
    <n v="17490000"/>
    <x v="0"/>
    <n v="0"/>
    <n v="1049400"/>
    <n v="1049400"/>
    <d v="2026-04-09T00:00:00"/>
    <s v="Рахымжан Сайлаубек"/>
    <s v="Шымкент"/>
    <s v="Субсидия"/>
    <s v="Halyk Bank"/>
    <m/>
    <n v="0"/>
    <m/>
    <d v="2025-09-19T00:00:00"/>
    <d v="2026-04-09T00:00:00"/>
    <s v="А/М ВЫДАН"/>
    <n v="10738772"/>
    <n v="0"/>
    <s v="Да"/>
  </r>
  <r>
    <n v="1"/>
    <x v="0"/>
    <x v="2"/>
    <s v="Luxury 1.5T CVT NEW JL"/>
    <s v="Белый"/>
    <s v="MX1J7BGG5SK019749"/>
    <s v="U735F-JL"/>
    <s v="U735F-JL"/>
    <s v="AT"/>
    <n v="1499"/>
    <s v="25JAC-C0735KZ0101"/>
    <n v="2025"/>
    <s v="327_265904"/>
    <d v="2026-04-24T00:00:00"/>
    <n v="210"/>
    <s v="Убайдуллаев Хасан Арзиматович"/>
    <n v="811001301491"/>
    <n v="77026904688"/>
    <s v="Т-О, Сайрамский район, с.Акбай, ул.Каримбаев, д.14"/>
    <m/>
    <m/>
    <m/>
    <n v="44"/>
    <n v="8140000"/>
    <n v="7890000"/>
    <x v="0"/>
    <n v="250000"/>
    <n v="315600"/>
    <n v="315600"/>
    <d v="2026-04-28T00:00:00"/>
    <s v="Бекзат Сақыбек"/>
    <s v="Шымкент"/>
    <s v="Кредит"/>
    <s v="МФО Sapa Digital Finance"/>
    <m/>
    <n v="0"/>
    <m/>
    <d v="2025-09-10T00:00:00"/>
    <d v="2026-04-28T00:00:00"/>
    <s v="А/М ВЫДАН"/>
    <n v="10742067"/>
    <n v="0"/>
    <s v="Нет"/>
  </r>
  <r>
    <n v="1"/>
    <x v="3"/>
    <x v="2"/>
    <s v="Luxury 1.5T CVT NEW JL"/>
    <s v="Белый"/>
    <s v="MX1J7BGGXSK019543"/>
    <s v="U735F-JL"/>
    <s v="U735F-JL"/>
    <s v="AT"/>
    <n v="1499"/>
    <s v="25JAC-C0734KZ0101"/>
    <n v="2025"/>
    <s v="747_265618"/>
    <d v="2026-04-07T00:00:00"/>
    <n v="191"/>
    <s v="Жумабаев Ахат Саматович"/>
    <n v="980822350622"/>
    <n v="77766160555"/>
    <s v="ВКО , г.Усть-Каменогорск , пр.Аль-Фараби , д.18 , кв.80"/>
    <m/>
    <m/>
    <m/>
    <n v="27"/>
    <n v="8290000"/>
    <n v="8290000"/>
    <x v="0"/>
    <n v="0"/>
    <n v="331600"/>
    <n v="331600"/>
    <d v="2026-04-09T00:00:00"/>
    <s v="Санжар Уразалинов"/>
    <s v="Усть-Каменогорск"/>
    <s v="Кредит"/>
    <s v="Береке Банк"/>
    <m/>
    <n v="0"/>
    <m/>
    <d v="2025-09-19T00:00:00"/>
    <d v="2026-04-09T00:00:00"/>
    <s v="А/М ВЫДАН"/>
    <n v="10742369"/>
    <n v="0"/>
    <s v="Нет"/>
  </r>
  <r>
    <n v="1"/>
    <x v="5"/>
    <x v="2"/>
    <s v="Luxury 1.5T CVT NEW JL"/>
    <s v="Серый"/>
    <s v="MX1J7BGG5SK019844"/>
    <s v="U735F-JL"/>
    <s v="U735F-JL"/>
    <s v="AT"/>
    <n v="1499"/>
    <s v="25JAC-C0735KZ0102"/>
    <n v="2025"/>
    <s v="762_265683"/>
    <d v="2026-04-11T00:00:00"/>
    <n v="196"/>
    <s v="Тоғысбай Нұржан Турсунбайұлы"/>
    <n v="960504301750"/>
    <n v="77057653961"/>
    <s v="г. Шымкент, ул. Туркысова, д. 296"/>
    <m/>
    <m/>
    <m/>
    <n v="29"/>
    <n v="8540000"/>
    <n v="8290000"/>
    <x v="0"/>
    <n v="250000"/>
    <n v="331600"/>
    <n v="331600"/>
    <d v="2026-04-15T00:00:00"/>
    <s v="Мұқағали Полат"/>
    <s v="Шымкент"/>
    <s v="Кредит"/>
    <s v="Береке Банк"/>
    <s v="327 Шымкент ТОО «AUTOCENTER ONTUSTIK» (JAC)"/>
    <n v="0"/>
    <m/>
    <d v="2025-09-12T00:00:00"/>
    <d v="2026-04-15T00:00:00"/>
    <s v="А/М ВЫДАН"/>
    <n v="10744804"/>
    <n v="0"/>
    <s v="Нет"/>
  </r>
  <r>
    <n v="1"/>
    <x v="8"/>
    <x v="2"/>
    <s v="Luxury 1.5T CVT NEW JL"/>
    <s v="Серый"/>
    <s v="MX1J7BGGXSK015752"/>
    <s v="U735F-JL"/>
    <s v="U735F-JL"/>
    <s v="AT"/>
    <n v="1499"/>
    <s v="25JAC-C0426KZ0104"/>
    <n v="2025"/>
    <s v="952_265578"/>
    <d v="2026-04-06T00:00:00"/>
    <n v="188"/>
    <m/>
    <m/>
    <n v="77027927025"/>
    <m/>
    <s v="ТОО &quot;КазНефтеХим Оперейтинг&quot;"/>
    <n v="77027927025"/>
    <n v="200140010160"/>
    <n v="0"/>
    <n v="8290000"/>
    <n v="8290000"/>
    <x v="0"/>
    <n v="0"/>
    <n v="331600"/>
    <n v="331600"/>
    <d v="2026-04-07T00:00:00"/>
    <s v="Бекарыс Мұстақапов"/>
    <s v="Уральск"/>
    <s v="Безналичный расчет"/>
    <s v="Без привлечения кредита"/>
    <m/>
    <n v="0"/>
    <m/>
    <d v="2025-07-16T00:00:00"/>
    <d v="2026-04-07T00:00:00"/>
    <s v="А/М ВЫДАН"/>
    <n v="10744951"/>
    <n v="0"/>
    <s v="Нет"/>
  </r>
  <r>
    <n v="1"/>
    <x v="7"/>
    <x v="7"/>
    <s v="Luxury 2.4Т MT 4x4"/>
    <s v="Белый"/>
    <s v="MXC2PAB50SK053832"/>
    <s v="P415E"/>
    <s v="P415E"/>
    <s v="AT"/>
    <n v="2378"/>
    <s v="25L8703(2818)0073"/>
    <n v="2025"/>
    <s v="1123_265171"/>
    <d v="2026-03-17T00:00:00"/>
    <n v="179"/>
    <m/>
    <m/>
    <n v="77122556611"/>
    <m/>
    <s v="Атырауский филиал акционерного общества &quot;Национальный центр экспертизы и сертификации&quot;"/>
    <n v="77122556611"/>
    <n v="1141001485"/>
    <n v="0"/>
    <n v="15500000"/>
    <n v="15690000"/>
    <x v="2"/>
    <n v="0"/>
    <n v="900000"/>
    <n v="710000"/>
    <d v="2026-04-02T00:00:00"/>
    <s v="Ахметжан Темірханов"/>
    <s v="Атырау"/>
    <s v="Безналичный расчет"/>
    <s v="Без привлечения кредита"/>
    <m/>
    <n v="0"/>
    <m/>
    <d v="2025-09-04T00:00:00"/>
    <d v="2026-04-02T00:00:00"/>
    <s v="А/М ВЫДАН"/>
    <n v="10749413"/>
    <n v="0"/>
    <s v="Нет"/>
  </r>
  <r>
    <n v="1"/>
    <x v="8"/>
    <x v="7"/>
    <s v="Luxury 2.4Т MT 4x4"/>
    <s v="Белый"/>
    <s v="MXC2PAB50SK053855"/>
    <s v="P415E"/>
    <s v="P415E"/>
    <s v="AT"/>
    <n v="2378"/>
    <s v="25L8703(2818)0073"/>
    <n v="2025"/>
    <s v="952_265482"/>
    <d v="2026-04-01T00:00:00"/>
    <n v="179"/>
    <m/>
    <m/>
    <n v="77475120029"/>
    <m/>
    <s v="ТОО &quot;Уральская птицефабрика&quot;"/>
    <n v="77475120029"/>
    <n v="21040005373"/>
    <n v="0"/>
    <n v="15790000"/>
    <n v="15790000"/>
    <x v="0"/>
    <n v="0"/>
    <n v="947400"/>
    <n v="947400"/>
    <d v="2026-04-03T00:00:00"/>
    <s v="Еламан Жумагалиев"/>
    <s v="Уральск"/>
    <s v="Безналичный расчет"/>
    <s v="Без привлечения кредита"/>
    <m/>
    <n v="0"/>
    <m/>
    <d v="2025-09-05T00:00:00"/>
    <d v="2026-04-03T00:00:00"/>
    <s v="А/М ВЫДАН"/>
    <n v="10749489"/>
    <n v="0"/>
    <s v="Нет"/>
  </r>
  <r>
    <n v="1"/>
    <x v="5"/>
    <x v="2"/>
    <s v="Luxury 1.5T CVT NEW JL"/>
    <s v="Черный"/>
    <s v="MX1J7BGGXSK019645"/>
    <s v="U735F-JL"/>
    <s v="U735F-JL"/>
    <s v="AT"/>
    <n v="1499"/>
    <s v="25JAC-C0735KZ0102"/>
    <n v="2025"/>
    <s v="762_265865"/>
    <d v="2026-04-21T00:00:00"/>
    <n v="200"/>
    <s v="Исабекова Жанар Мухтаровна"/>
    <n v="901218400865"/>
    <n v="77780905406"/>
    <s v="г. Шымкент, ул. Курсай, д.29/2"/>
    <m/>
    <m/>
    <m/>
    <n v="35"/>
    <n v="8540000"/>
    <n v="8290000"/>
    <x v="0"/>
    <n v="250000"/>
    <n v="331600"/>
    <n v="331600"/>
    <d v="2026-04-24T00:00:00"/>
    <s v="Мұқағали Полат"/>
    <s v="Шымкент"/>
    <s v="Кредит"/>
    <s v="Altyn Bank"/>
    <m/>
    <n v="0"/>
    <m/>
    <d v="2025-09-12T00:00:00"/>
    <d v="2026-04-24T00:00:00"/>
    <s v="А/М ВЫДАН"/>
    <n v="10749745"/>
    <n v="0"/>
    <s v="Нет"/>
  </r>
  <r>
    <n v="1"/>
    <x v="2"/>
    <x v="2"/>
    <s v="Luxury 1.5T CVT NEW JL"/>
    <s v="Белый"/>
    <s v="MX1J7BGGXSK019492"/>
    <s v="U735F-JL"/>
    <s v="U735F-JL"/>
    <s v="AT"/>
    <n v="1499"/>
    <s v="25JAC-C0734KZ0101"/>
    <n v="2025"/>
    <s v="1057_265503"/>
    <d v="2026-04-02T00:00:00"/>
    <n v="176"/>
    <s v="Даникулов Санжарбек Шухратулы"/>
    <n v="970705300668"/>
    <n v="77783979295"/>
    <s v="район. Мактаралы, село. Азамат, улица. Достык, дом. 24"/>
    <m/>
    <m/>
    <m/>
    <n v="28"/>
    <n v="8690000"/>
    <n v="8290000"/>
    <x v="0"/>
    <n v="400000"/>
    <n v="331600"/>
    <n v="331600"/>
    <d v="2026-04-03T00:00:00"/>
    <s v="Бекжан Арысбай"/>
    <s v="Шымкент"/>
    <s v="Кредит"/>
    <s v="Береке Банк"/>
    <m/>
    <n v="0"/>
    <m/>
    <d v="2025-09-17T00:00:00"/>
    <d v="2026-04-03T00:00:00"/>
    <s v="А/М ВЫДАН"/>
    <n v="10752228"/>
    <n v="0"/>
    <s v="Нет"/>
  </r>
  <r>
    <n v="1"/>
    <x v="2"/>
    <x v="2"/>
    <s v="Comfort Plus 1.5T"/>
    <s v="Белый"/>
    <s v="MX1J7BGGXSK018858"/>
    <s v="U735S"/>
    <s v="U735S"/>
    <s v="AT"/>
    <n v="1499"/>
    <s v="25JAC-C0711KZ0101"/>
    <n v="2025"/>
    <s v="1057_265922"/>
    <d v="2026-04-26T00:00:00"/>
    <n v="201"/>
    <s v="Сейсенбек Еркінбек Ғаниұлы"/>
    <n v="31209501709"/>
    <n v="77478636403"/>
    <s v="Город Астана, район Нура, улица Кайым Мухамедханов, дом 28А, квартира 100."/>
    <m/>
    <m/>
    <m/>
    <n v="22"/>
    <n v="7490000"/>
    <n v="7290000"/>
    <x v="0"/>
    <n v="200000"/>
    <n v="291600"/>
    <n v="291600"/>
    <d v="2026-04-28T00:00:00"/>
    <s v="Рахымжан Сайлаубек"/>
    <s v="Шымкент"/>
    <s v="Кредит"/>
    <s v="Halyk Bank"/>
    <m/>
    <n v="0"/>
    <m/>
    <d v="2025-09-15T00:00:00"/>
    <d v="2026-04-28T00:00:00"/>
    <s v="А/М ВЫДАН"/>
    <n v="10752254"/>
    <n v="0"/>
    <s v="Нет"/>
  </r>
  <r>
    <n v="1"/>
    <x v="5"/>
    <x v="2"/>
    <s v="Comfort Plus 1.5T"/>
    <s v="Белый"/>
    <s v="MX1J7BGGXSK018888"/>
    <s v="U735S"/>
    <s v="U735S"/>
    <s v="AT"/>
    <n v="1499"/>
    <s v="25JAC-C0711KZ0102"/>
    <n v="2025"/>
    <s v="762_265981"/>
    <d v="2026-04-28T00:00:00"/>
    <n v="201"/>
    <s v="Кункаев Данабек Бердибекович"/>
    <n v="810508302037"/>
    <n v="77787068634"/>
    <s v="С-О, г. Абай, ул. Ыстанбекова, д. 23."/>
    <m/>
    <m/>
    <m/>
    <n v="44"/>
    <n v="7540000"/>
    <n v="7290000"/>
    <x v="0"/>
    <n v="250000"/>
    <n v="291600"/>
    <n v="291600"/>
    <d v="2026-04-30T00:00:00"/>
    <s v="Мұқағали Полат"/>
    <s v="Шымкент"/>
    <s v="Кредит"/>
    <s v="МФО Sapa Digital Finance"/>
    <m/>
    <n v="0"/>
    <m/>
    <d v="2025-09-23T00:00:00"/>
    <d v="2026-04-30T00:00:00"/>
    <s v="А/М ВЫДАН"/>
    <n v="10753884"/>
    <n v="0"/>
    <s v="Нет"/>
  </r>
  <r>
    <n v="1"/>
    <x v="3"/>
    <x v="2"/>
    <s v="Comfort Plus 1.5T"/>
    <s v="Белый"/>
    <s v="MX1J7BGGXSK020409"/>
    <s v="U735S"/>
    <s v="U735S"/>
    <s v="AT"/>
    <n v="1499"/>
    <s v="25JAC-C0737KZ0102"/>
    <n v="2025"/>
    <s v="747_265998"/>
    <d v="2026-04-29T00:00:00"/>
    <n v="199"/>
    <s v="Шаріпханова Амангүл Айдарқызы"/>
    <n v="931003450828"/>
    <n v="77759819782"/>
    <s v="ВКО, г Усть-Каменогорск, ул Казыбек би, д 5/3, кв 56"/>
    <m/>
    <m/>
    <m/>
    <n v="32"/>
    <n v="7540000"/>
    <n v="7290000"/>
    <x v="0"/>
    <n v="250000"/>
    <n v="291600"/>
    <n v="291600"/>
    <d v="2026-04-30T00:00:00"/>
    <s v="Шыңғыс Аманжолов"/>
    <s v="Усть-Каменогорск"/>
    <s v="Кредит"/>
    <s v="Altyn Bank"/>
    <m/>
    <n v="0"/>
    <m/>
    <d v="2025-10-07T00:00:00"/>
    <d v="2026-04-30T00:00:00"/>
    <s v="А/М ВЫДАН"/>
    <n v="10756202"/>
    <n v="0"/>
    <s v="Нет"/>
  </r>
  <r>
    <n v="1"/>
    <x v="9"/>
    <x v="4"/>
    <s v="Intelligent 1.6VVT CVT"/>
    <s v="Черный"/>
    <s v="MX12EKR2XSK010296"/>
    <s v="U228G"/>
    <s v="U228G"/>
    <s v="AT"/>
    <n v="1590"/>
    <s v="LID25-9518SAP"/>
    <n v="2025"/>
    <s v="824_265540"/>
    <d v="2026-04-03T00:00:00"/>
    <n v="173"/>
    <s v="Айтжан Алина Михайловна"/>
    <n v="607650641"/>
    <n v="77088800287"/>
    <s v="г.Астана, мкр Уркер, Улкили Ыбырай 4"/>
    <m/>
    <m/>
    <m/>
    <n v="25"/>
    <n v="6690000"/>
    <n v="6690000"/>
    <x v="0"/>
    <n v="0"/>
    <n v="267600"/>
    <n v="267600"/>
    <d v="2026-04-08T00:00:00"/>
    <s v="Алтынбек Сәрсенбек"/>
    <s v="Астана"/>
    <s v="Кредит"/>
    <s v="Береке Банк"/>
    <m/>
    <n v="0"/>
    <m/>
    <d v="2025-10-09T00:00:00"/>
    <d v="2026-04-08T00:00:00"/>
    <s v="А/М ВЫДАН"/>
    <n v="10760542"/>
    <n v="0"/>
    <s v="Нет"/>
  </r>
  <r>
    <n v="1"/>
    <x v="9"/>
    <x v="6"/>
    <s v="Luxury 2.0T AT 4x4"/>
    <s v="Серый"/>
    <s v="MXC3PAB80SK054982"/>
    <s v="P33Z3"/>
    <s v="P33Z3"/>
    <s v="AT"/>
    <n v="1998"/>
    <s v="25L8703 (2818)0077"/>
    <n v="2025"/>
    <s v="824_264799"/>
    <d v="2026-02-24T00:00:00"/>
    <n v="187"/>
    <m/>
    <m/>
    <n v="77182372552"/>
    <m/>
    <s v="ТОО «Ертис гидрометаллургический комбинат»"/>
    <n v="77182372552"/>
    <n v="220840037736"/>
    <n v="0"/>
    <n v="17217000"/>
    <n v="17200000"/>
    <x v="3"/>
    <n v="267000"/>
    <n v="1000000"/>
    <n v="750000"/>
    <d v="2026-04-23T00:00:00"/>
    <s v="Бейбит Дюсенов"/>
    <s v="Астана"/>
    <s v="Безналичный расчет"/>
    <s v="Без привлечения кредита"/>
    <m/>
    <n v="0"/>
    <m/>
    <d v="2025-10-09T00:00:00"/>
    <d v="2026-04-23T00:00:00"/>
    <s v="А/М ВЫДАН"/>
    <n v="10761782"/>
    <n v="0"/>
    <s v="Нет"/>
  </r>
  <r>
    <n v="1"/>
    <x v="2"/>
    <x v="6"/>
    <s v="Luxury 2.0T AT 4x4"/>
    <s v="Серый"/>
    <s v="MXC3PAB80SK054966"/>
    <s v="P33Z3"/>
    <s v="P33Z3"/>
    <s v="AT"/>
    <n v="1998"/>
    <s v="25L8703 (2818)0077"/>
    <n v="2025"/>
    <s v="1057_265515"/>
    <d v="2026-04-02T00:00:00"/>
    <n v="167"/>
    <s v="Нурумов Бакытжан Пиримбетович"/>
    <n v="730325302174"/>
    <n v="77019807722"/>
    <s v="город. Шымкент, микрорайон. Аль Фараби, дом. 22, квартира. 9"/>
    <m/>
    <m/>
    <m/>
    <n v="53"/>
    <n v="17490000"/>
    <n v="17490000"/>
    <x v="0"/>
    <n v="0"/>
    <n v="1049400"/>
    <n v="1049400"/>
    <d v="2026-04-03T00:00:00"/>
    <s v="Рахымжан Сайлаубек"/>
    <s v="Шымкент"/>
    <s v="Субсидия"/>
    <s v="Halyk Bank"/>
    <m/>
    <n v="0"/>
    <m/>
    <d v="2025-10-13T00:00:00"/>
    <d v="2026-04-03T00:00:00"/>
    <s v="А/М ВЫДАН"/>
    <n v="10761927"/>
    <n v="0"/>
    <s v="Да"/>
  </r>
  <r>
    <n v="1"/>
    <x v="3"/>
    <x v="1"/>
    <s v="Intelligent 1.5T CVT BR"/>
    <s v="Серый"/>
    <s v="MX1X4BEHXSK713241"/>
    <s v="U345L-BR"/>
    <s v="U345L-BR"/>
    <s v="AT"/>
    <n v="1499"/>
    <s v="LID25-9594SAP"/>
    <n v="2025"/>
    <s v="747_265820"/>
    <d v="2026-04-20T00:00:00"/>
    <n v="181"/>
    <s v="Әдылбеков Сафар Әдылбекұлы"/>
    <n v="931115301733"/>
    <n v="77074696194"/>
    <s v="ВКО, Алтайский р-н, г Алтай, ул Токтарова, д 19, кв 24"/>
    <m/>
    <m/>
    <m/>
    <n v="32"/>
    <n v="9740000"/>
    <n v="9190000"/>
    <x v="0"/>
    <n v="550000"/>
    <n v="367600"/>
    <n v="367600"/>
    <d v="2026-04-23T00:00:00"/>
    <s v="Шыңғыс Аманжолов"/>
    <s v="Усть-Каменогорск"/>
    <s v="Субсидия"/>
    <s v="Банк ЦентрКредит"/>
    <m/>
    <n v="0"/>
    <m/>
    <d v="2025-10-17T00:00:00"/>
    <d v="2026-04-23T00:00:00"/>
    <s v="А/М ВЫДАН"/>
    <n v="10767391"/>
    <n v="0"/>
    <s v="Да"/>
  </r>
  <r>
    <n v="1"/>
    <x v="0"/>
    <x v="1"/>
    <s v="Intelligent 1.5T CVT BR"/>
    <s v="Серый"/>
    <s v="MX1X4BEHXSK713245"/>
    <s v="U345L-BR"/>
    <s v="U345L-BR"/>
    <s v="AT"/>
    <n v="1499"/>
    <s v="LID25-9594SAP"/>
    <n v="2025"/>
    <s v="327_265661"/>
    <d v="2026-04-10T00:00:00"/>
    <n v="171"/>
    <s v="Байымбет Мөлдір Батырханқызы"/>
    <n v="931126401492"/>
    <n v="77056408393"/>
    <s v="г. Шымкент, мкр.Терискей, д.68, кв.29"/>
    <m/>
    <m/>
    <m/>
    <n v="32"/>
    <n v="9190000"/>
    <n v="9190000"/>
    <x v="0"/>
    <n v="0"/>
    <n v="367600"/>
    <n v="367600"/>
    <d v="2026-04-13T00:00:00"/>
    <s v="Бекзат Сақыбек"/>
    <s v="Шымкент"/>
    <s v="Субсидия"/>
    <s v="Halyk Bank"/>
    <m/>
    <n v="0"/>
    <m/>
    <d v="2025-10-17T00:00:00"/>
    <d v="2026-04-13T00:00:00"/>
    <s v="А/М ВЫДАН"/>
    <n v="10767481"/>
    <n v="0"/>
    <s v="Да"/>
  </r>
  <r>
    <n v="1"/>
    <x v="5"/>
    <x v="1"/>
    <s v="Intelligent 1.5T CVT BR"/>
    <s v="Серый"/>
    <s v="MX1X4BEHXSK713276"/>
    <s v="U345L-BR"/>
    <s v="U345L-BR"/>
    <s v="AT"/>
    <n v="1499"/>
    <s v="LID25-9594SAP"/>
    <n v="2025"/>
    <s v="762_265543"/>
    <d v="2026-04-04T00:00:00"/>
    <n v="166"/>
    <s v="Жанбосынов Жанибек Жанзакович"/>
    <n v="880621302420"/>
    <n v="77054148894"/>
    <s v="г. Шымкент, ул. Аубакирова, д. 6."/>
    <m/>
    <m/>
    <m/>
    <n v="37"/>
    <n v="9190000"/>
    <n v="9190000"/>
    <x v="0"/>
    <n v="0"/>
    <n v="367600"/>
    <n v="367600"/>
    <d v="2026-04-08T00:00:00"/>
    <s v="Мұқағали Полат"/>
    <s v="Шымкент"/>
    <s v="Субсидия"/>
    <s v="Банк ЦентрКредит"/>
    <m/>
    <n v="0"/>
    <m/>
    <d v="2025-10-20T00:00:00"/>
    <d v="2026-04-08T00:00:00"/>
    <s v="А/М ВЫДАН"/>
    <n v="10767486"/>
    <n v="0"/>
    <s v="Да"/>
  </r>
  <r>
    <n v="1"/>
    <x v="1"/>
    <x v="2"/>
    <s v="Luxury 1.5T CVT NEW JL"/>
    <s v="Серый"/>
    <s v="MX1J7BGGXSK019455"/>
    <s v="U735F-JL"/>
    <s v="U735F-JL"/>
    <s v="AT"/>
    <n v="1499"/>
    <s v="LID25-9588SAP"/>
    <n v="2025"/>
    <s v="1083_265538"/>
    <d v="2026-04-03T00:00:00"/>
    <n v="154"/>
    <s v="Гейдаров Вусал Рауф оглы"/>
    <n v="820612301790"/>
    <n v="77016840402"/>
    <s v="г.Актау 30-168-50"/>
    <m/>
    <m/>
    <m/>
    <n v="43"/>
    <n v="8290000"/>
    <n v="8290000"/>
    <x v="0"/>
    <n v="0"/>
    <n v="331600"/>
    <n v="331600"/>
    <d v="2026-04-07T00:00:00"/>
    <s v="Нарембай Бегендік"/>
    <s v="Актау"/>
    <s v="Кредит"/>
    <s v="Береке Банк"/>
    <m/>
    <n v="0"/>
    <m/>
    <d v="2025-10-20T00:00:00"/>
    <d v="2026-04-07T00:00:00"/>
    <s v="А/М ВЫДАН"/>
    <n v="10777957"/>
    <n v="0"/>
    <s v="Нет"/>
  </r>
  <r>
    <n v="1"/>
    <x v="2"/>
    <x v="2"/>
    <s v="Luxury 1.5T CVT NEW JL"/>
    <s v="Белый"/>
    <s v="MX1J7BGGXSK019302"/>
    <s v="U735F-JL"/>
    <s v="U735F-JL"/>
    <s v="AT"/>
    <n v="1499"/>
    <s v="LID25-9588SAP"/>
    <n v="2025"/>
    <s v="1057_265612"/>
    <d v="2026-04-07T00:00:00"/>
    <n v="156"/>
    <s v="Жолдыбаева Айдана Усербаевна"/>
    <n v="910904401742"/>
    <n v="77470136370"/>
    <s v="область. Жамбыл, город. Каратау, улица. Алия Молдагулова, дом. 61"/>
    <m/>
    <m/>
    <m/>
    <n v="34"/>
    <n v="8600000"/>
    <n v="8290000"/>
    <x v="0"/>
    <n v="310000"/>
    <n v="331600"/>
    <n v="331600"/>
    <d v="2026-04-09T00:00:00"/>
    <s v="Бекжан Арысбай"/>
    <s v="Шымкент"/>
    <s v="Кредит"/>
    <s v="Береке Банк"/>
    <m/>
    <n v="0"/>
    <m/>
    <d v="2025-10-20T00:00:00"/>
    <d v="2026-04-09T00:00:00"/>
    <s v="А/М ВЫДАН"/>
    <n v="10778328"/>
    <n v="0"/>
    <s v="Нет"/>
  </r>
  <r>
    <n v="1"/>
    <x v="9"/>
    <x v="4"/>
    <s v="Intelligent 1.6VVT CVT"/>
    <s v="Черный"/>
    <s v="MX12EKR2XSK010671"/>
    <s v="U228G"/>
    <s v="U228G"/>
    <s v="AT"/>
    <n v="1590"/>
    <s v="25JAC-C0706KZ01"/>
    <n v="2025"/>
    <s v="824_265725"/>
    <d v="2026-04-14T00:00:00"/>
    <n v="165"/>
    <s v="Мукушева Махабат Торехановна"/>
    <n v="840530450574"/>
    <n v="77054231236"/>
    <s v="г.Астана, ул. Петрова 10/1, кв-10"/>
    <m/>
    <m/>
    <m/>
    <n v="41"/>
    <n v="6690000"/>
    <n v="6690000"/>
    <x v="0"/>
    <n v="0"/>
    <n v="267600"/>
    <n v="267600"/>
    <d v="2026-04-21T00:00:00"/>
    <s v="Алтынбек Сәрсенбек"/>
    <s v="Астана"/>
    <s v="Наличный расчет"/>
    <s v="Без привлечения кредита"/>
    <m/>
    <n v="0"/>
    <m/>
    <d v="2025-10-22T00:00:00"/>
    <d v="2026-04-21T00:00:00"/>
    <s v="А/М ВЫДАН"/>
    <n v="10780537"/>
    <n v="0"/>
    <s v="Нет"/>
  </r>
  <r>
    <n v="1"/>
    <x v="9"/>
    <x v="4"/>
    <s v="Intelligent 1.6VVT CVT"/>
    <s v="Черный"/>
    <s v="MX12EKR2XSK010680"/>
    <s v="U228G"/>
    <s v="U228G"/>
    <s v="AT"/>
    <n v="1590"/>
    <s v="25JAC-C0706KZ01"/>
    <n v="2025"/>
    <s v="824_265760"/>
    <d v="2026-04-15T00:00:00"/>
    <n v="165"/>
    <s v="Аскерова Молдир Меллатовна"/>
    <n v="860412450675"/>
    <n v="77784474086"/>
    <s v="пос. Ыбрай Алтынсарина, ул. Казыбек Би-9"/>
    <m/>
    <m/>
    <m/>
    <n v="40"/>
    <n v="6940000"/>
    <n v="6690000"/>
    <x v="0"/>
    <n v="250000"/>
    <n v="267600"/>
    <n v="267600"/>
    <d v="2026-04-21T00:00:00"/>
    <s v="Алтынбек Сәрсенбек"/>
    <s v="Астана"/>
    <s v="Кредит"/>
    <s v="МФО Sapa Digital Finance"/>
    <m/>
    <n v="0"/>
    <m/>
    <d v="2025-10-22T00:00:00"/>
    <d v="2026-04-21T00:00:00"/>
    <s v="А/М ВЫДАН"/>
    <n v="10780540"/>
    <n v="0"/>
    <s v="Нет"/>
  </r>
  <r>
    <n v="1"/>
    <x v="5"/>
    <x v="4"/>
    <s v="Intelligent 1.6VVT CVT"/>
    <s v="Серый"/>
    <s v="MX12EKR2XSK010883"/>
    <s v="U228G"/>
    <s v="U228G"/>
    <s v="AT"/>
    <n v="1590"/>
    <s v="25JAC-C0742KZ01"/>
    <n v="2025"/>
    <s v="762_265702"/>
    <d v="2026-04-13T00:00:00"/>
    <n v="156"/>
    <s v="Аллабергенов Абдулазиз Закирұлы"/>
    <n v="960825300669"/>
    <n v="77083184637"/>
    <s v="г. Туркестан ,ул, Тауке хан дом 315"/>
    <m/>
    <m/>
    <m/>
    <n v="29"/>
    <n v="6690000"/>
    <n v="6690000"/>
    <x v="0"/>
    <n v="0"/>
    <n v="267600"/>
    <n v="267600"/>
    <d v="2026-04-15T00:00:00"/>
    <s v="Мұқағали Полат"/>
    <s v="Шымкент"/>
    <s v="Безналичный расчет"/>
    <s v="Без привлечения кредита"/>
    <s v="1146 Туркестан ТОО «Alem Auto Asia Trade» (JAC)"/>
    <n v="0"/>
    <m/>
    <d v="2025-10-30T00:00:00"/>
    <d v="2026-04-15T00:00:00"/>
    <s v="А/М ВЫДАН"/>
    <n v="10782965"/>
    <n v="0"/>
    <s v="Нет"/>
  </r>
  <r>
    <n v="1"/>
    <x v="10"/>
    <x v="5"/>
    <s v="Luxury 1.5TGDI 7DCT 7-seats JL"/>
    <s v="Белый"/>
    <s v="MX1JSAGBXSK020499"/>
    <s v="S55NQ"/>
    <s v="S55NQ"/>
    <s v="AT"/>
    <n v="1499"/>
    <s v="LID25-9595SAP"/>
    <n v="2025"/>
    <s v="860_265883"/>
    <d v="2026-04-22T00:00:00"/>
    <n v="162"/>
    <s v="Тұрғанбек Сағат Олжабекұлы"/>
    <n v="640814301422"/>
    <n v="77713591470"/>
    <s v="Павлодарская обл, р. Аккулы, с. Шарбакты, ул. Айманова 9"/>
    <m/>
    <m/>
    <m/>
    <n v="61"/>
    <n v="11890000"/>
    <n v="11890000"/>
    <x v="0"/>
    <n v="0"/>
    <n v="475600"/>
    <n v="475600"/>
    <d v="2026-04-24T00:00:00"/>
    <s v="Адлет Тулеген"/>
    <s v="Павлодар"/>
    <s v="Субсидия"/>
    <s v="Банк ЦентрКредит"/>
    <m/>
    <n v="0"/>
    <m/>
    <d v="2025-11-04T00:00:00"/>
    <d v="2026-04-24T00:00:00"/>
    <s v="А/М ВЫДАН"/>
    <n v="10786152"/>
    <n v="0"/>
    <s v="Да"/>
  </r>
  <r>
    <n v="1"/>
    <x v="2"/>
    <x v="5"/>
    <s v="Luxury 1.5TGDI 7DCT 7-seats JL"/>
    <s v="Черный"/>
    <s v="MX1JSAGBXSK020549"/>
    <s v="S55NQ"/>
    <s v="S55NQ"/>
    <s v="AT"/>
    <n v="1499"/>
    <s v="LID25-9595SAP"/>
    <n v="2025"/>
    <s v="1057_265652"/>
    <d v="2026-04-09T00:00:00"/>
    <n v="159"/>
    <s v="Орынбай Жадыра Елтайқызы"/>
    <n v="940322402405"/>
    <n v="77716490709"/>
    <s v="село. Шауилдир, улица. Н. Сарсенбаев, дом. 180"/>
    <m/>
    <m/>
    <m/>
    <n v="32"/>
    <n v="11890000"/>
    <n v="11890000"/>
    <x v="0"/>
    <n v="0"/>
    <n v="475600"/>
    <n v="475600"/>
    <d v="2026-04-21T00:00:00"/>
    <s v="Бекжан Арысбай"/>
    <s v="Шымкент"/>
    <s v="Кредит"/>
    <s v="Halyk Bank"/>
    <m/>
    <n v="0"/>
    <m/>
    <d v="2025-11-04T00:00:00"/>
    <d v="2026-04-21T00:00:00"/>
    <s v="А/М ВЫДАН"/>
    <n v="10787880"/>
    <n v="0"/>
    <s v="Нет"/>
  </r>
  <r>
    <n v="1"/>
    <x v="3"/>
    <x v="4"/>
    <s v="Intelligent 1.6VVT CVT"/>
    <s v="Серый"/>
    <s v="MX12EKR2XSK011056"/>
    <s v="U228G"/>
    <s v="U228G"/>
    <s v="AT"/>
    <n v="1590"/>
    <s v="25JAC-C0741KZ01"/>
    <n v="2025"/>
    <s v="747_265428"/>
    <d v="2026-03-30T00:00:00"/>
    <n v="136"/>
    <s v="Резник Роман Александрович"/>
    <n v="771124302736"/>
    <n v="77713524737"/>
    <s v="ВКО, г Усть-Каменогорск, ул Каспийская, д 46"/>
    <m/>
    <m/>
    <m/>
    <n v="48"/>
    <n v="6690000"/>
    <n v="6690000"/>
    <x v="0"/>
    <n v="0"/>
    <n v="267600"/>
    <n v="267600"/>
    <d v="2026-04-01T00:00:00"/>
    <s v="Шыңғыс Аманжолов"/>
    <s v="Усть-Каменогорск"/>
    <s v="Кредит"/>
    <s v="Береке Банк"/>
    <m/>
    <n v="0"/>
    <m/>
    <d v="2025-11-07T00:00:00"/>
    <d v="2026-04-01T00:00:00"/>
    <s v="А/М ВЫДАН"/>
    <n v="10790766"/>
    <n v="0"/>
    <s v="Нет"/>
  </r>
  <r>
    <n v="1"/>
    <x v="9"/>
    <x v="2"/>
    <s v="Comfort Plus 1.5T"/>
    <s v="Белый"/>
    <s v="MX1J7BGG1SK020737"/>
    <s v="U735S"/>
    <s v="U735S"/>
    <s v="AT"/>
    <n v="1499"/>
    <s v="LID25-93004SAP"/>
    <n v="2025"/>
    <s v="824_265780"/>
    <d v="2026-04-16T00:00:00"/>
    <n v="157"/>
    <s v="Мухамеджанова Газиза Крикбаевна"/>
    <n v="650720400045"/>
    <n v="77078831365"/>
    <s v="г.Астана, ул. Асфендиярова-4 ,кв-469"/>
    <m/>
    <m/>
    <m/>
    <n v="60"/>
    <n v="7690000"/>
    <n v="7690000"/>
    <x v="0"/>
    <n v="0"/>
    <n v="307600"/>
    <n v="307600"/>
    <d v="2026-04-21T00:00:00"/>
    <s v="Алтынбек Сәрсенбек"/>
    <s v="Астана"/>
    <s v="Кредит"/>
    <s v="Банк ЦентрКредит"/>
    <m/>
    <n v="0"/>
    <m/>
    <d v="2025-10-29T00:00:00"/>
    <d v="2026-04-21T00:00:00"/>
    <s v="А/М ВЫДАН"/>
    <n v="10790882"/>
    <n v="0"/>
    <s v="Нет"/>
  </r>
  <r>
    <n v="1"/>
    <x v="3"/>
    <x v="0"/>
    <s v="Luxury 2.0 Ti 4x4"/>
    <s v="Серебристый"/>
    <s v="MXC1PAB80SK055475"/>
    <s v="P314A"/>
    <s v="P314A"/>
    <s v="AT"/>
    <n v="1997"/>
    <s v="LID25-9520SAP"/>
    <n v="2025"/>
    <s v="747_265490"/>
    <d v="2026-04-01T00:00:00"/>
    <n v="132"/>
    <m/>
    <m/>
    <n v="77716666624"/>
    <m/>
    <s v="КХ &quot;ТАИМ&quot;"/>
    <n v="77716666624"/>
    <n v="880229300522"/>
    <n v="0"/>
    <n v="14790000"/>
    <n v="14790000"/>
    <x v="0"/>
    <n v="0"/>
    <n v="887400"/>
    <n v="887400"/>
    <d v="2026-04-02T00:00:00"/>
    <s v="Шыңғыс Аманжолов"/>
    <s v="Усть-Каменогорск"/>
    <s v="Безналичный расчет"/>
    <s v="Без привлечения кредита"/>
    <m/>
    <n v="0"/>
    <m/>
    <d v="2025-09-25T00:00:00"/>
    <d v="2026-04-02T00:00:00"/>
    <s v="А/М ВЫДАН"/>
    <n v="10794941"/>
    <n v="0"/>
    <s v="Нет"/>
  </r>
  <r>
    <n v="1"/>
    <x v="10"/>
    <x v="4"/>
    <s v="Intelligent 1.6VVT CVT"/>
    <s v="Белый"/>
    <s v="MX12EKR2XTK011166"/>
    <s v="U228G"/>
    <s v="U228G"/>
    <s v="AT"/>
    <n v="1590"/>
    <s v="LID25-9587SAP"/>
    <n v="2025"/>
    <s v="860_265455"/>
    <d v="2026-03-31T00:00:00"/>
    <n v="120"/>
    <s v="Кушенов Айсат Маратович"/>
    <n v="961115351448"/>
    <n v="77056001807"/>
    <s v="г. Актобе, разъезд 41, Разъезд Курсантское шоссе, строение №1"/>
    <m/>
    <m/>
    <m/>
    <n v="29"/>
    <n v="6690000"/>
    <n v="6690000"/>
    <x v="0"/>
    <n v="0"/>
    <n v="267600"/>
    <n v="267600"/>
    <d v="2026-04-06T00:00:00"/>
    <s v="Адлет Тулеген"/>
    <s v="Павлодар"/>
    <s v="Кредит"/>
    <s v="Береке Банк"/>
    <m/>
    <n v="0"/>
    <m/>
    <d v="2025-11-24T00:00:00"/>
    <d v="2026-04-06T00:00:00"/>
    <s v="А/М ВЫДАН"/>
    <n v="10813274"/>
    <n v="0"/>
    <s v="Нет"/>
  </r>
  <r>
    <n v="1"/>
    <x v="8"/>
    <x v="1"/>
    <s v="Intelligent 1.5T CVT BR"/>
    <s v="Серый"/>
    <s v="MX1X4BEHXTK713587"/>
    <s v="U345L-BR"/>
    <s v="U345L-BR"/>
    <s v="AT"/>
    <n v="1499"/>
    <s v="25JAC-C1004KZ01"/>
    <n v="2025"/>
    <s v="952_265539"/>
    <d v="2026-04-03T00:00:00"/>
    <n v="116"/>
    <s v="Утеев Руслан Есболатович"/>
    <n v="811115300631"/>
    <n v="77059060187"/>
    <s v="ЗКО. г. Уральск. ул. Чингирлауский, д. 39/1"/>
    <m/>
    <m/>
    <m/>
    <n v="44"/>
    <n v="9190000"/>
    <n v="9190000"/>
    <x v="0"/>
    <n v="0"/>
    <n v="367600"/>
    <n v="367600"/>
    <d v="2026-04-06T00:00:00"/>
    <s v="Бекарыс Мұстақапов"/>
    <s v="Уральск"/>
    <s v="Субсидия"/>
    <s v="Банк ЦентрКредит"/>
    <m/>
    <n v="0"/>
    <m/>
    <d v="2025-11-26T00:00:00"/>
    <d v="2026-04-06T00:00:00"/>
    <s v="А/М ВЫДАН"/>
    <n v="10816015"/>
    <n v="0"/>
    <s v="Да"/>
  </r>
  <r>
    <n v="1"/>
    <x v="2"/>
    <x v="6"/>
    <s v="Luxury 2.0T AT 4x4"/>
    <s v="Серый"/>
    <s v="MXC3PAB80TK054845"/>
    <s v="P33Z3"/>
    <s v="P33Z3"/>
    <s v="AT"/>
    <n v="1998"/>
    <s v="25L8703(2818)0076"/>
    <n v="2025"/>
    <s v="1057_265822"/>
    <d v="2026-04-20T00:00:00"/>
    <n v="132"/>
    <s v="Баскараев Султанбек Тухтабаевич"/>
    <n v="710916302143"/>
    <n v="77078917071"/>
    <s v="Туркестанская область, район. Арысь, село. Дермене, улица. Оркендеу, дом. 8"/>
    <m/>
    <m/>
    <m/>
    <n v="54"/>
    <n v="17490000"/>
    <n v="17490000"/>
    <x v="0"/>
    <n v="0"/>
    <n v="1049400"/>
    <n v="1049400"/>
    <d v="2026-04-22T00:00:00"/>
    <s v="Әділет Сейтімбет"/>
    <s v="Шымкент"/>
    <s v="Субсидия"/>
    <s v="Halyk Bank"/>
    <m/>
    <n v="0"/>
    <m/>
    <d v="2025-11-26T00:00:00"/>
    <d v="2026-04-22T00:00:00"/>
    <s v="А/М ВЫДАН"/>
    <n v="10816227"/>
    <n v="0"/>
    <s v="Да"/>
  </r>
  <r>
    <n v="1"/>
    <x v="1"/>
    <x v="6"/>
    <s v="Luxury 2.0T AT 4x4"/>
    <s v="Белый"/>
    <s v="MXC3PAB80TK054926"/>
    <s v="P33Z3"/>
    <s v="P33Z3"/>
    <s v="AT"/>
    <n v="1998"/>
    <s v="25L8703(2818)0076"/>
    <n v="2025"/>
    <s v="1083_265821"/>
    <d v="2026-04-20T00:00:00"/>
    <n v="141"/>
    <m/>
    <m/>
    <n v="77086359275"/>
    <m/>
    <s v="Mangystau Sepmem Energy LTD"/>
    <n v="77086359275"/>
    <n v="251040029645"/>
    <n v="51"/>
    <n v="17390000"/>
    <n v="17490000"/>
    <x v="4"/>
    <n v="0"/>
    <n v="1049400"/>
    <n v="949400"/>
    <d v="2026-04-30T00:00:00"/>
    <s v="Нарембай Бегендік"/>
    <s v="Актау"/>
    <s v="Безналичный расчет"/>
    <s v="Без привлечения кредита"/>
    <m/>
    <n v="0"/>
    <m/>
    <d v="2025-11-24T00:00:00"/>
    <d v="2026-04-30T00:00:00"/>
    <s v="А/М ВЫДАН"/>
    <n v="10817010"/>
    <n v="0"/>
    <s v="Нет"/>
  </r>
  <r>
    <n v="1"/>
    <x v="9"/>
    <x v="4"/>
    <s v="Intelligent 1.6VVT CVT"/>
    <s v="Черный"/>
    <s v="MX12EKR2XTK011243"/>
    <s v="U228G"/>
    <s v="U228G"/>
    <s v="AT"/>
    <n v="1590"/>
    <s v="LID25-9587SAP"/>
    <n v="2025"/>
    <s v="824_265779"/>
    <d v="2026-04-16T00:00:00"/>
    <n v="130"/>
    <s v="Айтжанова Мирамгуль Кайпановна"/>
    <n v="850501400591"/>
    <n v="77024870485"/>
    <s v="г.Астана, ул. Туркестан, Коркем-3, кв-1111"/>
    <m/>
    <m/>
    <m/>
    <n v="40"/>
    <n v="6690000"/>
    <n v="6690000"/>
    <x v="0"/>
    <n v="0"/>
    <n v="267600"/>
    <n v="267600"/>
    <d v="2026-04-21T00:00:00"/>
    <s v="Алтынбек Сәрсенбек"/>
    <s v="Астана"/>
    <s v="Кредит"/>
    <s v="МФО Sapa Digital Finance"/>
    <m/>
    <n v="0"/>
    <m/>
    <d v="2025-12-01T00:00:00"/>
    <d v="2026-04-21T00:00:00"/>
    <s v="А/М ВЫДАН"/>
    <n v="10817755"/>
    <n v="0"/>
    <s v="Нет"/>
  </r>
  <r>
    <n v="1"/>
    <x v="9"/>
    <x v="4"/>
    <s v="Intelligent 1.6VVT CVT"/>
    <s v="Черный"/>
    <s v="MX12EKR2XTK011257"/>
    <s v="U228G"/>
    <s v="U228G"/>
    <s v="AT"/>
    <n v="1590"/>
    <s v="LID25-9587SAP"/>
    <n v="2025"/>
    <s v="824_265616"/>
    <d v="2026-04-07T00:00:00"/>
    <n v="122"/>
    <s v="Сулейменов Елдос Курмангазинович"/>
    <n v="891014301536"/>
    <n v="77473965807"/>
    <s v="г.Астана, ул. Шубина 9."/>
    <m/>
    <m/>
    <m/>
    <n v="36"/>
    <n v="6940000"/>
    <n v="6690000"/>
    <x v="0"/>
    <n v="250000"/>
    <n v="267600"/>
    <n v="267600"/>
    <d v="2026-04-13T00:00:00"/>
    <s v="Алтынбек Сәрсенбек"/>
    <s v="Астана"/>
    <s v="Кредит"/>
    <s v="МФО Sapa Digital Finance"/>
    <m/>
    <n v="0"/>
    <m/>
    <d v="2025-11-28T00:00:00"/>
    <d v="2026-04-13T00:00:00"/>
    <s v="А/М ВЫДАН"/>
    <n v="10817758"/>
    <n v="0"/>
    <s v="Нет"/>
  </r>
  <r>
    <n v="1"/>
    <x v="7"/>
    <x v="0"/>
    <s v="Luxury 2.0 Ti 4x4"/>
    <s v="Белый"/>
    <s v="MXC1PAB80SK055400"/>
    <s v="P314A"/>
    <s v="P314A"/>
    <s v="AT"/>
    <n v="1997"/>
    <s v="LID25-9520SAP"/>
    <n v="2025"/>
    <s v="1123_265628"/>
    <d v="2026-04-08T00:00:00"/>
    <n v="119"/>
    <m/>
    <m/>
    <n v="77122937157"/>
    <m/>
    <s v="ТОО &quot;Тархан Групп&quot;"/>
    <n v="154295580656"/>
    <n v="30640002855"/>
    <n v="0"/>
    <n v="14600000"/>
    <n v="14790000"/>
    <x v="2"/>
    <n v="0"/>
    <n v="887400"/>
    <n v="697400"/>
    <d v="2026-04-10T00:00:00"/>
    <s v="Ахметжан Темірханов"/>
    <s v="Атырау"/>
    <s v="Безналичный расчет"/>
    <s v="Без привлечения кредита"/>
    <m/>
    <n v="0"/>
    <m/>
    <d v="2025-09-30T00:00:00"/>
    <d v="2026-04-10T00:00:00"/>
    <s v="А/М ВЫДАН"/>
    <n v="10818535"/>
    <n v="0"/>
    <s v="Нет"/>
  </r>
  <r>
    <n v="1"/>
    <x v="6"/>
    <x v="5"/>
    <s v="Luxury 1.5TGDI 7DCT 7-seats JL"/>
    <s v="Серый"/>
    <s v="MX1JSAGBXSK020144"/>
    <s v="S55NQ"/>
    <s v="S55NQ"/>
    <s v="AT"/>
    <n v="1499"/>
    <s v="LID25-9595SAP"/>
    <n v="2025"/>
    <s v="1070_265704"/>
    <d v="2026-04-13T00:00:00"/>
    <n v="122"/>
    <s v="Абдраимова Сауле Усеновна"/>
    <n v="751122403240"/>
    <n v="77755059407"/>
    <s v="г.Шымкент,м-в.Асылбак,д.32"/>
    <m/>
    <m/>
    <m/>
    <n v="50"/>
    <n v="11890000"/>
    <n v="11890000"/>
    <x v="0"/>
    <n v="0"/>
    <n v="475600"/>
    <n v="475600"/>
    <d v="2026-04-14T00:00:00"/>
    <s v="Әлмұхаммеддин Қадырұлы"/>
    <s v="Тараз"/>
    <s v="Субсидия"/>
    <s v="Halyk Bank"/>
    <m/>
    <n v="0"/>
    <m/>
    <d v="2025-11-04T00:00:00"/>
    <d v="2026-04-14T00:00:00"/>
    <s v="А/М ВЫДАН"/>
    <n v="10818622"/>
    <n v="0"/>
    <s v="Да"/>
  </r>
  <r>
    <n v="1"/>
    <x v="9"/>
    <x v="0"/>
    <s v="Luxury 2.0 Ti 4x4"/>
    <s v="Белый"/>
    <s v="MXC1PAB80SK053694"/>
    <s v="P314A"/>
    <s v="P314A"/>
    <s v="AT"/>
    <n v="1997"/>
    <s v="25L8703 (2818)0072"/>
    <n v="2025"/>
    <s v="824_264802"/>
    <d v="2026-02-24T00:00:00"/>
    <n v="126"/>
    <m/>
    <m/>
    <n v="77182372552"/>
    <m/>
    <s v="ТОО «Ертис гидрометаллургический комбинат»"/>
    <n v="77182372552"/>
    <n v="220840037736"/>
    <n v="0"/>
    <n v="14964720"/>
    <n v="14590000"/>
    <x v="5"/>
    <n v="524720"/>
    <n v="800000"/>
    <n v="650000"/>
    <d v="2026-04-23T00:00:00"/>
    <s v="Бейбит Дюсенов"/>
    <s v="Астана"/>
    <s v="Безналичный расчет"/>
    <s v="Без привлечения кредита"/>
    <m/>
    <n v="0"/>
    <m/>
    <d v="2025-11-07T00:00:00"/>
    <d v="2026-04-23T00:00:00"/>
    <s v="А/М ВЫДАН"/>
    <n v="10823961"/>
    <n v="0"/>
    <s v="Нет"/>
  </r>
  <r>
    <n v="1"/>
    <x v="3"/>
    <x v="2"/>
    <s v="Comfort Plus 1.5T"/>
    <s v="Белый"/>
    <s v="MX1J7BGGXTK021752"/>
    <s v="U735S"/>
    <s v="U735S"/>
    <s v="AT"/>
    <n v="1499"/>
    <s v="25JAC-C1003KZ0101"/>
    <n v="2025"/>
    <s v="747_265623"/>
    <d v="2026-04-08T00:00:00"/>
    <n v="109"/>
    <s v="Қаныбекұлы Қуандық"/>
    <n v="871219300439"/>
    <n v="77077840997"/>
    <s v="ВКО , г.Усть-Каменогорск , пос.Меновное, ул.Юбилейная , д.32/1"/>
    <m/>
    <m/>
    <m/>
    <n v="38"/>
    <n v="7690000"/>
    <n v="7690000"/>
    <x v="0"/>
    <n v="0"/>
    <n v="307600"/>
    <n v="307600"/>
    <d v="2026-04-10T00:00:00"/>
    <s v="Санжар Уразалинов"/>
    <s v="Усть-Каменогорск"/>
    <s v="Кредит"/>
    <s v="Береке Банк"/>
    <m/>
    <n v="0"/>
    <m/>
    <d v="2025-11-24T00:00:00"/>
    <d v="2026-04-10T00:00:00"/>
    <s v="А/М ВЫДАН"/>
    <n v="10828160"/>
    <n v="0"/>
    <s v="Нет"/>
  </r>
  <r>
    <n v="1"/>
    <x v="3"/>
    <x v="2"/>
    <s v="Comfort Plus 1.5T"/>
    <s v="Белый"/>
    <s v="MX1J7BGGXTK021806"/>
    <s v="U735S"/>
    <s v="U735S"/>
    <s v="AT"/>
    <n v="1499"/>
    <s v="25JAC-C1003KZ0101"/>
    <n v="2025"/>
    <s v="747_265814"/>
    <d v="2026-04-19T00:00:00"/>
    <n v="121"/>
    <s v="Бекпаев Рауан Жанболатович"/>
    <n v="901217301009"/>
    <n v="77765106555"/>
    <s v="ВКО, г Усть-Каменогорск, ул Нургалиева, д 96"/>
    <m/>
    <m/>
    <m/>
    <n v="35"/>
    <n v="7940000"/>
    <n v="7690000"/>
    <x v="0"/>
    <n v="250000"/>
    <n v="307600"/>
    <n v="307600"/>
    <d v="2026-04-21T00:00:00"/>
    <s v="Шыңғыс Аманжолов"/>
    <s v="Усть-Каменогорск"/>
    <s v="Кредит"/>
    <s v="Банк ЦентрКредит"/>
    <m/>
    <n v="0"/>
    <m/>
    <d v="2025-11-24T00:00:00"/>
    <d v="2026-04-21T00:00:00"/>
    <s v="А/М ВЫДАН"/>
    <n v="10828161"/>
    <n v="0"/>
    <s v="Нет"/>
  </r>
  <r>
    <n v="1"/>
    <x v="10"/>
    <x v="4"/>
    <s v="Intelligent 1.6VVT CVT"/>
    <s v="Черный"/>
    <s v="MX12EKR2XTK011706"/>
    <s v="U228G"/>
    <s v="U228G"/>
    <s v="AT"/>
    <n v="1590"/>
    <s v="25JAC-C0743KZ02"/>
    <n v="2025"/>
    <s v="860_265595"/>
    <d v="2026-04-07T00:00:00"/>
    <n v="108"/>
    <s v="Адамова Кымбат Ибраимовна"/>
    <n v="690625400125"/>
    <n v="77051289325"/>
    <s v="Город Павлодар, улица Ладожская 5, кв. 107"/>
    <m/>
    <m/>
    <m/>
    <n v="56"/>
    <n v="6975000"/>
    <n v="6690000"/>
    <x v="0"/>
    <n v="285000"/>
    <n v="267600"/>
    <n v="267600"/>
    <d v="2026-04-09T00:00:00"/>
    <s v="Данат Нугманов"/>
    <s v="Павлодар"/>
    <s v="Кредит"/>
    <s v="Евразийский банк"/>
    <m/>
    <n v="0"/>
    <m/>
    <d v="2025-12-10T00:00:00"/>
    <d v="2026-04-09T00:00:00"/>
    <s v="А/М ВЫДАН"/>
    <n v="10828167"/>
    <n v="0"/>
    <s v="Нет"/>
  </r>
  <r>
    <n v="1"/>
    <x v="0"/>
    <x v="5"/>
    <s v="Luxury 1.5TGDI 7DCT 7-seats JL"/>
    <s v="Серый"/>
    <s v="MX1JSAGBXTK021636"/>
    <s v="S55NQ"/>
    <s v="S55NQ"/>
    <s v="AT"/>
    <n v="1499"/>
    <s v="25JAC-C1005KZ02X02"/>
    <n v="2025"/>
    <s v="327_265894"/>
    <d v="2026-04-23T00:00:00"/>
    <n v="125"/>
    <s v="Жасиузакова Еркинай Мараткызы"/>
    <n v="920902401604"/>
    <n v="77086624069"/>
    <s v="г. Шымкент, ж/м.Абдилабад, ул.Озган ата, д.43"/>
    <m/>
    <m/>
    <m/>
    <n v="33"/>
    <n v="11890000"/>
    <n v="11890000"/>
    <x v="0"/>
    <n v="0"/>
    <n v="475600"/>
    <n v="475600"/>
    <d v="2026-04-27T00:00:00"/>
    <s v="Айтжан Қадыр"/>
    <s v="Шымкент"/>
    <s v="Субсидия"/>
    <s v="МФО Sapa Digital Finance"/>
    <m/>
    <n v="0"/>
    <m/>
    <d v="2025-12-08T00:00:00"/>
    <d v="2026-04-27T00:00:00"/>
    <s v="А/М ВЫДАН"/>
    <n v="10828216"/>
    <n v="0"/>
    <s v="Да"/>
  </r>
  <r>
    <n v="1"/>
    <x v="3"/>
    <x v="2"/>
    <s v="Comfort Plus 1.5T"/>
    <s v="Белый"/>
    <s v="MX1J7BGGXTK021819"/>
    <s v="U735S"/>
    <s v="U735S"/>
    <s v="AT"/>
    <n v="1499"/>
    <s v="25JAC-C1003KZ0101"/>
    <n v="2025"/>
    <s v="747_265363"/>
    <d v="2026-03-27T00:00:00"/>
    <n v="100"/>
    <s v="Оспанов Канат Зайнелькабденович"/>
    <n v="680624302267"/>
    <n v="77077481005"/>
    <s v="ВКО , Курчумский р-н , с. Маралды , ул.Тохтарова д.43"/>
    <m/>
    <m/>
    <m/>
    <n v="57"/>
    <n v="7940000"/>
    <n v="7690000"/>
    <x v="0"/>
    <n v="250000"/>
    <n v="307600"/>
    <n v="307600"/>
    <d v="2026-04-01T00:00:00"/>
    <s v="Санжар Уразалинов"/>
    <s v="Усть-Каменогорск"/>
    <s v="Кредит"/>
    <s v="МФО Sapa Digital Finance"/>
    <m/>
    <n v="0"/>
    <m/>
    <d v="2025-11-24T00:00:00"/>
    <d v="2026-04-01T00:00:00"/>
    <s v="А/М ВЫДАН"/>
    <n v="10828257"/>
    <n v="0"/>
    <s v="Нет"/>
  </r>
  <r>
    <n v="1"/>
    <x v="10"/>
    <x v="4"/>
    <s v="Intelligent 1.6VVT CVT"/>
    <s v="Черный"/>
    <s v="MX12EKR2XTK011693"/>
    <s v="U228G"/>
    <s v="U228G"/>
    <s v="AT"/>
    <n v="1590"/>
    <s v="25JAC-C0743KZ02"/>
    <n v="2025"/>
    <s v="860_265930"/>
    <d v="2026-04-27T00:00:00"/>
    <n v="124"/>
    <s v="Альжанов Талгат Бастемиевич"/>
    <n v="630707300718"/>
    <n v="77779759571"/>
    <s v="Павлодарская обл, р. Актогай, с. Жанабет, ул. Ертыс 8"/>
    <m/>
    <m/>
    <m/>
    <n v="62"/>
    <n v="6690000"/>
    <n v="6690000"/>
    <x v="0"/>
    <n v="0"/>
    <n v="267600"/>
    <n v="267600"/>
    <d v="2026-04-28T00:00:00"/>
    <s v="Адлет Тулеген"/>
    <s v="Павлодар"/>
    <s v="Наличный расчет"/>
    <s v="Без привлечения кредита"/>
    <m/>
    <n v="0"/>
    <m/>
    <d v="2025-12-10T00:00:00"/>
    <d v="2026-04-28T00:00:00"/>
    <s v="А/М ВЫДАН"/>
    <n v="10830131"/>
    <n v="0"/>
    <s v="Нет"/>
  </r>
  <r>
    <n v="1"/>
    <x v="10"/>
    <x v="4"/>
    <s v="Intelligent 1.6VVT CVT"/>
    <s v="Черный"/>
    <s v="MX12EKR2XTK011629"/>
    <s v="U228G"/>
    <s v="U228G"/>
    <s v="AT"/>
    <n v="1590"/>
    <s v="LID25-9596SAP"/>
    <n v="2025"/>
    <s v="860_265638"/>
    <d v="2026-04-09T00:00:00"/>
    <n v="110"/>
    <s v="Левицкий Александр Геннадиевич"/>
    <n v="750609350052"/>
    <n v="77051271307"/>
    <s v="Павлодарская облость, Железинский район, ул. переулок зеленый 2, кв. 1"/>
    <m/>
    <m/>
    <m/>
    <n v="50"/>
    <n v="6690000"/>
    <n v="6690000"/>
    <x v="0"/>
    <n v="0"/>
    <n v="267600"/>
    <n v="267600"/>
    <d v="2026-04-14T00:00:00"/>
    <s v="Рахат Райханов"/>
    <s v="Павлодар"/>
    <s v="Кредит"/>
    <s v="Береке Банк"/>
    <m/>
    <n v="0"/>
    <m/>
    <d v="2025-12-10T00:00:00"/>
    <d v="2026-04-14T00:00:00"/>
    <s v="А/М ВЫДАН"/>
    <n v="10830133"/>
    <n v="0"/>
    <s v="Нет"/>
  </r>
  <r>
    <n v="1"/>
    <x v="10"/>
    <x v="4"/>
    <s v="Intelligent 1.6VVT CVT"/>
    <s v="Черный"/>
    <s v="MX12EKR2XTK011691"/>
    <s v="U228G"/>
    <s v="U228G"/>
    <s v="AT"/>
    <n v="1590"/>
    <s v="25JAC-C0743KZ02"/>
    <n v="2025"/>
    <s v="860_265550"/>
    <d v="2026-04-05T00:00:00"/>
    <n v="105"/>
    <s v="Денисенко Анжелика Владимировна"/>
    <n v="791009450097"/>
    <n v="77715310151"/>
    <s v="г. Павлодар, ул. Гагарина 78/1, кв. 52"/>
    <m/>
    <m/>
    <m/>
    <n v="46"/>
    <n v="6940000"/>
    <n v="6690000"/>
    <x v="0"/>
    <n v="250000"/>
    <n v="267600"/>
    <n v="267600"/>
    <d v="2026-04-09T00:00:00"/>
    <s v="Рахат Райханов"/>
    <s v="Павлодар"/>
    <s v="Кредит"/>
    <s v="Береке Банк"/>
    <m/>
    <n v="0"/>
    <m/>
    <d v="2025-12-10T00:00:00"/>
    <d v="2026-04-09T00:00:00"/>
    <s v="А/М ВЫДАН"/>
    <n v="10830135"/>
    <n v="0"/>
    <s v="Нет"/>
  </r>
  <r>
    <n v="1"/>
    <x v="0"/>
    <x v="5"/>
    <s v="Luxury 1.5TGDI 7DCT 7-seats JL"/>
    <s v="Белый"/>
    <s v="MX1JSAGBXTK021578"/>
    <s v="S55NQ"/>
    <s v="S55NQ"/>
    <s v="AT"/>
    <n v="1499"/>
    <s v="25JAC-C1005KZ02X02"/>
    <n v="2025"/>
    <s v="327_265803"/>
    <d v="2026-04-17T00:00:00"/>
    <n v="116"/>
    <s v="Усманов Зулфикар Келесович"/>
    <n v="660701302806"/>
    <n v="77024908231"/>
    <s v="Т-О, Сайрамский район, с.Арыс, ул.Атамекен, д.7/2"/>
    <m/>
    <m/>
    <m/>
    <n v="59"/>
    <n v="11890000"/>
    <n v="11890000"/>
    <x v="0"/>
    <n v="0"/>
    <n v="475600"/>
    <n v="475600"/>
    <d v="2026-04-20T00:00:00"/>
    <s v="Бақытжан Серікбай"/>
    <s v="Шымкент"/>
    <s v="Субсидия"/>
    <s v="Банк ЦентрКредит"/>
    <m/>
    <n v="0"/>
    <m/>
    <d v="2025-12-08T00:00:00"/>
    <d v="2026-04-20T00:00:00"/>
    <s v="А/М ВЫДАН"/>
    <n v="10830423"/>
    <n v="0"/>
    <s v="Нет"/>
  </r>
  <r>
    <n v="1"/>
    <x v="9"/>
    <x v="4"/>
    <s v="Intelligent 1.6VVT CVT"/>
    <s v="Черный"/>
    <s v="MX12EKR2XTK011697"/>
    <s v="U228G"/>
    <s v="U228G"/>
    <s v="AT"/>
    <n v="1590"/>
    <s v="25JAC-C0743KZ02"/>
    <n v="2025"/>
    <s v="824_265585"/>
    <d v="2026-04-06T00:00:00"/>
    <n v="105"/>
    <s v="Ташмаганбет Азат Абдоллаұлы"/>
    <n v="970220351051"/>
    <n v="77475380883"/>
    <s v="Лесная поляна 14/2"/>
    <m/>
    <m/>
    <m/>
    <n v="29"/>
    <n v="6690000"/>
    <n v="6690000"/>
    <x v="0"/>
    <n v="0"/>
    <n v="267600"/>
    <n v="267600"/>
    <d v="2026-04-09T00:00:00"/>
    <s v="Алтынбек Сәрсенбек"/>
    <s v="Астана"/>
    <s v="Кредит"/>
    <s v="Банк ЦентрКредит"/>
    <m/>
    <n v="0"/>
    <m/>
    <d v="2025-12-10T00:00:00"/>
    <d v="2026-04-09T00:00:00"/>
    <s v="А/М ВЫДАН"/>
    <n v="10830438"/>
    <n v="0"/>
    <s v="Нет"/>
  </r>
  <r>
    <n v="1"/>
    <x v="10"/>
    <x v="6"/>
    <s v="Luxury 2.0T AT 4x4"/>
    <s v="Серебристый"/>
    <s v="MXC3PAB80TK054888"/>
    <s v="P33Z3"/>
    <s v="P33Z3"/>
    <s v="AT"/>
    <n v="1998"/>
    <s v="25L8703(2818)0076"/>
    <n v="2025"/>
    <s v="860_265875"/>
    <d v="2026-04-22T00:00:00"/>
    <n v="117"/>
    <s v="Талапкеров Ернар Аспандиярович"/>
    <n v="950528351161"/>
    <n v="77053407070"/>
    <s v="Павлодарская обл, Иртышский р, с. Иртышск, ул. Богенбай Батыра 109"/>
    <m/>
    <m/>
    <m/>
    <n v="30"/>
    <n v="17490000"/>
    <n v="17490000"/>
    <x v="0"/>
    <n v="0"/>
    <n v="1049400"/>
    <n v="1049400"/>
    <d v="2026-04-24T00:00:00"/>
    <s v="Данат Нугманов"/>
    <s v="Павлодар"/>
    <s v="Наличный расчет"/>
    <s v="Без привлечения кредита"/>
    <s v="747 Усть-Каменогорск ТОО «DCG VOSTOK» (JAC)"/>
    <n v="0"/>
    <m/>
    <d v="2025-11-18T00:00:00"/>
    <d v="2026-04-24T00:00:00"/>
    <s v="А/М ВЫДАН"/>
    <n v="10833240"/>
    <n v="0"/>
    <s v="Нет"/>
  </r>
  <r>
    <n v="1"/>
    <x v="3"/>
    <x v="6"/>
    <s v="Luxury 2.0T AT 4x4"/>
    <s v="Черный"/>
    <s v="MXC3PAB80TK054852"/>
    <s v="P33Z3"/>
    <s v="P33Z3"/>
    <s v="AT"/>
    <n v="1998"/>
    <s v="25L8703(2818)0076"/>
    <n v="2025"/>
    <s v="747_265489"/>
    <d v="2026-04-01T00:00:00"/>
    <n v="96"/>
    <m/>
    <m/>
    <n v="77716666624"/>
    <m/>
    <s v="КХ &quot;ТАИМ&quot;"/>
    <n v="77716666624"/>
    <n v="880229300522"/>
    <n v="0"/>
    <n v="17490000"/>
    <n v="17490000"/>
    <x v="0"/>
    <n v="0"/>
    <n v="1049400"/>
    <n v="1049400"/>
    <d v="2026-04-03T00:00:00"/>
    <s v="Шыңғыс Аманжолов"/>
    <s v="Усть-Каменогорск"/>
    <s v="Безналичный расчет"/>
    <s v="Без привлечения кредита"/>
    <m/>
    <n v="0"/>
    <m/>
    <d v="2025-11-18T00:00:00"/>
    <d v="2026-04-03T00:00:00"/>
    <s v="А/М ВЫДАН"/>
    <n v="10833243"/>
    <n v="0"/>
    <s v="Нет"/>
  </r>
  <r>
    <n v="1"/>
    <x v="8"/>
    <x v="2"/>
    <s v="Comfort Plus 1.5T"/>
    <s v="Белый"/>
    <s v="MX1J7BGGXSK020650"/>
    <s v="U735S"/>
    <s v="U735S"/>
    <s v="AT"/>
    <n v="1499"/>
    <s v="LID25-93004SAP"/>
    <n v="2025"/>
    <s v="952_265788"/>
    <d v="2026-04-16T00:00:00"/>
    <n v="113"/>
    <s v="Тулегенов Ерген Улыкпанович"/>
    <n v="620705300824"/>
    <n v="77776712132"/>
    <s v="ЗКО. г. Аксай, ул. Деповская, д. 90/1"/>
    <m/>
    <m/>
    <m/>
    <n v="63"/>
    <n v="7690000"/>
    <n v="7690000"/>
    <x v="0"/>
    <n v="0"/>
    <n v="307600"/>
    <n v="307600"/>
    <d v="2026-04-21T00:00:00"/>
    <s v="Еламан Жумагалиев"/>
    <s v="Уральск"/>
    <s v="Кредит"/>
    <s v="Банк ЦентрКредит"/>
    <m/>
    <n v="0"/>
    <m/>
    <d v="2025-12-05T00:00:00"/>
    <d v="2026-04-21T00:00:00"/>
    <s v="А/М ВЫДАН"/>
    <n v="10833827"/>
    <n v="0"/>
    <s v="Нет"/>
  </r>
  <r>
    <n v="1"/>
    <x v="10"/>
    <x v="6"/>
    <s v="Luxury 2.0T AT 4x4"/>
    <s v="Серебристый"/>
    <s v="MXC3PAB80SK055050"/>
    <s v="P33Z3"/>
    <s v="P33Z3"/>
    <s v="AT"/>
    <n v="1998"/>
    <s v="25L8703 (2818)0077"/>
    <n v="2025"/>
    <s v="860_265734"/>
    <d v="2026-04-14T00:00:00"/>
    <n v="109"/>
    <s v="Цуканов Аким Сергеевич"/>
    <n v="880201351326"/>
    <n v="77784438030"/>
    <s v="Город Павлодар, улица Бухар Жирау 15, квартира 10"/>
    <m/>
    <m/>
    <m/>
    <n v="38"/>
    <n v="17490000"/>
    <n v="17490000"/>
    <x v="0"/>
    <n v="0"/>
    <n v="1049400"/>
    <n v="1049400"/>
    <d v="2026-04-15T00:00:00"/>
    <s v="Рахат Райханов"/>
    <s v="Павлодар"/>
    <s v="Субсидия"/>
    <s v="Halyk Bank"/>
    <m/>
    <n v="0"/>
    <m/>
    <d v="2025-11-18T00:00:00"/>
    <d v="2026-04-15T00:00:00"/>
    <s v="А/М ВЫДАН"/>
    <n v="10833862"/>
    <n v="0"/>
    <s v="Да"/>
  </r>
  <r>
    <n v="1"/>
    <x v="9"/>
    <x v="4"/>
    <s v="Intelligent 1.6VVT CVT"/>
    <s v="Черный"/>
    <s v="MX12EKR2XTK011497"/>
    <s v="U228G"/>
    <s v="U228G"/>
    <s v="AT"/>
    <n v="1590"/>
    <s v="LID25-9596SAP"/>
    <n v="2025"/>
    <s v="824_265519"/>
    <d v="2026-04-02T00:00:00"/>
    <n v="97"/>
    <s v="Акижанов Джамбул Алибаевич"/>
    <n v="720707350565"/>
    <n v="77473205826"/>
    <s v="г.Петропавловск, пер, пр. Мехейова 22"/>
    <m/>
    <m/>
    <m/>
    <n v="53"/>
    <n v="6940000"/>
    <n v="6690000"/>
    <x v="0"/>
    <n v="250000"/>
    <n v="267600"/>
    <n v="267600"/>
    <d v="2026-04-06T00:00:00"/>
    <s v="Алтынбек Сәрсенбек"/>
    <s v="Астана"/>
    <s v="Кредит"/>
    <s v="МФО Sapa Digital Finance"/>
    <m/>
    <n v="0"/>
    <m/>
    <d v="2025-12-04T00:00:00"/>
    <d v="2026-04-06T00:00:00"/>
    <s v="А/М ВЫДАН"/>
    <n v="10834319"/>
    <n v="0"/>
    <s v="Нет"/>
  </r>
  <r>
    <n v="1"/>
    <x v="9"/>
    <x v="4"/>
    <s v="Intelligent 1.6VVT CVT"/>
    <s v="Черный"/>
    <s v="MX12EKR2XTK011537"/>
    <s v="U228G"/>
    <s v="U228G"/>
    <s v="AT"/>
    <n v="1590"/>
    <s v="LID25-9596SAP"/>
    <n v="2025"/>
    <s v="824_265552"/>
    <d v="2026-04-05T00:00:00"/>
    <n v="99"/>
    <s v="Габдуллина Зауреш Айдыновна"/>
    <n v="840923401651"/>
    <n v="77075323009"/>
    <s v="г. Астана, ул. Тауелсиздик 34/10, кв. 154."/>
    <m/>
    <m/>
    <m/>
    <n v="41"/>
    <n v="6940000"/>
    <n v="6690000"/>
    <x v="0"/>
    <n v="250000"/>
    <n v="267600"/>
    <n v="267600"/>
    <d v="2026-04-08T00:00:00"/>
    <s v="Алтынбек Сәрсенбек"/>
    <s v="Астана"/>
    <s v="Кредит"/>
    <s v="Береке Банк"/>
    <m/>
    <n v="0"/>
    <m/>
    <d v="2025-12-04T00:00:00"/>
    <d v="2026-04-08T00:00:00"/>
    <s v="А/М ВЫДАН"/>
    <n v="10834321"/>
    <n v="0"/>
    <s v="Нет"/>
  </r>
  <r>
    <n v="1"/>
    <x v="5"/>
    <x v="4"/>
    <s v="Intelligent 1.6VVT CVT"/>
    <s v="Черный"/>
    <s v="MX12EKR2XTK011676"/>
    <s v="U228G"/>
    <s v="U228G"/>
    <s v="AT"/>
    <n v="1590"/>
    <s v="25JAC-C0743KZ02"/>
    <n v="2025"/>
    <s v="762_265690"/>
    <d v="2026-04-12T00:00:00"/>
    <n v="106"/>
    <s v="Мұратбекұлы Рүстем"/>
    <n v="990609301453"/>
    <n v="77000979781"/>
    <s v="г. Кызылорда, ул. Байтерек, д. 15."/>
    <m/>
    <m/>
    <m/>
    <n v="26"/>
    <n v="6940000"/>
    <n v="6690000"/>
    <x v="0"/>
    <n v="250000"/>
    <n v="267600"/>
    <n v="267600"/>
    <d v="2026-04-15T00:00:00"/>
    <s v="Мұқағали Полат"/>
    <s v="Шымкент"/>
    <s v="Кредит"/>
    <s v="Altyn Bank"/>
    <m/>
    <n v="0"/>
    <m/>
    <d v="2025-12-09T00:00:00"/>
    <d v="2026-04-15T00:00:00"/>
    <s v="А/М ВЫДАН"/>
    <n v="10834419"/>
    <n v="0"/>
    <s v="Нет"/>
  </r>
  <r>
    <n v="1"/>
    <x v="9"/>
    <x v="6"/>
    <s v="Luxury 2.0T AT 4x4"/>
    <s v="Серый"/>
    <s v="MXC3PAB80TK054836"/>
    <s v="P33Z3"/>
    <s v="P33Z3"/>
    <s v="AT"/>
    <n v="1998"/>
    <s v="25L8703(2818)0076"/>
    <n v="2025"/>
    <s v="824_264799"/>
    <d v="2026-02-24T00:00:00"/>
    <n v="114"/>
    <m/>
    <m/>
    <n v="77182372552"/>
    <m/>
    <s v="ТОО «Ертис гидрометаллургический комбинат»"/>
    <n v="77182372552"/>
    <n v="220840037736"/>
    <n v="0"/>
    <n v="17217000"/>
    <n v="17200000"/>
    <x v="3"/>
    <n v="267000"/>
    <n v="1000000"/>
    <n v="750000"/>
    <d v="2026-04-23T00:00:00"/>
    <s v="Бейбит Дюсенов"/>
    <s v="Астана"/>
    <s v="Безналичный расчет"/>
    <s v="Без привлечения кредита"/>
    <m/>
    <n v="0"/>
    <m/>
    <d v="2025-11-19T00:00:00"/>
    <d v="2026-04-23T00:00:00"/>
    <s v="А/М ВЫДАН"/>
    <n v="10834877"/>
    <n v="0"/>
    <s v="Нет"/>
  </r>
  <r>
    <n v="1"/>
    <x v="7"/>
    <x v="4"/>
    <s v="Intelligent 1.6VVT CVT"/>
    <s v="Черный"/>
    <s v="MX12EKR2XTK011599"/>
    <s v="U228G"/>
    <s v="U228G"/>
    <s v="AT"/>
    <n v="1590"/>
    <s v="LID25-9596SAP"/>
    <n v="2025"/>
    <s v="1123_265555"/>
    <d v="2026-04-06T00:00:00"/>
    <n v="88"/>
    <s v="Жұмажан Даниал Русланұлы"/>
    <n v="60316550692"/>
    <n v="77007487417"/>
    <s v="г. Атырау, м-н Алмагуль, д. 22, кв. 78"/>
    <m/>
    <m/>
    <m/>
    <n v="20"/>
    <n v="6690000"/>
    <n v="6690000"/>
    <x v="0"/>
    <n v="0"/>
    <n v="267600"/>
    <n v="267600"/>
    <d v="2026-04-07T00:00:00"/>
    <s v="Ахметжан Темірханов"/>
    <s v="Атырау"/>
    <s v="Безналичный расчет"/>
    <s v="Без привлечения кредита"/>
    <m/>
    <n v="0"/>
    <m/>
    <d v="2025-12-08T00:00:00"/>
    <d v="2026-04-07T00:00:00"/>
    <s v="А/М ВЫДАН"/>
    <n v="10839903"/>
    <n v="0"/>
    <s v="Нет"/>
  </r>
  <r>
    <n v="1"/>
    <x v="0"/>
    <x v="4"/>
    <s v="Intelligent 1.6VVT CVT"/>
    <s v="Белый"/>
    <s v="MX12EKR2XTK012102"/>
    <s v="U228G"/>
    <s v="U228G"/>
    <s v="AT"/>
    <n v="1590"/>
    <s v="25JAC-C1102KZ01"/>
    <n v="2026"/>
    <s v="327_265714"/>
    <d v="2026-04-13T00:00:00"/>
    <n v="58"/>
    <s v="Ахатова Кульпан Кенжибаевна"/>
    <n v="670407401124"/>
    <n v="77783239935"/>
    <s v="г. Шымкент, Каратауский район, мкр.Таскен, ул.Бабашулы, д.82"/>
    <m/>
    <m/>
    <m/>
    <n v="59"/>
    <n v="6990000"/>
    <n v="6990000"/>
    <x v="0"/>
    <n v="0"/>
    <n v="279600"/>
    <n v="279600"/>
    <d v="2026-04-17T00:00:00"/>
    <s v="Бекзат Сақыбек"/>
    <s v="Шымкент"/>
    <s v="Льготный кредит"/>
    <s v="Halyk Bank"/>
    <m/>
    <n v="0"/>
    <m/>
    <d v="2026-02-09T00:00:00"/>
    <d v="2026-04-17T00:00:00"/>
    <s v="А/М ВЫДАН"/>
    <n v="10863188"/>
    <n v="0"/>
    <s v="Нет"/>
  </r>
  <r>
    <n v="1"/>
    <x v="4"/>
    <x v="4"/>
    <s v="Intelligent 1.6VVT CVT"/>
    <s v="Серый"/>
    <s v="MX12EKR2XTK012014"/>
    <s v="U228G"/>
    <s v="U228G"/>
    <s v="AT"/>
    <n v="1590"/>
    <s v="25JAC-C1102KZ01"/>
    <n v="2026"/>
    <s v="951_265861"/>
    <d v="2026-04-21T00:00:00"/>
    <n v="59"/>
    <s v="Жумахметова Жулдыз Марсовна"/>
    <n v="951225400238"/>
    <n v="77025361834"/>
    <s v="обл.Қызылорда Қазалы ауданы"/>
    <m/>
    <m/>
    <m/>
    <n v="30"/>
    <n v="6990000"/>
    <n v="6990000"/>
    <x v="0"/>
    <n v="0"/>
    <n v="279600"/>
    <n v="279600"/>
    <d v="2026-04-22T00:00:00"/>
    <s v="Сергей Омаров"/>
    <s v="Кызылорда"/>
    <s v="Кредит"/>
    <s v="МФО Sapa Digital Finance"/>
    <m/>
    <n v="0"/>
    <m/>
    <d v="2026-02-16T00:00:00"/>
    <d v="2026-04-22T00:00:00"/>
    <s v="А/М ВЫДАН"/>
    <n v="10866362"/>
    <n v="0"/>
    <s v="Нет"/>
  </r>
  <r>
    <n v="1"/>
    <x v="2"/>
    <x v="4"/>
    <s v="Intelligent 1.6VVT CVT"/>
    <s v="Белый"/>
    <s v="MX12EKR2XTK012160"/>
    <s v="U228G"/>
    <s v="U228G"/>
    <s v="AT"/>
    <n v="1590"/>
    <s v="25JAC-C1102KZ01"/>
    <n v="2026"/>
    <s v="1057_265818"/>
    <d v="2026-04-19T00:00:00"/>
    <n v="55"/>
    <s v="Кеңесова Айдана Жуасқызы"/>
    <n v="910420401038"/>
    <n v="77778433131"/>
    <s v="Туркестанская область, село. Шолаккорган, улица. Терискей, дом.27"/>
    <m/>
    <m/>
    <m/>
    <n v="35"/>
    <n v="7240000"/>
    <n v="6990000"/>
    <x v="0"/>
    <n v="250000"/>
    <n v="279600"/>
    <n v="279600"/>
    <d v="2026-04-20T00:00:00"/>
    <s v="Бақдәулет Әлжан"/>
    <s v="Шымкент"/>
    <s v="Кредит"/>
    <s v="Halyk Bank"/>
    <m/>
    <n v="0"/>
    <m/>
    <d v="2026-02-17T00:00:00"/>
    <d v="2026-04-20T00:00:00"/>
    <s v="А/М ВЫДАН"/>
    <n v="10867560"/>
    <n v="0"/>
    <s v="Нет"/>
  </r>
  <r>
    <n v="1"/>
    <x v="8"/>
    <x v="4"/>
    <s v="Intelligent 1.6VVT CVT"/>
    <s v="Белый"/>
    <s v="MX12EKR2XTK012224"/>
    <s v="U228G"/>
    <s v="U228G"/>
    <s v="AT"/>
    <n v="1590"/>
    <s v="LID25-93106SAP"/>
    <n v="2026"/>
    <s v="952_265467"/>
    <d v="2026-03-31T00:00:00"/>
    <n v="35"/>
    <s v="Жумабекова Сания Абугалиевна"/>
    <n v="920508450978"/>
    <n v="77027953172"/>
    <s v="ЗКО, г. Уральск. ул. Н. Назарбаева 244/1 кв. 35"/>
    <m/>
    <m/>
    <m/>
    <n v="33"/>
    <n v="7112800"/>
    <n v="6990000"/>
    <x v="0"/>
    <n v="122800"/>
    <n v="279600"/>
    <n v="279600"/>
    <d v="2026-04-03T00:00:00"/>
    <s v="Еламан Жумагалиев"/>
    <s v="Уральск"/>
    <s v="Кредит"/>
    <s v="МФО Sapa Digital Finance"/>
    <m/>
    <n v="0"/>
    <m/>
    <d v="2026-02-19T00:00:00"/>
    <d v="2026-04-03T00:00:00"/>
    <s v="А/М ВЫДАН"/>
    <n v="10869209"/>
    <n v="0"/>
    <s v="Нет"/>
  </r>
  <r>
    <n v="1"/>
    <x v="0"/>
    <x v="4"/>
    <s v="Intelligent 1.6VVT CVT"/>
    <s v="Белый"/>
    <s v="MX12EKR2XTK012217"/>
    <s v="U228G"/>
    <s v="U228G"/>
    <s v="AT"/>
    <n v="1590"/>
    <s v="LID25-93106SAP"/>
    <n v="2026"/>
    <s v="327_265605"/>
    <d v="2026-04-07T00:00:00"/>
    <n v="36"/>
    <s v="Калибекова Бактыгуль Абдуалиевна"/>
    <n v="911102402109"/>
    <n v="77716683845"/>
    <s v="г. Шымкент, мкр. Таскен, ул. Самархан, д. 107."/>
    <m/>
    <m/>
    <m/>
    <n v="34"/>
    <n v="6990000"/>
    <n v="6990000"/>
    <x v="0"/>
    <n v="0"/>
    <n v="279600"/>
    <n v="279600"/>
    <d v="2026-04-08T00:00:00"/>
    <s v="Бекзат Сақыбек"/>
    <s v="Шымкент"/>
    <s v="Кредит"/>
    <s v="Береке Банк"/>
    <m/>
    <n v="0"/>
    <m/>
    <d v="2026-02-20T00:00:00"/>
    <d v="2026-04-08T00:00:00"/>
    <s v="А/М ВЫДАН"/>
    <n v="10870475"/>
    <n v="0"/>
    <s v="Нет"/>
  </r>
  <r>
    <n v="1"/>
    <x v="0"/>
    <x v="4"/>
    <s v="Intelligent 1.6VVT CVT"/>
    <s v="Белый"/>
    <s v="MX12EKR2XTK012232"/>
    <s v="U228G"/>
    <s v="U228G"/>
    <s v="AT"/>
    <n v="1590"/>
    <s v="LID25-93106SAP"/>
    <n v="2026"/>
    <s v="327_265879"/>
    <d v="2026-04-22T00:00:00"/>
    <n v="50"/>
    <s v="Жакипов Алиби Сейтжапбарович"/>
    <n v="700630301055"/>
    <n v="77054909633"/>
    <s v="Т-О, Толебийский район, с. Мадани, ул. Акдала, д. 11."/>
    <m/>
    <m/>
    <m/>
    <n v="55"/>
    <n v="6990000"/>
    <n v="6990000"/>
    <x v="0"/>
    <n v="0"/>
    <n v="279600"/>
    <n v="279600"/>
    <d v="2026-04-22T00:00:00"/>
    <s v="Бақытжан Серікбай"/>
    <s v="Шымкент"/>
    <s v="Безналичный расчет"/>
    <s v="Без привлечения кредита"/>
    <m/>
    <n v="0"/>
    <m/>
    <d v="2026-02-19T00:00:00"/>
    <d v="2026-04-22T00:00:00"/>
    <s v="А/М ВЫДАН"/>
    <n v="10870476"/>
    <n v="0"/>
    <s v="Нет"/>
  </r>
  <r>
    <n v="1"/>
    <x v="2"/>
    <x v="4"/>
    <s v="Intelligent 1.6VVT CVT"/>
    <s v="Белый"/>
    <s v="MX12EKR2XTK012261"/>
    <s v="U228G"/>
    <s v="U228G"/>
    <s v="AT"/>
    <n v="1590"/>
    <s v="LID25-93106SAP"/>
    <n v="2026"/>
    <s v="1057_265671"/>
    <d v="2026-04-10T00:00:00"/>
    <n v="46"/>
    <s v="Шырымбекова Ғалия Тұрматқызы"/>
    <n v="690423402391"/>
    <n v="77716157890"/>
    <s v="город. Шымкент, микрорайон. Абай, улица. Айтымбетулы, дом. 21"/>
    <m/>
    <m/>
    <m/>
    <n v="56"/>
    <n v="7240000"/>
    <n v="6990000"/>
    <x v="0"/>
    <n v="250000"/>
    <n v="279600"/>
    <n v="279600"/>
    <d v="2026-04-16T00:00:00"/>
    <s v="Рахымжан Сайлаубек"/>
    <s v="Шымкент"/>
    <s v="Кредит"/>
    <s v="МФО Sapa Digital Finance"/>
    <m/>
    <n v="0"/>
    <m/>
    <d v="2026-02-24T00:00:00"/>
    <d v="2026-04-16T00:00:00"/>
    <s v="А/М ВЫДАН"/>
    <n v="10870533"/>
    <n v="0"/>
    <s v="Нет"/>
  </r>
  <r>
    <n v="1"/>
    <x v="2"/>
    <x v="4"/>
    <s v="Intelligent 1.6VVT CVT"/>
    <s v="Белый"/>
    <s v="MX12EKR2XTK012223"/>
    <s v="U228G"/>
    <s v="U228G"/>
    <s v="AT"/>
    <n v="1590"/>
    <s v="LID25-93106SAP"/>
    <n v="2026"/>
    <s v="1057_265845"/>
    <d v="2026-04-20T00:00:00"/>
    <n v="52"/>
    <s v="Хабидуллақызы Айгуль"/>
    <n v="810813401231"/>
    <n v="77472078815"/>
    <s v="город. Туркестан, улица. 15, квартира. 51"/>
    <m/>
    <m/>
    <m/>
    <n v="44"/>
    <n v="7240000"/>
    <n v="6990000"/>
    <x v="0"/>
    <n v="250000"/>
    <n v="279600"/>
    <n v="279600"/>
    <d v="2026-04-23T00:00:00"/>
    <s v="Рахымжан Сайлаубек"/>
    <s v="Шымкент"/>
    <s v="Кредит"/>
    <s v="Halyk Bank"/>
    <m/>
    <n v="0"/>
    <m/>
    <d v="2026-02-23T00:00:00"/>
    <d v="2026-04-23T00:00:00"/>
    <s v="А/М ВЫДАН"/>
    <n v="10870534"/>
    <n v="0"/>
    <s v="Нет"/>
  </r>
  <r>
    <n v="1"/>
    <x v="2"/>
    <x v="4"/>
    <s v="Intelligent 1.6VVT CVT"/>
    <s v="Белый"/>
    <s v="MX12EKR2XTK012257"/>
    <s v="U228G"/>
    <s v="U228G"/>
    <s v="AT"/>
    <n v="1590"/>
    <s v="LID25-93106SAP"/>
    <n v="2026"/>
    <s v="1057_265896"/>
    <d v="2026-04-24T00:00:00"/>
    <n v="53"/>
    <s v="Естаева Улбосын Канатбековна"/>
    <n v="891220402471"/>
    <n v="77786957894"/>
    <s v="Город Шымкент, микрорайон Нурсат, дом 219, квартира 37."/>
    <m/>
    <m/>
    <m/>
    <n v="36"/>
    <n v="7250000"/>
    <n v="6990000"/>
    <x v="0"/>
    <n v="260000"/>
    <n v="279600"/>
    <n v="279600"/>
    <d v="2026-04-24T00:00:00"/>
    <s v="Рахымжан Сайлаубек"/>
    <s v="Шымкент"/>
    <s v="Кредит"/>
    <s v="Altyn Bank"/>
    <m/>
    <n v="0"/>
    <m/>
    <d v="2026-02-23T00:00:00"/>
    <d v="2026-04-24T00:00:00"/>
    <s v="А/М ВЫДАН"/>
    <n v="10870535"/>
    <n v="0"/>
    <s v="Нет"/>
  </r>
  <r>
    <n v="1"/>
    <x v="0"/>
    <x v="4"/>
    <s v="Intelligent 1.6VVT CVT"/>
    <s v="Белый"/>
    <s v="MX12EKR2XTK012376"/>
    <s v="U228G"/>
    <s v="U228G"/>
    <s v="AT"/>
    <n v="1590"/>
    <s v="LID25-93107SAP"/>
    <n v="2026"/>
    <s v="327_265797"/>
    <d v="2026-04-17T00:00:00"/>
    <n v="45"/>
    <s v="Махсутова Камшат Бакытовна"/>
    <n v="900624401608"/>
    <n v="77022963490"/>
    <s v="г. Шымкент, ул.Рыскулбекова, д.50/12"/>
    <m/>
    <m/>
    <m/>
    <n v="35"/>
    <n v="6990000"/>
    <n v="6990000"/>
    <x v="0"/>
    <n v="0"/>
    <n v="279600"/>
    <n v="279600"/>
    <d v="2026-04-20T00:00:00"/>
    <s v="Бекзат Сақыбек"/>
    <s v="Шымкент"/>
    <s v="Кредит"/>
    <s v="Береке Банк"/>
    <m/>
    <n v="0"/>
    <m/>
    <d v="2026-02-25T00:00:00"/>
    <d v="2026-04-20T00:00:00"/>
    <s v="А/М ВЫДАН"/>
    <n v="10872908"/>
    <n v="0"/>
    <s v="Нет"/>
  </r>
  <r>
    <n v="1"/>
    <x v="4"/>
    <x v="4"/>
    <s v="Intelligent 1.6VVT CVT"/>
    <s v="Белый"/>
    <s v="MX12EKR2XTK012427"/>
    <s v="U228G"/>
    <s v="U228G"/>
    <s v="AT"/>
    <n v="1590"/>
    <s v="LID25-93107SAP"/>
    <n v="2026"/>
    <s v="951_265511"/>
    <d v="2026-04-02T00:00:00"/>
    <n v="28"/>
    <s v="Бахбергенов Канат Серикович"/>
    <n v="900929300346"/>
    <n v="77476038870"/>
    <s v="г.Кызылорда ул.Жетикол 32а"/>
    <m/>
    <m/>
    <m/>
    <n v="35"/>
    <n v="6990000"/>
    <n v="6990000"/>
    <x v="0"/>
    <n v="0"/>
    <n v="279600"/>
    <n v="279600"/>
    <d v="2026-04-03T00:00:00"/>
    <s v="Сергей Омаров"/>
    <s v="Кызылорда"/>
    <s v="Кредит"/>
    <s v="Береке Банк"/>
    <m/>
    <n v="0"/>
    <m/>
    <d v="2026-02-26T00:00:00"/>
    <d v="2026-04-03T00:00:00"/>
    <s v="А/М ВЫДАН"/>
    <n v="10873176"/>
    <n v="0"/>
    <s v="Нет"/>
  </r>
  <r>
    <n v="1"/>
    <x v="4"/>
    <x v="4"/>
    <s v="Intelligent 1.6VVT CVT"/>
    <s v="Белый"/>
    <s v="MX12EKR2XTK012290"/>
    <s v="U228G"/>
    <s v="U228G"/>
    <s v="AT"/>
    <n v="1590"/>
    <s v="LID25-93106SAP"/>
    <n v="2026"/>
    <s v="951_265584"/>
    <d v="2026-04-06T00:00:00"/>
    <n v="32"/>
    <s v="Абдикасова Гүлжазира"/>
    <n v="21128600448"/>
    <n v="7087568165"/>
    <s v="Казантаев 77"/>
    <m/>
    <m/>
    <m/>
    <n v="23"/>
    <n v="7190000"/>
    <n v="6990000"/>
    <x v="0"/>
    <n v="200000"/>
    <n v="279600"/>
    <n v="279600"/>
    <d v="2026-04-07T00:00:00"/>
    <s v="Сергей Омаров"/>
    <s v="Кызылорда"/>
    <s v="Кредит"/>
    <s v="Halyk Bank"/>
    <m/>
    <n v="0"/>
    <m/>
    <d v="2026-02-26T00:00:00"/>
    <d v="2026-04-07T00:00:00"/>
    <s v="А/М ВЫДАН"/>
    <n v="10873177"/>
    <n v="0"/>
    <s v="Нет"/>
  </r>
  <r>
    <n v="1"/>
    <x v="3"/>
    <x v="4"/>
    <s v="Intelligent 1.6VVT CVT"/>
    <s v="Белый"/>
    <s v="MX12EKR2XTK012251"/>
    <s v="U228G"/>
    <s v="U228G"/>
    <s v="AT"/>
    <n v="1590"/>
    <s v="LID25-93106SAP"/>
    <n v="2026"/>
    <s v="747_265976"/>
    <d v="2026-04-28T00:00:00"/>
    <n v="51"/>
    <s v="Кайшинтаев Канатбек Серикканович"/>
    <n v="710311300108"/>
    <n v="77771371179"/>
    <s v="ВКО , Курчумский р-н , с.Курчум , ул.Бірлік , д.8/2"/>
    <m/>
    <m/>
    <m/>
    <n v="55"/>
    <n v="7240000"/>
    <n v="6990000"/>
    <x v="0"/>
    <n v="250000"/>
    <n v="279600"/>
    <n v="279600"/>
    <d v="2026-04-29T00:00:00"/>
    <s v="Шыңғыс Аманжолов"/>
    <s v="Усть-Каменогорск"/>
    <s v="Кредит"/>
    <s v="Halyk Bank"/>
    <m/>
    <n v="0"/>
    <m/>
    <d v="2026-03-02T00:00:00"/>
    <d v="2026-04-29T00:00:00"/>
    <s v="А/М ВЫДАН"/>
    <n v="10874955"/>
    <n v="0"/>
    <s v="Нет"/>
  </r>
  <r>
    <n v="1"/>
    <x v="7"/>
    <x v="4"/>
    <s v="Intelligent 1.6VVT CVT"/>
    <s v="Белый"/>
    <s v="MX12EKR2XTK012436"/>
    <s v="U228G"/>
    <s v="U228G"/>
    <s v="AT"/>
    <n v="1590"/>
    <s v="LID25-93107SAP"/>
    <n v="2026"/>
    <s v="1123_265712"/>
    <d v="2026-04-13T00:00:00"/>
    <n v="46"/>
    <m/>
    <m/>
    <n v="77019289490"/>
    <m/>
    <s v="ТОО Форма и Стиль"/>
    <n v="77019289490"/>
    <n v="960740000271"/>
    <n v="40"/>
    <n v="6990000"/>
    <n v="6990000"/>
    <x v="0"/>
    <n v="0"/>
    <n v="279600"/>
    <n v="279600"/>
    <d v="2026-04-24T00:00:00"/>
    <s v="Ахметжан Темірханов"/>
    <s v="Атырау"/>
    <s v="Безналичный расчет"/>
    <m/>
    <m/>
    <n v="0"/>
    <m/>
    <d v="2026-02-27T00:00:00"/>
    <d v="2026-04-24T00:00:00"/>
    <s v="А/М ВЫДАН"/>
    <n v="10874973"/>
    <n v="0"/>
    <s v="Нет"/>
  </r>
  <r>
    <n v="1"/>
    <x v="0"/>
    <x v="4"/>
    <s v="Intelligent 1.6VVT CVT"/>
    <s v="Белый"/>
    <s v="MX12EKR2XTK012284"/>
    <s v="U228G"/>
    <s v="U228G"/>
    <s v="AT"/>
    <n v="1590"/>
    <s v="LID25-93106SAP"/>
    <n v="2026"/>
    <s v="327_265778"/>
    <d v="2026-04-16T00:00:00"/>
    <n v="36"/>
    <s v="Шамурат Біржан Икрамұлы"/>
    <n v="960308302387"/>
    <n v="77784719538"/>
    <s v="Т-О, Толебийский район, с.Каскасу, ул.Сарыбулак, д.34"/>
    <m/>
    <m/>
    <m/>
    <n v="30"/>
    <n v="7240000"/>
    <n v="6990000"/>
    <x v="0"/>
    <n v="250000"/>
    <n v="279600"/>
    <n v="279600"/>
    <d v="2026-04-17T00:00:00"/>
    <s v="Бақытжан Серікбай"/>
    <s v="Шымкент"/>
    <s v="Кредит"/>
    <s v="МФО Sapa Digital Finance"/>
    <m/>
    <n v="0"/>
    <m/>
    <d v="2026-03-02T00:00:00"/>
    <d v="2026-04-17T00:00:00"/>
    <s v="А/М ВЫДАН"/>
    <n v="10876679"/>
    <n v="0"/>
    <s v="Нет"/>
  </r>
  <r>
    <n v="1"/>
    <x v="8"/>
    <x v="4"/>
    <s v="Intelligent 1.6VVT CVT"/>
    <s v="Белый"/>
    <s v="MX12EKR2XTK012448"/>
    <s v="U228G"/>
    <s v="U228G"/>
    <s v="AT"/>
    <n v="1590"/>
    <s v="LID25-93107SAP"/>
    <n v="2026"/>
    <s v="952_265630"/>
    <d v="2026-04-08T00:00:00"/>
    <n v="11"/>
    <s v="Апанаева Фариза Габдрахимовна"/>
    <n v="780929402391"/>
    <n v="77788492029"/>
    <s v="ЗКО Теректинский р-он п. Талпын ул. Утемисова 51"/>
    <m/>
    <m/>
    <m/>
    <n v="47"/>
    <n v="6990000"/>
    <n v="6990000"/>
    <x v="0"/>
    <n v="0"/>
    <n v="279600"/>
    <n v="279600"/>
    <d v="2026-04-09T00:00:00"/>
    <s v="Алтынбек Балыков"/>
    <s v="Уральск"/>
    <s v="Безналичный расчет"/>
    <s v="Без привлечения кредита"/>
    <m/>
    <n v="0"/>
    <m/>
    <d v="2026-03-10T00:00:00"/>
    <d v="2026-04-09T00:00:00"/>
    <s v="А/М ВЫДАН"/>
    <n v="10887606"/>
    <n v="0"/>
    <s v="Нет"/>
  </r>
  <r>
    <n v="1"/>
    <x v="10"/>
    <x v="4"/>
    <s v="Intelligent 1.6VVT CVT"/>
    <s v="Черный"/>
    <s v="MX12EKR2XTK012742"/>
    <s v="U228G"/>
    <s v="U228G"/>
    <s v="AT"/>
    <n v="1590"/>
    <s v="26JAC-C0125KZ01"/>
    <n v="2026"/>
    <s v="860_265847"/>
    <d v="2026-04-20T00:00:00"/>
    <n v="17"/>
    <s v="Алиппеков Ерлан Толегенулы"/>
    <n v="720621302825"/>
    <n v="77074678617"/>
    <s v="город Павлодар, улица Камзина 72, квартира 30"/>
    <m/>
    <m/>
    <m/>
    <n v="53"/>
    <n v="6990000"/>
    <n v="6990000"/>
    <x v="0"/>
    <n v="0"/>
    <n v="279600"/>
    <n v="279600"/>
    <d v="2026-04-22T00:00:00"/>
    <s v="Данат Нугманов"/>
    <s v="Павлодар"/>
    <s v="Кредит"/>
    <s v="Банк ЦентрКредит"/>
    <m/>
    <n v="0"/>
    <m/>
    <d v="2026-03-30T00:00:00"/>
    <d v="2026-04-22T00:00:00"/>
    <s v="А/М ВЫДАН"/>
    <n v="10892323"/>
    <n v="0"/>
    <s v="Нет"/>
  </r>
  <r>
    <n v="1"/>
    <x v="3"/>
    <x v="4"/>
    <s v="Intelligent 1.6VVT CVT"/>
    <s v="Серый"/>
    <s v="MX12EKR2XTK012880"/>
    <s v="U228G"/>
    <s v="U228G"/>
    <s v="AT"/>
    <n v="1590"/>
    <s v="26JAC-C0125KZ01"/>
    <n v="2026"/>
    <s v="747_265928"/>
    <d v="2026-04-26T00:00:00"/>
    <n v="19"/>
    <s v="Новокшонова Ирина Николаевна"/>
    <n v="991109450022"/>
    <n v="77007275181"/>
    <s v="ВКО, г Усть-Каменогорск, ул Серикбаева, д 1/1, кв 25"/>
    <m/>
    <m/>
    <m/>
    <n v="26"/>
    <n v="7240000"/>
    <n v="6990000"/>
    <x v="0"/>
    <n v="250000"/>
    <n v="279600"/>
    <n v="279600"/>
    <d v="2026-04-29T00:00:00"/>
    <s v="Шыңғыс Аманжолов"/>
    <s v="Усть-Каменогорск"/>
    <s v="Кредит"/>
    <s v="Банк ЦентрКредит"/>
    <m/>
    <n v="0"/>
    <m/>
    <d v="2026-04-03T00:00:00"/>
    <d v="2026-04-29T00:00:00"/>
    <s v="А/М ВЫДАН"/>
    <n v="10895208"/>
    <n v="0"/>
    <s v="Нет"/>
  </r>
  <r>
    <n v="1"/>
    <x v="8"/>
    <x v="4"/>
    <s v="Intelligent 1.6VVT CVT"/>
    <s v="Белый"/>
    <s v="MX12EKR2XTK012665"/>
    <s v="U228G"/>
    <s v="U228G"/>
    <s v="AT"/>
    <n v="1590"/>
    <s v="26JAC-C0124KZ01"/>
    <n v="2026"/>
    <s v="952_265744"/>
    <d v="2026-04-14T00:00:00"/>
    <n v="6"/>
    <s v="Сулейменов Алмаз Ерликович"/>
    <n v="20616550725"/>
    <n v="77057698222"/>
    <s v="г. Уральск ул. Жумабаева 41/1"/>
    <m/>
    <m/>
    <m/>
    <n v="23"/>
    <n v="7240000"/>
    <n v="6990000"/>
    <x v="0"/>
    <n v="250000"/>
    <n v="279600"/>
    <n v="279600"/>
    <d v="2026-04-17T00:00:00"/>
    <s v="Бекарыс Мұстақапов"/>
    <s v="Уральск"/>
    <s v="Кредит"/>
    <s v="МФО Sapa Digital Finance"/>
    <m/>
    <n v="0"/>
    <m/>
    <d v="2026-04-06T00:00:00"/>
    <d v="2026-04-17T00:00:00"/>
    <s v="А/М ВЫДАН"/>
    <n v="10897591"/>
    <n v="0"/>
    <s v="Нет"/>
  </r>
  <r>
    <n v="1"/>
    <x v="4"/>
    <x v="4"/>
    <s v="Intelligent 1.6VVT CVT"/>
    <s v="Серый"/>
    <s v="MX12EKR2XTK012892"/>
    <s v="U228G"/>
    <s v="U228G"/>
    <s v="AT"/>
    <n v="1590"/>
    <s v="26JAC-C0125KZ01"/>
    <n v="2026"/>
    <s v="951_265802"/>
    <d v="2026-04-17T00:00:00"/>
    <n v="7"/>
    <s v="Шакиева Гүлбану Берекетқызы"/>
    <n v="930701401584"/>
    <n v="77782257493"/>
    <s v="г.Кызылорда ул.Саяхат 18 д. 3А"/>
    <m/>
    <m/>
    <m/>
    <n v="32"/>
    <n v="6990000"/>
    <n v="6990000"/>
    <x v="0"/>
    <n v="0"/>
    <n v="279600"/>
    <n v="279600"/>
    <d v="2026-04-20T00:00:00"/>
    <s v="Сергей Омаров"/>
    <s v="Кызылорда"/>
    <s v="Кредит"/>
    <s v="Банк ЦентрКредит"/>
    <m/>
    <n v="0"/>
    <m/>
    <d v="2026-04-01T00:00:00"/>
    <d v="2026-04-20T00:00:00"/>
    <s v="А/М ВЫДАН"/>
    <n v="10897603"/>
    <n v="0"/>
    <s v="Нет"/>
  </r>
  <r>
    <n v="1"/>
    <x v="2"/>
    <x v="4"/>
    <s v="Intelligent 1.6VVT CVT"/>
    <s v="Серый"/>
    <s v="MX12EKR2XTK012683"/>
    <s v="U228G"/>
    <s v="U228G"/>
    <s v="AT"/>
    <n v="1590"/>
    <s v="26JAC-C0124KZ01"/>
    <n v="2026"/>
    <s v="1057_265939"/>
    <d v="2026-04-27T00:00:00"/>
    <n v="16"/>
    <s v="Турлыбекова Эльмира Жапарбековна"/>
    <n v="861124400824"/>
    <n v="77056963112"/>
    <s v="Город Шымкент, микрорайон Бозарык, улица Атажурт, дом 20."/>
    <m/>
    <m/>
    <m/>
    <n v="39"/>
    <n v="6990000"/>
    <n v="6990000"/>
    <x v="0"/>
    <n v="0"/>
    <n v="279600"/>
    <n v="279600"/>
    <d v="2026-04-28T00:00:00"/>
    <s v="Бекжан Арысбай"/>
    <s v="Шымкент"/>
    <s v="Кредит"/>
    <s v="МФО Sapa Digital Finance"/>
    <m/>
    <n v="0"/>
    <m/>
    <d v="2026-04-06T00:00:00"/>
    <d v="2026-04-28T00:00:00"/>
    <s v="А/М ВЫДАН"/>
    <n v="10897877"/>
    <n v="0"/>
    <s v="Нет"/>
  </r>
  <r>
    <n v="1"/>
    <x v="2"/>
    <x v="4"/>
    <s v="Intelligent 1.6VVT CVT"/>
    <s v="Черный"/>
    <s v="MX12EKR2XTK013092"/>
    <s v="U228G"/>
    <s v="U228G"/>
    <s v="AT"/>
    <n v="1590"/>
    <s v="26JAC-C0204KZ01"/>
    <n v="2026"/>
    <s v="1057_266027"/>
    <d v="2026-04-30T00:00:00"/>
    <n v="5"/>
    <s v="Бидосов Ерлан Русланович"/>
    <n v="850506302447"/>
    <n v="77072858534"/>
    <s v="Город, Шымкент. микрорайон Туркестан, улица Іргелес, дом 331а."/>
    <m/>
    <m/>
    <m/>
    <n v="40"/>
    <n v="7100000"/>
    <n v="6990000"/>
    <x v="0"/>
    <n v="110000"/>
    <n v="279600"/>
    <n v="279600"/>
    <d v="2026-04-30T00:00:00"/>
    <s v="Рахымжан Сайлаубек"/>
    <s v="Шымкент"/>
    <s v="Кредит"/>
    <s v="Altyn Bank"/>
    <m/>
    <n v="0"/>
    <m/>
    <d v="2026-04-16T00:00:00"/>
    <d v="2026-04-30T00:00:00"/>
    <s v="А/М ВЫДАН"/>
    <n v="10907697"/>
    <n v="0"/>
    <s v="Нет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43">
  <r>
    <n v="1"/>
    <x v="0"/>
    <x v="0"/>
    <s v="PRESTIGE"/>
    <d v="2026-05-01T00:00:00"/>
    <s v="Синий"/>
    <n v="2025"/>
    <s v="MX1R7BGH0SK618425"/>
    <s v="1082_281701"/>
    <d v="2026-04-21T00:00:00"/>
    <s v="Жасұлан Берік"/>
    <s v="Кубашева Акжан Курмангалиевна"/>
    <n v="941105450923"/>
    <m/>
    <m/>
    <n v="77058280797"/>
    <n v="7490000"/>
    <n v="7490000"/>
    <x v="0"/>
    <n v="0"/>
    <n v="0"/>
    <n v="299600"/>
    <n v="299600"/>
    <s v="500 000.00 "/>
    <s v="Интернет Дистрибьютор"/>
    <s v="Заявка с сайта JETOUR"/>
    <s v="Актау"/>
    <d v="2026-04-27T00:00:00"/>
    <s v="Кредит"/>
    <s v="Береке Банк"/>
    <n v="0"/>
    <n v="11295829"/>
    <s v="896 Атырау ТОО «Рус-Моторс» (Jetour)"/>
    <n v="0"/>
    <m/>
    <s v="Кредит"/>
    <s v="Мария Шабалкина"/>
  </r>
  <r>
    <n v="1"/>
    <x v="1"/>
    <x v="1"/>
    <s v="PREMIUM PRO"/>
    <d v="2026-06-01T00:00:00"/>
    <s v="Белый"/>
    <n v="2025"/>
    <s v="MX1R8AGH1SK000268"/>
    <s v="1125_282133"/>
    <d v="2026-04-27T00:00:00"/>
    <s v="Назар Зиноллаев"/>
    <s v="Ермекова Зухра Рашидкызы"/>
    <n v="960723400036"/>
    <m/>
    <m/>
    <n v="77019130139"/>
    <n v="11990000"/>
    <n v="11990000"/>
    <x v="0"/>
    <n v="0"/>
    <n v="0"/>
    <n v="479600"/>
    <n v="479600"/>
    <s v="5 995 000.00 "/>
    <m/>
    <m/>
    <s v="Атырау"/>
    <d v="2026-04-29T00:00:00"/>
    <s v="Субсидия"/>
    <s v="Halyk Bank"/>
    <n v="0"/>
    <n v="11923438"/>
    <m/>
    <n v="0"/>
    <m/>
    <s v="Субсидия"/>
    <s v="Мария Шабалкина"/>
  </r>
  <r>
    <n v="1"/>
    <x v="2"/>
    <x v="1"/>
    <s v="PREMIUM PRO"/>
    <d v="2026-06-01T00:00:00"/>
    <s v="Черный"/>
    <n v="2025"/>
    <s v="MX1R8AGH1SK000391"/>
    <s v="1005_281086"/>
    <d v="2026-04-07T00:00:00"/>
    <s v="Абылайхан Диканбаев"/>
    <s v="Нуров Атабек Намазбоевич"/>
    <n v="941109300744"/>
    <m/>
    <m/>
    <n v="77781237556"/>
    <n v="12990000"/>
    <n v="12990000"/>
    <x v="0"/>
    <n v="0"/>
    <n v="0"/>
    <n v="649500"/>
    <n v="649500"/>
    <s v="4 000 000.00 "/>
    <m/>
    <m/>
    <s v="Алматы"/>
    <d v="2026-04-08T00:00:00"/>
    <s v="Кредит"/>
    <s v="Halyk Bank"/>
    <n v="0"/>
    <n v="12031849"/>
    <m/>
    <n v="0"/>
    <m/>
    <s v="Кредит"/>
    <s v="Мария Шабалкина"/>
  </r>
  <r>
    <n v="1"/>
    <x v="3"/>
    <x v="1"/>
    <s v="PREMIUM PRO"/>
    <d v="2026-06-01T00:00:00"/>
    <s v="Белый"/>
    <n v="2025"/>
    <s v="MX1R8AGH1SK000355"/>
    <s v="926_281060"/>
    <d v="2026-04-06T00:00:00"/>
    <s v="Салават Султангазиев"/>
    <s v="Иманбердиева Асел Нурболатовна"/>
    <n v="810424450097"/>
    <m/>
    <m/>
    <n v="77472488491"/>
    <n v="12990000"/>
    <n v="12990000"/>
    <x v="0"/>
    <n v="0"/>
    <n v="0"/>
    <n v="649500"/>
    <n v="649500"/>
    <s v="5 450 000.00 "/>
    <m/>
    <m/>
    <s v="Павлодар"/>
    <d v="2026-04-09T00:00:00"/>
    <s v="Кредит"/>
    <s v="МФО Sapa Digital Finance"/>
    <n v="0"/>
    <n v="12044486"/>
    <s v="1044 Астана TOO «DCG Esil» (Jetour)"/>
    <n v="0"/>
    <m/>
    <s v="Кредит"/>
    <s v="Галина Ненахова"/>
  </r>
  <r>
    <n v="1"/>
    <x v="4"/>
    <x v="1"/>
    <s v="PREMIUM PRO"/>
    <d v="2026-06-01T00:00:00"/>
    <s v="Черный"/>
    <n v="2025"/>
    <s v="MX1R8AGH0SK024557"/>
    <s v="938_281507"/>
    <d v="2026-04-19T00:00:00"/>
    <s v="Құрмет Қонысбайұлы"/>
    <s v="Басығараева Айгерім Меңлібекқызы"/>
    <n v="871221402136"/>
    <m/>
    <m/>
    <n v="77478950956"/>
    <n v="11990000"/>
    <n v="11990000"/>
    <x v="0"/>
    <n v="0"/>
    <n v="0"/>
    <n v="479600"/>
    <n v="479600"/>
    <s v="2 400 000.00 "/>
    <m/>
    <m/>
    <s v="Кызылорда"/>
    <d v="2026-04-20T00:00:00"/>
    <s v="Кредит"/>
    <s v="Halyk Bank"/>
    <n v="1"/>
    <n v="12053259"/>
    <m/>
    <n v="0"/>
    <m/>
    <s v="Кредит"/>
    <s v="Анита Ким"/>
  </r>
  <r>
    <n v="1"/>
    <x v="4"/>
    <x v="2"/>
    <s v="EXPEDITION"/>
    <s v="2.0"/>
    <s v="Белый"/>
    <n v="2025"/>
    <s v="MX1PBGJB0SK225827"/>
    <s v="938_282075"/>
    <d v="2026-04-27T00:00:00"/>
    <s v="Құрмет Қонысбайұлы"/>
    <s v="Ким Ольга Вячеславовна"/>
    <n v="781203400340"/>
    <m/>
    <m/>
    <n v="77054325832"/>
    <n v="15490000"/>
    <n v="15490000"/>
    <x v="0"/>
    <n v="0"/>
    <n v="0"/>
    <n v="774500"/>
    <n v="774500"/>
    <s v="4 777 240.00 "/>
    <m/>
    <m/>
    <s v="Кызылорда"/>
    <d v="2026-04-28T00:00:00"/>
    <s v="Кредит"/>
    <s v="Halyk Bank"/>
    <n v="0"/>
    <n v="12053262"/>
    <m/>
    <n v="0"/>
    <m/>
    <s v="Кредит"/>
    <s v="Мария Шабалкина"/>
  </r>
  <r>
    <n v="1"/>
    <x v="5"/>
    <x v="1"/>
    <s v="PREMIUM PRO"/>
    <d v="2026-06-01T00:00:00"/>
    <s v="Черный"/>
    <n v="2025"/>
    <s v="MX1R8AGH0SK024546"/>
    <s v="955_281194"/>
    <d v="2026-04-10T00:00:00"/>
    <s v="Станислав Ахмедов"/>
    <s v="Сатыбалдиев Марат Бабаханович"/>
    <n v="861029301959"/>
    <m/>
    <m/>
    <n v="77076869653"/>
    <n v="12990000"/>
    <n v="12990000"/>
    <x v="0"/>
    <n v="0"/>
    <n v="0"/>
    <n v="649500"/>
    <n v="649500"/>
    <s v="2 600 000.00 "/>
    <m/>
    <m/>
    <s v="Шымкент"/>
    <d v="2026-04-14T00:00:00"/>
    <s v="Субсидия"/>
    <s v="Halyk Bank"/>
    <n v="0"/>
    <n v="12063452"/>
    <m/>
    <n v="0"/>
    <m/>
    <s v="Субсидия"/>
    <s v="Анита Ким"/>
  </r>
  <r>
    <n v="1"/>
    <x v="0"/>
    <x v="3"/>
    <s v="2.0T PREMIUM"/>
    <s v="2.0"/>
    <s v="Черный"/>
    <n v="2025"/>
    <s v="MX1R9BGH0SK025528"/>
    <s v="1082_281028"/>
    <d v="2026-04-04T00:00:00"/>
    <s v="Ғалымжан Әділбаев"/>
    <s v="Ан Татьяна Юрьевна"/>
    <n v="890930499035"/>
    <m/>
    <m/>
    <n v="77006701986"/>
    <n v="12890000"/>
    <n v="12990000"/>
    <x v="1"/>
    <n v="0"/>
    <n v="0"/>
    <n v="519600"/>
    <n v="419600"/>
    <m/>
    <m/>
    <m/>
    <s v="Актау"/>
    <d v="2026-04-10T00:00:00"/>
    <s v="Наличный расчет"/>
    <s v="Без привлечения кредита"/>
    <n v="1"/>
    <n v="12067465"/>
    <m/>
    <n v="0"/>
    <m/>
    <s v="Наличный расчет"/>
    <s v="Мария Шабалкина"/>
  </r>
  <r>
    <n v="1"/>
    <x v="6"/>
    <x v="4"/>
    <s v="PREMIUM"/>
    <d v="2026-06-01T00:00:00"/>
    <s v="Белый"/>
    <n v="2025"/>
    <s v="MX1R1BGH0SK126296"/>
    <s v="911_281113"/>
    <d v="2026-04-08T00:00:00"/>
    <s v="Тимур Серіков"/>
    <s v="Турсунбаева Раъно Хайридиновна"/>
    <n v="760619401592"/>
    <m/>
    <m/>
    <n v="77758046402"/>
    <n v="9990000"/>
    <n v="10490000"/>
    <x v="2"/>
    <n v="250000"/>
    <n v="0"/>
    <n v="419600"/>
    <n v="169600"/>
    <s v="9 990 000.00 "/>
    <m/>
    <m/>
    <s v="Шымкент"/>
    <d v="2026-04-09T00:00:00"/>
    <s v="Безналичный расчет"/>
    <s v="Без привлечения кредита"/>
    <n v="2"/>
    <n v="12070046"/>
    <s v="955 Шымкент ТОО «DCG Baidybek» (Jetour)"/>
    <n v="0"/>
    <m/>
    <s v="Безналичный расчет"/>
    <s v="Мария Шабалкина"/>
  </r>
  <r>
    <n v="1"/>
    <x v="0"/>
    <x v="4"/>
    <s v="PREMIUM"/>
    <d v="2026-06-01T00:00:00"/>
    <s v="Белый"/>
    <n v="2025"/>
    <s v="MX1R1BGH0SK126303"/>
    <s v="1082_281103"/>
    <d v="2026-04-07T00:00:00"/>
    <s v="Ғалымжан Әділбаев"/>
    <s v="Ахмедханова Анастасия Владимировна"/>
    <n v="810801400149"/>
    <m/>
    <m/>
    <n v="77058838384"/>
    <n v="9990000"/>
    <n v="9990000"/>
    <x v="0"/>
    <n v="0"/>
    <n v="0"/>
    <n v="399600"/>
    <n v="399600"/>
    <s v="2 000 000.00 "/>
    <m/>
    <m/>
    <s v="Актау"/>
    <d v="2026-04-17T00:00:00"/>
    <s v="Кредит"/>
    <s v="Береке Банк"/>
    <n v="0"/>
    <n v="12070078"/>
    <s v="1130 Актобе ТОО «Kol-Auto-Jet» (Jetour)"/>
    <n v="0"/>
    <m/>
    <s v="Кредит"/>
    <s v="Анита Ким"/>
  </r>
  <r>
    <n v="1"/>
    <x v="6"/>
    <x v="1"/>
    <s v="PREMIUM PRO"/>
    <d v="2026-06-01T00:00:00"/>
    <s v="Белый"/>
    <n v="2025"/>
    <s v="MX1R8AGH1SK000503"/>
    <s v="911_281746"/>
    <d v="2026-04-22T00:00:00"/>
    <s v="Мухаметсұлтан Абакаев"/>
    <s v="Исаков Еркин Рахманбердиевич"/>
    <n v="820817300121"/>
    <m/>
    <m/>
    <n v="77058981483"/>
    <n v="11990000"/>
    <n v="11990000"/>
    <x v="0"/>
    <n v="0"/>
    <n v="0"/>
    <n v="479600"/>
    <n v="479600"/>
    <s v="5 995 000.00 "/>
    <m/>
    <m/>
    <s v="Шымкент"/>
    <d v="2026-04-28T00:00:00"/>
    <s v="Субсидия"/>
    <s v="Halyk Bank"/>
    <n v="0"/>
    <n v="12072406"/>
    <m/>
    <n v="0"/>
    <m/>
    <s v="Субсидия"/>
    <s v="Мария Шабалкина"/>
  </r>
  <r>
    <n v="1"/>
    <x v="1"/>
    <x v="4"/>
    <s v="PREMIUM"/>
    <d v="2026-06-01T00:00:00"/>
    <s v="Серый"/>
    <n v="2025"/>
    <s v="MX1R1BGH0SK126169"/>
    <s v="1125_280980"/>
    <d v="2026-04-01T00:00:00"/>
    <s v="Назар Зиноллаев"/>
    <s v="Байғалиев Нәсіпқали Жексенұлы"/>
    <n v="781121300349"/>
    <m/>
    <m/>
    <n v="77785323278"/>
    <n v="10240000"/>
    <n v="9990000"/>
    <x v="3"/>
    <n v="0"/>
    <n v="310000"/>
    <n v="399600"/>
    <n v="339600"/>
    <s v="1 000 000.00 "/>
    <m/>
    <m/>
    <s v="Атырау"/>
    <d v="2026-04-02T00:00:00"/>
    <s v="Кредит"/>
    <s v="МФО Sapa Digital Finance"/>
    <n v="1"/>
    <n v="12077688"/>
    <m/>
    <n v="0"/>
    <m/>
    <s v="Кредит"/>
    <s v="Анита Ким"/>
  </r>
  <r>
    <n v="1"/>
    <x v="7"/>
    <x v="4"/>
    <s v="PREMIUM"/>
    <d v="2026-06-01T00:00:00"/>
    <s v="Белый"/>
    <n v="2025"/>
    <s v="MX1R1BGH0SK126258"/>
    <s v="998_282268"/>
    <d v="2026-04-29T00:00:00"/>
    <s v="Малик Мажитов"/>
    <s v="Сурадеева Наталья Сергеевна"/>
    <n v="860622400501"/>
    <m/>
    <m/>
    <n v="77711484555"/>
    <n v="10490000"/>
    <n v="10490000"/>
    <x v="0"/>
    <n v="0"/>
    <n v="0"/>
    <n v="419600"/>
    <n v="419600"/>
    <s v="1 200 000.00 "/>
    <s v="Интернет Дистрибьютор"/>
    <m/>
    <s v="Уральск"/>
    <d v="2026-04-30T00:00:00"/>
    <s v="Кредит"/>
    <s v="МФО Sapa Digital Finance"/>
    <n v="1"/>
    <n v="12077838"/>
    <m/>
    <n v="0"/>
    <m/>
    <s v="Кредит"/>
    <s v="Галина Ненахова"/>
  </r>
  <r>
    <n v="1"/>
    <x v="6"/>
    <x v="0"/>
    <s v="PREMIUM"/>
    <d v="2026-05-01T00:00:00"/>
    <s v="Черный"/>
    <n v="2025"/>
    <s v="MX1R7BGH0SK620405"/>
    <s v="911_281256"/>
    <d v="2026-04-13T00:00:00"/>
    <s v="Тимур Серіков"/>
    <s v="Кукенова Алма Куттыкожаевна"/>
    <n v="880224402171"/>
    <m/>
    <m/>
    <n v="77718283246"/>
    <n v="9990000"/>
    <n v="9990000"/>
    <x v="0"/>
    <n v="0"/>
    <n v="0"/>
    <n v="399600"/>
    <n v="399600"/>
    <s v="9 990 000.00 "/>
    <m/>
    <m/>
    <s v="Шымкент"/>
    <d v="2026-04-14T00:00:00"/>
    <s v="Безналичный расчет"/>
    <s v="Без привлечения кредита"/>
    <n v="0"/>
    <n v="12082396"/>
    <m/>
    <n v="0"/>
    <m/>
    <s v="Безналичный расчет"/>
    <s v="Анита Ким"/>
  </r>
  <r>
    <n v="1"/>
    <x v="2"/>
    <x v="5"/>
    <s v="PREMIUM"/>
    <d v="2026-05-01T00:00:00"/>
    <s v="Черный"/>
    <n v="2025"/>
    <s v="MX1PBGFB0SK228327"/>
    <s v="1005_281245"/>
    <d v="2026-04-13T00:00:00"/>
    <s v="Абылайхан Диканбаев"/>
    <s v="Иманбекова Лена Абдикеримовна"/>
    <n v="820608401457"/>
    <m/>
    <m/>
    <n v="77079907025"/>
    <n v="8490000"/>
    <n v="8490000"/>
    <x v="0"/>
    <n v="0"/>
    <n v="0"/>
    <n v="339600"/>
    <n v="339600"/>
    <s v="1 300 000.00 "/>
    <m/>
    <m/>
    <s v="Алматы"/>
    <d v="2026-04-15T00:00:00"/>
    <s v="Кредит"/>
    <s v="Банк ЦентрКредит"/>
    <n v="0"/>
    <n v="12084483"/>
    <m/>
    <n v="0"/>
    <m/>
    <s v="Кредит"/>
    <s v="Анита Ким"/>
  </r>
  <r>
    <n v="1"/>
    <x v="8"/>
    <x v="1"/>
    <s v="PREMIUM PRO"/>
    <d v="2026-06-01T00:00:00"/>
    <s v="Белый"/>
    <n v="2025"/>
    <s v="MX1R8AGH1SK000548"/>
    <s v="908_281030"/>
    <d v="2026-04-04T00:00:00"/>
    <s v="Темирлан Касенов"/>
    <s v="Есембаева Фарида Кабыловна"/>
    <n v="630218402287"/>
    <m/>
    <m/>
    <n v="77755141369"/>
    <n v="12990000"/>
    <n v="12990000"/>
    <x v="0"/>
    <n v="0"/>
    <n v="0"/>
    <n v="649500"/>
    <n v="649500"/>
    <s v="4 000 000.00 "/>
    <m/>
    <m/>
    <s v="Усть-Каменогорск"/>
    <d v="2026-04-09T00:00:00"/>
    <s v="Субсидия"/>
    <s v="Банк ЦентрКредит"/>
    <n v="0"/>
    <n v="12084710"/>
    <m/>
    <n v="0"/>
    <m/>
    <s v="Субсидия"/>
    <s v="Мария Шабалкина"/>
  </r>
  <r>
    <n v="1"/>
    <x v="5"/>
    <x v="1"/>
    <s v="PREMIUM PRO"/>
    <d v="2026-06-01T00:00:00"/>
    <s v="Черный"/>
    <n v="2025"/>
    <s v="MX1R8AGH1SK000600"/>
    <s v="955_281633"/>
    <d v="2026-04-20T00:00:00"/>
    <s v="Бауыржан Туменов"/>
    <s v="Амирханов Шамистан Камилович"/>
    <n v="680715302003"/>
    <m/>
    <m/>
    <n v="77012510012"/>
    <n v="11990000"/>
    <n v="11990000"/>
    <x v="0"/>
    <n v="0"/>
    <n v="0"/>
    <n v="479600"/>
    <n v="479600"/>
    <s v="4 800 000.00 "/>
    <m/>
    <m/>
    <s v="Шымкент"/>
    <d v="2026-04-22T00:00:00"/>
    <s v="Субсидия"/>
    <s v="Банк ЦентрКредит"/>
    <n v="0"/>
    <n v="12087622"/>
    <m/>
    <n v="0"/>
    <m/>
    <s v="Субсидия"/>
    <s v="Галина Ненахова"/>
  </r>
  <r>
    <n v="1"/>
    <x v="5"/>
    <x v="4"/>
    <s v="PREMIUM"/>
    <d v="2026-06-01T00:00:00"/>
    <s v="Белый"/>
    <n v="2025"/>
    <s v="MX1R1BGH0SK127086"/>
    <s v="955_281309"/>
    <d v="2026-04-15T00:00:00"/>
    <s v="Жандаулет Елеусизов"/>
    <s v="Әділбеков Әлішер Нұралыұлы"/>
    <n v="10814500951"/>
    <m/>
    <m/>
    <n v="77053986865"/>
    <n v="10490000"/>
    <n v="10490000"/>
    <x v="0"/>
    <n v="0"/>
    <n v="0"/>
    <n v="419600"/>
    <n v="419600"/>
    <s v="3 518 157.00 "/>
    <m/>
    <m/>
    <s v="Шымкент"/>
    <d v="2026-04-30T00:00:00"/>
    <s v="Субсидия"/>
    <s v="Halyk Bank"/>
    <n v="2"/>
    <n v="12099645"/>
    <m/>
    <n v="0"/>
    <m/>
    <s v="Субсидия"/>
    <s v="Мария Шабалкина"/>
  </r>
  <r>
    <n v="1"/>
    <x v="8"/>
    <x v="1"/>
    <s v="PREMIUM PRO"/>
    <d v="2026-06-01T00:00:00"/>
    <s v="Черный"/>
    <n v="2025"/>
    <s v="MX1R8AGH1SK000611"/>
    <s v="908_280983"/>
    <d v="2026-04-01T00:00:00"/>
    <s v="Бекзат Қабидешов"/>
    <s v="Косицын Антон Павлович"/>
    <n v="950115300012"/>
    <m/>
    <m/>
    <n v="77764533331"/>
    <n v="12990000"/>
    <n v="12990000"/>
    <x v="0"/>
    <n v="0"/>
    <n v="0"/>
    <n v="649500"/>
    <n v="649500"/>
    <s v="6 500 000.00 "/>
    <m/>
    <m/>
    <s v="Усть-Каменогорск"/>
    <d v="2026-04-03T00:00:00"/>
    <s v="Субсидия"/>
    <s v="Halyk Bank"/>
    <n v="1"/>
    <n v="12105539"/>
    <m/>
    <n v="0"/>
    <m/>
    <s v="Субсидия"/>
    <s v="Анита Ким"/>
  </r>
  <r>
    <n v="1"/>
    <x v="8"/>
    <x v="1"/>
    <s v="PREMIUM PRO"/>
    <d v="2026-06-01T00:00:00"/>
    <s v="Белый"/>
    <n v="2025"/>
    <s v="MX1R8AGH1SK000666"/>
    <s v="908_282278"/>
    <d v="2026-04-29T00:00:00"/>
    <s v="Бекзат Қабидешов"/>
    <s v="Мұсабаева Замира Қадылбекқызы"/>
    <n v="930413450646"/>
    <m/>
    <m/>
    <n v="77089892866"/>
    <n v="11990000"/>
    <n v="11990000"/>
    <x v="0"/>
    <n v="0"/>
    <n v="0"/>
    <n v="479600"/>
    <n v="479600"/>
    <s v="1 798 500.00 "/>
    <m/>
    <m/>
    <s v="Усть-Каменогорск"/>
    <d v="2026-04-30T00:00:00"/>
    <s v="Субсидия"/>
    <s v="Банк ЦентрКредит"/>
    <n v="0"/>
    <n v="12105541"/>
    <m/>
    <n v="0"/>
    <m/>
    <s v="Субсидия"/>
    <s v="Галина Ненахова"/>
  </r>
  <r>
    <n v="1"/>
    <x v="9"/>
    <x v="5"/>
    <s v="PREMIUM"/>
    <d v="2026-05-01T00:00:00"/>
    <s v="Серебристый"/>
    <n v="2025"/>
    <s v="MX1PBGFB0SKE49045"/>
    <s v="948_281727"/>
    <d v="2026-04-22T00:00:00"/>
    <s v="Ерсұңқар Канкожаев"/>
    <s v="Кубегенова Лаура Сапарбековна"/>
    <n v="800326402805"/>
    <m/>
    <m/>
    <n v="77776491000"/>
    <n v="7740000"/>
    <n v="7490000"/>
    <x v="0"/>
    <n v="0"/>
    <n v="250000"/>
    <n v="299600"/>
    <n v="299600"/>
    <s v="5 000 000.00 "/>
    <s v="Звонок Дилер"/>
    <m/>
    <s v="Тараз"/>
    <d v="2026-04-24T00:00:00"/>
    <s v="Кредит"/>
    <s v="МФО Sapa Digital Finance"/>
    <n v="0"/>
    <n v="12111850"/>
    <m/>
    <n v="0"/>
    <m/>
    <s v="Кредит"/>
    <s v="Галина Ненахова"/>
  </r>
  <r>
    <n v="1"/>
    <x v="6"/>
    <x v="5"/>
    <s v="PREMIUM"/>
    <d v="2026-05-01T00:00:00"/>
    <s v="Серебристый"/>
    <n v="2025"/>
    <s v="MX1PBGFB0SKE48547"/>
    <s v="911_281773"/>
    <d v="2026-04-22T00:00:00"/>
    <s v="Тимур Серіков"/>
    <s v="Есенкулов Сапар Смаилович"/>
    <n v="890903301546"/>
    <m/>
    <m/>
    <n v="77472364545"/>
    <n v="7490000"/>
    <n v="7490000"/>
    <x v="0"/>
    <n v="0"/>
    <n v="0"/>
    <n v="299600"/>
    <n v="299600"/>
    <s v="3 000 000.00 "/>
    <m/>
    <m/>
    <s v="Шымкент"/>
    <d v="2026-04-27T00:00:00"/>
    <s v="Субсидия"/>
    <s v="Halyk Bank"/>
    <n v="0"/>
    <n v="12113723"/>
    <s v="1002 Шымкент TOO «NOMAD MOTORS SHYM» (Jetour)"/>
    <n v="0"/>
    <m/>
    <s v="Субсидия"/>
    <s v="Мария Шабалкина"/>
  </r>
  <r>
    <n v="1"/>
    <x v="10"/>
    <x v="0"/>
    <s v="PREMIUM"/>
    <d v="2026-05-01T00:00:00"/>
    <s v="Белый"/>
    <n v="2025"/>
    <s v="MX1R7BGH0SK621426"/>
    <s v="1167_281441"/>
    <d v="2026-04-18T00:00:00"/>
    <s v="Әлішер Мақсаламов"/>
    <s v="Чучвага Николай Алексеевич"/>
    <n v="900209300512"/>
    <m/>
    <m/>
    <n v="77071060576"/>
    <n v="8490000"/>
    <n v="8490000"/>
    <x v="0"/>
    <n v="0"/>
    <n v="0"/>
    <n v="339600"/>
    <n v="339600"/>
    <s v="5 200 000.00 "/>
    <m/>
    <m/>
    <s v="Алматы"/>
    <d v="2026-04-24T00:00:00"/>
    <s v="Субсидия"/>
    <s v="Halyk Bank"/>
    <n v="0"/>
    <n v="12116922"/>
    <m/>
    <n v="0"/>
    <m/>
    <s v="Субсидия"/>
    <s v="Анита Ким"/>
  </r>
  <r>
    <n v="1"/>
    <x v="10"/>
    <x v="0"/>
    <s v="PREMIUM"/>
    <d v="2026-05-01T00:00:00"/>
    <s v="Белый"/>
    <n v="2025"/>
    <s v="MX1R7BGH0SK621381"/>
    <s v="1167_281448"/>
    <d v="2026-04-18T00:00:00"/>
    <s v="Бауржан Рахимбаев"/>
    <s v="Ынтымакова Жанна Александровна"/>
    <n v="810804401054"/>
    <m/>
    <m/>
    <n v="77479526517"/>
    <n v="8490000"/>
    <n v="8490000"/>
    <x v="0"/>
    <n v="0"/>
    <n v="0"/>
    <n v="339600"/>
    <n v="339600"/>
    <s v="1 700 000.00 "/>
    <m/>
    <m/>
    <s v="Алматы"/>
    <d v="2026-04-21T00:00:00"/>
    <s v="Субсидия"/>
    <s v="Банк ЦентрКредит"/>
    <n v="0"/>
    <n v="12116925"/>
    <m/>
    <n v="0"/>
    <m/>
    <s v="Субсидия"/>
    <s v="Галина Ненахова"/>
  </r>
  <r>
    <n v="1"/>
    <x v="10"/>
    <x v="5"/>
    <s v="PREMIUM"/>
    <d v="2026-05-01T00:00:00"/>
    <s v="Черный"/>
    <n v="2025"/>
    <s v="MX1PBGFB0SKE49534"/>
    <s v="1167_282114"/>
    <d v="2026-04-27T00:00:00"/>
    <s v="Галымжан Бекетов"/>
    <s v="Гунгало Никита Владимирович"/>
    <n v="941231300548"/>
    <m/>
    <m/>
    <n v="77076105943"/>
    <n v="7490000"/>
    <n v="7490000"/>
    <x v="0"/>
    <n v="0"/>
    <n v="0"/>
    <n v="299600"/>
    <n v="299600"/>
    <s v="749 000.00 "/>
    <s v="Звонок Дилер"/>
    <m/>
    <s v="Алматы"/>
    <d v="2026-04-29T00:00:00"/>
    <s v="Субсидия"/>
    <s v="Halyk Bank"/>
    <n v="0"/>
    <n v="12117210"/>
    <m/>
    <n v="0"/>
    <m/>
    <s v="Субсидия"/>
    <s v="Мария Шабалкина"/>
  </r>
  <r>
    <n v="1"/>
    <x v="10"/>
    <x v="1"/>
    <s v="PREMIUM PRO"/>
    <d v="2026-06-01T00:00:00"/>
    <s v="Белый"/>
    <n v="2025"/>
    <s v="MX1R8AGH1SK000789"/>
    <s v="1167_281511"/>
    <d v="2026-04-19T00:00:00"/>
    <s v="Ахметкали Ашимов"/>
    <s v="Калимуллина Рината Джалиловна"/>
    <n v="961024401344"/>
    <m/>
    <m/>
    <n v="77073596944"/>
    <n v="11990000"/>
    <n v="11990000"/>
    <x v="0"/>
    <n v="0"/>
    <n v="0"/>
    <n v="479600"/>
    <n v="479600"/>
    <s v="3 000 000.00 "/>
    <m/>
    <m/>
    <s v="Алматы"/>
    <d v="2026-04-21T00:00:00"/>
    <s v="Субсидия"/>
    <s v="Halyk Bank"/>
    <n v="0"/>
    <n v="12119481"/>
    <m/>
    <n v="0"/>
    <m/>
    <s v="Субсидия"/>
    <s v="Галина Ненахова"/>
  </r>
  <r>
    <n v="1"/>
    <x v="2"/>
    <x v="0"/>
    <s v="PREMIUM"/>
    <d v="2026-05-01T00:00:00"/>
    <s v="Черный"/>
    <n v="2025"/>
    <s v="MX1R7BGH0SK621641"/>
    <s v="1005_282052"/>
    <d v="2026-04-27T00:00:00"/>
    <s v="Абылайхан Диканбаев"/>
    <s v="Жолдасбаева Гульсая Галымжановна"/>
    <n v="670201400681"/>
    <m/>
    <m/>
    <n v="77786771677"/>
    <n v="8490000"/>
    <n v="8490000"/>
    <x v="0"/>
    <n v="0"/>
    <n v="0"/>
    <n v="339600"/>
    <n v="339600"/>
    <s v="2 700 000.00 "/>
    <m/>
    <m/>
    <s v="Алматы"/>
    <d v="2026-04-28T00:00:00"/>
    <s v="Кредит"/>
    <s v="Банк ЦентрКредит"/>
    <n v="0"/>
    <n v="12120213"/>
    <m/>
    <n v="0"/>
    <m/>
    <s v="Кредит"/>
    <s v="Галина Ненахова"/>
  </r>
  <r>
    <n v="1"/>
    <x v="10"/>
    <x v="5"/>
    <s v="PREMIUM"/>
    <d v="2026-05-01T00:00:00"/>
    <s v="Белый"/>
    <n v="2025"/>
    <s v="MX1PBGFB0SKE48996"/>
    <s v="1167_281017"/>
    <d v="2026-04-03T00:00:00"/>
    <s v="Галымжан Бекетов"/>
    <s v="Лемешенко Елена Сергеевна"/>
    <n v="840222400870"/>
    <m/>
    <m/>
    <n v="77777466067"/>
    <n v="8490000"/>
    <n v="8490000"/>
    <x v="0"/>
    <n v="0"/>
    <n v="0"/>
    <n v="339600"/>
    <n v="339600"/>
    <s v="3 600 000.00 "/>
    <m/>
    <m/>
    <s v="Алматы"/>
    <d v="2026-04-06T00:00:00"/>
    <s v="Субсидия"/>
    <s v="Halyk Bank"/>
    <n v="1"/>
    <n v="12120241"/>
    <m/>
    <n v="0"/>
    <m/>
    <s v="Субсидия"/>
    <s v="Мария Шабалкина"/>
  </r>
  <r>
    <n v="1"/>
    <x v="2"/>
    <x v="5"/>
    <s v="PREMIUM"/>
    <d v="2026-05-01T00:00:00"/>
    <s v="Белый"/>
    <n v="2025"/>
    <s v="MX1PBGFB0SKE49000"/>
    <s v="1005_282186"/>
    <d v="2026-04-28T00:00:00"/>
    <s v="Куаныш Кажкенов"/>
    <s v="Омарова Салтанат Мухтарбековна"/>
    <n v="901222400272"/>
    <m/>
    <m/>
    <n v="77055254232"/>
    <n v="7790000"/>
    <n v="7490000"/>
    <x v="0"/>
    <n v="0"/>
    <n v="300000"/>
    <n v="299600"/>
    <n v="299600"/>
    <s v="779 000.00 "/>
    <m/>
    <m/>
    <s v="Алматы"/>
    <d v="2026-04-30T00:00:00"/>
    <s v="Кредит"/>
    <s v="Береке Банк"/>
    <n v="0"/>
    <n v="12120242"/>
    <s v="1213 Алматы ТОО «ASTER Автомобили» (Jetour)"/>
    <n v="0"/>
    <m/>
    <s v="Кредит"/>
    <s v="Мария Шабалкина"/>
  </r>
  <r>
    <n v="1"/>
    <x v="5"/>
    <x v="4"/>
    <s v="PREMIUM"/>
    <d v="2026-06-01T00:00:00"/>
    <s v="Белый"/>
    <n v="2025"/>
    <s v="MX1R1BGH0SK127085"/>
    <s v="955_281104"/>
    <d v="2026-04-07T00:00:00"/>
    <s v="Станислав Ахмедов"/>
    <s v="Нурлыханова Азиза Есхан Кизи"/>
    <n v="40929601174"/>
    <m/>
    <m/>
    <n v="77075239946"/>
    <n v="9990000"/>
    <n v="9990000"/>
    <x v="0"/>
    <n v="0"/>
    <n v="0"/>
    <n v="399600"/>
    <n v="399600"/>
    <s v="1 500 000.00 "/>
    <m/>
    <m/>
    <s v="Шымкент"/>
    <d v="2026-04-08T00:00:00"/>
    <s v="Кредит"/>
    <s v="Береке Банк"/>
    <n v="1"/>
    <n v="12121629"/>
    <m/>
    <n v="0"/>
    <m/>
    <s v="Кредит"/>
    <s v="Мария Шабалкина"/>
  </r>
  <r>
    <n v="1"/>
    <x v="2"/>
    <x v="1"/>
    <s v="PREMIUM PRO"/>
    <d v="2026-06-01T00:00:00"/>
    <s v="Черный"/>
    <n v="2025"/>
    <s v="MX1R8AGH1SK000835"/>
    <s v="1005_281310"/>
    <d v="2026-04-15T00:00:00"/>
    <s v="Данияр Торламбай"/>
    <s v="Муханов Мадияр Серикович"/>
    <n v="740925302633"/>
    <m/>
    <m/>
    <n v="77475007420"/>
    <n v="12990000"/>
    <n v="12990000"/>
    <x v="0"/>
    <n v="0"/>
    <n v="0"/>
    <n v="649500"/>
    <n v="649500"/>
    <s v="2 600 000.00 "/>
    <m/>
    <m/>
    <s v="Алматы"/>
    <d v="2026-04-16T00:00:00"/>
    <s v="Кредит"/>
    <s v="Halyk Bank"/>
    <n v="0"/>
    <n v="12122058"/>
    <m/>
    <n v="0"/>
    <m/>
    <s v="Кредит"/>
    <s v="Анита Ким"/>
  </r>
  <r>
    <n v="1"/>
    <x v="3"/>
    <x v="5"/>
    <s v="PREMIUM"/>
    <d v="2026-05-01T00:00:00"/>
    <s v="Черный"/>
    <n v="2025"/>
    <s v="MX1PBGFB0SKE49531"/>
    <s v="926_282076"/>
    <d v="2026-04-27T00:00:00"/>
    <s v="Ескендр Елтаков"/>
    <s v="Журавлева Елена Игоревна"/>
    <n v="961219450657"/>
    <m/>
    <m/>
    <n v="77714289372"/>
    <n v="7490000"/>
    <n v="7490000"/>
    <x v="0"/>
    <n v="0"/>
    <n v="0"/>
    <n v="299600"/>
    <n v="299600"/>
    <s v="3 500 000.00 "/>
    <m/>
    <m/>
    <s v="Павлодар"/>
    <d v="2026-04-28T00:00:00"/>
    <s v="Кредит"/>
    <s v="Банк ЦентрКредит"/>
    <n v="0"/>
    <n v="12130297"/>
    <m/>
    <n v="0"/>
    <m/>
    <s v="Кредит"/>
    <s v="Мария Шабалкина"/>
  </r>
  <r>
    <n v="1"/>
    <x v="2"/>
    <x v="4"/>
    <s v="PREMIUM"/>
    <d v="2026-06-01T00:00:00"/>
    <s v="Белый"/>
    <n v="2025"/>
    <s v="MX1R1BGH0SK127061"/>
    <s v="1005_281299"/>
    <d v="2026-04-15T00:00:00"/>
    <s v="Абылайхан Диканбаев"/>
    <s v="Тушканова Ирина Валерьевна"/>
    <n v="770929401728"/>
    <m/>
    <m/>
    <n v="77773333350"/>
    <n v="10490000"/>
    <n v="10490000"/>
    <x v="0"/>
    <n v="0"/>
    <n v="0"/>
    <n v="419600"/>
    <n v="419600"/>
    <s v="10 490 000.00 "/>
    <s v="Звонок Дилер"/>
    <m/>
    <s v="Алматы"/>
    <d v="2026-04-16T00:00:00"/>
    <s v="Наличный расчет"/>
    <s v="Без привлечения кредита"/>
    <n v="2"/>
    <n v="12131981"/>
    <m/>
    <n v="0"/>
    <m/>
    <s v="Наличный расчет"/>
    <s v="Анита Ким"/>
  </r>
  <r>
    <n v="1"/>
    <x v="10"/>
    <x v="0"/>
    <s v="PREMIUM"/>
    <d v="2026-05-01T00:00:00"/>
    <s v="Белый"/>
    <n v="2025"/>
    <s v="MX1R7BGH0SK621433"/>
    <s v="1167_281066"/>
    <d v="2026-04-06T00:00:00"/>
    <s v="Әлішер Мақсаламов"/>
    <s v="Вохминова Ирина Кондратьевна"/>
    <n v="640503402644"/>
    <m/>
    <m/>
    <n v="77051834175"/>
    <n v="9950000"/>
    <n v="9950000"/>
    <x v="0"/>
    <n v="0"/>
    <n v="0"/>
    <n v="398000"/>
    <n v="398000"/>
    <m/>
    <m/>
    <m/>
    <s v="Алматы"/>
    <d v="2026-04-06T00:00:00"/>
    <s v="Наличный расчет"/>
    <s v="Без привлечения кредита"/>
    <n v="0"/>
    <n v="12134339"/>
    <m/>
    <n v="0"/>
    <m/>
    <s v="Наличный расчет"/>
    <s v="Мария Шабалкина"/>
  </r>
  <r>
    <n v="1"/>
    <x v="10"/>
    <x v="0"/>
    <s v="PREMIUM"/>
    <d v="2026-05-01T00:00:00"/>
    <s v="Черный"/>
    <n v="2025"/>
    <s v="MX1R7BGH0SK621608"/>
    <s v="1167_281508"/>
    <d v="2026-04-19T00:00:00"/>
    <s v="Бауржан Рахимбаев"/>
    <s v="Курманова Жанерке Амангелдықызы"/>
    <n v="930926450794"/>
    <m/>
    <m/>
    <n v="77714528421"/>
    <n v="8490000"/>
    <n v="8490000"/>
    <x v="0"/>
    <n v="0"/>
    <n v="0"/>
    <n v="339600"/>
    <n v="339600"/>
    <s v="1 273 500.00 "/>
    <m/>
    <m/>
    <s v="Алматы"/>
    <d v="2026-04-22T00:00:00"/>
    <s v="Субсидия"/>
    <s v="Банк ЦентрКредит"/>
    <n v="0"/>
    <n v="12134340"/>
    <m/>
    <n v="0"/>
    <m/>
    <s v="Субсидия"/>
    <s v="Галина Ненахова"/>
  </r>
  <r>
    <n v="1"/>
    <x v="1"/>
    <x v="1"/>
    <s v="PREMIUM PRO"/>
    <d v="2026-06-01T00:00:00"/>
    <s v="Белый"/>
    <n v="2025"/>
    <s v="MX1R8AGH1SK000748"/>
    <s v="1125_281397"/>
    <d v="2026-04-17T00:00:00"/>
    <s v="Али Аминбаев"/>
    <s v="Кисметова Раушангуль Адиятовна"/>
    <n v="910610401437"/>
    <m/>
    <m/>
    <n v="77018900691"/>
    <n v="11990000"/>
    <n v="11990000"/>
    <x v="0"/>
    <n v="0"/>
    <n v="0"/>
    <n v="479600"/>
    <n v="479600"/>
    <s v="6 000 000.00 "/>
    <m/>
    <m/>
    <s v="Атырау"/>
    <d v="2026-04-21T00:00:00"/>
    <s v="Субсидия"/>
    <s v="Halyk Bank"/>
    <n v="0"/>
    <n v="12137881"/>
    <m/>
    <n v="0"/>
    <m/>
    <s v="Субсидия"/>
    <s v="Анита Ким"/>
  </r>
  <r>
    <n v="1"/>
    <x v="1"/>
    <x v="4"/>
    <s v="PREMIUM"/>
    <d v="2026-06-01T00:00:00"/>
    <s v="Зеленый"/>
    <n v="2025"/>
    <s v="MX1R1BGH0SK127426"/>
    <s v="1125_281064"/>
    <d v="2026-04-06T00:00:00"/>
    <s v="Назар Зиноллаев"/>
    <s v="Сатыбалдиев Асылбек Болатович"/>
    <n v="860306301288"/>
    <m/>
    <m/>
    <n v="77751234003"/>
    <n v="10240000"/>
    <n v="9990000"/>
    <x v="4"/>
    <n v="0"/>
    <n v="300000"/>
    <n v="399600"/>
    <n v="349600"/>
    <s v="2 000 000.00 "/>
    <m/>
    <m/>
    <s v="Атырау"/>
    <d v="2026-04-08T00:00:00"/>
    <s v="Кредит"/>
    <s v="Шинхань Банк"/>
    <n v="1"/>
    <n v="12150976"/>
    <s v="896 Атырау ТОО «Рус-Моторс» (Jetour)"/>
    <n v="0"/>
    <m/>
    <s v="Кредит"/>
    <s v="Мария Шабалкина"/>
  </r>
  <r>
    <n v="1"/>
    <x v="6"/>
    <x v="4"/>
    <s v="PRESTIGE"/>
    <d v="2026-05-01T00:00:00"/>
    <s v="Черный"/>
    <n v="2025"/>
    <s v="MX1R1AGH0SK127559"/>
    <s v="911_281092"/>
    <d v="2026-04-07T00:00:00"/>
    <s v="Серіжан Мырзахан"/>
    <s v="Ерланұлы Дархан"/>
    <n v="941129300377"/>
    <m/>
    <m/>
    <n v="77477034303"/>
    <n v="8990000"/>
    <n v="8990000"/>
    <x v="0"/>
    <n v="0"/>
    <n v="0"/>
    <n v="359600"/>
    <n v="359600"/>
    <s v="1 800 000.00 "/>
    <m/>
    <m/>
    <s v="Шымкент"/>
    <d v="2026-04-08T00:00:00"/>
    <s v="Кредит"/>
    <s v="Halyk Bank"/>
    <n v="2"/>
    <n v="12151085"/>
    <s v="955 Шымкент ТОО «DCG Baidybek» (Jetour)"/>
    <n v="0"/>
    <m/>
    <s v="Кредит"/>
    <s v="Мария Шабалкина"/>
  </r>
  <r>
    <n v="1"/>
    <x v="3"/>
    <x v="1"/>
    <s v="PREMIUM PRO"/>
    <d v="2026-06-01T00:00:00"/>
    <s v="Черный"/>
    <n v="2025"/>
    <s v="MX1R8AGH1SK001094"/>
    <s v="926_281218"/>
    <d v="2026-04-11T00:00:00"/>
    <s v="Салават Султангазиев"/>
    <s v="Климантов Артём Сергеевич"/>
    <n v="901118350920"/>
    <m/>
    <m/>
    <n v="77053866699"/>
    <n v="12990000"/>
    <n v="12990000"/>
    <x v="0"/>
    <n v="0"/>
    <n v="0"/>
    <n v="649500"/>
    <n v="649500"/>
    <s v="3 000 000.00 "/>
    <m/>
    <m/>
    <s v="Павлодар"/>
    <d v="2026-04-14T00:00:00"/>
    <s v="Кредит"/>
    <s v="Halyk Bank"/>
    <n v="0"/>
    <n v="12158582"/>
    <m/>
    <n v="0"/>
    <m/>
    <s v="Кредит"/>
    <s v="Галина Ненахова"/>
  </r>
  <r>
    <n v="1"/>
    <x v="10"/>
    <x v="0"/>
    <s v="PREMIUM"/>
    <d v="2026-05-01T00:00:00"/>
    <s v="Белый"/>
    <n v="2025"/>
    <s v="MX1R7BGH0SK621759"/>
    <s v="1167_281705"/>
    <d v="2026-04-21T00:00:00"/>
    <s v="Бауржан Рахимбаев"/>
    <s v="Раимбеков Ахан Акарысович"/>
    <n v="860822301441"/>
    <m/>
    <m/>
    <n v="77051711529"/>
    <n v="8490000"/>
    <n v="8490000"/>
    <x v="0"/>
    <n v="0"/>
    <n v="0"/>
    <n v="339600"/>
    <n v="339600"/>
    <s v="2 856 491.00 "/>
    <m/>
    <m/>
    <s v="Алматы"/>
    <d v="2026-04-24T00:00:00"/>
    <s v="Субсидия"/>
    <s v="Halyk Bank"/>
    <n v="0"/>
    <n v="12158613"/>
    <s v="1005 Алматы ТОО «DCG Alatau» (Jetour)"/>
    <n v="0"/>
    <m/>
    <s v="Субсидия"/>
    <s v="Анита Ким"/>
  </r>
  <r>
    <n v="1"/>
    <x v="2"/>
    <x v="0"/>
    <s v="PREMIUM"/>
    <d v="2026-05-01T00:00:00"/>
    <s v="Белый"/>
    <n v="2025"/>
    <s v="MX1R7BGH0SK621762"/>
    <s v="1005_281552"/>
    <d v="2026-04-20T00:00:00"/>
    <s v="Куаныш Кажкенов"/>
    <s v="Айтбаева Нуршат Мелсовна"/>
    <n v="721119401916"/>
    <m/>
    <m/>
    <n v="77005297625"/>
    <n v="8490000"/>
    <n v="8490000"/>
    <x v="0"/>
    <n v="0"/>
    <n v="0"/>
    <n v="339600"/>
    <n v="339600"/>
    <s v="1 273 500.00 "/>
    <m/>
    <m/>
    <s v="Алматы"/>
    <d v="2026-04-20T00:00:00"/>
    <s v="Кредит"/>
    <s v="Банк ЦентрКредит"/>
    <n v="0"/>
    <n v="12158617"/>
    <m/>
    <n v="0"/>
    <m/>
    <s v="Кредит"/>
    <s v="Анита Ким"/>
  </r>
  <r>
    <n v="1"/>
    <x v="6"/>
    <x v="3"/>
    <s v="2.0T PREMIUM"/>
    <s v="2.0"/>
    <s v="Черный"/>
    <n v="2025"/>
    <s v="MX1R9BGH0SK026360"/>
    <s v="911_281526"/>
    <d v="2026-04-19T00:00:00"/>
    <s v="Серіжан Мырзахан"/>
    <s v="Байжигитов Нуржан Жуманович"/>
    <n v="661125300970"/>
    <m/>
    <m/>
    <n v="77016824627"/>
    <n v="13740000"/>
    <n v="13490000"/>
    <x v="0"/>
    <n v="0"/>
    <n v="250000"/>
    <n v="539600"/>
    <n v="539600"/>
    <s v="5 000 000.00 "/>
    <m/>
    <m/>
    <s v="Шымкент"/>
    <d v="2026-04-21T00:00:00"/>
    <s v="Кредит"/>
    <s v="Банк ЦентрКредит"/>
    <n v="1"/>
    <n v="12158850"/>
    <s v="955 Шымкент ТОО «DCG Baidybek» (Jetour)"/>
    <n v="0"/>
    <m/>
    <s v="Кредит"/>
    <s v="Анита Ким"/>
  </r>
  <r>
    <n v="1"/>
    <x v="2"/>
    <x v="0"/>
    <s v="PREMIUM"/>
    <d v="2026-05-01T00:00:00"/>
    <s v="Синий"/>
    <n v="2025"/>
    <s v="MX1R7BGH0SK622292"/>
    <s v="1005_281300"/>
    <d v="2026-04-15T00:00:00"/>
    <s v="Алибек Тасболатов"/>
    <s v="Кыдырбеков Султан Кыдырбекович"/>
    <n v="750212302133"/>
    <m/>
    <m/>
    <n v="77787977777"/>
    <n v="9990000"/>
    <n v="9990000"/>
    <x v="0"/>
    <n v="0"/>
    <n v="0"/>
    <n v="399600"/>
    <n v="399600"/>
    <s v="9 990 000.00 "/>
    <m/>
    <m/>
    <s v="Алматы"/>
    <d v="2026-04-15T00:00:00"/>
    <s v="Наличный расчет"/>
    <s v="Без привлечения кредита"/>
    <n v="0"/>
    <n v="12158863"/>
    <s v="1167 Алматы ТОО &quot;DCG Zhetysu&quot; (Jetour)"/>
    <n v="0"/>
    <m/>
    <s v="Наличный расчет"/>
    <s v="Галина Ненахова"/>
  </r>
  <r>
    <n v="1"/>
    <x v="3"/>
    <x v="3"/>
    <s v="2.0T PREMIUM"/>
    <s v="2.0"/>
    <s v="Зеленый"/>
    <n v="2025"/>
    <s v="MX1R9BGH0SK026451"/>
    <s v="926_281053"/>
    <d v="2026-04-05T00:00:00"/>
    <s v="Салават Султангазиев"/>
    <s v="Романов Азамат Махмудович"/>
    <n v="960530350354"/>
    <m/>
    <m/>
    <n v="77476094513"/>
    <n v="12990000"/>
    <n v="12990000"/>
    <x v="0"/>
    <n v="0"/>
    <n v="0"/>
    <n v="519600"/>
    <n v="519600"/>
    <s v="10 000 000.00 "/>
    <s v="Звонок Дилер"/>
    <m/>
    <s v="Павлодар"/>
    <d v="2026-04-09T00:00:00"/>
    <s v="Кредит"/>
    <s v="Береке Банк"/>
    <n v="1"/>
    <n v="12159759"/>
    <m/>
    <n v="0"/>
    <m/>
    <s v="Кредит"/>
    <s v="Мария Шабалкина"/>
  </r>
  <r>
    <n v="1"/>
    <x v="6"/>
    <x v="1"/>
    <s v="PREMIUM PRO"/>
    <d v="2026-06-01T00:00:00"/>
    <s v="Черный"/>
    <n v="2025"/>
    <s v="MX1R8AGH1SK001085"/>
    <s v="911_282149"/>
    <d v="2026-04-28T00:00:00"/>
    <s v="Мухаметсұлтан Абакаев"/>
    <s v="Атаханова Зебинсо Мамиржанқызы"/>
    <n v="628601061"/>
    <m/>
    <m/>
    <n v="77756948615"/>
    <n v="11990000"/>
    <n v="11990000"/>
    <x v="0"/>
    <n v="0"/>
    <n v="0"/>
    <n v="479600"/>
    <n v="479600"/>
    <s v="4 000 000.00 "/>
    <m/>
    <m/>
    <s v="Шымкент"/>
    <d v="2026-04-30T00:00:00"/>
    <s v="Кредит"/>
    <s v="Банк ЦентрКредит"/>
    <n v="1"/>
    <n v="12166107"/>
    <m/>
    <n v="0"/>
    <m/>
    <s v="Кредит"/>
    <s v="Мария Шабалкина"/>
  </r>
  <r>
    <n v="1"/>
    <x v="5"/>
    <x v="1"/>
    <s v="PREMIUM PRO"/>
    <d v="2026-06-01T00:00:00"/>
    <s v="Черный"/>
    <n v="2025"/>
    <s v="MX1R8AGH1SK000975"/>
    <s v="955_281258"/>
    <d v="2026-04-13T00:00:00"/>
    <s v="Станислав Ахмедов"/>
    <s v="Мавлянов Ергагали Абдужаббарович"/>
    <n v="760328302848"/>
    <m/>
    <m/>
    <n v="77713883651"/>
    <n v="12990000"/>
    <n v="12990000"/>
    <x v="0"/>
    <n v="0"/>
    <n v="0"/>
    <n v="649500"/>
    <n v="649500"/>
    <s v="1 800 000.00 "/>
    <m/>
    <m/>
    <s v="Шымкент"/>
    <d v="2026-04-15T00:00:00"/>
    <s v="Субсидия"/>
    <s v="МФО Sapa Digital Finance"/>
    <n v="1"/>
    <n v="12166461"/>
    <m/>
    <n v="0"/>
    <m/>
    <s v="Субсидия"/>
    <s v="Анита Ким"/>
  </r>
  <r>
    <n v="1"/>
    <x v="2"/>
    <x v="0"/>
    <s v="PRESTIGE"/>
    <d v="2026-05-01T00:00:00"/>
    <s v="Белый"/>
    <n v="2025"/>
    <s v="MX1R7BGH0SK621975"/>
    <s v="1005_281604"/>
    <d v="2026-04-20T00:00:00"/>
    <s v="Алибек Тасболатов"/>
    <s v="Балабеков Бекзат Асламбекович"/>
    <n v="900509302646"/>
    <m/>
    <m/>
    <n v="77479519740"/>
    <n v="7490000"/>
    <n v="7490000"/>
    <x v="0"/>
    <n v="0"/>
    <n v="0"/>
    <n v="299600"/>
    <n v="299600"/>
    <s v="3 400 000.00 "/>
    <m/>
    <m/>
    <s v="Алматы"/>
    <d v="2026-04-21T00:00:00"/>
    <s v="Кредит"/>
    <s v="Altyn Bank"/>
    <n v="0"/>
    <n v="12166570"/>
    <m/>
    <n v="0"/>
    <m/>
    <s v="Кредит"/>
    <s v="Галина Ненахова"/>
  </r>
  <r>
    <n v="1"/>
    <x v="2"/>
    <x v="0"/>
    <s v="PREMIUM"/>
    <d v="2026-05-01T00:00:00"/>
    <s v="Синий"/>
    <n v="2025"/>
    <s v="MX1R7BGH0SK622597"/>
    <s v="1005_281757"/>
    <d v="2026-04-22T00:00:00"/>
    <s v="Данияр Торламбай"/>
    <s v="Нуркасымбаева Замзагул"/>
    <n v="701001402057"/>
    <m/>
    <m/>
    <n v="77471794524"/>
    <n v="8490000"/>
    <n v="8490000"/>
    <x v="0"/>
    <n v="0"/>
    <n v="0"/>
    <n v="339600"/>
    <n v="339600"/>
    <s v="1 500 000.00 "/>
    <m/>
    <m/>
    <s v="Алматы"/>
    <d v="2026-04-23T00:00:00"/>
    <s v="Кредит"/>
    <s v="Банк ЦентрКредит"/>
    <n v="0"/>
    <n v="12166574"/>
    <m/>
    <n v="0"/>
    <m/>
    <s v="Кредит"/>
    <s v="Галина Ненахова"/>
  </r>
  <r>
    <n v="1"/>
    <x v="2"/>
    <x v="0"/>
    <s v="PREMIUM"/>
    <d v="2026-05-01T00:00:00"/>
    <s v="Синий"/>
    <n v="2025"/>
    <s v="MX1R7BGH0SK622598"/>
    <s v="1005_282131"/>
    <d v="2026-04-27T00:00:00"/>
    <s v="Куаныш Кажкенов"/>
    <s v="Ни Карина Сергалыевна"/>
    <n v="40327651069"/>
    <m/>
    <m/>
    <n v="77018878477"/>
    <n v="8490000"/>
    <n v="8490000"/>
    <x v="0"/>
    <n v="0"/>
    <n v="0"/>
    <n v="339600"/>
    <n v="339600"/>
    <s v="4 245 000.00 "/>
    <m/>
    <m/>
    <s v="Алматы"/>
    <d v="2026-04-29T00:00:00"/>
    <s v="Кредит"/>
    <s v="Halyk Bank"/>
    <n v="0"/>
    <n v="12166575"/>
    <s v="1213 Алматы ТОО «ASTER Автомобили» (Jetour)"/>
    <n v="0"/>
    <m/>
    <s v="Кредит"/>
    <s v="Мария Шабалкина"/>
  </r>
  <r>
    <n v="1"/>
    <x v="5"/>
    <x v="2"/>
    <s v="EXPEDITION"/>
    <s v="2.0"/>
    <s v="Белый"/>
    <n v="2025"/>
    <s v="MX1PBGJB0SKE84146"/>
    <s v="955_281849"/>
    <d v="2026-04-23T00:00:00"/>
    <s v="Бауыржан Туменов"/>
    <s v="Елтай Ермұқан Абдуллаұлы"/>
    <n v="10420501264"/>
    <m/>
    <m/>
    <n v="77716601737"/>
    <n v="15490000"/>
    <n v="15490000"/>
    <x v="0"/>
    <n v="0"/>
    <n v="0"/>
    <n v="774500"/>
    <n v="774500"/>
    <s v="5 000 000.00 "/>
    <m/>
    <m/>
    <s v="Шымкент"/>
    <d v="2026-04-27T00:00:00"/>
    <s v="Субсидия"/>
    <s v="Банк ЦентрКредит"/>
    <n v="0"/>
    <n v="12170752"/>
    <m/>
    <n v="0"/>
    <m/>
    <s v="Субсидия"/>
    <s v="Мария Шабалкина"/>
  </r>
  <r>
    <n v="1"/>
    <x v="8"/>
    <x v="5"/>
    <s v="PREMIUM"/>
    <d v="2026-05-01T00:00:00"/>
    <s v="Белый"/>
    <n v="2025"/>
    <s v="MX1PBGFB0SKE79307"/>
    <s v="908_281001"/>
    <d v="2026-04-02T00:00:00"/>
    <s v="Медеу Каримханов"/>
    <s v="Баймұрат Гүлзат Баймұратқызы"/>
    <n v="870531400737"/>
    <m/>
    <m/>
    <n v="77759392887"/>
    <n v="8490000"/>
    <n v="8490000"/>
    <x v="0"/>
    <n v="0"/>
    <n v="0"/>
    <n v="339600"/>
    <n v="339600"/>
    <s v="1 273 500.00 "/>
    <m/>
    <m/>
    <s v="Усть-Каменогорск"/>
    <d v="2026-04-03T00:00:00"/>
    <s v="Субсидия"/>
    <s v="Банк ЦентрКредит"/>
    <n v="0"/>
    <n v="12171271"/>
    <m/>
    <n v="0"/>
    <m/>
    <s v="Субсидия"/>
    <s v="Анита Ким"/>
  </r>
  <r>
    <n v="1"/>
    <x v="0"/>
    <x v="2"/>
    <s v="EXPEDITION"/>
    <s v="2.0"/>
    <s v="Белый"/>
    <n v="2025"/>
    <s v="MX1PBGJB0SKE84137"/>
    <s v="1082_282185"/>
    <d v="2026-04-28T00:00:00"/>
    <s v="Жасұлан Берік"/>
    <s v="Намазов Ерлан Мауленович"/>
    <n v="901129300815"/>
    <m/>
    <m/>
    <n v="77057841594"/>
    <n v="15490000"/>
    <n v="15490000"/>
    <x v="0"/>
    <n v="0"/>
    <n v="0"/>
    <n v="774500"/>
    <n v="774500"/>
    <s v="2 323 500.00 "/>
    <s v="Интернет Дилер"/>
    <s v="Заявка с сайта JETOUR"/>
    <s v="Актау"/>
    <d v="2026-04-30T00:00:00"/>
    <s v="Субсидия"/>
    <s v="Банк ЦентрКредит"/>
    <n v="0"/>
    <n v="12171395"/>
    <m/>
    <n v="0"/>
    <m/>
    <s v="Субсидия"/>
    <s v="Мария Шабалкина"/>
  </r>
  <r>
    <n v="1"/>
    <x v="6"/>
    <x v="2"/>
    <s v="EXPEDITION"/>
    <s v="2.0"/>
    <s v="Серебристый"/>
    <n v="2025"/>
    <s v="MX1PBGJB0SKE84210"/>
    <s v="911_281464"/>
    <d v="2026-04-18T00:00:00"/>
    <s v="Тимур Серіков"/>
    <s v="Усманов Ботирали Шералиевич"/>
    <n v="990602301352"/>
    <m/>
    <m/>
    <n v="77474584547"/>
    <n v="15490000"/>
    <n v="15490000"/>
    <x v="0"/>
    <n v="0"/>
    <n v="0"/>
    <n v="774500"/>
    <n v="774500"/>
    <s v="15 490 000.00 "/>
    <m/>
    <m/>
    <s v="Шымкент"/>
    <d v="2026-04-20T00:00:00"/>
    <s v="Безналичный расчет"/>
    <s v="Без привлечения кредита"/>
    <n v="0"/>
    <n v="12173930"/>
    <m/>
    <n v="0"/>
    <m/>
    <s v="Безналичный расчет"/>
    <s v="Анита Ким"/>
  </r>
  <r>
    <n v="1"/>
    <x v="2"/>
    <x v="0"/>
    <s v="PRESTIGE"/>
    <d v="2026-05-01T00:00:00"/>
    <s v="Черный"/>
    <n v="2025"/>
    <s v="MX1R7BGH0SK621857"/>
    <s v="1005_282202"/>
    <d v="2026-04-28T00:00:00"/>
    <s v="Куаныш Кажкенов"/>
    <s v="Сатылганов Досым Турсынгазиевич"/>
    <n v="820705301273"/>
    <m/>
    <m/>
    <n v="77059817868"/>
    <n v="8040000"/>
    <n v="7490000"/>
    <x v="0"/>
    <n v="0"/>
    <n v="550000"/>
    <n v="299600"/>
    <n v="299600"/>
    <s v="804 000.00 "/>
    <m/>
    <m/>
    <s v="Алматы"/>
    <d v="2026-04-30T00:00:00"/>
    <s v="Кредит"/>
    <s v="Береке Банк"/>
    <n v="0"/>
    <n v="12174310"/>
    <s v="1167 Алматы ТОО &quot;DCG Zhetysu&quot; (Jetour)"/>
    <n v="0"/>
    <m/>
    <s v="Кредит"/>
    <s v="Мария Шабалкина"/>
  </r>
  <r>
    <n v="1"/>
    <x v="10"/>
    <x v="1"/>
    <s v="PREMIUM PRO"/>
    <d v="2026-06-01T00:00:00"/>
    <s v="Черный"/>
    <n v="2025"/>
    <s v="MX1R8AGH1SK000951"/>
    <s v="1167_281122"/>
    <d v="2026-04-08T00:00:00"/>
    <s v="Галымжан Бекетов"/>
    <s v="Крыкбаев Жасулан Маратович"/>
    <n v="910817302385"/>
    <m/>
    <m/>
    <n v="77066062091"/>
    <n v="12990000"/>
    <n v="12990000"/>
    <x v="0"/>
    <n v="0"/>
    <n v="0"/>
    <n v="649500"/>
    <n v="649500"/>
    <s v="5 805 798.00 "/>
    <m/>
    <m/>
    <s v="Алматы"/>
    <d v="2026-04-09T00:00:00"/>
    <s v="Субсидия"/>
    <s v="Halyk Bank"/>
    <n v="0"/>
    <n v="12174377"/>
    <m/>
    <n v="0"/>
    <m/>
    <s v="Субсидия"/>
    <s v="Мария Шабалкина"/>
  </r>
  <r>
    <n v="1"/>
    <x v="2"/>
    <x v="2"/>
    <s v="EXPEDITION"/>
    <s v="2.0"/>
    <s v="Белый"/>
    <n v="2025"/>
    <s v="MX1PBGJB0SKE84123"/>
    <s v="1005_280890"/>
    <d v="2026-03-30T00:00:00"/>
    <s v="Алибек Тасболатов"/>
    <m/>
    <m/>
    <s v="«SMS Trade Co»"/>
    <n v="200540002878"/>
    <m/>
    <n v="16700000"/>
    <n v="17490000"/>
    <x v="5"/>
    <n v="400000"/>
    <n v="100000"/>
    <n v="1049400"/>
    <n v="559400"/>
    <m/>
    <m/>
    <m/>
    <s v="Алматы"/>
    <d v="2026-04-22T00:00:00"/>
    <s v="Безналичный расчет"/>
    <s v="Без привлечения кредита"/>
    <n v="1"/>
    <n v="12176879"/>
    <s v="1167 Алматы ТОО &quot;DCG Zhetysu&quot; (Jetour)"/>
    <n v="0"/>
    <m/>
    <s v="Безналичный расчет"/>
    <s v="Анита Ким"/>
  </r>
  <r>
    <n v="1"/>
    <x v="6"/>
    <x v="0"/>
    <s v="PREMIUM"/>
    <d v="2026-05-01T00:00:00"/>
    <s v="Черный"/>
    <n v="2025"/>
    <s v="MX1R7BGH0SK621669"/>
    <s v="911_281444"/>
    <d v="2026-04-18T00:00:00"/>
    <s v="Тимур Асабаев"/>
    <s v="Садыков Фархат Паисханович"/>
    <n v="790717302872"/>
    <m/>
    <m/>
    <n v="77011595207"/>
    <n v="8490000"/>
    <n v="8490000"/>
    <x v="0"/>
    <n v="0"/>
    <n v="0"/>
    <n v="339600"/>
    <n v="339600"/>
    <s v="1 273 500.00 "/>
    <m/>
    <m/>
    <s v="Шымкент"/>
    <d v="2026-04-22T00:00:00"/>
    <s v="Субсидия"/>
    <s v="Банк ЦентрКредит"/>
    <n v="0"/>
    <n v="12186901"/>
    <m/>
    <n v="0"/>
    <m/>
    <s v="Субсидия"/>
    <s v="Анита Ким"/>
  </r>
  <r>
    <n v="1"/>
    <x v="2"/>
    <x v="0"/>
    <s v="PREMIUM"/>
    <d v="2026-05-01T00:00:00"/>
    <s v="Белый"/>
    <n v="2025"/>
    <s v="MX1R7BGH0SK622558"/>
    <s v="1005_281796"/>
    <d v="2026-04-23T00:00:00"/>
    <s v="Алибек Тасболатов"/>
    <s v="Торежанов Маханбеттилла Оразович"/>
    <n v="630221301833"/>
    <m/>
    <m/>
    <n v="77017612891"/>
    <n v="8490000"/>
    <n v="8490000"/>
    <x v="0"/>
    <n v="0"/>
    <n v="0"/>
    <n v="339600"/>
    <n v="339600"/>
    <s v="1 273 500.00 "/>
    <m/>
    <m/>
    <s v="Алматы"/>
    <d v="2026-04-23T00:00:00"/>
    <s v="Кредит"/>
    <s v="Банк ЦентрКредит"/>
    <n v="0"/>
    <n v="12191507"/>
    <m/>
    <n v="0"/>
    <m/>
    <s v="Кредит"/>
    <s v="Галина Ненахова"/>
  </r>
  <r>
    <n v="1"/>
    <x v="2"/>
    <x v="0"/>
    <s v="PRESTIGE"/>
    <d v="2026-05-01T00:00:00"/>
    <s v="Белый"/>
    <n v="2025"/>
    <s v="MX1R7BGH0SK622653"/>
    <s v="1005_280995"/>
    <d v="2026-04-02T00:00:00"/>
    <s v="Данияр Торламбай"/>
    <s v="Исағалиева Ақерке Жаңбырбайқызы"/>
    <n v="940410401841"/>
    <m/>
    <m/>
    <n v="77752132385"/>
    <n v="8990000"/>
    <n v="8990000"/>
    <x v="0"/>
    <n v="0"/>
    <n v="0"/>
    <n v="359600"/>
    <n v="359600"/>
    <s v="4 495 000.00 "/>
    <m/>
    <m/>
    <s v="Алматы"/>
    <d v="2026-04-02T00:00:00"/>
    <s v="Кредит"/>
    <s v="Halyk Bank"/>
    <n v="0"/>
    <n v="12191510"/>
    <m/>
    <n v="0"/>
    <m/>
    <s v="Кредит"/>
    <s v="Анита Ким"/>
  </r>
  <r>
    <n v="1"/>
    <x v="3"/>
    <x v="1"/>
    <s v="PREMIUM PRO"/>
    <d v="2026-06-01T00:00:00"/>
    <s v="Черный"/>
    <n v="2025"/>
    <s v="MX1R8AGH1SK001230"/>
    <s v="926_282066"/>
    <d v="2026-04-27T00:00:00"/>
    <s v="Ескендр Елтаков"/>
    <s v="Шерстянников Николай Степанович"/>
    <n v="791107302053"/>
    <m/>
    <m/>
    <n v="77055476015"/>
    <n v="11990000"/>
    <n v="11990000"/>
    <x v="0"/>
    <n v="0"/>
    <n v="0"/>
    <n v="479600"/>
    <n v="479600"/>
    <s v="2 400 000.00 "/>
    <m/>
    <m/>
    <s v="Павлодар"/>
    <d v="2026-04-28T00:00:00"/>
    <s v="Кредит"/>
    <s v="Halyk Bank"/>
    <n v="0"/>
    <n v="12203849"/>
    <m/>
    <n v="0"/>
    <m/>
    <s v="Кредит"/>
    <s v="Мария Шабалкина"/>
  </r>
  <r>
    <n v="1"/>
    <x v="3"/>
    <x v="1"/>
    <s v="PREMIUM PRO"/>
    <d v="2026-06-01T00:00:00"/>
    <s v="Черный"/>
    <n v="2025"/>
    <s v="MX1R8AGH1SK001235"/>
    <s v="926_281209"/>
    <d v="2026-04-11T00:00:00"/>
    <s v="Салават Султангазиев"/>
    <s v="Тлеубердинов Талгат Маратович"/>
    <n v="911107350299"/>
    <m/>
    <m/>
    <n v="77758892122"/>
    <n v="12990000"/>
    <n v="12990000"/>
    <x v="0"/>
    <n v="0"/>
    <n v="0"/>
    <n v="649500"/>
    <n v="649500"/>
    <s v="6 625 000.00 "/>
    <s v="Звонок Дилер"/>
    <s v="Социальные сети"/>
    <s v="Павлодар"/>
    <d v="2026-04-14T00:00:00"/>
    <s v="Кредит"/>
    <s v="Halyk Bank"/>
    <n v="0"/>
    <n v="12203850"/>
    <m/>
    <n v="0"/>
    <m/>
    <s v="Кредит"/>
    <s v="Галина Ненахова"/>
  </r>
  <r>
    <n v="1"/>
    <x v="9"/>
    <x v="1"/>
    <s v="PREMIUM PRO"/>
    <d v="2026-06-01T00:00:00"/>
    <s v="Белый"/>
    <n v="2025"/>
    <s v="MX1R8AGH1SK000873"/>
    <s v="948_281118"/>
    <d v="2026-04-08T00:00:00"/>
    <s v="Ерсұңқар Канкожаев"/>
    <s v="Оразымбетов Бакытжан Кулибаевич"/>
    <n v="771013301803"/>
    <m/>
    <m/>
    <n v="77057373237"/>
    <n v="12990000"/>
    <n v="12990000"/>
    <x v="0"/>
    <n v="0"/>
    <n v="0"/>
    <n v="649500"/>
    <n v="649500"/>
    <s v="1 300 000.00 "/>
    <s v="Интернет Дистрибьютор"/>
    <s v="Заявка с сайта JETOUR"/>
    <s v="Тараз"/>
    <d v="2026-04-13T00:00:00"/>
    <s v="Кредит"/>
    <s v="МФО Sapa Digital Finance"/>
    <n v="0"/>
    <n v="12205148"/>
    <m/>
    <n v="0"/>
    <m/>
    <s v="Кредит"/>
    <s v="Анита Ким"/>
  </r>
  <r>
    <n v="1"/>
    <x v="9"/>
    <x v="1"/>
    <s v="PREMIUM PRO"/>
    <d v="2026-06-01T00:00:00"/>
    <s v="Белый"/>
    <n v="2025"/>
    <s v="MX1R8AGH1SK000904"/>
    <s v="948_281734"/>
    <d v="2026-04-22T00:00:00"/>
    <s v="Ерсұңқар Канкожаев"/>
    <s v="Исламов Ерлан Ешназарович"/>
    <n v="780505399095"/>
    <m/>
    <m/>
    <n v="77775962869"/>
    <n v="11990000"/>
    <n v="11990000"/>
    <x v="0"/>
    <n v="0"/>
    <n v="0"/>
    <n v="479600"/>
    <n v="479600"/>
    <s v="2 400 000.00 "/>
    <m/>
    <m/>
    <s v="Тараз"/>
    <d v="2026-04-24T00:00:00"/>
    <s v="Субсидия"/>
    <s v="МФО Sapa Digital Finance"/>
    <n v="0"/>
    <n v="12205151"/>
    <m/>
    <n v="0"/>
    <m/>
    <s v="Субсидия"/>
    <s v="Галина Ненахова"/>
  </r>
  <r>
    <n v="1"/>
    <x v="1"/>
    <x v="1"/>
    <s v="PREMIUM PRO"/>
    <d v="2026-06-01T00:00:00"/>
    <s v="Белый"/>
    <n v="2025"/>
    <s v="MX1R8AGH1SK000863"/>
    <s v="1125_282349"/>
    <d v="2026-04-30T00:00:00"/>
    <s v="Али Аминбаев"/>
    <s v="Бекесова Асем Алмазовна"/>
    <n v="910214451044"/>
    <m/>
    <m/>
    <n v="77756555166"/>
    <n v="11990000"/>
    <n v="11990000"/>
    <x v="0"/>
    <n v="0"/>
    <n v="0"/>
    <n v="479600"/>
    <n v="479600"/>
    <s v="6 000 000.00 "/>
    <m/>
    <m/>
    <s v="Атырау"/>
    <d v="2026-04-30T00:00:00"/>
    <s v="Субсидия"/>
    <s v="Halyk Bank"/>
    <n v="2"/>
    <n v="12215017"/>
    <m/>
    <n v="0"/>
    <m/>
    <s v="Субсидия"/>
    <s v="Галина Ненахова"/>
  </r>
  <r>
    <n v="1"/>
    <x v="6"/>
    <x v="1"/>
    <s v="PREMIUM PRO"/>
    <d v="2026-06-01T00:00:00"/>
    <s v="Черный"/>
    <n v="2025"/>
    <s v="MX1R8AGH1SK001226"/>
    <s v="911_281797"/>
    <d v="2026-04-23T00:00:00"/>
    <s v="Болат Аманжолов"/>
    <s v="Айнамова Индира Төлебайқызы"/>
    <n v="940617402082"/>
    <m/>
    <m/>
    <n v="77005731010"/>
    <n v="11990000"/>
    <n v="11990000"/>
    <x v="0"/>
    <n v="0"/>
    <n v="0"/>
    <n v="479600"/>
    <n v="479600"/>
    <s v="1 798 500.00 "/>
    <m/>
    <m/>
    <s v="Шымкент"/>
    <d v="2026-04-23T00:00:00"/>
    <s v="Субсидия"/>
    <s v="Банк ЦентрКредит"/>
    <n v="0"/>
    <n v="12218629"/>
    <m/>
    <n v="0"/>
    <m/>
    <s v="Субсидия"/>
    <s v="Анита Ким"/>
  </r>
  <r>
    <n v="1"/>
    <x v="6"/>
    <x v="3"/>
    <s v="2.0T PREMIUM"/>
    <s v="2.0"/>
    <s v="Зеленый"/>
    <n v="2025"/>
    <s v="MX1R9BGH0TK026753"/>
    <s v="911_281098"/>
    <d v="2026-04-07T00:00:00"/>
    <s v="Серіжан Мырзахан"/>
    <s v="Толеутай Светлана Анатольевна"/>
    <n v="810709401573"/>
    <m/>
    <m/>
    <n v="77058874888"/>
    <n v="13240000"/>
    <n v="12990000"/>
    <x v="0"/>
    <n v="0"/>
    <n v="250000"/>
    <n v="519600"/>
    <n v="519600"/>
    <s v="5 000 000.00 "/>
    <m/>
    <m/>
    <s v="Шымкент"/>
    <d v="2026-04-10T00:00:00"/>
    <s v="Кредит"/>
    <s v="Altyn Bank"/>
    <n v="2"/>
    <n v="12218662"/>
    <m/>
    <n v="0"/>
    <m/>
    <s v="Кредит"/>
    <s v="Мария Шабалкина"/>
  </r>
  <r>
    <n v="1"/>
    <x v="6"/>
    <x v="3"/>
    <s v="2.0T PREMIUM"/>
    <s v="2.0"/>
    <s v="Черный"/>
    <n v="2025"/>
    <s v="MX1R9BGH0TK026694"/>
    <s v="911_281015"/>
    <d v="2026-04-03T00:00:00"/>
    <s v="Тимур Асабаев"/>
    <s v="Султанмуратов Сирожиддин Ринатұлы"/>
    <n v="970310300234"/>
    <m/>
    <m/>
    <n v="77751838384"/>
    <n v="13240000"/>
    <n v="12990000"/>
    <x v="0"/>
    <n v="0"/>
    <n v="250000"/>
    <n v="519600"/>
    <n v="519600"/>
    <s v="1 324 000.00 "/>
    <m/>
    <m/>
    <s v="Шымкент"/>
    <d v="2026-04-08T00:00:00"/>
    <s v="Кредит"/>
    <s v="МФО Sapa Digital Finance"/>
    <n v="0"/>
    <n v="12218663"/>
    <m/>
    <n v="0"/>
    <m/>
    <s v="Кредит"/>
    <s v="Мария Шабалкина"/>
  </r>
  <r>
    <n v="1"/>
    <x v="6"/>
    <x v="0"/>
    <s v="PREMIUM"/>
    <d v="2026-05-01T00:00:00"/>
    <s v="Черный"/>
    <n v="2025"/>
    <s v="MX1R7BGH0SK622500"/>
    <s v="911_281609"/>
    <d v="2026-04-20T00:00:00"/>
    <s v="Серіжан Мырзахан"/>
    <s v="Баймаханова Акмарал Кенжемирзаевна"/>
    <n v="830707400934"/>
    <m/>
    <m/>
    <n v="77011551616"/>
    <n v="8490000"/>
    <n v="8490000"/>
    <x v="0"/>
    <n v="0"/>
    <n v="0"/>
    <n v="339600"/>
    <n v="339600"/>
    <s v="2 000 000.00 "/>
    <m/>
    <m/>
    <s v="Шымкент"/>
    <d v="2026-04-23T00:00:00"/>
    <s v="Субсидия"/>
    <s v="Банк ЦентрКредит"/>
    <n v="0"/>
    <n v="12218678"/>
    <m/>
    <n v="0"/>
    <m/>
    <s v="Субсидия"/>
    <s v="Галина Ненахова"/>
  </r>
  <r>
    <n v="1"/>
    <x v="6"/>
    <x v="0"/>
    <s v="PREMIUM"/>
    <d v="2026-05-01T00:00:00"/>
    <s v="Черный"/>
    <n v="2025"/>
    <s v="MX1R7BGH0SK622439"/>
    <s v="911_281419"/>
    <d v="2026-04-18T00:00:00"/>
    <s v="Мухаметсұлтан Абакаев"/>
    <s v="Досалы Байгелді Құрбанбекұлы"/>
    <n v="970625301790"/>
    <m/>
    <m/>
    <n v="77475979774"/>
    <n v="8490000"/>
    <n v="8490000"/>
    <x v="0"/>
    <n v="0"/>
    <n v="0"/>
    <n v="339600"/>
    <n v="339600"/>
    <s v="1 698 000.00 "/>
    <m/>
    <m/>
    <s v="Шымкент"/>
    <d v="2026-04-28T00:00:00"/>
    <s v="Субсидия"/>
    <s v="Halyk Bank"/>
    <n v="0"/>
    <n v="12218679"/>
    <m/>
    <n v="0"/>
    <m/>
    <s v="Субсидия"/>
    <s v="Мария Шабалкина"/>
  </r>
  <r>
    <n v="1"/>
    <x v="6"/>
    <x v="0"/>
    <s v="PREMIUM"/>
    <d v="2026-05-01T00:00:00"/>
    <s v="Черный"/>
    <n v="2025"/>
    <s v="MX1R7BGH0SK622454"/>
    <s v="911_281430"/>
    <d v="2026-04-18T00:00:00"/>
    <s v="Мухаметсұлтан Абакаев"/>
    <s v="Абдимауленов Абдикаххар Абдиманнапович"/>
    <n v="660415300240"/>
    <m/>
    <m/>
    <n v="77756403020"/>
    <n v="8490000"/>
    <n v="8490000"/>
    <x v="0"/>
    <n v="0"/>
    <n v="0"/>
    <n v="339600"/>
    <n v="339600"/>
    <s v="8 490 000.00 "/>
    <m/>
    <m/>
    <s v="Шымкент"/>
    <d v="2026-04-28T00:00:00"/>
    <s v="Безналичный расчет"/>
    <s v="Без привлечения кредита"/>
    <n v="1"/>
    <n v="12218680"/>
    <m/>
    <n v="0"/>
    <m/>
    <s v="Безналичный расчет"/>
    <s v="Галина Ненахова"/>
  </r>
  <r>
    <n v="1"/>
    <x v="6"/>
    <x v="0"/>
    <s v="PREMIUM"/>
    <d v="2026-05-01T00:00:00"/>
    <s v="Черный"/>
    <n v="2025"/>
    <s v="MX1R7BGH0SK622435"/>
    <s v="911_281334"/>
    <d v="2026-04-16T00:00:00"/>
    <s v="Тимур Серіков"/>
    <s v="Сағат Азамат Махажанұлы"/>
    <n v="971015301310"/>
    <m/>
    <m/>
    <n v="77474552112"/>
    <n v="9990000"/>
    <n v="9990000"/>
    <x v="0"/>
    <n v="0"/>
    <n v="0"/>
    <n v="399600"/>
    <n v="399600"/>
    <s v="2 535 987.00 "/>
    <m/>
    <m/>
    <s v="Шымкент"/>
    <d v="2026-04-23T00:00:00"/>
    <s v="Льготный кредит"/>
    <s v="Halyk Bank"/>
    <n v="1"/>
    <n v="12218681"/>
    <m/>
    <n v="0"/>
    <m/>
    <s v="Льготный кредит"/>
    <s v="Анита Ким"/>
  </r>
  <r>
    <n v="1"/>
    <x v="5"/>
    <x v="5"/>
    <s v="PREMIUM"/>
    <d v="2026-05-01T00:00:00"/>
    <s v="Белый"/>
    <n v="2025"/>
    <s v="MX1PBGFB0TKE93198"/>
    <s v="955_281922"/>
    <d v="2026-04-24T00:00:00"/>
    <s v="Станислав Ахмедов"/>
    <s v="Мендібай Нұрбек Қайратұлы"/>
    <n v="951013300992"/>
    <m/>
    <m/>
    <n v="77755421373"/>
    <n v="7490000"/>
    <n v="7490000"/>
    <x v="0"/>
    <n v="0"/>
    <n v="0"/>
    <n v="299600"/>
    <n v="299600"/>
    <s v="3 745 000.00 "/>
    <m/>
    <m/>
    <s v="Шымкент"/>
    <d v="2026-04-30T00:00:00"/>
    <s v="Субсидия"/>
    <s v="Halyk Bank"/>
    <n v="1"/>
    <n v="12226937"/>
    <m/>
    <n v="0"/>
    <m/>
    <s v="Субсидия"/>
    <s v="Мария Шабалкина"/>
  </r>
  <r>
    <n v="1"/>
    <x v="5"/>
    <x v="5"/>
    <s v="PREMIUM"/>
    <d v="2026-05-01T00:00:00"/>
    <s v="Белый"/>
    <n v="2025"/>
    <s v="MX1PBGFB0TKE93240"/>
    <s v="955_281896"/>
    <d v="2026-04-24T00:00:00"/>
    <s v="Жандаулет Елеусизов"/>
    <s v="Тленшина Сағыныш Ерікқызы"/>
    <n v="981006401200"/>
    <m/>
    <m/>
    <n v="77004342020"/>
    <n v="7490000"/>
    <n v="7490000"/>
    <x v="0"/>
    <n v="0"/>
    <n v="0"/>
    <n v="299600"/>
    <n v="299600"/>
    <s v="1 125 000.00 "/>
    <m/>
    <m/>
    <s v="Шымкент"/>
    <d v="2026-04-29T00:00:00"/>
    <s v="Субсидия"/>
    <s v="Банк ЦентрКредит"/>
    <n v="0"/>
    <n v="12226941"/>
    <m/>
    <n v="0"/>
    <m/>
    <s v="Субсидия"/>
    <s v="Мария Шабалкина"/>
  </r>
  <r>
    <n v="1"/>
    <x v="5"/>
    <x v="5"/>
    <s v="PREMIUM"/>
    <d v="2026-05-01T00:00:00"/>
    <s v="Черный"/>
    <n v="2025"/>
    <s v="MX1PBGFB0TKE94081"/>
    <s v="955_281783"/>
    <d v="2026-04-22T00:00:00"/>
    <s v="Жандаулет Елеусизов"/>
    <s v="Умирбекова Эльмира Зиябековна"/>
    <n v="830324401336"/>
    <m/>
    <m/>
    <n v="77025553050"/>
    <n v="7490000"/>
    <n v="7490000"/>
    <x v="0"/>
    <n v="0"/>
    <n v="0"/>
    <n v="299600"/>
    <n v="299600"/>
    <s v="7 490 000.00 "/>
    <m/>
    <m/>
    <s v="Шымкент"/>
    <d v="2026-04-23T00:00:00"/>
    <s v="Безналичный расчет"/>
    <s v="Без привлечения кредита"/>
    <n v="0"/>
    <n v="12226943"/>
    <m/>
    <n v="0"/>
    <m/>
    <s v="Безналичный расчет"/>
    <s v="Анита Ким"/>
  </r>
  <r>
    <n v="1"/>
    <x v="6"/>
    <x v="1"/>
    <s v="PREMIUM PRO"/>
    <d v="2026-06-01T00:00:00"/>
    <s v="Белый"/>
    <n v="2025"/>
    <s v="MX1R8AGH1SK000692"/>
    <s v="911_281351"/>
    <d v="2026-04-17T00:00:00"/>
    <s v="Тимур Серіков"/>
    <s v="Байтахан Жандос Қалыбекұлы"/>
    <n v="920223301904"/>
    <m/>
    <m/>
    <n v="77475875656"/>
    <n v="12990000"/>
    <n v="11990000"/>
    <x v="0"/>
    <n v="0"/>
    <n v="1000000"/>
    <n v="479600"/>
    <n v="479600"/>
    <s v="2 990 000.00 "/>
    <m/>
    <m/>
    <s v="Шымкент"/>
    <d v="2026-04-28T00:00:00"/>
    <s v="Кредит"/>
    <s v="Halyk Bank"/>
    <n v="2"/>
    <n v="12228395"/>
    <m/>
    <n v="0"/>
    <m/>
    <s v="Кредит"/>
    <s v="Мария Шабалкина"/>
  </r>
  <r>
    <n v="1"/>
    <x v="5"/>
    <x v="3"/>
    <s v="2.0T PREMIUM"/>
    <s v="2.0"/>
    <s v="Черный"/>
    <n v="2025"/>
    <s v="MX1R9BGH0SK026371"/>
    <s v="955_280989"/>
    <d v="2026-04-01T00:00:00"/>
    <s v="Бауыржан Туменов"/>
    <s v="Рамазанов Жалел Макарямович"/>
    <n v="840612301892"/>
    <m/>
    <m/>
    <n v="77767701717"/>
    <n v="13250000"/>
    <n v="12990000"/>
    <x v="0"/>
    <n v="0"/>
    <n v="260000"/>
    <n v="519600"/>
    <n v="519600"/>
    <s v="4 000 000.00 "/>
    <m/>
    <m/>
    <s v="Шымкент"/>
    <d v="2026-04-03T00:00:00"/>
    <s v="Кредит"/>
    <s v="МФО Sapa Digital Finance"/>
    <n v="0"/>
    <n v="12230308"/>
    <m/>
    <n v="0"/>
    <m/>
    <s v="Кредит"/>
    <s v="Анита Ким"/>
  </r>
  <r>
    <n v="1"/>
    <x v="4"/>
    <x v="1"/>
    <s v="PREMIUM PRO"/>
    <d v="2026-06-01T00:00:00"/>
    <s v="Белый"/>
    <n v="2025"/>
    <s v="MX1R8AGH1SK000987"/>
    <s v="938_281911"/>
    <d v="2026-04-24T00:00:00"/>
    <s v="Құрмет Қонысбайұлы"/>
    <s v="Дариялова Алтынай Ақылбекқызы"/>
    <n v="950301401206"/>
    <m/>
    <m/>
    <n v="77473966208"/>
    <n v="11990000"/>
    <n v="11990000"/>
    <x v="0"/>
    <n v="0"/>
    <n v="0"/>
    <n v="479600"/>
    <n v="479600"/>
    <s v="6 000 000.00 "/>
    <m/>
    <m/>
    <s v="Кызылорда"/>
    <d v="2026-04-27T00:00:00"/>
    <s v="Кредит"/>
    <s v="Halyk Bank"/>
    <n v="1"/>
    <n v="12232551"/>
    <m/>
    <n v="0"/>
    <m/>
    <s v="Кредит"/>
    <s v="Мария Шабалкина"/>
  </r>
  <r>
    <n v="1"/>
    <x v="4"/>
    <x v="1"/>
    <s v="PREMIUM PRO"/>
    <d v="2026-06-01T00:00:00"/>
    <s v="Черный"/>
    <n v="2025"/>
    <s v="MX1R8AGH1SK001366"/>
    <s v="938_281656"/>
    <d v="2026-04-21T00:00:00"/>
    <s v="Құрмет Қонысбайұлы"/>
    <s v="Есмурзаев Жасулан Алкенович"/>
    <n v="901214301815"/>
    <m/>
    <m/>
    <n v="77754733575"/>
    <n v="11990000"/>
    <n v="11990000"/>
    <x v="0"/>
    <n v="0"/>
    <n v="0"/>
    <n v="479600"/>
    <n v="479600"/>
    <s v="2 000 000.00 "/>
    <m/>
    <m/>
    <s v="Кызылорда"/>
    <d v="2026-04-21T00:00:00"/>
    <s v="Кредит"/>
    <s v="Банк ЦентрКредит"/>
    <n v="0"/>
    <n v="12232553"/>
    <m/>
    <n v="0"/>
    <m/>
    <s v="Кредит"/>
    <s v="Анита Ким"/>
  </r>
  <r>
    <n v="1"/>
    <x v="7"/>
    <x v="1"/>
    <s v="PREMIUM PRO"/>
    <d v="2026-06-01T00:00:00"/>
    <s v="Черный"/>
    <n v="2025"/>
    <s v="MX1R8AGH1SK001345"/>
    <s v="998_282195"/>
    <d v="2026-04-28T00:00:00"/>
    <s v="Айдар Мажитов"/>
    <s v="Таскалиев Ерлан Карлович"/>
    <n v="891022350776"/>
    <m/>
    <m/>
    <n v="77779792679"/>
    <n v="11990000"/>
    <n v="11990000"/>
    <x v="0"/>
    <n v="0"/>
    <n v="0"/>
    <n v="479600"/>
    <n v="479600"/>
    <s v="5 000 000.00 "/>
    <m/>
    <m/>
    <s v="Уральск"/>
    <d v="2026-04-29T00:00:00"/>
    <s v="Субсидия"/>
    <s v="Halyk Bank"/>
    <n v="0"/>
    <n v="12235164"/>
    <m/>
    <n v="0"/>
    <m/>
    <s v="Субсидия"/>
    <s v="Галина Ненахова"/>
  </r>
  <r>
    <n v="1"/>
    <x v="7"/>
    <x v="1"/>
    <s v="PREMIUM PRO"/>
    <d v="2026-06-01T00:00:00"/>
    <s v="Черный"/>
    <n v="2025"/>
    <s v="MX1R8AGH1SK001379"/>
    <s v="998_281396"/>
    <d v="2026-04-17T00:00:00"/>
    <s v="Айдар Мажитов"/>
    <s v="Турдалиев Рауан Муратович"/>
    <n v="830319301025"/>
    <m/>
    <m/>
    <n v="77471341144"/>
    <n v="11990000"/>
    <n v="11990000"/>
    <x v="0"/>
    <n v="0"/>
    <n v="0"/>
    <n v="479600"/>
    <n v="479600"/>
    <s v="4 500 000.00 "/>
    <m/>
    <m/>
    <s v="Уральск"/>
    <d v="2026-04-18T00:00:00"/>
    <s v="Субсидия"/>
    <s v="Halyk Bank"/>
    <n v="0"/>
    <n v="12235167"/>
    <m/>
    <n v="0"/>
    <m/>
    <s v="Субсидия"/>
    <s v="Анита Ким"/>
  </r>
  <r>
    <n v="1"/>
    <x v="7"/>
    <x v="5"/>
    <s v="PREMIUM"/>
    <d v="2026-05-01T00:00:00"/>
    <s v="Черный"/>
    <n v="2025"/>
    <s v="MX1PBGFB0TKE94080"/>
    <s v="998_280992"/>
    <d v="2026-04-01T00:00:00"/>
    <s v="Айдар Мажитов"/>
    <s v="Доскаиров Айбек Орынбасарович"/>
    <n v="920425350732"/>
    <m/>
    <m/>
    <n v="77079519541"/>
    <n v="8490000"/>
    <n v="8490000"/>
    <x v="0"/>
    <n v="0"/>
    <n v="0"/>
    <n v="339600"/>
    <n v="339600"/>
    <s v="2 700 000.00 "/>
    <m/>
    <m/>
    <s v="Уральск"/>
    <d v="2026-04-03T00:00:00"/>
    <s v="Субсидия"/>
    <s v="Банк ЦентрКредит"/>
    <n v="0"/>
    <n v="12235173"/>
    <m/>
    <n v="0"/>
    <m/>
    <s v="Субсидия"/>
    <s v="Анита Ким"/>
  </r>
  <r>
    <n v="1"/>
    <x v="7"/>
    <x v="1"/>
    <s v="PREMIUM PRO"/>
    <d v="2026-06-01T00:00:00"/>
    <s v="Белый"/>
    <n v="2025"/>
    <s v="MX1R8AGH1SK000937"/>
    <s v="998_281920"/>
    <d v="2026-04-24T00:00:00"/>
    <s v="Малик Мажитов"/>
    <s v="Кдрашев Нурхат Ермекович"/>
    <n v="870702301748"/>
    <m/>
    <m/>
    <n v="77769331110"/>
    <n v="11990000"/>
    <n v="11990000"/>
    <x v="0"/>
    <n v="0"/>
    <n v="0"/>
    <n v="479600"/>
    <n v="479600"/>
    <s v="6 000 000.00 "/>
    <s v="Звонок Дистрибьютор"/>
    <m/>
    <s v="Уральск"/>
    <d v="2026-04-27T00:00:00"/>
    <s v="Субсидия"/>
    <s v="Halyk Bank"/>
    <n v="0"/>
    <n v="12236634"/>
    <m/>
    <n v="0"/>
    <m/>
    <s v="Субсидия"/>
    <s v="Мария Шабалкина"/>
  </r>
  <r>
    <n v="1"/>
    <x v="5"/>
    <x v="5"/>
    <s v="PREMIUM"/>
    <d v="2026-05-01T00:00:00"/>
    <s v="Белый"/>
    <n v="2025"/>
    <s v="MX1PBGFB0TKE93237"/>
    <s v="955_282293"/>
    <d v="2026-04-29T00:00:00"/>
    <s v="Станислав Ахмедов"/>
    <s v="Жарлыкапова Динара Усеновна"/>
    <n v="810912400806"/>
    <m/>
    <m/>
    <n v="77011082535"/>
    <n v="7490000"/>
    <n v="7490000"/>
    <x v="0"/>
    <n v="0"/>
    <n v="0"/>
    <n v="299600"/>
    <n v="299600"/>
    <s v="750 000.00 "/>
    <m/>
    <m/>
    <s v="Шымкент"/>
    <d v="2026-04-30T00:00:00"/>
    <s v="Субсидия"/>
    <s v="Halyk Bank"/>
    <n v="0"/>
    <n v="12238961"/>
    <m/>
    <n v="0"/>
    <m/>
    <s v="Субсидия"/>
    <s v="Мария Шабалкина"/>
  </r>
  <r>
    <n v="1"/>
    <x v="5"/>
    <x v="5"/>
    <s v="PREMIUM"/>
    <d v="2026-05-01T00:00:00"/>
    <s v="Белый"/>
    <n v="2025"/>
    <s v="MX1PBGFB0TKE93168"/>
    <s v="955_282201"/>
    <d v="2026-04-28T00:00:00"/>
    <s v="Станислав Ахмедов"/>
    <s v="Әбдіқалық Ақбота Болатқызы"/>
    <n v="970425400434"/>
    <m/>
    <m/>
    <n v="77785343495"/>
    <n v="7490000"/>
    <n v="7490000"/>
    <x v="0"/>
    <n v="0"/>
    <n v="0"/>
    <n v="299600"/>
    <n v="299600"/>
    <s v="4 000 000.00 "/>
    <m/>
    <m/>
    <s v="Шымкент"/>
    <d v="2026-04-29T00:00:00"/>
    <s v="Субсидия"/>
    <s v="Банк ЦентрКредит"/>
    <n v="1"/>
    <n v="12238963"/>
    <m/>
    <n v="0"/>
    <m/>
    <s v="Субсидия"/>
    <s v="Мария Шабалкина"/>
  </r>
  <r>
    <n v="1"/>
    <x v="0"/>
    <x v="3"/>
    <s v="2.0T PREMIUM"/>
    <s v="2.0"/>
    <s v="Черный"/>
    <n v="2025"/>
    <s v="MX1R9BGH0TK026686"/>
    <s v="1082_281968"/>
    <d v="2026-04-25T00:00:00"/>
    <s v="Жасұлан Берік"/>
    <s v="Жарылкасов Габит Ергалиевич"/>
    <n v="841211301220"/>
    <m/>
    <m/>
    <n v="77752668484"/>
    <n v="13490000"/>
    <n v="13490000"/>
    <x v="0"/>
    <n v="0"/>
    <n v="0"/>
    <n v="539600"/>
    <n v="539600"/>
    <s v="1 349 000.00 "/>
    <m/>
    <m/>
    <s v="Актау"/>
    <d v="2026-04-28T00:00:00"/>
    <s v="Льготный кредит"/>
    <s v="Евразийский банк"/>
    <n v="0"/>
    <n v="12239694"/>
    <m/>
    <n v="0"/>
    <m/>
    <s v="Льготный кредит"/>
    <s v="Мария Шабалкина"/>
  </r>
  <r>
    <n v="1"/>
    <x v="10"/>
    <x v="1"/>
    <s v="PREMIUM PRO"/>
    <d v="2026-06-01T00:00:00"/>
    <s v="Белый"/>
    <n v="2025"/>
    <s v="MX1R8AGH1SK001076"/>
    <s v="1167_282051"/>
    <d v="2026-04-27T00:00:00"/>
    <s v="Ахметкали Ашимов"/>
    <s v="Вертипоров Юрий Иванович"/>
    <n v="960730300296"/>
    <m/>
    <m/>
    <n v="77074081421"/>
    <n v="11990000"/>
    <n v="11990000"/>
    <x v="0"/>
    <n v="0"/>
    <n v="0"/>
    <n v="479600"/>
    <n v="479600"/>
    <s v="5 000 000.00 "/>
    <m/>
    <m/>
    <s v="Алматы"/>
    <d v="2026-04-28T00:00:00"/>
    <s v="Субсидия"/>
    <s v="Halyk Bank"/>
    <n v="0"/>
    <n v="12248084"/>
    <m/>
    <n v="0"/>
    <m/>
    <s v="Субсидия"/>
    <s v="Мария Шабалкина"/>
  </r>
  <r>
    <n v="1"/>
    <x v="4"/>
    <x v="3"/>
    <s v="2.0T PREMIUM"/>
    <s v="2.0"/>
    <s v="Белый"/>
    <n v="2025"/>
    <s v="MX1R9BGH0TK026675"/>
    <s v="938_281011"/>
    <d v="2026-04-03T00:00:00"/>
    <s v="Құрмет Қонысбайұлы"/>
    <s v="Жақыпбеков Бақберген Мұратбекұлы"/>
    <n v="910804300328"/>
    <m/>
    <m/>
    <n v="77025140572"/>
    <n v="13240000"/>
    <n v="12990000"/>
    <x v="0"/>
    <n v="0"/>
    <n v="250000"/>
    <n v="519600"/>
    <n v="519600"/>
    <s v="2 600 000.00 "/>
    <m/>
    <m/>
    <s v="Кызылорда"/>
    <d v="2026-04-06T00:00:00"/>
    <s v="Кредит"/>
    <s v="Шинхань Банк"/>
    <n v="0"/>
    <n v="12249661"/>
    <m/>
    <n v="0"/>
    <m/>
    <s v="Кредит"/>
    <s v="Мария Шабалкина"/>
  </r>
  <r>
    <n v="1"/>
    <x v="8"/>
    <x v="2"/>
    <s v="EXPEDITION"/>
    <s v="2.0"/>
    <s v="Серебристый"/>
    <n v="2026"/>
    <s v="MX1PBGJB0TKN14616"/>
    <s v="908_281640"/>
    <d v="2026-04-21T00:00:00"/>
    <s v="Темирлан Касенов"/>
    <s v="Мельников Иван Геннадьевич"/>
    <n v="850517301818"/>
    <m/>
    <m/>
    <n v="77779854327"/>
    <n v="15990000"/>
    <n v="15990000"/>
    <x v="0"/>
    <n v="0"/>
    <n v="0"/>
    <n v="959400"/>
    <n v="959400"/>
    <s v="6 000 000.00 "/>
    <m/>
    <m/>
    <s v="Усть-Каменогорск"/>
    <d v="2026-04-22T00:00:00"/>
    <s v="Субсидия"/>
    <s v="Банк ЦентрКредит"/>
    <n v="0"/>
    <n v="12251866"/>
    <m/>
    <n v="0"/>
    <m/>
    <s v="Субсидия"/>
    <s v="Анита Ким"/>
  </r>
  <r>
    <n v="1"/>
    <x v="8"/>
    <x v="2"/>
    <s v="EXPEDITION"/>
    <s v="2.0"/>
    <s v="Белый"/>
    <n v="2026"/>
    <s v="MX1PBGJB0TKN16804"/>
    <s v="908_281457"/>
    <d v="2026-04-18T00:00:00"/>
    <s v="Темирлан Касенов"/>
    <s v="Неверов Станислав Сергеевич"/>
    <n v="880214300808"/>
    <m/>
    <m/>
    <n v="77055284441"/>
    <n v="15990000"/>
    <n v="15990000"/>
    <x v="0"/>
    <n v="0"/>
    <n v="0"/>
    <n v="959400"/>
    <n v="959400"/>
    <s v="12 000 000.00 "/>
    <m/>
    <m/>
    <s v="Усть-Каменогорск"/>
    <d v="2026-04-27T00:00:00"/>
    <s v="Субсидия"/>
    <s v="Банк ЦентрКредит"/>
    <n v="1"/>
    <n v="12251868"/>
    <m/>
    <n v="0"/>
    <m/>
    <s v="Субсидия"/>
    <s v="Мария Шабалкина"/>
  </r>
  <r>
    <n v="1"/>
    <x v="10"/>
    <x v="1"/>
    <s v="PREMIUM PRO"/>
    <d v="2026-06-01T00:00:00"/>
    <s v="Белый"/>
    <n v="2025"/>
    <s v="MX1R8AGH0SK015202"/>
    <s v="1167_281380"/>
    <d v="2026-04-17T00:00:00"/>
    <s v="Галымжан Бекетов"/>
    <s v="Чижма-Демкина Татьяна Евгеньевна"/>
    <n v="940524400467"/>
    <m/>
    <m/>
    <n v="77772792069"/>
    <n v="11990000"/>
    <n v="11990000"/>
    <x v="0"/>
    <n v="0"/>
    <n v="0"/>
    <n v="479600"/>
    <n v="479600"/>
    <s v="5 200 000.00 "/>
    <m/>
    <m/>
    <s v="Алматы"/>
    <d v="2026-04-20T00:00:00"/>
    <s v="Субсидия"/>
    <s v="Halyk Bank"/>
    <n v="0"/>
    <n v="12252032"/>
    <m/>
    <n v="0"/>
    <m/>
    <s v="Субсидия"/>
    <s v="Анита Ким"/>
  </r>
  <r>
    <n v="1"/>
    <x v="10"/>
    <x v="5"/>
    <s v="PRESTIGE"/>
    <d v="2026-05-01T00:00:00"/>
    <s v="Белый"/>
    <n v="2026"/>
    <s v="MX1PBGFB0TKN16506"/>
    <s v="1167_282136"/>
    <d v="2026-04-27T00:00:00"/>
    <s v="Бауржан Рахимбаев"/>
    <s v="Фищенко Юрий Андреевич"/>
    <n v="600315302054"/>
    <m/>
    <m/>
    <n v="77772600600"/>
    <n v="6890000"/>
    <n v="6990000"/>
    <x v="1"/>
    <n v="0"/>
    <n v="0"/>
    <n v="279600"/>
    <n v="179600"/>
    <m/>
    <m/>
    <m/>
    <s v="Алматы"/>
    <d v="2026-04-28T00:00:00"/>
    <s v="Наличный расчет"/>
    <s v="Без привлечения кредита"/>
    <n v="0"/>
    <n v="12252037"/>
    <m/>
    <n v="0"/>
    <m/>
    <s v="Наличный расчет"/>
    <s v="Мария Шабалкина"/>
  </r>
  <r>
    <n v="1"/>
    <x v="7"/>
    <x v="3"/>
    <s v="2.0T PREMIUM"/>
    <s v="2.0"/>
    <s v="Серый"/>
    <n v="2025"/>
    <s v="MX1R9BGH0TK026787"/>
    <s v="998_280789"/>
    <d v="2026-03-26T00:00:00"/>
    <s v="Анеля Кушумова"/>
    <s v="Мыңбаева Әселім Аянбекқызы"/>
    <n v="800927400826"/>
    <m/>
    <m/>
    <n v="77754084683"/>
    <n v="12990000"/>
    <n v="12990000"/>
    <x v="0"/>
    <n v="0"/>
    <n v="0"/>
    <n v="519600"/>
    <n v="519600"/>
    <s v="2 600 000.00 "/>
    <m/>
    <m/>
    <s v="Уральск"/>
    <d v="2026-04-05T00:00:00"/>
    <s v="Кредит"/>
    <s v="Евразийский банк"/>
    <n v="0"/>
    <n v="12252063"/>
    <m/>
    <n v="0"/>
    <m/>
    <s v="Кредит"/>
    <s v="Анита Ким"/>
  </r>
  <r>
    <n v="1"/>
    <x v="4"/>
    <x v="3"/>
    <s v="2.0T PREMIUM"/>
    <s v="2.0"/>
    <s v="Черный"/>
    <n v="2025"/>
    <s v="MX1R9BGH0TK026693"/>
    <s v="938_281005"/>
    <d v="2026-04-02T00:00:00"/>
    <s v="Құрмет Қонысбайұлы"/>
    <s v="Қабылбаева Индира Ахметжанқызы"/>
    <n v="860110402158"/>
    <m/>
    <m/>
    <n v="77473347534"/>
    <n v="12990000"/>
    <n v="12990000"/>
    <x v="0"/>
    <n v="0"/>
    <n v="0"/>
    <n v="519600"/>
    <n v="519600"/>
    <s v="2 000 000.00 "/>
    <m/>
    <m/>
    <s v="Кызылорда"/>
    <d v="2026-04-10T00:00:00"/>
    <s v="Кредит"/>
    <s v="Банк ЦентрКредит"/>
    <n v="0"/>
    <n v="12252210"/>
    <m/>
    <n v="0"/>
    <m/>
    <s v="Кредит"/>
    <s v="Мария Шабалкина"/>
  </r>
  <r>
    <n v="1"/>
    <x v="3"/>
    <x v="5"/>
    <s v="PREMIUM"/>
    <d v="2026-05-01T00:00:00"/>
    <s v="Серый"/>
    <n v="2026"/>
    <s v="MX1PBGFB0TKN15796"/>
    <s v="926_280990"/>
    <d v="2026-04-01T00:00:00"/>
    <s v="Ескендр Елтаков"/>
    <s v="Литвинова Любовь Анатольевна"/>
    <n v="720913450036"/>
    <m/>
    <m/>
    <n v="77776246630"/>
    <n v="8990000"/>
    <n v="8990000"/>
    <x v="0"/>
    <n v="0"/>
    <n v="0"/>
    <n v="359600"/>
    <n v="359600"/>
    <s v="3 000 000.00 "/>
    <m/>
    <m/>
    <s v="Павлодар"/>
    <d v="2026-04-03T00:00:00"/>
    <s v="Кредит"/>
    <s v="Банк ЦентрКредит"/>
    <n v="0"/>
    <n v="12252514"/>
    <m/>
    <n v="0"/>
    <m/>
    <s v="Кредит"/>
    <s v="Анита Ким"/>
  </r>
  <r>
    <n v="1"/>
    <x v="3"/>
    <x v="5"/>
    <s v="PREMIUM"/>
    <d v="2026-05-01T00:00:00"/>
    <s v="Серый"/>
    <n v="2026"/>
    <s v="MX1PBGFB0TKN15797"/>
    <s v="926_281170"/>
    <d v="2026-04-10T00:00:00"/>
    <s v="Салават Султангазиев"/>
    <s v="Жантемиров Омирбек Абаевич"/>
    <n v="710318300493"/>
    <m/>
    <m/>
    <n v="77774584583"/>
    <n v="8990000"/>
    <n v="8990000"/>
    <x v="0"/>
    <n v="0"/>
    <n v="0"/>
    <n v="359600"/>
    <n v="359600"/>
    <s v="1 798 000.00 "/>
    <m/>
    <m/>
    <s v="Павлодар"/>
    <d v="2026-04-13T00:00:00"/>
    <s v="Кредит"/>
    <s v="Halyk Bank"/>
    <n v="0"/>
    <n v="12252516"/>
    <m/>
    <n v="0"/>
    <m/>
    <s v="Кредит"/>
    <s v="Анита Ким"/>
  </r>
  <r>
    <n v="1"/>
    <x v="6"/>
    <x v="3"/>
    <s v="2.0T PREMIUM"/>
    <s v="2.0"/>
    <s v="Белый"/>
    <n v="2025"/>
    <s v="MX1R9BGH0TK026678"/>
    <s v="911_280991"/>
    <d v="2026-04-01T00:00:00"/>
    <s v="Тимур Асабаев"/>
    <s v="Мырзабек Жамбыл Икрамұлы"/>
    <n v="960707301586"/>
    <m/>
    <m/>
    <n v="77071700102"/>
    <n v="12990000"/>
    <n v="12990000"/>
    <x v="0"/>
    <n v="0"/>
    <n v="0"/>
    <n v="519600"/>
    <n v="519600"/>
    <s v="2 600 000.00 "/>
    <m/>
    <m/>
    <s v="Шымкент"/>
    <d v="2026-04-07T00:00:00"/>
    <s v="Кредит"/>
    <s v="Halyk Bank"/>
    <n v="2"/>
    <n v="12253382"/>
    <m/>
    <n v="0"/>
    <m/>
    <s v="Кредит"/>
    <s v="Мария Шабалкина"/>
  </r>
  <r>
    <n v="1"/>
    <x v="6"/>
    <x v="3"/>
    <s v="2.0T PREMIUM"/>
    <s v="2.0"/>
    <s v="Белый"/>
    <n v="2025"/>
    <s v="MX1R9BGH0TK026652"/>
    <s v="911_281285"/>
    <d v="2026-04-14T00:00:00"/>
    <s v="Болат Аманжолов"/>
    <s v="Салихова Зульфия Маратовна"/>
    <n v="800114400658"/>
    <m/>
    <m/>
    <n v="77025837511"/>
    <n v="13740000"/>
    <n v="13490000"/>
    <x v="0"/>
    <n v="0"/>
    <n v="250000"/>
    <n v="539600"/>
    <n v="539600"/>
    <s v="2 500 000.00 "/>
    <m/>
    <m/>
    <s v="Шымкент"/>
    <d v="2026-04-21T00:00:00"/>
    <s v="Кредит"/>
    <s v="МФО Sapa Digital Finance"/>
    <n v="0"/>
    <n v="12253388"/>
    <m/>
    <n v="0"/>
    <m/>
    <s v="Кредит"/>
    <s v="Анита Ким"/>
  </r>
  <r>
    <n v="1"/>
    <x v="2"/>
    <x v="1"/>
    <s v="PREMIUM PRO"/>
    <d v="2026-06-01T00:00:00"/>
    <s v="Белый"/>
    <n v="2025"/>
    <s v="MX1R8AGH1SK001016"/>
    <s v="1005_281132"/>
    <d v="2026-04-09T00:00:00"/>
    <s v="Алибек Тасболатов"/>
    <s v="Полатов Ербол Турганбекович"/>
    <n v="900415301101"/>
    <m/>
    <m/>
    <n v="77029944695"/>
    <n v="12990000"/>
    <n v="12990000"/>
    <x v="0"/>
    <n v="0"/>
    <n v="0"/>
    <n v="649500"/>
    <n v="649500"/>
    <s v="2 600 000.00 "/>
    <m/>
    <m/>
    <s v="Алматы"/>
    <d v="2026-04-10T00:00:00"/>
    <s v="Кредит"/>
    <s v="МФО Sapa Digital Finance"/>
    <n v="0"/>
    <n v="12253580"/>
    <s v="1167 Алматы ТОО &quot;DCG Zhetysu&quot; (Jetour)"/>
    <n v="0"/>
    <m/>
    <s v="Кредит"/>
    <s v="Мария Шабалкина"/>
  </r>
  <r>
    <n v="1"/>
    <x v="10"/>
    <x v="5"/>
    <s v="PRESTIGE"/>
    <d v="2026-05-01T00:00:00"/>
    <s v="Белый"/>
    <n v="2026"/>
    <s v="MX1PBGFB0TKN16709"/>
    <s v="1167_281348"/>
    <d v="2026-04-17T00:00:00"/>
    <s v="Ахметкали Ашимов"/>
    <m/>
    <m/>
    <s v="ТОО «DCG Zhetysu»"/>
    <n v="241240008658"/>
    <m/>
    <n v="6990000"/>
    <n v="6990000"/>
    <x v="0"/>
    <n v="0"/>
    <n v="0"/>
    <n v="279600"/>
    <n v="279600"/>
    <m/>
    <m/>
    <m/>
    <s v="Алматы"/>
    <d v="2026-04-17T00:00:00"/>
    <s v="Безналичный расчет"/>
    <s v="Без привлечения кредита"/>
    <n v="1"/>
    <n v="12253585"/>
    <m/>
    <n v="0"/>
    <m/>
    <s v="Безналичный расчет"/>
    <s v="Анита Ким"/>
  </r>
  <r>
    <n v="1"/>
    <x v="5"/>
    <x v="3"/>
    <s v="2.0T PREMIUM"/>
    <s v="2.0"/>
    <s v="Белый"/>
    <n v="2025"/>
    <s v="MX1R9BGH0TK026655"/>
    <s v="955_280984"/>
    <d v="2026-04-01T00:00:00"/>
    <s v="Жандаулет Елеусизов"/>
    <s v="Ирискулова Баргида Муроджановна"/>
    <n v="981014400543"/>
    <m/>
    <m/>
    <n v="77082018728"/>
    <n v="13240000"/>
    <n v="12990000"/>
    <x v="0"/>
    <n v="0"/>
    <n v="250000"/>
    <n v="519600"/>
    <n v="519600"/>
    <s v="2 648 000.00 "/>
    <m/>
    <m/>
    <s v="Шымкент"/>
    <d v="2026-04-02T00:00:00"/>
    <s v="Кредит"/>
    <s v="Altyn Bank"/>
    <n v="1"/>
    <n v="12253944"/>
    <m/>
    <n v="0"/>
    <m/>
    <s v="Кредит"/>
    <s v="Анита Ким"/>
  </r>
  <r>
    <n v="1"/>
    <x v="5"/>
    <x v="3"/>
    <s v="2.0T PREMIUM"/>
    <s v="2.0"/>
    <s v="Белый"/>
    <n v="2025"/>
    <s v="MX1R9BGH0TK026654"/>
    <s v="955_281091"/>
    <d v="2026-04-07T00:00:00"/>
    <s v="Ерасыл Қасымбеков"/>
    <s v="Пардакулов Жанибек Зупаралиевич"/>
    <n v="840207300179"/>
    <m/>
    <m/>
    <n v="77789006658"/>
    <n v="13540000"/>
    <n v="12990000"/>
    <x v="0"/>
    <n v="0"/>
    <n v="550000"/>
    <n v="519600"/>
    <n v="519600"/>
    <s v="5 000 000.00 "/>
    <m/>
    <m/>
    <s v="Шымкент"/>
    <d v="2026-04-13T00:00:00"/>
    <s v="Кредит"/>
    <s v="Altyn Bank"/>
    <n v="0"/>
    <n v="12253946"/>
    <m/>
    <n v="0"/>
    <m/>
    <s v="Кредит"/>
    <s v="Анита Ким"/>
  </r>
  <r>
    <n v="1"/>
    <x v="5"/>
    <x v="3"/>
    <s v="2.0T PREMIUM"/>
    <s v="2.0"/>
    <s v="Черный"/>
    <n v="2025"/>
    <s v="MX1R9BGH0TK026698"/>
    <s v="955_281699"/>
    <d v="2026-04-21T00:00:00"/>
    <s v="Станислав Ахмедов"/>
    <s v="Тулендиева Дана Тулендиевна"/>
    <n v="890716401645"/>
    <m/>
    <m/>
    <n v="77754200589"/>
    <n v="13740000"/>
    <n v="13490000"/>
    <x v="0"/>
    <n v="0"/>
    <n v="250000"/>
    <n v="539600"/>
    <n v="539600"/>
    <s v="2 748 000.00 "/>
    <m/>
    <m/>
    <s v="Шымкент"/>
    <d v="2026-04-23T00:00:00"/>
    <s v="Кредит"/>
    <s v="Altyn Bank"/>
    <n v="0"/>
    <n v="12253950"/>
    <m/>
    <n v="0"/>
    <m/>
    <s v="Кредит"/>
    <s v="Галина Ненахова"/>
  </r>
  <r>
    <n v="1"/>
    <x v="0"/>
    <x v="3"/>
    <s v="2.0T PREMIUM"/>
    <s v="2.0"/>
    <s v="Белый"/>
    <n v="2025"/>
    <s v="MX1R9BGH0TK026681"/>
    <s v="1082_281333"/>
    <d v="2026-04-16T00:00:00"/>
    <s v="Ғалымжан Әділбаев"/>
    <s v="Алпысов Жасулан Сугирбаевич"/>
    <n v="840115301276"/>
    <m/>
    <m/>
    <n v="77781384984"/>
    <n v="13490000"/>
    <n v="13490000"/>
    <x v="0"/>
    <n v="0"/>
    <n v="0"/>
    <n v="539600"/>
    <n v="539600"/>
    <s v="5 000 000.00 "/>
    <m/>
    <m/>
    <s v="Актау"/>
    <d v="2026-04-28T00:00:00"/>
    <s v="Кредит"/>
    <s v="Банк ЦентрКредит"/>
    <n v="0"/>
    <n v="12254226"/>
    <m/>
    <n v="0"/>
    <m/>
    <s v="Кредит"/>
    <s v="Мария Шабалкина"/>
  </r>
  <r>
    <n v="1"/>
    <x v="6"/>
    <x v="5"/>
    <s v="PRESTIGE"/>
    <d v="2026-05-01T00:00:00"/>
    <s v="Белый"/>
    <n v="2026"/>
    <s v="MX1PBGFB0TKN16414"/>
    <s v="911_281889"/>
    <d v="2026-04-24T00:00:00"/>
    <s v="Мухаметсұлтан Абакаев"/>
    <s v="Паттаев Бахромжан Каримжанович"/>
    <n v="209500118"/>
    <m/>
    <m/>
    <n v="77763943838"/>
    <n v="6990000"/>
    <n v="6990000"/>
    <x v="0"/>
    <n v="0"/>
    <n v="0"/>
    <n v="279600"/>
    <n v="279600"/>
    <s v="6 990 000.00 "/>
    <m/>
    <m/>
    <s v="Шымкент"/>
    <d v="2026-04-28T00:00:00"/>
    <s v="Безналичный расчет"/>
    <s v="Без привлечения кредита"/>
    <n v="0"/>
    <n v="12254392"/>
    <m/>
    <n v="0"/>
    <m/>
    <s v="Безналичный расчет"/>
    <s v="Галина Ненахова"/>
  </r>
  <r>
    <n v="1"/>
    <x v="6"/>
    <x v="5"/>
    <s v="PREMIUM"/>
    <d v="2026-05-01T00:00:00"/>
    <s v="Серебристый"/>
    <n v="2026"/>
    <s v="MX1PBGFB0TKN16000"/>
    <s v="911_281326"/>
    <d v="2026-04-16T00:00:00"/>
    <s v="Болат Аманжолов"/>
    <s v="Мавланкулов Агзам Абдувалиевич"/>
    <n v="821231300921"/>
    <m/>
    <m/>
    <n v="77477770630"/>
    <n v="8990000"/>
    <n v="8990000"/>
    <x v="0"/>
    <n v="0"/>
    <n v="0"/>
    <n v="359600"/>
    <n v="359600"/>
    <s v="3 500 000.00 "/>
    <m/>
    <m/>
    <s v="Шымкент"/>
    <d v="2026-04-17T00:00:00"/>
    <s v="Субсидия"/>
    <s v="Банк ЦентрКредит"/>
    <n v="1"/>
    <n v="12254401"/>
    <m/>
    <n v="0"/>
    <m/>
    <s v="Субсидия"/>
    <s v="Анита Ким"/>
  </r>
  <r>
    <n v="1"/>
    <x v="6"/>
    <x v="2"/>
    <s v="EXPEDITION"/>
    <s v="2.0"/>
    <s v="Серебристый"/>
    <n v="2026"/>
    <s v="MX1PBGJB0TKN14571"/>
    <s v="911_281313"/>
    <d v="2026-04-15T00:00:00"/>
    <s v="Тимур Асабаев"/>
    <s v="Омарқұл Ғалымжан Зұлпыхарұлы"/>
    <n v="770328300756"/>
    <m/>
    <m/>
    <n v="77000491030"/>
    <n v="17990000"/>
    <n v="17990000"/>
    <x v="0"/>
    <n v="0"/>
    <n v="0"/>
    <n v="1079400"/>
    <n v="1079400"/>
    <s v="3 598 000.00 "/>
    <m/>
    <m/>
    <s v="Шымкент"/>
    <d v="2026-04-21T00:00:00"/>
    <s v="Субсидия"/>
    <s v="Halyk Bank"/>
    <n v="0"/>
    <n v="12254402"/>
    <m/>
    <n v="0"/>
    <m/>
    <s v="Субсидия"/>
    <s v="Анита Ким"/>
  </r>
  <r>
    <n v="1"/>
    <x v="2"/>
    <x v="2"/>
    <s v="EXPEDITION"/>
    <s v="2.0"/>
    <s v="Черный"/>
    <n v="2026"/>
    <s v="MX1PBGJB0TKN16819"/>
    <s v="1005_281014"/>
    <d v="2026-04-03T00:00:00"/>
    <s v="Алибек Тасболатов"/>
    <s v="Егиазарян Евгине Володяевна"/>
    <n v="750306000248"/>
    <m/>
    <m/>
    <n v="77084029045"/>
    <n v="16900000"/>
    <n v="17890000"/>
    <x v="6"/>
    <n v="400000"/>
    <n v="0"/>
    <n v="1073400"/>
    <n v="483400"/>
    <s v="16 900 000.00 "/>
    <m/>
    <m/>
    <s v="Алматы"/>
    <d v="2026-04-03T00:00:00"/>
    <s v="Наличный расчет"/>
    <s v="Без привлечения кредита"/>
    <n v="1"/>
    <n v="12254520"/>
    <m/>
    <n v="0"/>
    <m/>
    <s v="Наличный расчет"/>
    <s v="Анита Ким"/>
  </r>
  <r>
    <n v="1"/>
    <x v="1"/>
    <x v="5"/>
    <s v="PREMIUM"/>
    <d v="2026-05-01T00:00:00"/>
    <s v="Серебристый"/>
    <n v="2026"/>
    <s v="MX1PBGFB0TKN15995"/>
    <s v="1125_281087"/>
    <d v="2026-04-07T00:00:00"/>
    <s v="Али Аминбаев"/>
    <s v="Мухаметжанова Асылай Ясеновна"/>
    <n v="890421400108"/>
    <m/>
    <m/>
    <n v="77774397089"/>
    <n v="8990000"/>
    <n v="8990000"/>
    <x v="0"/>
    <n v="0"/>
    <n v="0"/>
    <n v="359600"/>
    <n v="359600"/>
    <s v="2 000 000.00 "/>
    <m/>
    <m/>
    <s v="Атырау"/>
    <d v="2026-04-08T00:00:00"/>
    <s v="Субсидия"/>
    <s v="Банк ЦентрКредит"/>
    <n v="1"/>
    <n v="12255165"/>
    <m/>
    <n v="0"/>
    <m/>
    <s v="Субсидия"/>
    <s v="Мария Шабалкина"/>
  </r>
  <r>
    <n v="1"/>
    <x v="1"/>
    <x v="5"/>
    <s v="PREMIUM"/>
    <d v="2026-05-01T00:00:00"/>
    <s v="Серый"/>
    <n v="2026"/>
    <s v="MX1PBGFB0TKN16195"/>
    <s v="1125_281785"/>
    <d v="2026-04-22T00:00:00"/>
    <s v="Али Аминбаев"/>
    <s v="Шамина Светлана Владимировна"/>
    <n v="841107402755"/>
    <m/>
    <m/>
    <n v="77013180440"/>
    <n v="7990000"/>
    <n v="7990000"/>
    <x v="4"/>
    <n v="0"/>
    <n v="50000"/>
    <n v="319600"/>
    <n v="269600"/>
    <s v="1 198 500.00 "/>
    <m/>
    <m/>
    <s v="Атырау"/>
    <d v="2026-04-24T00:00:00"/>
    <s v="Кредит"/>
    <s v="Банк ЦентрКредит"/>
    <n v="1"/>
    <n v="12255167"/>
    <m/>
    <n v="0"/>
    <m/>
    <s v="Кредит"/>
    <s v="Анита Ким"/>
  </r>
  <r>
    <n v="1"/>
    <x v="1"/>
    <x v="2"/>
    <s v="EXPEDITION"/>
    <s v="2.0"/>
    <s v="Серебристый"/>
    <n v="2026"/>
    <s v="MX1PBGJB0TKN14568"/>
    <s v="1125_281664"/>
    <d v="2026-04-21T00:00:00"/>
    <s v="Али Аминбаев"/>
    <s v="Фаткеев Рафаэль Сергеевич"/>
    <n v="950726351920"/>
    <m/>
    <m/>
    <n v="77716548181"/>
    <n v="15740000"/>
    <n v="15990000"/>
    <x v="2"/>
    <n v="0"/>
    <n v="0"/>
    <n v="959400"/>
    <n v="709400"/>
    <s v="8 000 000.00 "/>
    <m/>
    <m/>
    <s v="Атырау"/>
    <d v="2026-04-22T00:00:00"/>
    <s v="Субсидия"/>
    <s v="Halyk Bank"/>
    <n v="0"/>
    <n v="12255168"/>
    <m/>
    <n v="0"/>
    <m/>
    <s v="Субсидия"/>
    <s v="Галина Ненахова"/>
  </r>
  <r>
    <n v="1"/>
    <x v="1"/>
    <x v="2"/>
    <s v="EXPEDITION"/>
    <s v="2.0"/>
    <s v="Черный"/>
    <n v="2026"/>
    <s v="MX1PBGJB0TKN17601"/>
    <s v="1125_281471"/>
    <d v="2026-04-18T00:00:00"/>
    <s v="Али Аминбаев"/>
    <s v="Абайбекова Чинара Нурпадшаевна"/>
    <n v="860725403487"/>
    <m/>
    <m/>
    <n v="77026048600"/>
    <n v="16110000"/>
    <n v="15990000"/>
    <x v="2"/>
    <n v="0"/>
    <n v="370000"/>
    <n v="959400"/>
    <n v="709400"/>
    <s v="9 000 000.00 "/>
    <m/>
    <m/>
    <s v="Атырау"/>
    <d v="2026-04-20T00:00:00"/>
    <s v="Кредит"/>
    <s v="Altyn Bank"/>
    <n v="0"/>
    <n v="12255171"/>
    <m/>
    <n v="0"/>
    <m/>
    <s v="Кредит"/>
    <s v="Анита Ким"/>
  </r>
  <r>
    <n v="1"/>
    <x v="6"/>
    <x v="5"/>
    <s v="PREMIUM"/>
    <d v="2026-05-01T00:00:00"/>
    <s v="Серебристый"/>
    <n v="2026"/>
    <s v="MX1PBGFB0TKN16021"/>
    <s v="911_281808"/>
    <d v="2026-04-23T00:00:00"/>
    <s v="Мухаметсұлтан Абакаев"/>
    <s v="Марипова Дилдора Бахадирқызы"/>
    <n v="931028401408"/>
    <m/>
    <m/>
    <n v="77788719319"/>
    <n v="7990000"/>
    <n v="7990000"/>
    <x v="0"/>
    <n v="0"/>
    <n v="0"/>
    <n v="319600"/>
    <n v="319600"/>
    <s v="3 995 000.00 "/>
    <m/>
    <m/>
    <s v="Шымкент"/>
    <d v="2026-04-28T00:00:00"/>
    <s v="Субсидия"/>
    <s v="Halyk Bank"/>
    <n v="0"/>
    <n v="12256370"/>
    <m/>
    <n v="0"/>
    <m/>
    <s v="Субсидия"/>
    <s v="Мария Шабалкина"/>
  </r>
  <r>
    <n v="1"/>
    <x v="6"/>
    <x v="2"/>
    <s v="EXPEDITION"/>
    <s v="2.0"/>
    <s v="Черный"/>
    <n v="2026"/>
    <s v="MX1PBGJB0TKN16932"/>
    <s v="911_281306"/>
    <d v="2026-04-15T00:00:00"/>
    <s v="Тимур Серіков"/>
    <s v="Ахатаев Ардак Сангылбайулы"/>
    <n v="910320302412"/>
    <m/>
    <m/>
    <n v="77761007255"/>
    <n v="17990000"/>
    <n v="17990000"/>
    <x v="0"/>
    <n v="0"/>
    <n v="0"/>
    <n v="1079400"/>
    <n v="1079400"/>
    <s v="3 598 000.00 "/>
    <m/>
    <m/>
    <s v="Шымкент"/>
    <d v="2026-04-16T00:00:00"/>
    <s v="Субсидия"/>
    <s v="Halyk Bank"/>
    <n v="0"/>
    <n v="12256372"/>
    <m/>
    <n v="0"/>
    <m/>
    <s v="Субсидия"/>
    <s v="Анита Ким"/>
  </r>
  <r>
    <n v="1"/>
    <x v="10"/>
    <x v="5"/>
    <s v="PREMIUM"/>
    <d v="2026-05-01T00:00:00"/>
    <s v="Серый"/>
    <n v="2026"/>
    <s v="MX1PBGFB0TKN15795"/>
    <s v="1167_281248"/>
    <d v="2026-04-13T00:00:00"/>
    <s v="Ахметкали Ашимов"/>
    <s v="Тойлыбай Әйгерім Жұмабекқызы"/>
    <n v="950825401166"/>
    <m/>
    <m/>
    <n v="77076263203"/>
    <n v="8990000"/>
    <n v="8990000"/>
    <x v="0"/>
    <n v="0"/>
    <n v="0"/>
    <n v="359600"/>
    <n v="359600"/>
    <s v="3 000 000.00 "/>
    <s v="Интернет Дилер"/>
    <s v="Заявка с сайта JETOUR"/>
    <s v="Алматы"/>
    <d v="2026-04-14T00:00:00"/>
    <s v="Субсидия"/>
    <s v="Halyk Bank"/>
    <n v="0"/>
    <n v="12256630"/>
    <m/>
    <n v="0"/>
    <m/>
    <s v="Субсидия"/>
    <s v="Анита Ким"/>
  </r>
  <r>
    <n v="1"/>
    <x v="10"/>
    <x v="2"/>
    <s v="EXPEDITION"/>
    <s v="2.0"/>
    <s v="Белый"/>
    <n v="2026"/>
    <s v="MX1PBGJB0TKN16953"/>
    <s v="1167_281482"/>
    <d v="2026-04-19T00:00:00"/>
    <s v="Галымжан Бекетов"/>
    <s v="Джусанбаев Галым Салимович"/>
    <n v="870120301368"/>
    <m/>
    <m/>
    <n v="77767773377"/>
    <n v="15990000"/>
    <n v="15990000"/>
    <x v="0"/>
    <n v="0"/>
    <n v="0"/>
    <n v="959400"/>
    <n v="959400"/>
    <s v="3 200 000.00 "/>
    <m/>
    <m/>
    <s v="Алматы"/>
    <d v="2026-04-20T00:00:00"/>
    <s v="Субсидия"/>
    <s v="Halyk Bank"/>
    <n v="0"/>
    <n v="12256638"/>
    <m/>
    <n v="0"/>
    <m/>
    <s v="Субсидия"/>
    <s v="Анита Ким"/>
  </r>
  <r>
    <n v="1"/>
    <x v="5"/>
    <x v="2"/>
    <s v="EXPEDITION"/>
    <s v="2.0"/>
    <s v="Серебристый"/>
    <n v="2026"/>
    <s v="MX1PBGJB0TKN17628"/>
    <s v="955_281726"/>
    <d v="2026-04-22T00:00:00"/>
    <s v="Бауыржан Туменов"/>
    <s v="Сейдуалы Саян Туреевич"/>
    <n v="831002302964"/>
    <m/>
    <m/>
    <n v="77767777683"/>
    <n v="15990000"/>
    <n v="15990000"/>
    <x v="0"/>
    <n v="0"/>
    <n v="0"/>
    <n v="959400"/>
    <n v="959400"/>
    <s v="8 000 000.00 "/>
    <m/>
    <m/>
    <s v="Шымкент"/>
    <d v="2026-04-22T00:00:00"/>
    <s v="Субсидия"/>
    <s v="Банк ЦентрКредит"/>
    <n v="2"/>
    <n v="12256654"/>
    <m/>
    <n v="0"/>
    <m/>
    <s v="Субсидия"/>
    <s v="Галина Ненахова"/>
  </r>
  <r>
    <n v="1"/>
    <x v="10"/>
    <x v="5"/>
    <s v="PREMIUM"/>
    <d v="2026-05-01T00:00:00"/>
    <s v="Серебристый"/>
    <n v="2026"/>
    <s v="MX1PBGFB0TKN16015"/>
    <s v="1167_281494"/>
    <d v="2026-04-19T00:00:00"/>
    <s v="Бауржан Рахимбаев"/>
    <s v="Аманжолов Самат Серикович"/>
    <n v="860627301085"/>
    <m/>
    <m/>
    <n v="77775188754"/>
    <n v="7990000"/>
    <n v="7990000"/>
    <x v="0"/>
    <n v="0"/>
    <n v="0"/>
    <n v="319600"/>
    <n v="319600"/>
    <s v="1 198 500.00 "/>
    <m/>
    <m/>
    <s v="Алматы"/>
    <d v="2026-04-21T00:00:00"/>
    <s v="Субсидия"/>
    <s v="Банк ЦентрКредит"/>
    <n v="0"/>
    <n v="12257002"/>
    <s v="1005 Алматы ТОО «DCG Alatau» (Jetour)"/>
    <n v="0"/>
    <m/>
    <s v="Субсидия"/>
    <s v="Галина Ненахова"/>
  </r>
  <r>
    <n v="1"/>
    <x v="2"/>
    <x v="2"/>
    <s v="EXPEDITION"/>
    <s v="2.0"/>
    <s v="Белый"/>
    <n v="2026"/>
    <s v="MX1PBGJB0TKN16978"/>
    <s v="1005_281729"/>
    <d v="2026-04-22T00:00:00"/>
    <s v="Абылайхан Диканбаев"/>
    <s v="Қантай Әлібек Азаматұлы"/>
    <n v="951013300685"/>
    <m/>
    <m/>
    <n v="77775950404"/>
    <n v="15990000"/>
    <n v="15990000"/>
    <x v="0"/>
    <n v="0"/>
    <n v="0"/>
    <n v="959400"/>
    <n v="959400"/>
    <s v="10 000 000.00 "/>
    <m/>
    <m/>
    <s v="Алматы"/>
    <d v="2026-04-22T00:00:00"/>
    <s v="Кредит"/>
    <s v="Halyk Bank"/>
    <n v="0"/>
    <n v="12257009"/>
    <m/>
    <n v="0"/>
    <m/>
    <s v="Кредит"/>
    <s v="Галина Ненахова"/>
  </r>
  <r>
    <n v="1"/>
    <x v="0"/>
    <x v="5"/>
    <s v="PREMIUM"/>
    <d v="2026-05-01T00:00:00"/>
    <s v="Серебристый"/>
    <n v="2026"/>
    <s v="MX1PBGFB0TKN16001"/>
    <s v="1082_281325"/>
    <d v="2026-04-16T00:00:00"/>
    <s v="Ғалымжан Әділбаев"/>
    <s v="Самарина Виктория Владимировна"/>
    <n v="810703400473"/>
    <m/>
    <m/>
    <n v="77711794479"/>
    <n v="8990000"/>
    <n v="8990000"/>
    <x v="0"/>
    <n v="0"/>
    <n v="0"/>
    <n v="359600"/>
    <n v="359600"/>
    <s v="1 800 000.00 "/>
    <m/>
    <m/>
    <s v="Актау"/>
    <d v="2026-04-17T00:00:00"/>
    <s v="Субсидия"/>
    <s v="Halyk Bank"/>
    <n v="0"/>
    <n v="12257079"/>
    <m/>
    <n v="0"/>
    <m/>
    <s v="Субсидия"/>
    <s v="Анита Ким"/>
  </r>
  <r>
    <n v="1"/>
    <x v="0"/>
    <x v="2"/>
    <s v="EXPEDITION"/>
    <s v="2.0"/>
    <s v="Черный"/>
    <n v="2026"/>
    <s v="MX1PBGJB0TKN16815"/>
    <s v="1082_281403"/>
    <d v="2026-04-17T00:00:00"/>
    <s v="Самат Аманқос"/>
    <s v="Туленова Раушан Муратовна"/>
    <n v="880515402044"/>
    <m/>
    <m/>
    <n v="77027123488"/>
    <n v="15990000"/>
    <n v="15990000"/>
    <x v="0"/>
    <n v="0"/>
    <n v="0"/>
    <n v="959400"/>
    <n v="959400"/>
    <s v="2 400 000.00 "/>
    <m/>
    <m/>
    <s v="Актау"/>
    <d v="2026-04-27T00:00:00"/>
    <s v="Субсидия"/>
    <s v="Банк ЦентрКредит"/>
    <n v="0"/>
    <n v="12257085"/>
    <m/>
    <n v="0"/>
    <m/>
    <s v="Субсидия"/>
    <s v="Мария Шабалкина"/>
  </r>
  <r>
    <n v="1"/>
    <x v="1"/>
    <x v="5"/>
    <s v="PREMIUM"/>
    <d v="2026-05-01T00:00:00"/>
    <s v="Серый"/>
    <n v="2026"/>
    <s v="MX1PBGFB0TKN16214"/>
    <s v="1125_282289"/>
    <d v="2026-04-29T00:00:00"/>
    <s v="Али Аминбаев"/>
    <s v="Исмагулов Валерий Таирович"/>
    <n v="800306300219"/>
    <m/>
    <m/>
    <n v="77066399662"/>
    <n v="8240000"/>
    <n v="7990000"/>
    <x v="7"/>
    <n v="0"/>
    <n v="308000"/>
    <n v="319600"/>
    <n v="261600"/>
    <s v="2 500 000.00 "/>
    <m/>
    <m/>
    <s v="Атырау"/>
    <d v="2026-04-30T00:00:00"/>
    <s v="Кредит"/>
    <s v="Halyk Bank"/>
    <n v="0"/>
    <n v="12258770"/>
    <m/>
    <n v="0"/>
    <m/>
    <s v="Кредит"/>
    <s v="Мария Шабалкина"/>
  </r>
  <r>
    <n v="1"/>
    <x v="10"/>
    <x v="2"/>
    <s v="EXPEDITION"/>
    <s v="2.0"/>
    <s v="Серебристый"/>
    <n v="2026"/>
    <s v="MX1PBGJB0TKN15528"/>
    <s v="1167_281171"/>
    <d v="2026-04-10T00:00:00"/>
    <s v="Галымжан Бекетов"/>
    <s v="Амзаев Чингиз Мубарисович"/>
    <n v="881108302028"/>
    <m/>
    <m/>
    <n v="77021772290"/>
    <n v="17990000"/>
    <n v="17990000"/>
    <x v="0"/>
    <n v="0"/>
    <n v="0"/>
    <n v="1079400"/>
    <n v="1079400"/>
    <s v="9 350 000.00 "/>
    <m/>
    <m/>
    <s v="Алматы"/>
    <d v="2026-04-13T00:00:00"/>
    <s v="Субсидия"/>
    <s v="Halyk Bank"/>
    <n v="0"/>
    <n v="12258803"/>
    <s v="1213 Алматы ТОО «ASTER Автомобили» (Jetour)"/>
    <n v="0"/>
    <m/>
    <s v="Субсидия"/>
    <s v="Анита Ким"/>
  </r>
  <r>
    <n v="1"/>
    <x v="10"/>
    <x v="6"/>
    <s v="EXPEDITION"/>
    <s v="2.0"/>
    <s v="Белый"/>
    <n v="2026"/>
    <s v="MX1DD24B0TKN17879"/>
    <s v="1167_281192"/>
    <d v="2026-04-10T00:00:00"/>
    <s v="Ахметкали Ашимов"/>
    <s v="Махашев Жусипбек Курманбекович"/>
    <n v="900922302275"/>
    <m/>
    <m/>
    <n v="77478311571"/>
    <n v="16490000"/>
    <n v="16490000"/>
    <x v="0"/>
    <n v="0"/>
    <n v="0"/>
    <n v="989400"/>
    <n v="989400"/>
    <s v="3 300 000.00 "/>
    <m/>
    <m/>
    <s v="Алматы"/>
    <d v="2026-04-14T00:00:00"/>
    <s v="Субсидия"/>
    <s v="Банк ЦентрКредит"/>
    <n v="0"/>
    <n v="12258861"/>
    <m/>
    <n v="0"/>
    <m/>
    <s v="Субсидия"/>
    <s v="Анита Ким"/>
  </r>
  <r>
    <n v="1"/>
    <x v="4"/>
    <x v="5"/>
    <s v="PREMIUM"/>
    <d v="2026-05-01T00:00:00"/>
    <s v="Серый"/>
    <n v="2026"/>
    <s v="MX1PBGFB0TKN16200"/>
    <s v="938_281411"/>
    <d v="2026-04-18T00:00:00"/>
    <s v="Құрмет Қонысбайұлы"/>
    <s v="Жолмырзаева Ақбота Ақбергенқызы"/>
    <n v="930303451349"/>
    <m/>
    <m/>
    <n v="77789083692"/>
    <n v="7990000"/>
    <n v="7990000"/>
    <x v="0"/>
    <n v="0"/>
    <n v="0"/>
    <n v="319600"/>
    <n v="319600"/>
    <s v="800 000.00 "/>
    <m/>
    <m/>
    <s v="Кызылорда"/>
    <d v="2026-04-20T00:00:00"/>
    <s v="Кредит"/>
    <s v="МФО Sapa Digital Finance"/>
    <n v="0"/>
    <n v="12258863"/>
    <m/>
    <n v="0"/>
    <m/>
    <s v="Кредит"/>
    <s v="Галина Ненахова"/>
  </r>
  <r>
    <n v="1"/>
    <x v="4"/>
    <x v="5"/>
    <s v="PREMIUM"/>
    <d v="2026-05-01T00:00:00"/>
    <s v="Серый"/>
    <n v="2026"/>
    <s v="MX1PBGFB0TKN16215"/>
    <s v="938_281722"/>
    <d v="2026-04-22T00:00:00"/>
    <s v="Құрмет Қонысбайұлы"/>
    <s v="Нұртай Данияр Жұматайұлы"/>
    <n v="716500184"/>
    <m/>
    <m/>
    <n v="77755177710"/>
    <n v="8390000"/>
    <n v="7990000"/>
    <x v="0"/>
    <n v="0"/>
    <n v="400000"/>
    <n v="319600"/>
    <n v="319600"/>
    <s v="2 000 000.00 "/>
    <m/>
    <m/>
    <s v="Кызылорда"/>
    <d v="2026-04-23T00:00:00"/>
    <s v="Кредит"/>
    <s v="МФО Sapa Digital Finance"/>
    <n v="0"/>
    <n v="12258866"/>
    <m/>
    <n v="0"/>
    <m/>
    <s v="Кредит"/>
    <s v="Анита Ким"/>
  </r>
  <r>
    <n v="1"/>
    <x v="4"/>
    <x v="5"/>
    <s v="PREMIUM"/>
    <d v="2026-05-01T00:00:00"/>
    <s v="Серебристый"/>
    <n v="2026"/>
    <s v="MX1PBGFB0TKN16023"/>
    <s v="938_281498"/>
    <d v="2026-04-19T00:00:00"/>
    <s v="Құрмет Қонысбайұлы"/>
    <s v="Ізтілеу Светлана Бектұрғанқызы"/>
    <n v="740402400898"/>
    <m/>
    <m/>
    <n v="77781393727"/>
    <n v="7990000"/>
    <n v="7990000"/>
    <x v="0"/>
    <n v="0"/>
    <n v="0"/>
    <n v="319600"/>
    <n v="319600"/>
    <s v="4 000 000.00 "/>
    <m/>
    <m/>
    <s v="Кызылорда"/>
    <d v="2026-04-20T00:00:00"/>
    <s v="Кредит"/>
    <s v="Halyk Bank"/>
    <n v="0"/>
    <n v="12258868"/>
    <m/>
    <n v="0"/>
    <m/>
    <s v="Кредит"/>
    <s v="Галина Ненахова"/>
  </r>
  <r>
    <n v="1"/>
    <x v="6"/>
    <x v="6"/>
    <s v="EXPEDITION"/>
    <s v="2.0"/>
    <s v="Желтый"/>
    <n v="2026"/>
    <s v="MX1DD24B0TKN18128"/>
    <s v="911_281281"/>
    <d v="2026-04-14T00:00:00"/>
    <s v="Тимур Серіков"/>
    <s v="Гапонов Владимир Игоревич"/>
    <n v="940619300774"/>
    <m/>
    <m/>
    <n v="77475586525"/>
    <n v="16490000"/>
    <n v="16490000"/>
    <x v="0"/>
    <n v="0"/>
    <n v="0"/>
    <n v="989400"/>
    <n v="989400"/>
    <s v="16 490 000.00 "/>
    <m/>
    <m/>
    <s v="Шымкент"/>
    <d v="2026-04-15T00:00:00"/>
    <s v="Безналичный расчет"/>
    <s v="Без привлечения кредита"/>
    <n v="0"/>
    <n v="12258881"/>
    <m/>
    <n v="0"/>
    <m/>
    <s v="Безналичный расчет"/>
    <s v="Анита Ким"/>
  </r>
  <r>
    <n v="1"/>
    <x v="7"/>
    <x v="5"/>
    <s v="PREMIUM"/>
    <d v="2026-05-01T00:00:00"/>
    <s v="Серый"/>
    <n v="2026"/>
    <s v="MX1PBGFB0TKN16192"/>
    <s v="998_280955"/>
    <d v="2026-03-31T00:00:00"/>
    <s v="Айдар Мажитов"/>
    <s v="Каплан Наргиза Айдарбековна"/>
    <n v="970126450356"/>
    <m/>
    <m/>
    <n v="77072367940"/>
    <n v="8990000"/>
    <n v="8990000"/>
    <x v="0"/>
    <n v="0"/>
    <n v="0"/>
    <n v="359600"/>
    <n v="359600"/>
    <s v="2 540 000.00 "/>
    <m/>
    <m/>
    <s v="Уральск"/>
    <d v="2026-04-02T00:00:00"/>
    <s v="Субсидия"/>
    <s v="Банк ЦентрКредит"/>
    <n v="0"/>
    <n v="12258898"/>
    <m/>
    <n v="0"/>
    <m/>
    <s v="Субсидия"/>
    <s v="Анита Ким"/>
  </r>
  <r>
    <n v="1"/>
    <x v="7"/>
    <x v="6"/>
    <s v="EXPEDITION"/>
    <s v="2.0"/>
    <s v="Черный"/>
    <n v="2026"/>
    <s v="MX1DD24B0TKN17886"/>
    <s v="998_281010"/>
    <d v="2026-04-03T00:00:00"/>
    <s v="Айдар Мажитов"/>
    <s v="Бекетова Мирамгуль Тыныштыковна"/>
    <n v="801106401843"/>
    <m/>
    <m/>
    <n v="77775652322"/>
    <n v="16490000"/>
    <n v="16490000"/>
    <x v="0"/>
    <n v="0"/>
    <n v="0"/>
    <n v="989400"/>
    <n v="989400"/>
    <s v="8 245 000.00 "/>
    <m/>
    <m/>
    <s v="Уральск"/>
    <d v="2026-04-05T00:00:00"/>
    <s v="Субсидия"/>
    <s v="Halyk Bank"/>
    <n v="1"/>
    <n v="12258904"/>
    <m/>
    <n v="0"/>
    <m/>
    <s v="Субсидия"/>
    <s v="Анита Ким"/>
  </r>
  <r>
    <n v="1"/>
    <x v="8"/>
    <x v="5"/>
    <s v="PREMIUM"/>
    <d v="2026-05-01T00:00:00"/>
    <s v="Серый"/>
    <n v="2026"/>
    <s v="MX1PBGFB0TKN16217"/>
    <s v="908_281286"/>
    <d v="2026-04-14T00:00:00"/>
    <s v="Бекзат Қабидешов"/>
    <s v="Рахметбекова Дильназ Қанатқызы"/>
    <n v="31124650741"/>
    <m/>
    <m/>
    <n v="77771455691"/>
    <n v="8990000"/>
    <n v="8990000"/>
    <x v="0"/>
    <n v="0"/>
    <n v="0"/>
    <n v="359600"/>
    <n v="359600"/>
    <s v="1 536 958.00 "/>
    <m/>
    <m/>
    <s v="Усть-Каменогорск"/>
    <d v="2026-04-16T00:00:00"/>
    <s v="Субсидия"/>
    <s v="Банк ЦентрКредит"/>
    <n v="1"/>
    <n v="12258908"/>
    <s v="914 Семей ТОО «ILBERS MOTORS» (Jetour)"/>
    <n v="0"/>
    <m/>
    <s v="Субсидия"/>
    <s v="Анита Ким"/>
  </r>
  <r>
    <n v="1"/>
    <x v="8"/>
    <x v="5"/>
    <s v="PREMIUM"/>
    <d v="2026-05-01T00:00:00"/>
    <s v="Серый"/>
    <n v="2026"/>
    <s v="MX1PBGFB0TKN16216"/>
    <s v="908_281784"/>
    <d v="2026-04-22T00:00:00"/>
    <s v="Бекзат Қабидешов"/>
    <s v="Карбаев Шалкар Кизатович"/>
    <n v="890930301167"/>
    <m/>
    <m/>
    <n v="77476364220"/>
    <n v="7990000"/>
    <n v="7990000"/>
    <x v="0"/>
    <n v="0"/>
    <n v="0"/>
    <n v="319600"/>
    <n v="319600"/>
    <s v="3 000 000.00 "/>
    <m/>
    <m/>
    <s v="Усть-Каменогорск"/>
    <d v="2026-04-23T00:00:00"/>
    <s v="Субсидия"/>
    <s v="Банк ЦентрКредит"/>
    <n v="0"/>
    <n v="12258909"/>
    <s v="914 Семей ТОО «ILBERS MOTORS» (Jetour)"/>
    <n v="0"/>
    <m/>
    <s v="Субсидия"/>
    <s v="Анита Ким"/>
  </r>
  <r>
    <n v="1"/>
    <x v="3"/>
    <x v="5"/>
    <s v="PRESTIGE"/>
    <d v="2026-05-01T00:00:00"/>
    <s v="Серебристый"/>
    <n v="2026"/>
    <s v="MX1PBGFB0TKN17377"/>
    <s v="926_281279"/>
    <d v="2026-04-14T00:00:00"/>
    <s v="Ескендр Елтаков"/>
    <s v="Шипилова Татьяна Васильевна"/>
    <n v="750801400492"/>
    <m/>
    <m/>
    <n v="77768168302"/>
    <n v="7990000"/>
    <n v="7990000"/>
    <x v="0"/>
    <n v="0"/>
    <n v="0"/>
    <n v="319600"/>
    <n v="319600"/>
    <s v="442 005.00 "/>
    <m/>
    <m/>
    <s v="Павлодар"/>
    <d v="2026-04-21T00:00:00"/>
    <s v="Кредит"/>
    <s v="Береке Банк"/>
    <n v="0"/>
    <n v="12258980"/>
    <m/>
    <n v="0"/>
    <m/>
    <s v="Кредит"/>
    <s v="Галина Ненахова"/>
  </r>
  <r>
    <n v="1"/>
    <x v="1"/>
    <x v="5"/>
    <s v="PREMIUM"/>
    <d v="2026-05-01T00:00:00"/>
    <s v="Серый"/>
    <n v="2026"/>
    <s v="MX1PBGFB0TKN16038"/>
    <s v="1125_282143"/>
    <d v="2026-04-27T00:00:00"/>
    <s v="Али Аминбаев"/>
    <s v="Карабалин Болатбек Калимуллаевич"/>
    <n v="831006301343"/>
    <m/>
    <m/>
    <n v="77013574679"/>
    <n v="7990000"/>
    <n v="7990000"/>
    <x v="0"/>
    <n v="0"/>
    <n v="0"/>
    <n v="319600"/>
    <n v="319600"/>
    <s v="5 500 000.00 "/>
    <m/>
    <m/>
    <s v="Атырау"/>
    <d v="2026-04-29T00:00:00"/>
    <s v="Субсидия"/>
    <s v="Halyk Bank"/>
    <n v="0"/>
    <n v="12259006"/>
    <m/>
    <n v="0"/>
    <m/>
    <s v="Субсидия"/>
    <s v="Мария Шабалкина"/>
  </r>
  <r>
    <n v="1"/>
    <x v="1"/>
    <x v="5"/>
    <s v="PREMIUM"/>
    <d v="2026-05-01T00:00:00"/>
    <s v="Серый"/>
    <n v="2026"/>
    <s v="MX1PBGFB0TKN16140"/>
    <s v="1125_282009"/>
    <d v="2026-04-26T00:00:00"/>
    <s v="Али Аминбаев"/>
    <s v="Тасболат Әбдірәш Айбекұлы"/>
    <n v="970213350898"/>
    <m/>
    <m/>
    <n v="77019976000"/>
    <n v="7990000"/>
    <n v="7990000"/>
    <x v="0"/>
    <n v="0"/>
    <n v="0"/>
    <n v="319600"/>
    <n v="319600"/>
    <s v="1 600 000.00 "/>
    <m/>
    <m/>
    <s v="Атырау"/>
    <d v="2026-04-26T00:00:00"/>
    <s v="Субсидия"/>
    <s v="Банк ЦентрКредит"/>
    <n v="0"/>
    <n v="12259008"/>
    <m/>
    <n v="0"/>
    <m/>
    <s v="Субсидия"/>
    <s v="Мария Шабалкина"/>
  </r>
  <r>
    <n v="1"/>
    <x v="8"/>
    <x v="5"/>
    <s v="PREMIUM"/>
    <d v="2026-05-01T00:00:00"/>
    <s v="Серый"/>
    <n v="2026"/>
    <s v="MX1PBGFB0TKN16037"/>
    <s v="908_281848"/>
    <d v="2026-04-23T00:00:00"/>
    <s v="Медеу Каримханов"/>
    <s v="Сагитова Аида Максаткызы"/>
    <n v="960324450320"/>
    <m/>
    <m/>
    <n v="77772096318"/>
    <n v="7990000"/>
    <n v="7990000"/>
    <x v="0"/>
    <n v="0"/>
    <n v="0"/>
    <n v="319600"/>
    <n v="319600"/>
    <s v="1 198 500.00 "/>
    <m/>
    <m/>
    <s v="Усть-Каменогорск"/>
    <d v="2026-04-24T00:00:00"/>
    <s v="Субсидия"/>
    <s v="Банк ЦентрКредит"/>
    <n v="0"/>
    <n v="12259040"/>
    <s v="914 Семей ТОО «ILBERS MOTORS» (Jetour)"/>
    <n v="0"/>
    <m/>
    <s v="Субсидия"/>
    <s v="Галина Ненахова"/>
  </r>
  <r>
    <n v="1"/>
    <x v="6"/>
    <x v="6"/>
    <s v="ADVENTURE"/>
    <s v="2.0"/>
    <s v="Серебристый"/>
    <n v="2026"/>
    <s v="MX1DD24B0TKN17773"/>
    <s v="911_281361"/>
    <d v="2026-04-17T00:00:00"/>
    <s v="Тимур Серіков"/>
    <s v="Нурашев Бекнур Галымович"/>
    <n v="910717301551"/>
    <m/>
    <m/>
    <n v="77474787545"/>
    <n v="14990000"/>
    <n v="14990000"/>
    <x v="0"/>
    <n v="0"/>
    <n v="0"/>
    <n v="899400"/>
    <n v="899400"/>
    <s v="4 990 000.00 "/>
    <m/>
    <m/>
    <s v="Шымкент"/>
    <d v="2026-04-21T00:00:00"/>
    <s v="Льготный кредит"/>
    <s v="Halyk Bank"/>
    <n v="0"/>
    <n v="12259210"/>
    <m/>
    <n v="0"/>
    <m/>
    <s v="Льготный кредит"/>
    <s v="Анита Ким"/>
  </r>
  <r>
    <n v="1"/>
    <x v="9"/>
    <x v="1"/>
    <s v="PREMIUM PRO"/>
    <d v="2026-06-01T00:00:00"/>
    <s v="Белый"/>
    <n v="2025"/>
    <s v="MX1R8AGH1SK001122"/>
    <s v="948_281344"/>
    <d v="2026-04-16T00:00:00"/>
    <s v="Ерсұңқар Канкожаев"/>
    <s v="Нурдавлатов Акылбек Турсинбаевич"/>
    <n v="880609302643"/>
    <m/>
    <m/>
    <n v="77071157927"/>
    <n v="12990000"/>
    <n v="12990000"/>
    <x v="0"/>
    <n v="0"/>
    <n v="0"/>
    <n v="649500"/>
    <n v="649500"/>
    <s v="6 500 000.00 "/>
    <m/>
    <m/>
    <s v="Тараз"/>
    <d v="2026-04-21T00:00:00"/>
    <s v="Субсидия"/>
    <s v="МФО Sapa Digital Finance"/>
    <n v="0"/>
    <n v="12259214"/>
    <m/>
    <n v="0"/>
    <m/>
    <s v="Субсидия"/>
    <s v="Анита Ким"/>
  </r>
  <r>
    <n v="1"/>
    <x v="5"/>
    <x v="1"/>
    <s v="PREMIUM PRO"/>
    <d v="2026-06-01T00:00:00"/>
    <s v="Белый"/>
    <n v="2025"/>
    <s v="MX1R8AGH1SK001131"/>
    <s v="955_281234"/>
    <d v="2026-04-13T00:00:00"/>
    <s v="Бауыржан Туменов"/>
    <s v="Дуйсенов Касымхан Сарсенбекович"/>
    <n v="821003301946"/>
    <m/>
    <m/>
    <n v="77014409977"/>
    <n v="12990000"/>
    <n v="12990000"/>
    <x v="0"/>
    <n v="0"/>
    <n v="0"/>
    <n v="649500"/>
    <n v="649500"/>
    <s v="4 505 810.00 "/>
    <m/>
    <m/>
    <s v="Шымкент"/>
    <d v="2026-04-14T00:00:00"/>
    <s v="Субсидия"/>
    <s v="Halyk Bank"/>
    <n v="0"/>
    <n v="12259232"/>
    <m/>
    <n v="0"/>
    <m/>
    <s v="Субсидия"/>
    <s v="Анита Ким"/>
  </r>
  <r>
    <n v="1"/>
    <x v="5"/>
    <x v="1"/>
    <s v="PREMIUM PRO"/>
    <d v="2026-06-01T00:00:00"/>
    <s v="Белый"/>
    <n v="2025"/>
    <s v="MX1R8AGH1SK001151"/>
    <s v="955_282240"/>
    <d v="2026-04-28T00:00:00"/>
    <s v="Жандаулет Елеусизов"/>
    <s v="Калмуратов Канат Кайратович"/>
    <n v="920426301472"/>
    <m/>
    <m/>
    <n v="77784774450"/>
    <n v="11990000"/>
    <n v="11990000"/>
    <x v="0"/>
    <n v="0"/>
    <n v="0"/>
    <n v="479600"/>
    <n v="479600"/>
    <s v="1 798 500.00 "/>
    <m/>
    <m/>
    <s v="Шымкент"/>
    <d v="2026-04-29T00:00:00"/>
    <s v="Субсидия"/>
    <s v="Банк ЦентрКредит"/>
    <n v="1"/>
    <n v="12259235"/>
    <m/>
    <n v="0"/>
    <m/>
    <s v="Субсидия"/>
    <s v="Мария Шабалкина"/>
  </r>
  <r>
    <n v="1"/>
    <x v="5"/>
    <x v="6"/>
    <s v="ADVENTURE"/>
    <s v="2.0"/>
    <s v="Серебристый"/>
    <n v="2026"/>
    <s v="MX1DD24B0TKN17796"/>
    <s v="955_281126"/>
    <d v="2026-04-09T00:00:00"/>
    <s v="Бауыржан Туменов"/>
    <s v="Ибрагимова Дина Байжанқызы"/>
    <n v="900404401772"/>
    <m/>
    <m/>
    <n v="77075269063"/>
    <n v="14990000"/>
    <n v="14990000"/>
    <x v="0"/>
    <n v="0"/>
    <n v="0"/>
    <n v="899400"/>
    <n v="899400"/>
    <s v="4 500 000.00 "/>
    <m/>
    <m/>
    <s v="Шымкент"/>
    <d v="2026-04-23T00:00:00"/>
    <s v="Субсидия"/>
    <s v="МФО Sapa Digital Finance"/>
    <n v="1"/>
    <n v="12259236"/>
    <m/>
    <n v="0"/>
    <m/>
    <s v="Субсидия"/>
    <s v="Анита Ким"/>
  </r>
  <r>
    <n v="1"/>
    <x v="8"/>
    <x v="2"/>
    <s v="EXPEDITION"/>
    <s v="2.0"/>
    <s v="Серебристый"/>
    <n v="2026"/>
    <s v="MX1PBGJB0TKN17613"/>
    <s v="908_281856"/>
    <d v="2026-04-23T00:00:00"/>
    <s v="Бекзат Қабидешов"/>
    <s v="Котов Виталий Сергеевич"/>
    <n v="841127301145"/>
    <m/>
    <m/>
    <n v="77786582999"/>
    <n v="15990000"/>
    <n v="15990000"/>
    <x v="0"/>
    <n v="0"/>
    <n v="0"/>
    <n v="959400"/>
    <n v="959400"/>
    <s v="9 000 000.00 "/>
    <m/>
    <m/>
    <s v="Усть-Каменогорск"/>
    <d v="2026-04-24T00:00:00"/>
    <s v="Субсидия"/>
    <s v="Банк ЦентрКредит"/>
    <n v="0"/>
    <n v="12259250"/>
    <m/>
    <n v="0"/>
    <m/>
    <s v="Субсидия"/>
    <s v="Галина Ненахова"/>
  </r>
  <r>
    <n v="1"/>
    <x v="5"/>
    <x v="6"/>
    <s v="ADVENTURE"/>
    <s v="2.0"/>
    <s v="Желтый"/>
    <n v="2026"/>
    <s v="MX1DD24B0TKN17826"/>
    <s v="955_281253"/>
    <d v="2026-04-13T00:00:00"/>
    <s v="Бауыржан Туменов"/>
    <s v="Ельтаева Лола Сайдуллаевна"/>
    <n v="820727402978"/>
    <m/>
    <m/>
    <n v="77022993947"/>
    <n v="14990000"/>
    <n v="14990000"/>
    <x v="0"/>
    <n v="0"/>
    <n v="0"/>
    <n v="899400"/>
    <n v="899400"/>
    <s v="1 500 000.00 "/>
    <m/>
    <m/>
    <s v="Шымкент"/>
    <d v="2026-04-15T00:00:00"/>
    <s v="Субсидия"/>
    <s v="МФО Sapa Digital Finance"/>
    <n v="1"/>
    <n v="12262870"/>
    <m/>
    <n v="0"/>
    <m/>
    <s v="Субсидия"/>
    <s v="Анита Ким"/>
  </r>
  <r>
    <n v="1"/>
    <x v="5"/>
    <x v="6"/>
    <s v="ADVENTURE"/>
    <s v="2.0"/>
    <s v="Черный"/>
    <n v="2026"/>
    <s v="MX1DD24B0TKN17760"/>
    <s v="955_281166"/>
    <d v="2026-04-10T00:00:00"/>
    <s v="Бауыржан Туменов"/>
    <s v="Төрежанова Жаннат Яшарқызы"/>
    <n v="961009400483"/>
    <m/>
    <m/>
    <n v="77070370337"/>
    <n v="14990000"/>
    <n v="14990000"/>
    <x v="0"/>
    <n v="0"/>
    <n v="0"/>
    <n v="899400"/>
    <n v="899400"/>
    <s v="2 248 500.00 "/>
    <m/>
    <m/>
    <s v="Шымкент"/>
    <d v="2026-04-14T00:00:00"/>
    <s v="Субсидия"/>
    <s v="Банк ЦентрКредит"/>
    <n v="1"/>
    <n v="12262873"/>
    <m/>
    <n v="0"/>
    <m/>
    <s v="Субсидия"/>
    <s v="Анита Ким"/>
  </r>
  <r>
    <n v="1"/>
    <x v="3"/>
    <x v="5"/>
    <s v="PRESTIGE"/>
    <d v="2026-05-01T00:00:00"/>
    <s v="Серебристый"/>
    <n v="2026"/>
    <s v="MX1PBGFB0TKN17381"/>
    <s v="926_281628"/>
    <d v="2026-04-20T00:00:00"/>
    <s v="Ескендр Елтаков"/>
    <s v="Нурмагамбетова Мейрамгуль Серикболовна"/>
    <n v="851230401252"/>
    <m/>
    <m/>
    <n v="77773924797"/>
    <n v="6990000"/>
    <n v="6990000"/>
    <x v="0"/>
    <n v="0"/>
    <n v="0"/>
    <n v="279600"/>
    <n v="279600"/>
    <s v="1 300 000.00 "/>
    <m/>
    <m/>
    <s v="Павлодар"/>
    <d v="2026-04-24T00:00:00"/>
    <s v="Кредит"/>
    <s v="Банк ЦентрКредит"/>
    <n v="1"/>
    <n v="12264843"/>
    <m/>
    <n v="0"/>
    <m/>
    <s v="Кредит"/>
    <s v="Анита Ким"/>
  </r>
  <r>
    <n v="1"/>
    <x v="0"/>
    <x v="1"/>
    <s v="PREMIUM PRO"/>
    <d v="2026-06-01T00:00:00"/>
    <s v="Белый"/>
    <n v="2025"/>
    <s v="MX1R8AGH1SK001208"/>
    <s v="1082_281674"/>
    <d v="2026-04-21T00:00:00"/>
    <s v="Ғалымжан Әділбаев"/>
    <s v="Будайчиев Камиль Абдуллаевич"/>
    <n v="831122302401"/>
    <m/>
    <m/>
    <n v="77770884188"/>
    <n v="11990000"/>
    <n v="11990000"/>
    <x v="0"/>
    <n v="0"/>
    <n v="0"/>
    <n v="479600"/>
    <n v="479600"/>
    <s v="5 995 000.00 "/>
    <s v="Интернет Дистрибьютор"/>
    <s v="Заявка с сайта JETOUR"/>
    <s v="Актау"/>
    <d v="2026-04-27T00:00:00"/>
    <s v="Субсидия"/>
    <s v="Halyk Bank"/>
    <n v="0"/>
    <n v="12264873"/>
    <m/>
    <n v="0"/>
    <m/>
    <s v="Субсидия"/>
    <s v="Мария Шабалкина"/>
  </r>
  <r>
    <n v="1"/>
    <x v="0"/>
    <x v="1"/>
    <s v="PREMIUM PRO"/>
    <d v="2026-06-01T00:00:00"/>
    <s v="Черный"/>
    <n v="2025"/>
    <s v="MX1R8AGH1SK001635"/>
    <s v="1082_281035"/>
    <d v="2026-04-04T00:00:00"/>
    <s v="Ғалымжан Әділбаев"/>
    <s v="Сисембаев Берикбол Жолдыбаевич"/>
    <n v="831123300351"/>
    <m/>
    <m/>
    <n v="77017659858"/>
    <n v="12990000"/>
    <n v="12990000"/>
    <x v="0"/>
    <n v="0"/>
    <n v="0"/>
    <n v="649500"/>
    <n v="649500"/>
    <s v="2 600 000.00 "/>
    <m/>
    <m/>
    <s v="Актау"/>
    <d v="2026-04-07T00:00:00"/>
    <s v="Субсидия"/>
    <s v="Halyk Bank"/>
    <n v="0"/>
    <n v="12264874"/>
    <m/>
    <n v="0"/>
    <m/>
    <s v="Субсидия"/>
    <s v="Мария Шабалкина"/>
  </r>
  <r>
    <n v="1"/>
    <x v="8"/>
    <x v="2"/>
    <s v="EXPEDITION"/>
    <s v="2.0"/>
    <s v="Черный"/>
    <n v="2026"/>
    <s v="MX1PBGJB0TKN17487"/>
    <s v="908_281570"/>
    <d v="2026-04-20T00:00:00"/>
    <s v="Бекзат Қабидешов"/>
    <s v="Ашимханов Нурасыл Бахытбекович"/>
    <n v="911122351457"/>
    <m/>
    <m/>
    <n v="77759082848"/>
    <n v="15990000"/>
    <n v="15990000"/>
    <x v="0"/>
    <n v="0"/>
    <n v="0"/>
    <n v="959400"/>
    <n v="959400"/>
    <s v="2 398 500.00 "/>
    <m/>
    <m/>
    <s v="Усть-Каменогорск"/>
    <d v="2026-04-20T00:00:00"/>
    <s v="Субсидия"/>
    <s v="Банк ЦентрКредит"/>
    <n v="0"/>
    <n v="12264912"/>
    <s v="914 Семей ТОО «ILBERS MOTORS» (Jetour)"/>
    <n v="0"/>
    <m/>
    <s v="Субсидия"/>
    <s v="Галина Ненахова"/>
  </r>
  <r>
    <n v="1"/>
    <x v="8"/>
    <x v="6"/>
    <s v="ADVENTURE"/>
    <s v="2.0"/>
    <s v="Черный"/>
    <n v="2026"/>
    <s v="MX1DD24B0TKN17757"/>
    <s v="908_281819"/>
    <d v="2026-04-23T00:00:00"/>
    <s v="Бекзат Қабидешов"/>
    <m/>
    <m/>
    <s v="ТОО «Санур-Агро»"/>
    <n v="100340019537"/>
    <m/>
    <n v="14990000"/>
    <n v="14990000"/>
    <x v="0"/>
    <n v="0"/>
    <n v="0"/>
    <n v="899400"/>
    <n v="899400"/>
    <s v="14 990 000.00 "/>
    <m/>
    <m/>
    <s v="Усть-Каменогорск"/>
    <d v="2026-04-24T00:00:00"/>
    <s v="Безналичный расчет"/>
    <s v="Без привлечения кредита"/>
    <n v="1"/>
    <n v="12265029"/>
    <s v="914 Семей ТОО «ILBERS MOTORS» (Jetour)"/>
    <n v="0"/>
    <m/>
    <s v="Безналичный расчет"/>
    <s v="Анита Ким"/>
  </r>
  <r>
    <n v="1"/>
    <x v="8"/>
    <x v="6"/>
    <s v="ADVENTURE"/>
    <s v="2.0"/>
    <s v="Серебристый"/>
    <n v="2026"/>
    <s v="MX1DD24B0TKN17805"/>
    <s v="908_281059"/>
    <d v="2026-04-06T00:00:00"/>
    <s v="Медеу Каримханов"/>
    <s v="Дюсупов Тулеген Кумарович"/>
    <n v="730511301246"/>
    <m/>
    <m/>
    <n v="77054999306"/>
    <n v="14990000"/>
    <n v="14990000"/>
    <x v="0"/>
    <n v="0"/>
    <n v="0"/>
    <n v="899400"/>
    <n v="899400"/>
    <s v="10 000 000.00 "/>
    <s v="Звонок Дистрибьютор"/>
    <m/>
    <s v="Усть-Каменогорск"/>
    <d v="2026-04-07T00:00:00"/>
    <s v="Субсидия"/>
    <s v="Банк ЦентрКредит"/>
    <n v="0"/>
    <n v="12265032"/>
    <s v="914 Семей ТОО «ILBERS MOTORS» (Jetour)"/>
    <n v="0"/>
    <m/>
    <s v="Субсидия"/>
    <s v="Мария Шабалкина"/>
  </r>
  <r>
    <n v="1"/>
    <x v="8"/>
    <x v="5"/>
    <s v="PRESTIGE"/>
    <d v="2026-05-01T00:00:00"/>
    <s v="Черный"/>
    <n v="2026"/>
    <s v="MX1PBGFB0TKN17698"/>
    <s v="908_281846"/>
    <d v="2026-04-23T00:00:00"/>
    <s v="Медеу Каримханов"/>
    <s v="Куанышева Ақнұр Әбілдақызы"/>
    <n v="20105650842"/>
    <m/>
    <m/>
    <n v="77771379835"/>
    <n v="6990000"/>
    <n v="6990000"/>
    <x v="0"/>
    <n v="0"/>
    <n v="0"/>
    <n v="279600"/>
    <n v="279600"/>
    <s v="1 500 000.00 "/>
    <m/>
    <m/>
    <s v="Усть-Каменогорск"/>
    <d v="2026-04-24T00:00:00"/>
    <s v="Кредит"/>
    <s v="Банк ЦентрКредит"/>
    <n v="0"/>
    <n v="12265034"/>
    <s v="914 Семей ТОО «ILBERS MOTORS» (Jetour)"/>
    <n v="0"/>
    <m/>
    <s v="Кредит"/>
    <s v="Галина Ненахова"/>
  </r>
  <r>
    <n v="1"/>
    <x v="2"/>
    <x v="6"/>
    <s v="ADVENTURE"/>
    <s v="2.0"/>
    <s v="Желтый"/>
    <n v="2026"/>
    <s v="MX1DD24B0TKN17831"/>
    <s v="1005_281063"/>
    <d v="2026-04-06T00:00:00"/>
    <s v="Абылайхан Диканбаев"/>
    <s v="Нурмугамбетов Серикказы Серикболатович"/>
    <n v="681012302183"/>
    <m/>
    <m/>
    <n v="77079654868"/>
    <n v="14990000"/>
    <n v="14990000"/>
    <x v="0"/>
    <n v="0"/>
    <n v="0"/>
    <n v="899400"/>
    <n v="899400"/>
    <s v="10 000 000.00 "/>
    <m/>
    <m/>
    <s v="Алматы"/>
    <d v="2026-04-07T00:00:00"/>
    <s v="Кредит"/>
    <s v="Halyk Bank"/>
    <n v="0"/>
    <n v="12266009"/>
    <s v="1167 Алматы ТОО &quot;DCG Zhetysu&quot; (Jetour)"/>
    <n v="0"/>
    <m/>
    <s v="Кредит"/>
    <s v="Мария Шабалкина"/>
  </r>
  <r>
    <n v="1"/>
    <x v="10"/>
    <x v="5"/>
    <s v="PRESTIGE"/>
    <d v="2026-05-01T00:00:00"/>
    <s v="Серебристый"/>
    <n v="2026"/>
    <s v="MX1PBGFB0TKN17163"/>
    <s v="1167_281619"/>
    <d v="2026-04-20T00:00:00"/>
    <s v="Галымжан Бекетов"/>
    <s v="Танекенова Эльнура Куанышевна"/>
    <n v="850912400010"/>
    <m/>
    <m/>
    <n v="77089704882"/>
    <n v="6990000"/>
    <n v="6990000"/>
    <x v="0"/>
    <n v="0"/>
    <n v="0"/>
    <n v="279600"/>
    <n v="279600"/>
    <s v="1 048 500.00 "/>
    <m/>
    <m/>
    <s v="Алматы"/>
    <d v="2026-04-21T00:00:00"/>
    <s v="Кредит"/>
    <s v="Банк ЦентрКредит"/>
    <n v="0"/>
    <n v="12266014"/>
    <m/>
    <n v="0"/>
    <m/>
    <s v="Кредит"/>
    <s v="Галина Ненахова"/>
  </r>
  <r>
    <n v="1"/>
    <x v="10"/>
    <x v="5"/>
    <s v="PRESTIGE"/>
    <d v="2026-05-01T00:00:00"/>
    <s v="Серебристый"/>
    <n v="2026"/>
    <s v="MX1PBGFB0TKN17262"/>
    <s v="1167_281084"/>
    <d v="2026-04-07T00:00:00"/>
    <s v="Әлішер Мақсаламов"/>
    <s v="Хасанова Шадиням Турганжановна"/>
    <n v="700105403137"/>
    <m/>
    <m/>
    <n v="77017284750"/>
    <n v="7990000"/>
    <n v="7990000"/>
    <x v="0"/>
    <n v="0"/>
    <n v="0"/>
    <n v="319600"/>
    <n v="319600"/>
    <s v="800 000.00 "/>
    <m/>
    <m/>
    <s v="Алматы"/>
    <d v="2026-04-08T00:00:00"/>
    <s v="Кредит"/>
    <s v="Береке Банк"/>
    <n v="0"/>
    <n v="12266016"/>
    <m/>
    <n v="0"/>
    <m/>
    <s v="Кредит"/>
    <s v="Мария Шабалкина"/>
  </r>
  <r>
    <n v="1"/>
    <x v="10"/>
    <x v="2"/>
    <s v="EXPEDITION"/>
    <s v="2.0"/>
    <s v="Черный"/>
    <n v="2026"/>
    <s v="MX1PBGJB0TKN17541"/>
    <s v="1167_282122"/>
    <d v="2026-04-27T00:00:00"/>
    <s v="Галымжан Бекетов"/>
    <s v="Бекбузаров Муса Алиханович"/>
    <n v="971020301299"/>
    <m/>
    <m/>
    <n v="77784573301"/>
    <n v="15790000"/>
    <n v="15990000"/>
    <x v="8"/>
    <n v="0"/>
    <n v="0"/>
    <n v="959400"/>
    <n v="759400"/>
    <s v="8 000 000.00 "/>
    <m/>
    <m/>
    <s v="Алматы"/>
    <d v="2026-04-28T00:00:00"/>
    <s v="Субсидия"/>
    <s v="Halyk Bank"/>
    <n v="2"/>
    <n v="12266020"/>
    <m/>
    <n v="0"/>
    <m/>
    <s v="Субсидия"/>
    <s v="Мария Шабалкина"/>
  </r>
  <r>
    <n v="1"/>
    <x v="0"/>
    <x v="1"/>
    <s v="PREMIUM PRO"/>
    <d v="2026-06-01T00:00:00"/>
    <s v="Черный"/>
    <n v="2025"/>
    <s v="MX1R8AGH1SK001629"/>
    <s v="1082_281365"/>
    <d v="2026-04-17T00:00:00"/>
    <s v="Ғалымжан Әділбаев"/>
    <s v="Куанышбеков Батырхан Кенжегалиевич"/>
    <n v="910312301262"/>
    <m/>
    <m/>
    <n v="77026908189"/>
    <n v="11990000"/>
    <n v="11990000"/>
    <x v="0"/>
    <n v="0"/>
    <n v="0"/>
    <n v="479600"/>
    <n v="479600"/>
    <s v="4 000 000.00 "/>
    <s v="Звонок Дилер"/>
    <m/>
    <s v="Актау"/>
    <d v="2026-04-27T00:00:00"/>
    <s v="Субсидия"/>
    <s v="Halyk Bank"/>
    <n v="0"/>
    <n v="12266312"/>
    <m/>
    <n v="0"/>
    <m/>
    <s v="Субсидия"/>
    <s v="Мария Шабалкина"/>
  </r>
  <r>
    <n v="1"/>
    <x v="0"/>
    <x v="6"/>
    <s v="EXPEDITION"/>
    <s v="2.0"/>
    <s v="Желтый"/>
    <n v="2026"/>
    <s v="MX1DD24B0TKN18101"/>
    <s v="1082_281013"/>
    <d v="2026-04-03T00:00:00"/>
    <s v="Ғалымжан Әділбаев"/>
    <s v="Алламбергенова Багила Мырзабаевна"/>
    <n v="910214499059"/>
    <m/>
    <m/>
    <n v="77007430002"/>
    <n v="16490000"/>
    <n v="16490000"/>
    <x v="0"/>
    <n v="0"/>
    <n v="0"/>
    <n v="989400"/>
    <n v="989400"/>
    <s v="8 245 000.00 "/>
    <m/>
    <m/>
    <s v="Актау"/>
    <d v="2026-04-06T00:00:00"/>
    <s v="Субсидия"/>
    <s v="Halyk Bank"/>
    <n v="0"/>
    <n v="12266314"/>
    <m/>
    <n v="0"/>
    <m/>
    <s v="Субсидия"/>
    <s v="Мария Шабалкина"/>
  </r>
  <r>
    <n v="1"/>
    <x v="7"/>
    <x v="1"/>
    <s v="PREMIUM PRO"/>
    <d v="2026-06-01T00:00:00"/>
    <s v="Белый"/>
    <n v="2025"/>
    <s v="MX1R8AGH1SK001179"/>
    <s v="998_281246"/>
    <d v="2026-04-13T00:00:00"/>
    <s v="Айдар Мажитов"/>
    <s v="Прокин Виталий Алексеевич"/>
    <n v="820830301468"/>
    <m/>
    <m/>
    <n v="77775642974"/>
    <n v="12990000"/>
    <n v="12990000"/>
    <x v="0"/>
    <n v="0"/>
    <n v="0"/>
    <n v="649500"/>
    <n v="649500"/>
    <s v="4 500 000.00 "/>
    <m/>
    <m/>
    <s v="Уральск"/>
    <d v="2026-04-14T00:00:00"/>
    <s v="Субсидия"/>
    <s v="Halyk Bank"/>
    <n v="0"/>
    <n v="12269269"/>
    <m/>
    <n v="0"/>
    <m/>
    <s v="Субсидия"/>
    <s v="Галина Ненахова"/>
  </r>
  <r>
    <n v="1"/>
    <x v="7"/>
    <x v="2"/>
    <s v="EXPEDITION"/>
    <s v="2.0"/>
    <s v="Белый"/>
    <n v="2026"/>
    <s v="MX1PBGJB0TKN16962"/>
    <s v="998_282263"/>
    <d v="2026-04-29T00:00:00"/>
    <s v="Айдар Мажитов"/>
    <s v="Маньков Дмитрий Викторович"/>
    <n v="901214350338"/>
    <m/>
    <m/>
    <n v="77769141214"/>
    <n v="15990000"/>
    <n v="15990000"/>
    <x v="0"/>
    <n v="0"/>
    <n v="0"/>
    <n v="959400"/>
    <n v="959400"/>
    <m/>
    <m/>
    <m/>
    <s v="Уральск"/>
    <d v="2026-04-30T00:00:00"/>
    <s v="Безналичный расчет"/>
    <s v="Без привлечения кредита"/>
    <n v="0"/>
    <n v="12269274"/>
    <m/>
    <n v="0"/>
    <m/>
    <s v="Безналичный расчет"/>
    <s v="Мария Шабалкина"/>
  </r>
  <r>
    <n v="1"/>
    <x v="7"/>
    <x v="1"/>
    <s v="PREMIUM PRO"/>
    <d v="2026-06-01T00:00:00"/>
    <s v="Белый"/>
    <n v="2025"/>
    <s v="MX1R8AGH1SK001172"/>
    <s v="998_282048"/>
    <d v="2026-04-27T00:00:00"/>
    <s v="Роман Шингереев"/>
    <s v="Зверев Роман Сергеевич"/>
    <n v="940902300574"/>
    <m/>
    <m/>
    <n v="77054159282"/>
    <n v="11990000"/>
    <n v="11990000"/>
    <x v="0"/>
    <n v="0"/>
    <n v="0"/>
    <n v="479600"/>
    <n v="479600"/>
    <s v="8 000 000.00 "/>
    <m/>
    <m/>
    <s v="Уральск"/>
    <d v="2026-04-28T00:00:00"/>
    <s v="Субсидия"/>
    <s v="Halyk Bank"/>
    <n v="0"/>
    <n v="12272045"/>
    <m/>
    <n v="0"/>
    <m/>
    <s v="Субсидия"/>
    <s v="Галина Ненахова"/>
  </r>
  <r>
    <n v="1"/>
    <x v="4"/>
    <x v="5"/>
    <s v="PRESTIGE"/>
    <d v="2026-05-01T00:00:00"/>
    <s v="Серебристый"/>
    <n v="2026"/>
    <s v="MX1PBGFB0TKN17167"/>
    <s v="938_281824"/>
    <d v="2026-04-23T00:00:00"/>
    <s v="Құрмет Қонысбайұлы"/>
    <s v="Тағыбаев Айдар Тұрлығұлұлы"/>
    <n v="690114301466"/>
    <m/>
    <m/>
    <n v="77027283665"/>
    <n v="6990000"/>
    <n v="6990000"/>
    <x v="0"/>
    <n v="0"/>
    <n v="0"/>
    <n v="279600"/>
    <n v="279600"/>
    <s v="6 990 000.00 "/>
    <m/>
    <m/>
    <s v="Кызылорда"/>
    <d v="2026-04-23T00:00:00"/>
    <s v="Наличный расчет"/>
    <s v="Без привлечения кредита"/>
    <n v="0"/>
    <n v="12274751"/>
    <m/>
    <n v="0"/>
    <m/>
    <s v="Наличный расчет"/>
    <s v="Галина Ненахова"/>
  </r>
  <r>
    <n v="1"/>
    <x v="10"/>
    <x v="6"/>
    <s v="EXPEDITION"/>
    <s v="2.0"/>
    <s v="Желтый"/>
    <n v="2026"/>
    <s v="MX1DD24B0TKB71784"/>
    <s v="1167_281012"/>
    <d v="2026-04-03T00:00:00"/>
    <s v="Әлішер Мақсаламов"/>
    <s v="Баймұрат Қуаныш Ермұратұлы"/>
    <n v="850829300975"/>
    <m/>
    <m/>
    <n v="77476447096"/>
    <n v="16490000"/>
    <n v="16490000"/>
    <x v="0"/>
    <n v="0"/>
    <n v="0"/>
    <n v="989400"/>
    <n v="989400"/>
    <s v="2 473 500.00 "/>
    <m/>
    <m/>
    <s v="Алматы"/>
    <d v="2026-04-03T00:00:00"/>
    <s v="Субсидия"/>
    <s v="Банк ЦентрКредит"/>
    <n v="0"/>
    <n v="12285712"/>
    <m/>
    <n v="0"/>
    <m/>
    <s v="Субсидия"/>
    <s v="Анита Ким"/>
  </r>
  <r>
    <n v="1"/>
    <x v="10"/>
    <x v="6"/>
    <s v="EXPEDITION"/>
    <s v="2.0"/>
    <s v="Синий"/>
    <n v="2026"/>
    <s v="MX1DD24B0TKB71797"/>
    <s v="1167_281742"/>
    <d v="2026-04-22T00:00:00"/>
    <s v="Галымжан Бекетов"/>
    <s v="Акбергенов Ринат Окасович"/>
    <n v="731105300154"/>
    <m/>
    <m/>
    <n v="77777100535"/>
    <n v="15990000"/>
    <n v="15990000"/>
    <x v="0"/>
    <n v="0"/>
    <n v="0"/>
    <n v="959400"/>
    <n v="959400"/>
    <s v="7 000 000.00 "/>
    <m/>
    <m/>
    <s v="Алматы"/>
    <d v="2026-04-23T00:00:00"/>
    <s v="Субсидия"/>
    <s v="Банк ЦентрКредит"/>
    <n v="0"/>
    <n v="12285713"/>
    <s v="1005 Алматы ТОО «DCG Alatau» (Jetour)"/>
    <n v="0"/>
    <m/>
    <s v="Субсидия"/>
    <s v="Галина Ненахова"/>
  </r>
  <r>
    <n v="1"/>
    <x v="7"/>
    <x v="6"/>
    <s v="EXPEDITION"/>
    <s v="2.0"/>
    <s v="Серебристый"/>
    <n v="2026"/>
    <s v="MX1DD24B0TKB71767"/>
    <s v="998_281352"/>
    <d v="2026-04-17T00:00:00"/>
    <s v="Анеля Кушумова"/>
    <s v="Досбулатов Тулеген Сагинтаевич"/>
    <n v="740820301585"/>
    <m/>
    <m/>
    <n v="77758846054"/>
    <n v="16490000"/>
    <n v="15990000"/>
    <x v="0"/>
    <n v="0"/>
    <n v="500000"/>
    <n v="959400"/>
    <n v="959400"/>
    <s v="8 250 000.00 "/>
    <m/>
    <m/>
    <s v="Уральск"/>
    <d v="2026-04-21T00:00:00"/>
    <s v="Субсидия"/>
    <s v="Halyk Bank"/>
    <n v="5"/>
    <n v="12286327"/>
    <m/>
    <n v="0"/>
    <m/>
    <s v="Субсидия"/>
    <s v="Галина Ненахова"/>
  </r>
  <r>
    <n v="1"/>
    <x v="3"/>
    <x v="0"/>
    <s v="PRESTIGE"/>
    <d v="2026-05-01T00:00:00"/>
    <s v="Белый"/>
    <n v="2026"/>
    <s v="MX1R7BGH0TK919893"/>
    <s v="926_282105"/>
    <d v="2026-04-27T00:00:00"/>
    <s v="ІЛИЯС МАТАЙ"/>
    <s v="Абылайханов Бауыржан Абылайханович"/>
    <n v="951119351051"/>
    <m/>
    <m/>
    <n v="77789329533"/>
    <n v="7990000"/>
    <n v="7990000"/>
    <x v="0"/>
    <n v="0"/>
    <n v="0"/>
    <n v="399500"/>
    <n v="399500"/>
    <s v="7 990 000.00 "/>
    <m/>
    <m/>
    <s v="Павлодар"/>
    <d v="2026-04-28T00:00:00"/>
    <s v="Наличный расчет"/>
    <s v="Без привлечения кредита"/>
    <n v="0"/>
    <n v="12293020"/>
    <m/>
    <n v="0"/>
    <m/>
    <s v="Наличный расчет"/>
    <s v="Мария Шабалкина"/>
  </r>
  <r>
    <n v="1"/>
    <x v="9"/>
    <x v="0"/>
    <s v="PRESTIGE"/>
    <d v="2026-05-01T00:00:00"/>
    <s v="Черный"/>
    <n v="2026"/>
    <s v="MX1R7BGH0TK919938"/>
    <s v="948_281829"/>
    <d v="2026-04-23T00:00:00"/>
    <s v="Ерсұңқар Канкожаев"/>
    <s v="Ахажанова Жансая Болатовна"/>
    <n v="910614402124"/>
    <m/>
    <m/>
    <n v="77082220485"/>
    <n v="8240000"/>
    <n v="7990000"/>
    <x v="0"/>
    <n v="0"/>
    <n v="250000"/>
    <n v="399500"/>
    <n v="399500"/>
    <s v="825 000.00 "/>
    <m/>
    <m/>
    <s v="Тараз"/>
    <d v="2026-04-24T00:00:00"/>
    <s v="Кредит"/>
    <s v="МФО Sapa Digital Finance"/>
    <n v="0"/>
    <n v="12293032"/>
    <m/>
    <n v="0"/>
    <m/>
    <s v="Кредит"/>
    <s v="Галина Ненахова"/>
  </r>
  <r>
    <n v="1"/>
    <x v="9"/>
    <x v="0"/>
    <s v="PRESTIGE"/>
    <d v="2026-05-01T00:00:00"/>
    <s v="Белый"/>
    <n v="2026"/>
    <s v="MX1R7BGH0TK919907"/>
    <s v="948_281839"/>
    <d v="2026-04-23T00:00:00"/>
    <s v="Ерсұңқар Канкожаев"/>
    <s v="Бекназаров Болат Каримович"/>
    <n v="840803302422"/>
    <m/>
    <m/>
    <n v="77006660241"/>
    <n v="8240000"/>
    <n v="7990000"/>
    <x v="0"/>
    <n v="0"/>
    <n v="250000"/>
    <n v="399500"/>
    <n v="399500"/>
    <s v="1 648 000.00 "/>
    <m/>
    <m/>
    <s v="Тараз"/>
    <d v="2026-04-24T00:00:00"/>
    <s v="Кредит"/>
    <s v="Halyk Bank"/>
    <n v="0"/>
    <n v="12293036"/>
    <m/>
    <n v="0"/>
    <m/>
    <s v="Кредит"/>
    <s v="Галина Ненахова"/>
  </r>
  <r>
    <n v="1"/>
    <x v="8"/>
    <x v="7"/>
    <s v="COMFORT"/>
    <d v="2026-05-01T00:00:00"/>
    <s v="Серый"/>
    <n v="2026"/>
    <s v="MX1R7AAH0RK026505"/>
    <s v="908_281002"/>
    <d v="2026-04-02T00:00:00"/>
    <s v="Темирлан Касенов"/>
    <s v="Сурма Наталья Александровна"/>
    <n v="740923400983"/>
    <m/>
    <m/>
    <n v="77771518549"/>
    <n v="9240000"/>
    <n v="8990000"/>
    <x v="0"/>
    <n v="0"/>
    <n v="250000"/>
    <n v="449500"/>
    <n v="449500"/>
    <s v="4 000 000.00 "/>
    <m/>
    <m/>
    <s v="Усть-Каменогорск"/>
    <d v="2026-04-03T00:00:00"/>
    <s v="Кредит"/>
    <s v="МФО Sapa Digital Finance"/>
    <n v="0"/>
    <n v="12293050"/>
    <m/>
    <n v="0"/>
    <m/>
    <s v="Кредит"/>
    <s v="Анита Ким"/>
  </r>
  <r>
    <n v="1"/>
    <x v="8"/>
    <x v="0"/>
    <s v="PRESTIGE"/>
    <d v="2026-05-01T00:00:00"/>
    <s v="Белый"/>
    <n v="2026"/>
    <s v="MX1R7BGH0TK919917"/>
    <s v="908_281879"/>
    <d v="2026-04-24T00:00:00"/>
    <s v="Бекзат Қабидешов"/>
    <s v="Конбаев Толкын Кабдрахманович"/>
    <n v="700317300357"/>
    <m/>
    <m/>
    <n v="77777356020"/>
    <n v="7990000"/>
    <n v="7990000"/>
    <x v="0"/>
    <n v="0"/>
    <n v="0"/>
    <n v="399500"/>
    <n v="399500"/>
    <s v="2 000 000.00 "/>
    <m/>
    <m/>
    <s v="Усть-Каменогорск"/>
    <d v="2026-04-28T00:00:00"/>
    <s v="Кредит"/>
    <s v="Банк ЦентрКредит"/>
    <n v="0"/>
    <n v="12293056"/>
    <m/>
    <n v="0"/>
    <m/>
    <s v="Кредит"/>
    <s v="Мария Шабалкина"/>
  </r>
  <r>
    <n v="1"/>
    <x v="8"/>
    <x v="0"/>
    <s v="PRESTIGE"/>
    <d v="2026-05-01T00:00:00"/>
    <s v="Белый"/>
    <n v="2026"/>
    <s v="MX1R7BGH0TK919918"/>
    <s v="908_282211"/>
    <d v="2026-04-28T00:00:00"/>
    <s v="Бекзат Қабидешов"/>
    <s v="Борисова Анастасия Николаевна"/>
    <n v="840219400100"/>
    <m/>
    <m/>
    <n v="77716756431"/>
    <n v="8240000"/>
    <n v="7990000"/>
    <x v="0"/>
    <n v="0"/>
    <n v="250000"/>
    <n v="399500"/>
    <n v="399500"/>
    <s v="824 000.00 "/>
    <m/>
    <m/>
    <s v="Усть-Каменогорск"/>
    <d v="2026-04-29T00:00:00"/>
    <s v="Кредит"/>
    <s v="МФО Sapa Digital Finance"/>
    <n v="1"/>
    <n v="12293058"/>
    <m/>
    <n v="0"/>
    <m/>
    <s v="Кредит"/>
    <s v="Мария Шабалкина"/>
  </r>
  <r>
    <n v="1"/>
    <x v="8"/>
    <x v="0"/>
    <s v="PRESTIGE"/>
    <d v="2026-05-01T00:00:00"/>
    <s v="Синий"/>
    <n v="2025"/>
    <s v="MX1R7BGH0SK622615"/>
    <s v="908_281618"/>
    <d v="2026-04-20T00:00:00"/>
    <s v="Медеу Каримханов"/>
    <s v="Тоқтарбек Дархан Тоқтарбекұлы"/>
    <n v="870901300642"/>
    <m/>
    <m/>
    <n v="77772155219"/>
    <n v="7490000"/>
    <n v="7490000"/>
    <x v="0"/>
    <n v="0"/>
    <n v="0"/>
    <n v="299600"/>
    <n v="299600"/>
    <s v="749 000.00 "/>
    <m/>
    <m/>
    <s v="Усть-Каменогорск"/>
    <d v="2026-04-24T00:00:00"/>
    <s v="Кредит"/>
    <s v="МФО Sapa Digital Finance"/>
    <n v="0"/>
    <n v="12294452"/>
    <s v="914 Семей ТОО «ILBERS MOTORS» (Jetour)"/>
    <n v="0"/>
    <m/>
    <s v="Кредит"/>
    <s v="Галина Ненахова"/>
  </r>
  <r>
    <n v="1"/>
    <x v="10"/>
    <x v="6"/>
    <s v="EXPEDITION"/>
    <s v="2.0"/>
    <s v="Серебристый"/>
    <n v="2026"/>
    <s v="MX1DD24B0TKB71672"/>
    <s v="1167_281089"/>
    <d v="2026-04-07T00:00:00"/>
    <s v="Ахметкали Ашимов"/>
    <s v="Уалиханов Шыңғысхан Арманұлы"/>
    <n v="960116300119"/>
    <m/>
    <m/>
    <n v="77017570534"/>
    <n v="15990000"/>
    <n v="16490000"/>
    <x v="9"/>
    <n v="0"/>
    <n v="0"/>
    <n v="989400"/>
    <n v="489400"/>
    <s v="8 000 000.00 "/>
    <m/>
    <m/>
    <s v="Алматы"/>
    <d v="2026-04-08T00:00:00"/>
    <s v="Субсидия"/>
    <s v="Halyk Bank"/>
    <n v="0"/>
    <n v="12294663"/>
    <m/>
    <n v="0"/>
    <m/>
    <s v="Субсидия"/>
    <s v="Мария Шабалкина"/>
  </r>
  <r>
    <n v="1"/>
    <x v="8"/>
    <x v="5"/>
    <s v="PREMIUM"/>
    <d v="2026-05-01T00:00:00"/>
    <s v="Серый"/>
    <n v="2026"/>
    <s v="MX1PBGFB0TKN16058"/>
    <s v="908_281198"/>
    <d v="2026-04-11T00:00:00"/>
    <s v="Темирлан Касенов"/>
    <s v="Каюмов Радик Равильевич"/>
    <n v="740122301005"/>
    <m/>
    <m/>
    <n v="77477941428"/>
    <n v="8990000"/>
    <n v="8990000"/>
    <x v="0"/>
    <n v="0"/>
    <n v="0"/>
    <n v="359600"/>
    <n v="359600"/>
    <s v="2 697 000.00 "/>
    <m/>
    <m/>
    <s v="Усть-Каменогорск"/>
    <d v="2026-04-14T00:00:00"/>
    <s v="Субсидия"/>
    <s v="Банк ЦентрКредит"/>
    <n v="0"/>
    <n v="12294919"/>
    <m/>
    <n v="0"/>
    <m/>
    <s v="Субсидия"/>
    <s v="Галина Ненахова"/>
  </r>
  <r>
    <n v="1"/>
    <x v="8"/>
    <x v="5"/>
    <s v="PRESTIGE"/>
    <d v="2026-05-01T00:00:00"/>
    <s v="Черный"/>
    <n v="2026"/>
    <s v="MX1PBGFB0TKN17672"/>
    <s v="908_281018"/>
    <d v="2026-04-03T00:00:00"/>
    <s v="Медеу Каримханов"/>
    <s v="Абеков Меир Серикболович"/>
    <n v="841228302330"/>
    <m/>
    <m/>
    <n v="77789478072"/>
    <n v="7990000"/>
    <n v="7990000"/>
    <x v="0"/>
    <n v="0"/>
    <n v="0"/>
    <n v="319600"/>
    <n v="319600"/>
    <m/>
    <m/>
    <m/>
    <s v="Усть-Каменогорск"/>
    <d v="2026-04-03T00:00:00"/>
    <s v="Безналичный расчет"/>
    <s v="Без привлечения кредита"/>
    <n v="0"/>
    <n v="12294920"/>
    <m/>
    <n v="0"/>
    <m/>
    <s v="Безналичный расчет"/>
    <s v="Анита Ким"/>
  </r>
  <r>
    <n v="1"/>
    <x v="4"/>
    <x v="0"/>
    <s v="PRESTIGE"/>
    <d v="2026-05-01T00:00:00"/>
    <s v="Белый"/>
    <n v="2026"/>
    <s v="MX1R7BGH0TK919912"/>
    <s v="938_281215"/>
    <d v="2026-04-11T00:00:00"/>
    <s v="Құрмет Қонысбайұлы"/>
    <s v="Ауэзова Айкерим Сериковна"/>
    <n v="861223401543"/>
    <m/>
    <m/>
    <n v="77018600140"/>
    <n v="9740000"/>
    <n v="9490000"/>
    <x v="0"/>
    <n v="0"/>
    <n v="250000"/>
    <n v="474500"/>
    <n v="474500"/>
    <s v="1 000 000.00 "/>
    <m/>
    <m/>
    <s v="Кызылорда"/>
    <d v="2026-04-14T00:00:00"/>
    <s v="Кредит"/>
    <s v="МФО Sapa Digital Finance"/>
    <n v="0"/>
    <n v="12294922"/>
    <m/>
    <n v="0"/>
    <m/>
    <s v="Кредит"/>
    <s v="Анита Ким"/>
  </r>
  <r>
    <n v="1"/>
    <x v="4"/>
    <x v="0"/>
    <s v="PRESTIGE"/>
    <d v="2026-05-01T00:00:00"/>
    <s v="Белый"/>
    <n v="2026"/>
    <s v="MX1R7BGH0TK919900"/>
    <s v="938_281660"/>
    <d v="2026-04-21T00:00:00"/>
    <s v="Құрмет Қонысбайұлы"/>
    <s v="Шәкірұлы Медғат"/>
    <n v="800818301449"/>
    <m/>
    <m/>
    <n v="77057536134"/>
    <n v="7990000"/>
    <n v="7990000"/>
    <x v="0"/>
    <n v="0"/>
    <n v="0"/>
    <n v="399500"/>
    <n v="399500"/>
    <s v="1 600 000.00 "/>
    <m/>
    <m/>
    <s v="Кызылорда"/>
    <d v="2026-04-21T00:00:00"/>
    <s v="Кредит"/>
    <s v="Банк ЦентрКредит"/>
    <n v="0"/>
    <n v="12294923"/>
    <m/>
    <n v="0"/>
    <m/>
    <s v="Кредит"/>
    <s v="Галина Ненахова"/>
  </r>
  <r>
    <n v="1"/>
    <x v="4"/>
    <x v="0"/>
    <s v="PRESTIGE"/>
    <d v="2026-05-01T00:00:00"/>
    <s v="Белый"/>
    <n v="2026"/>
    <s v="MX1R7BGH0TK919891"/>
    <s v="938_281581"/>
    <d v="2026-04-20T00:00:00"/>
    <s v="Құрмет Қонысбайұлы"/>
    <s v="Бихожаев Ернур Бауыржанович"/>
    <n v="850520302505"/>
    <m/>
    <m/>
    <n v="77771634348"/>
    <n v="8240000"/>
    <n v="7990000"/>
    <x v="0"/>
    <n v="0"/>
    <n v="250000"/>
    <n v="399500"/>
    <n v="399500"/>
    <s v="1 500 000.00 "/>
    <m/>
    <m/>
    <s v="Кызылорда"/>
    <d v="2026-04-21T00:00:00"/>
    <s v="Кредит"/>
    <s v="МФО Sapa Digital Finance"/>
    <n v="0"/>
    <n v="12294927"/>
    <m/>
    <n v="0"/>
    <m/>
    <s v="Кредит"/>
    <s v="Анита Ким"/>
  </r>
  <r>
    <n v="1"/>
    <x v="1"/>
    <x v="0"/>
    <s v="PREMIUM"/>
    <d v="2026-05-01T00:00:00"/>
    <s v="Серый"/>
    <n v="2026"/>
    <s v="MX1R7BGH0TK919885"/>
    <s v="1125_281503"/>
    <d v="2026-04-19T00:00:00"/>
    <s v="Назар Зиноллаев"/>
    <s v="Мухамбетжанов Адилжан Мухамбетжанович"/>
    <n v="760426301180"/>
    <m/>
    <m/>
    <n v="77751015858"/>
    <n v="9240000"/>
    <n v="8990000"/>
    <x v="10"/>
    <n v="0"/>
    <n v="305000"/>
    <n v="449500"/>
    <n v="394500"/>
    <s v="2 096 992.00 "/>
    <m/>
    <m/>
    <s v="Атырау"/>
    <d v="2026-04-21T00:00:00"/>
    <s v="Кредит"/>
    <s v="Halyk Bank"/>
    <n v="0"/>
    <n v="12297139"/>
    <m/>
    <n v="0"/>
    <m/>
    <s v="Кредит"/>
    <s v="Анита Ким"/>
  </r>
  <r>
    <n v="1"/>
    <x v="1"/>
    <x v="0"/>
    <s v="PRESTIGE"/>
    <d v="2026-05-01T00:00:00"/>
    <s v="Белый"/>
    <n v="2026"/>
    <s v="MX1R7BGH0TK919890"/>
    <s v="1125_281634"/>
    <d v="2026-04-20T00:00:00"/>
    <s v="Назар Зиноллаев"/>
    <s v="Асангалиева Зауре Утегеновна"/>
    <n v="650412401633"/>
    <m/>
    <m/>
    <n v="77029000944"/>
    <n v="8240000"/>
    <n v="7990000"/>
    <x v="10"/>
    <n v="0"/>
    <n v="305000"/>
    <n v="399500"/>
    <n v="344500"/>
    <s v="2 472 000.00 "/>
    <m/>
    <m/>
    <s v="Атырау"/>
    <d v="2026-04-22T00:00:00"/>
    <s v="Кредит"/>
    <s v="Банк ЦентрКредит"/>
    <n v="0"/>
    <n v="12297140"/>
    <m/>
    <n v="0"/>
    <m/>
    <s v="Кредит"/>
    <s v="Галина Ненахова"/>
  </r>
  <r>
    <n v="1"/>
    <x v="0"/>
    <x v="2"/>
    <s v="EXPEDITION"/>
    <s v="2.0"/>
    <s v="Серебристый"/>
    <n v="2026"/>
    <s v="MX1PBGJB0TKN17663"/>
    <s v="1082_281736"/>
    <d v="2026-04-22T00:00:00"/>
    <s v="Самат Аманқос"/>
    <s v="Сарыев Рахмет"/>
    <n v="701212301931"/>
    <m/>
    <m/>
    <n v="77021454665"/>
    <n v="15990000"/>
    <n v="15990000"/>
    <x v="0"/>
    <n v="0"/>
    <n v="0"/>
    <n v="959400"/>
    <n v="959400"/>
    <s v="5 144 123.00 "/>
    <m/>
    <m/>
    <s v="Актау"/>
    <d v="2026-04-27T00:00:00"/>
    <s v="Субсидия"/>
    <s v="Halyk Bank"/>
    <n v="0"/>
    <n v="12297824"/>
    <m/>
    <n v="0"/>
    <m/>
    <s v="Субсидия"/>
    <s v="Мария Шабалкина"/>
  </r>
  <r>
    <n v="1"/>
    <x v="0"/>
    <x v="0"/>
    <s v="PRESTIGE"/>
    <d v="2026-05-01T00:00:00"/>
    <s v="Черный"/>
    <n v="2026"/>
    <s v="MX1R7BGH0TK919922"/>
    <s v="1082_282198"/>
    <d v="2026-04-28T00:00:00"/>
    <s v="Жасұлан Берік"/>
    <s v="Джанышов Жангали Базаргалиевич"/>
    <n v="861204001089"/>
    <m/>
    <m/>
    <n v="77786743668"/>
    <n v="7990000"/>
    <n v="7990000"/>
    <x v="0"/>
    <n v="0"/>
    <n v="0"/>
    <n v="399500"/>
    <n v="399500"/>
    <s v="1 700 000.00 "/>
    <m/>
    <m/>
    <s v="Актау"/>
    <d v="2026-04-30T00:00:00"/>
    <s v="Кредит"/>
    <s v="Банк ЦентрКредит"/>
    <n v="0"/>
    <n v="12297827"/>
    <m/>
    <n v="0"/>
    <m/>
    <s v="Кредит"/>
    <s v="Мария Шабалкина"/>
  </r>
  <r>
    <n v="1"/>
    <x v="0"/>
    <x v="0"/>
    <s v="PRESTIGE"/>
    <d v="2026-05-01T00:00:00"/>
    <s v="Белый"/>
    <n v="2026"/>
    <s v="MX1R7BGH0TK919903"/>
    <s v="1082_281357"/>
    <d v="2026-04-17T00:00:00"/>
    <s v="Ғалымжан Әділбаев"/>
    <s v="Муталов Абылай Кудайбергенович"/>
    <n v="910826302136"/>
    <m/>
    <m/>
    <n v="77716021702"/>
    <n v="9740000"/>
    <n v="7990000"/>
    <x v="0"/>
    <n v="0"/>
    <n v="1750000"/>
    <n v="399500"/>
    <n v="399500"/>
    <s v="974 000.00 "/>
    <m/>
    <m/>
    <s v="Актау"/>
    <d v="2026-04-27T00:00:00"/>
    <s v="Кредит"/>
    <s v="Береке Банк"/>
    <n v="0"/>
    <n v="12297828"/>
    <m/>
    <n v="0"/>
    <m/>
    <s v="Кредит"/>
    <s v="Мария Шабалкина"/>
  </r>
  <r>
    <n v="1"/>
    <x v="8"/>
    <x v="0"/>
    <s v="PRESTIGE"/>
    <d v="2026-05-01T00:00:00"/>
    <s v="Серый"/>
    <n v="2026"/>
    <s v="MX1R7BGH0TK920266"/>
    <s v="908_281491"/>
    <d v="2026-04-19T00:00:00"/>
    <s v="Бекзат Қабидешов"/>
    <s v="Ташенев Арман Озбекович"/>
    <n v="821002302645"/>
    <m/>
    <m/>
    <n v="77764433113"/>
    <n v="8240000"/>
    <n v="7990000"/>
    <x v="0"/>
    <n v="0"/>
    <n v="250000"/>
    <n v="399500"/>
    <n v="399500"/>
    <s v="1 236 000.00 "/>
    <m/>
    <m/>
    <s v="Усть-Каменогорск"/>
    <d v="2026-04-22T00:00:00"/>
    <s v="Кредит"/>
    <s v="Банк ЦентрКредит"/>
    <n v="0"/>
    <n v="12297845"/>
    <s v="914 Семей ТОО «ILBERS MOTORS» (Jetour)"/>
    <n v="0"/>
    <m/>
    <s v="Кредит"/>
    <s v="Анита Ким"/>
  </r>
  <r>
    <n v="1"/>
    <x v="7"/>
    <x v="0"/>
    <s v="PRESTIGE"/>
    <d v="2026-05-01T00:00:00"/>
    <s v="Белый"/>
    <n v="2026"/>
    <s v="MX1R7BGH0TK919902"/>
    <s v="998_281331"/>
    <d v="2026-04-16T00:00:00"/>
    <s v="Малик Мажитов"/>
    <s v="Таргинов Самигулла Ерсайынович"/>
    <n v="720607302165"/>
    <m/>
    <m/>
    <n v="77769440572"/>
    <n v="9490000"/>
    <n v="9490000"/>
    <x v="0"/>
    <n v="0"/>
    <n v="0"/>
    <n v="474500"/>
    <n v="474500"/>
    <s v="2 000 000.00 "/>
    <m/>
    <m/>
    <s v="Уральск"/>
    <d v="2026-04-20T00:00:00"/>
    <s v="Кредит"/>
    <s v="Береке Банк"/>
    <n v="0"/>
    <n v="12299900"/>
    <m/>
    <n v="0"/>
    <m/>
    <s v="Кредит"/>
    <s v="Анита Ким"/>
  </r>
  <r>
    <n v="1"/>
    <x v="7"/>
    <x v="0"/>
    <s v="PRESTIGE"/>
    <d v="2026-05-01T00:00:00"/>
    <s v="Серый"/>
    <n v="2026"/>
    <s v="MX1R7BGH0TK920278"/>
    <s v="998_281624"/>
    <d v="2026-04-20T00:00:00"/>
    <s v="Роман Шингереев"/>
    <s v="Хасанов Мурат Исмагулович"/>
    <n v="791120301383"/>
    <m/>
    <m/>
    <n v="77773457206"/>
    <n v="7990000"/>
    <n v="7990000"/>
    <x v="0"/>
    <n v="0"/>
    <n v="0"/>
    <n v="399500"/>
    <n v="399500"/>
    <m/>
    <m/>
    <m/>
    <s v="Уральск"/>
    <d v="2026-04-21T00:00:00"/>
    <s v="Наличный расчет"/>
    <s v="Без привлечения кредита"/>
    <n v="0"/>
    <n v="12299905"/>
    <m/>
    <n v="0"/>
    <m/>
    <s v="Наличный расчет"/>
    <s v="Галина Ненахова"/>
  </r>
  <r>
    <n v="1"/>
    <x v="7"/>
    <x v="0"/>
    <s v="PREMIUM"/>
    <d v="2026-05-01T00:00:00"/>
    <s v="Серый"/>
    <n v="2026"/>
    <s v="MX1R7BGH0TK920171"/>
    <s v="998_281510"/>
    <d v="2026-04-19T00:00:00"/>
    <s v="Роман Шингереев"/>
    <s v="Бакушева Нәйла Сапарғалиқызы"/>
    <n v="820922401771"/>
    <m/>
    <m/>
    <n v="77771800622"/>
    <n v="8990000"/>
    <n v="8990000"/>
    <x v="0"/>
    <n v="0"/>
    <n v="0"/>
    <n v="449500"/>
    <n v="449500"/>
    <s v="4 495 000.00 "/>
    <m/>
    <m/>
    <s v="Уральск"/>
    <d v="2026-04-22T00:00:00"/>
    <s v="Субсидия"/>
    <s v="Halyk Bank"/>
    <n v="0"/>
    <n v="12299911"/>
    <m/>
    <n v="0"/>
    <m/>
    <s v="Субсидия"/>
    <s v="Анита Ким"/>
  </r>
  <r>
    <n v="1"/>
    <x v="7"/>
    <x v="0"/>
    <s v="PRESTIGE"/>
    <d v="2026-05-01T00:00:00"/>
    <s v="Серый"/>
    <n v="2026"/>
    <s v="MX1R7BGH0TK920297"/>
    <s v="998_281845"/>
    <d v="2026-04-23T00:00:00"/>
    <s v="Малик Мажитов"/>
    <s v="Кошпанов Марат Гизатович"/>
    <n v="861105300091"/>
    <m/>
    <m/>
    <n v="77475869503"/>
    <n v="7990000"/>
    <n v="7990000"/>
    <x v="0"/>
    <n v="0"/>
    <n v="0"/>
    <n v="399500"/>
    <n v="399500"/>
    <s v="1 500 000.00 "/>
    <m/>
    <m/>
    <s v="Уральск"/>
    <d v="2026-04-24T00:00:00"/>
    <s v="Кредит"/>
    <s v="МФО Sapa Digital Finance"/>
    <n v="0"/>
    <n v="12299913"/>
    <m/>
    <n v="0"/>
    <m/>
    <s v="Кредит"/>
    <s v="Галина Ненахова"/>
  </r>
  <r>
    <n v="1"/>
    <x v="8"/>
    <x v="0"/>
    <s v="PRESTIGE"/>
    <d v="2026-05-01T00:00:00"/>
    <s v="Серый"/>
    <n v="2026"/>
    <s v="MX1R7BGH0TK920252"/>
    <s v="908_281410"/>
    <d v="2026-04-18T00:00:00"/>
    <s v="Темирлан Касенов"/>
    <s v="Шкебаев Асхат Аманбекович"/>
    <n v="730817300310"/>
    <m/>
    <m/>
    <n v="77771488190"/>
    <n v="7990000"/>
    <n v="7990000"/>
    <x v="0"/>
    <n v="0"/>
    <n v="0"/>
    <n v="399500"/>
    <n v="399500"/>
    <m/>
    <m/>
    <m/>
    <s v="Усть-Каменогорск"/>
    <d v="2026-04-20T00:00:00"/>
    <s v="Безналичный расчет"/>
    <s v="Без привлечения кредита"/>
    <n v="0"/>
    <n v="12299927"/>
    <m/>
    <n v="0"/>
    <m/>
    <s v="Безналичный расчет"/>
    <s v="Галина Ненахова"/>
  </r>
  <r>
    <n v="1"/>
    <x v="8"/>
    <x v="0"/>
    <s v="PRESTIGE"/>
    <d v="2026-05-01T00:00:00"/>
    <s v="Серый"/>
    <n v="2026"/>
    <s v="MX1R7BGH0TK920296"/>
    <s v="908_281518"/>
    <d v="2026-04-19T00:00:00"/>
    <s v="Бекзат Қабидешов"/>
    <s v="Гаврилова Екатерина Денисовна"/>
    <n v="971010451168"/>
    <m/>
    <m/>
    <n v="77476359212"/>
    <n v="8240000"/>
    <n v="7990000"/>
    <x v="0"/>
    <n v="0"/>
    <n v="250000"/>
    <n v="399500"/>
    <n v="399500"/>
    <s v="2 000 000.00 "/>
    <m/>
    <m/>
    <s v="Усть-Каменогорск"/>
    <d v="2026-04-21T00:00:00"/>
    <s v="Кредит"/>
    <s v="Банк ЦентрКредит"/>
    <n v="1"/>
    <n v="12299928"/>
    <m/>
    <n v="0"/>
    <m/>
    <s v="Кредит"/>
    <s v="Галина Ненахова"/>
  </r>
  <r>
    <n v="1"/>
    <x v="8"/>
    <x v="0"/>
    <s v="PRESTIGE"/>
    <d v="2026-05-01T00:00:00"/>
    <s v="Серый"/>
    <n v="2026"/>
    <s v="MX1R7BGH0TK920277"/>
    <s v="908_281744"/>
    <d v="2026-04-22T00:00:00"/>
    <s v="Медеу Каримханов"/>
    <s v="Чулак Светлана Сергеевна"/>
    <n v="840811400416"/>
    <m/>
    <m/>
    <n v="77086264921"/>
    <n v="8240000"/>
    <n v="7990000"/>
    <x v="0"/>
    <n v="0"/>
    <n v="250000"/>
    <n v="399500"/>
    <n v="399500"/>
    <s v="1 648 000.00 "/>
    <m/>
    <m/>
    <s v="Усть-Каменогорск"/>
    <d v="2026-04-24T00:00:00"/>
    <s v="Кредит"/>
    <s v="Halyk Bank"/>
    <n v="0"/>
    <n v="12299929"/>
    <m/>
    <n v="0"/>
    <m/>
    <s v="Кредит"/>
    <s v="Галина Ненахова"/>
  </r>
  <r>
    <n v="1"/>
    <x v="1"/>
    <x v="0"/>
    <s v="PREMIUM"/>
    <d v="2026-05-01T00:00:00"/>
    <s v="Серый"/>
    <n v="2026"/>
    <s v="MX1R7BGH0TK920225"/>
    <s v="1125_282050"/>
    <d v="2026-04-27T00:00:00"/>
    <s v="Назар Зиноллаев"/>
    <s v="Щеглов Владимир Владимирович"/>
    <n v="870217300436"/>
    <m/>
    <m/>
    <n v="77781003141"/>
    <n v="8990000"/>
    <n v="8990000"/>
    <x v="0"/>
    <n v="0"/>
    <n v="0"/>
    <n v="449500"/>
    <n v="449500"/>
    <m/>
    <m/>
    <m/>
    <s v="Атырау"/>
    <d v="2026-04-27T00:00:00"/>
    <s v="Безналичный расчет"/>
    <s v="Без привлечения кредита"/>
    <n v="0"/>
    <n v="12300071"/>
    <m/>
    <n v="0"/>
    <m/>
    <s v="Безналичный расчет"/>
    <s v="Мария Шабалкина"/>
  </r>
  <r>
    <n v="1"/>
    <x v="1"/>
    <x v="0"/>
    <s v="PREMIUM"/>
    <d v="2026-05-01T00:00:00"/>
    <s v="Серый"/>
    <n v="2026"/>
    <s v="MX1R7BGH0TK920221"/>
    <s v="1125_281602"/>
    <d v="2026-04-20T00:00:00"/>
    <s v="Назар Зиноллаев"/>
    <s v="Мендигалиева Марта Шамильевна"/>
    <n v="830327401411"/>
    <m/>
    <m/>
    <n v="77713451245"/>
    <n v="9240000"/>
    <n v="8990000"/>
    <x v="10"/>
    <n v="0"/>
    <n v="305000"/>
    <n v="449500"/>
    <n v="394500"/>
    <s v="1 000 000.00 "/>
    <m/>
    <m/>
    <s v="Атырау"/>
    <d v="2026-04-22T00:00:00"/>
    <s v="Кредит"/>
    <s v="МФО Sapa Digital Finance"/>
    <n v="1"/>
    <n v="12300072"/>
    <m/>
    <n v="0"/>
    <m/>
    <s v="Кредит"/>
    <s v="Галина Ненахова"/>
  </r>
  <r>
    <n v="1"/>
    <x v="1"/>
    <x v="0"/>
    <s v="PRESTIGE"/>
    <d v="2026-05-01T00:00:00"/>
    <s v="Серый"/>
    <n v="2026"/>
    <s v="MX1R7BGH0TK920260"/>
    <s v="1125_282200"/>
    <d v="2026-04-28T00:00:00"/>
    <s v="Али Аминбаев"/>
    <s v="Аманжол Мирас Ерболұлы"/>
    <n v="40517550562"/>
    <m/>
    <m/>
    <n v="77472941213"/>
    <n v="8240000"/>
    <n v="7990000"/>
    <x v="10"/>
    <n v="0"/>
    <n v="305000"/>
    <n v="399500"/>
    <n v="344500"/>
    <s v="1 000 000.00 "/>
    <m/>
    <m/>
    <s v="Атырау"/>
    <d v="2026-04-30T00:00:00"/>
    <s v="Кредит"/>
    <s v="Береке Банк"/>
    <n v="0"/>
    <n v="12300073"/>
    <m/>
    <n v="0"/>
    <m/>
    <s v="Кредит"/>
    <s v="Мария Шабалкина"/>
  </r>
  <r>
    <n v="1"/>
    <x v="1"/>
    <x v="0"/>
    <s v="PREMIUM"/>
    <d v="2026-05-01T00:00:00"/>
    <s v="Серый"/>
    <n v="2026"/>
    <s v="MX1R7BGH0TK920234"/>
    <s v="1125_281374"/>
    <d v="2026-04-17T00:00:00"/>
    <s v="Назар Зиноллаев"/>
    <s v="Тасмагамбетова Айгуль Галимовна"/>
    <n v="690809401381"/>
    <m/>
    <m/>
    <n v="77013536909"/>
    <n v="8990000"/>
    <n v="8990000"/>
    <x v="0"/>
    <n v="0"/>
    <n v="0"/>
    <n v="449500"/>
    <n v="449500"/>
    <s v="2 000 000.00 "/>
    <m/>
    <m/>
    <s v="Атырау"/>
    <d v="2026-04-20T00:00:00"/>
    <s v="Субсидия"/>
    <s v="Halyk Bank"/>
    <n v="0"/>
    <n v="12300074"/>
    <m/>
    <n v="0"/>
    <m/>
    <s v="Субсидия"/>
    <s v="Галина Ненахова"/>
  </r>
  <r>
    <n v="1"/>
    <x v="1"/>
    <x v="0"/>
    <s v="PRESTIGE"/>
    <d v="2026-05-01T00:00:00"/>
    <s v="Серый"/>
    <n v="2026"/>
    <s v="MX1R7BGH0TK920289"/>
    <s v="1125_281893"/>
    <d v="2026-04-24T00:00:00"/>
    <s v="Али Аминбаев"/>
    <s v="Утеев Азамат Болатович"/>
    <n v="880607301595"/>
    <m/>
    <m/>
    <n v="77789112954"/>
    <n v="7936000"/>
    <n v="7990000"/>
    <x v="11"/>
    <n v="0"/>
    <n v="0"/>
    <n v="399500"/>
    <n v="345500"/>
    <m/>
    <m/>
    <m/>
    <s v="Атырау"/>
    <d v="2026-04-24T00:00:00"/>
    <s v="Безналичный расчет"/>
    <s v="Без привлечения кредита"/>
    <n v="0"/>
    <n v="12300076"/>
    <m/>
    <n v="0"/>
    <m/>
    <s v="Безналичный расчет"/>
    <s v="Анита Ким"/>
  </r>
  <r>
    <n v="1"/>
    <x v="1"/>
    <x v="0"/>
    <s v="PRESTIGE"/>
    <d v="2026-05-01T00:00:00"/>
    <s v="Белый"/>
    <n v="2026"/>
    <s v="MX1R7BGH0TK919916"/>
    <s v="1125_281250"/>
    <d v="2026-04-13T00:00:00"/>
    <s v="Назар Зиноллаев"/>
    <s v="Кармысов Еркеулан Кармысович"/>
    <n v="890220301286"/>
    <m/>
    <m/>
    <n v="77082020261"/>
    <n v="9435000"/>
    <n v="9490000"/>
    <x v="10"/>
    <n v="0"/>
    <n v="0"/>
    <n v="474500"/>
    <n v="419500"/>
    <m/>
    <m/>
    <m/>
    <s v="Атырау"/>
    <d v="2026-04-14T00:00:00"/>
    <s v="Наличный расчет"/>
    <s v="Без привлечения кредита"/>
    <n v="7"/>
    <n v="12300078"/>
    <m/>
    <n v="0"/>
    <m/>
    <s v="Наличный расчет"/>
    <s v="Анита Ким"/>
  </r>
  <r>
    <n v="1"/>
    <x v="3"/>
    <x v="0"/>
    <s v="PREMIUM"/>
    <d v="2026-05-01T00:00:00"/>
    <s v="Серый"/>
    <n v="2026"/>
    <s v="MX1R7BGH0TK920224"/>
    <s v="926_281488"/>
    <d v="2026-04-19T00:00:00"/>
    <s v="Ескендр Елтаков"/>
    <s v="Жуматаев Сабыр Амангельдинович"/>
    <n v="721005300218"/>
    <m/>
    <m/>
    <n v="77055295841"/>
    <n v="8990000"/>
    <n v="8990000"/>
    <x v="0"/>
    <n v="0"/>
    <n v="0"/>
    <n v="449500"/>
    <n v="449500"/>
    <s v="1 798 000.00 "/>
    <m/>
    <m/>
    <s v="Павлодар"/>
    <d v="2026-04-21T00:00:00"/>
    <s v="Кредит"/>
    <s v="Halyk Bank"/>
    <n v="0"/>
    <n v="12304639"/>
    <m/>
    <n v="0"/>
    <m/>
    <s v="Кредит"/>
    <s v="Анита Ким"/>
  </r>
  <r>
    <n v="1"/>
    <x v="3"/>
    <x v="0"/>
    <s v="PREMIUM"/>
    <d v="2026-05-01T00:00:00"/>
    <s v="Серый"/>
    <n v="2026"/>
    <s v="MX1R7BGH0TK920194"/>
    <s v="926_282177"/>
    <d v="2026-04-28T00:00:00"/>
    <s v="Ескендр Елтаков"/>
    <s v="Айдаргалин Дастан Берикович"/>
    <n v="980526350712"/>
    <m/>
    <m/>
    <n v="77773436449"/>
    <n v="8990000"/>
    <n v="8990000"/>
    <x v="0"/>
    <n v="0"/>
    <n v="0"/>
    <n v="449500"/>
    <n v="449500"/>
    <s v="1 500 000.00 "/>
    <s v="Интернет Дистрибьютор"/>
    <s v="Instagram"/>
    <s v="Павлодар"/>
    <d v="2026-04-30T00:00:00"/>
    <s v="Кредит"/>
    <s v="Halyk Bank"/>
    <n v="0"/>
    <n v="12304643"/>
    <m/>
    <n v="0"/>
    <m/>
    <s v="Кредит"/>
    <s v="Мария Шабалкина"/>
  </r>
  <r>
    <n v="1"/>
    <x v="3"/>
    <x v="0"/>
    <s v="PREMIUM"/>
    <d v="2026-05-01T00:00:00"/>
    <s v="Серый"/>
    <n v="2026"/>
    <s v="MX1R7BGH0TK920218"/>
    <s v="926_282155"/>
    <d v="2026-04-28T00:00:00"/>
    <s v="ІЛИЯС МАТАЙ"/>
    <s v="Лазоренко Евгений Владимирович"/>
    <n v="720314300136"/>
    <m/>
    <m/>
    <n v="77776008110"/>
    <n v="8990000"/>
    <n v="8990000"/>
    <x v="0"/>
    <n v="0"/>
    <n v="0"/>
    <n v="449500"/>
    <n v="449500"/>
    <s v="2 100 000.00 "/>
    <m/>
    <m/>
    <s v="Павлодар"/>
    <d v="2026-04-30T00:00:00"/>
    <s v="Кредит"/>
    <s v="Halyk Bank"/>
    <n v="0"/>
    <n v="12304645"/>
    <m/>
    <n v="0"/>
    <m/>
    <s v="Кредит"/>
    <s v="Мария Шабалкина"/>
  </r>
  <r>
    <n v="1"/>
    <x v="8"/>
    <x v="6"/>
    <s v="EXPEDITION"/>
    <s v="2.0"/>
    <s v="Серебристый"/>
    <n v="2026"/>
    <s v="MX1DD24B0TKB71715"/>
    <s v="908_281442"/>
    <d v="2026-04-18T00:00:00"/>
    <s v="Медеу Каримханов"/>
    <s v="Мелентьев Александр Викторович"/>
    <n v="860506301245"/>
    <m/>
    <m/>
    <n v="77772126575"/>
    <n v="15990000"/>
    <n v="15990000"/>
    <x v="0"/>
    <n v="0"/>
    <n v="0"/>
    <n v="959400"/>
    <n v="959400"/>
    <s v="10 000 000.00 "/>
    <m/>
    <m/>
    <s v="Усть-Каменогорск"/>
    <d v="2026-04-21T00:00:00"/>
    <s v="Кредит"/>
    <s v="Банк ЦентрКредит"/>
    <n v="0"/>
    <n v="12304695"/>
    <m/>
    <n v="0"/>
    <m/>
    <s v="Кредит"/>
    <s v="Анита Ким"/>
  </r>
  <r>
    <n v="1"/>
    <x v="8"/>
    <x v="5"/>
    <s v="PREMIUM"/>
    <d v="2026-05-01T00:00:00"/>
    <s v="Серебристый"/>
    <n v="2026"/>
    <s v="MX1PBGFB0TKE93752"/>
    <s v="908_281052"/>
    <d v="2026-04-05T00:00:00"/>
    <s v="Темирлан Касенов"/>
    <s v="Саденова Нуржамал"/>
    <n v="671021402375"/>
    <m/>
    <m/>
    <n v="77757769724"/>
    <n v="8990000"/>
    <n v="8990000"/>
    <x v="0"/>
    <n v="0"/>
    <n v="0"/>
    <n v="359600"/>
    <n v="359600"/>
    <s v="4 500 000.00 "/>
    <s v="Звонок Дилер"/>
    <s v="Социальные сети"/>
    <s v="Усть-Каменогорск"/>
    <d v="2026-04-07T00:00:00"/>
    <s v="Субсидия"/>
    <s v="Банк ЦентрКредит"/>
    <n v="0"/>
    <n v="12304699"/>
    <m/>
    <n v="0"/>
    <m/>
    <s v="Субсидия"/>
    <s v="Мария Шабалкина"/>
  </r>
  <r>
    <n v="1"/>
    <x v="8"/>
    <x v="5"/>
    <s v="PREMIUM"/>
    <d v="2026-05-01T00:00:00"/>
    <s v="Серебристый"/>
    <n v="2026"/>
    <s v="MX1PBGFB0TKN16002"/>
    <s v="908_281213"/>
    <d v="2026-04-11T00:00:00"/>
    <s v="Медеу Каримханов"/>
    <s v="Тойлыбаева Гульбахыт Кажыкеновна"/>
    <n v="640126400113"/>
    <m/>
    <m/>
    <n v="77772978548"/>
    <n v="8990000"/>
    <n v="8990000"/>
    <x v="0"/>
    <n v="0"/>
    <n v="0"/>
    <n v="359600"/>
    <n v="359600"/>
    <s v="4 500 000.00 "/>
    <m/>
    <m/>
    <s v="Усть-Каменогорск"/>
    <d v="2026-04-14T00:00:00"/>
    <s v="Субсидия"/>
    <s v="Банк ЦентрКредит"/>
    <n v="1"/>
    <n v="12304701"/>
    <m/>
    <n v="0"/>
    <m/>
    <s v="Субсидия"/>
    <s v="Галина Ненахова"/>
  </r>
  <r>
    <n v="1"/>
    <x v="8"/>
    <x v="5"/>
    <s v="PRESTIGE"/>
    <d v="2026-05-01T00:00:00"/>
    <s v="Черный"/>
    <n v="2026"/>
    <s v="MX1PBGFB0TKN17692"/>
    <s v="908_281266"/>
    <d v="2026-04-13T00:00:00"/>
    <s v="Темирлан Касенов"/>
    <s v="Ептаева Альбина Тлеубековна"/>
    <n v="830629401631"/>
    <m/>
    <m/>
    <n v="77057645330"/>
    <n v="8240000"/>
    <n v="7990000"/>
    <x v="0"/>
    <n v="0"/>
    <n v="250000"/>
    <n v="319600"/>
    <n v="319600"/>
    <s v="1 650 000.00 "/>
    <m/>
    <m/>
    <s v="Усть-Каменогорск"/>
    <d v="2026-04-16T00:00:00"/>
    <s v="Кредит"/>
    <s v="Банк ЦентрКредит"/>
    <n v="0"/>
    <n v="12304702"/>
    <m/>
    <n v="0"/>
    <m/>
    <s v="Кредит"/>
    <s v="Анита Ким"/>
  </r>
  <r>
    <n v="1"/>
    <x v="5"/>
    <x v="0"/>
    <s v="PREMIUM"/>
    <d v="2026-05-01T00:00:00"/>
    <s v="Серый"/>
    <n v="2026"/>
    <s v="MX1R7BGH0TK920173"/>
    <s v="955_281007"/>
    <d v="2026-04-03T00:00:00"/>
    <s v="Жандаулет Елеусизов"/>
    <s v="Егембердиев Галымжан Есдаулетович"/>
    <n v="881227301037"/>
    <m/>
    <m/>
    <n v="77023074578"/>
    <n v="10490000"/>
    <n v="10490000"/>
    <x v="0"/>
    <n v="0"/>
    <n v="0"/>
    <n v="524500"/>
    <n v="524500"/>
    <s v="5 245 000.00 "/>
    <m/>
    <m/>
    <s v="Шымкент"/>
    <d v="2026-04-03T00:00:00"/>
    <s v="Кредит"/>
    <s v="Halyk Bank"/>
    <n v="0"/>
    <n v="12304811"/>
    <m/>
    <n v="0"/>
    <m/>
    <s v="Кредит"/>
    <s v="Анита Ким"/>
  </r>
  <r>
    <n v="1"/>
    <x v="5"/>
    <x v="0"/>
    <s v="PREMIUM"/>
    <d v="2026-05-01T00:00:00"/>
    <s v="Серый"/>
    <n v="2026"/>
    <s v="MX1R7BGH0TK920198"/>
    <s v="955_281048"/>
    <d v="2026-04-05T00:00:00"/>
    <s v="Бауыржан Туменов"/>
    <s v="Төреқұлов Балжан Нәзірқұлұлы"/>
    <n v="710628300895"/>
    <m/>
    <m/>
    <n v="77784977801"/>
    <n v="10690000"/>
    <n v="10490000"/>
    <x v="0"/>
    <n v="0"/>
    <n v="200000"/>
    <n v="524500"/>
    <n v="524500"/>
    <s v="2 138 000.00 "/>
    <m/>
    <m/>
    <s v="Шымкент"/>
    <d v="2026-04-06T00:00:00"/>
    <s v="Кредит"/>
    <s v="Altyn Bank"/>
    <n v="0"/>
    <n v="12304814"/>
    <m/>
    <n v="0"/>
    <m/>
    <s v="Кредит"/>
    <s v="Мария Шабалкина"/>
  </r>
  <r>
    <n v="1"/>
    <x v="7"/>
    <x v="0"/>
    <s v="PREMIUM"/>
    <d v="2026-05-01T00:00:00"/>
    <s v="Серый"/>
    <n v="2026"/>
    <s v="MX1R7BGH0TK920193"/>
    <s v="998_281480"/>
    <d v="2026-04-19T00:00:00"/>
    <s v="Малик Мажитов"/>
    <s v="Иргусаева Асылжан Абдуллаевна"/>
    <n v="860417400359"/>
    <m/>
    <m/>
    <n v="77778242221"/>
    <n v="8990000"/>
    <n v="8990000"/>
    <x v="0"/>
    <n v="0"/>
    <n v="0"/>
    <n v="449500"/>
    <n v="449500"/>
    <s v="3 000 000.00 "/>
    <s v="Интернет Дистрибьютор"/>
    <m/>
    <s v="Уральск"/>
    <d v="2026-04-25T00:00:00"/>
    <s v="Субсидия"/>
    <s v="Банк ЦентрКредит"/>
    <n v="0"/>
    <n v="12307374"/>
    <m/>
    <n v="0"/>
    <m/>
    <s v="Субсидия"/>
    <s v="Анита Ким"/>
  </r>
  <r>
    <n v="1"/>
    <x v="7"/>
    <x v="0"/>
    <s v="PREMIUM"/>
    <d v="2026-05-01T00:00:00"/>
    <s v="Серый"/>
    <n v="2026"/>
    <s v="MX1R7BGH0TK920176"/>
    <s v="998_281554"/>
    <d v="2026-04-20T00:00:00"/>
    <s v="Роман Шингереев"/>
    <s v="Ниязов Бактыгали Алиевич"/>
    <n v="830627301169"/>
    <m/>
    <m/>
    <n v="77755035313"/>
    <n v="8990000"/>
    <n v="8990000"/>
    <x v="0"/>
    <n v="0"/>
    <n v="0"/>
    <n v="449500"/>
    <n v="449500"/>
    <s v="5 000 000.00 "/>
    <m/>
    <m/>
    <s v="Уральск"/>
    <d v="2026-04-21T00:00:00"/>
    <s v="Субсидия"/>
    <s v="Банк ЦентрКредит"/>
    <n v="1"/>
    <n v="12307375"/>
    <m/>
    <n v="0"/>
    <m/>
    <s v="Субсидия"/>
    <s v="Галина Ненахова"/>
  </r>
  <r>
    <n v="1"/>
    <x v="7"/>
    <x v="0"/>
    <s v="PREMIUM"/>
    <d v="2026-05-01T00:00:00"/>
    <s v="Серый"/>
    <n v="2026"/>
    <s v="MX1R7BGH0TK920188"/>
    <s v="998_281519"/>
    <d v="2026-04-19T00:00:00"/>
    <s v="Малик Мажитов"/>
    <s v="Такауиев Жалгас Куанаевич"/>
    <n v="880908351240"/>
    <m/>
    <m/>
    <n v="77778205030"/>
    <n v="8990000"/>
    <n v="8990000"/>
    <x v="0"/>
    <n v="0"/>
    <n v="0"/>
    <n v="449500"/>
    <n v="449500"/>
    <s v="2 000 000.00 "/>
    <m/>
    <m/>
    <s v="Уральск"/>
    <d v="2026-04-22T00:00:00"/>
    <s v="Субсидия"/>
    <s v="Банк ЦентрКредит"/>
    <n v="4"/>
    <n v="12307376"/>
    <m/>
    <n v="0"/>
    <m/>
    <s v="Субсидия"/>
    <s v="Галина Ненахова"/>
  </r>
  <r>
    <n v="1"/>
    <x v="7"/>
    <x v="0"/>
    <s v="PRESTIGE"/>
    <d v="2026-05-01T00:00:00"/>
    <s v="Серый"/>
    <n v="2026"/>
    <s v="MX1R7BGH0TK920269"/>
    <s v="998_281212"/>
    <d v="2026-04-11T00:00:00"/>
    <s v="Малик Мажитов"/>
    <s v="Саясатов Медет Бейімбетұлы"/>
    <n v="920602350744"/>
    <m/>
    <m/>
    <n v="77770600632"/>
    <n v="9740000"/>
    <n v="9490000"/>
    <x v="0"/>
    <n v="0"/>
    <n v="250000"/>
    <n v="474500"/>
    <n v="474500"/>
    <s v="1 000 000.00 "/>
    <m/>
    <m/>
    <s v="Уральск"/>
    <d v="2026-04-15T00:00:00"/>
    <s v="Кредит"/>
    <s v="МФО Sapa Digital Finance"/>
    <n v="0"/>
    <n v="12307377"/>
    <m/>
    <n v="0"/>
    <m/>
    <s v="Кредит"/>
    <s v="Анита Ким"/>
  </r>
  <r>
    <n v="1"/>
    <x v="7"/>
    <x v="0"/>
    <s v="PRESTIGE"/>
    <d v="2026-05-01T00:00:00"/>
    <s v="Серый"/>
    <n v="2026"/>
    <s v="MX1R7BGH0TK920285"/>
    <s v="998_281755"/>
    <d v="2026-04-22T00:00:00"/>
    <s v="Роман Шингереев"/>
    <s v="Исмагулов Марат Амантаевич"/>
    <n v="630123300674"/>
    <m/>
    <m/>
    <n v="77771847346"/>
    <n v="7990000"/>
    <n v="7990000"/>
    <x v="0"/>
    <n v="0"/>
    <n v="0"/>
    <n v="399500"/>
    <n v="399500"/>
    <m/>
    <m/>
    <m/>
    <s v="Уральск"/>
    <d v="2026-04-22T00:00:00"/>
    <s v="Безналичный расчет"/>
    <s v="Без привлечения кредита"/>
    <n v="0"/>
    <n v="12307378"/>
    <m/>
    <n v="0"/>
    <m/>
    <s v="Безналичный расчет"/>
    <s v="Галина Ненахова"/>
  </r>
  <r>
    <n v="1"/>
    <x v="7"/>
    <x v="0"/>
    <s v="PRESTIGE"/>
    <d v="2026-05-01T00:00:00"/>
    <s v="Белый"/>
    <n v="2026"/>
    <s v="MX1R7BGH0TK919908"/>
    <s v="998_281459"/>
    <d v="2026-04-18T00:00:00"/>
    <s v="Малик Мажитов"/>
    <s v="Сарсекенов Марат Нурлиятович"/>
    <n v="860913300319"/>
    <m/>
    <m/>
    <n v="77760011199"/>
    <n v="7990000"/>
    <n v="7990000"/>
    <x v="0"/>
    <n v="0"/>
    <n v="0"/>
    <n v="399500"/>
    <n v="399500"/>
    <s v="2 000 000.00 "/>
    <m/>
    <m/>
    <s v="Уральск"/>
    <d v="2026-04-21T00:00:00"/>
    <s v="Кредит"/>
    <s v="Береке Банк"/>
    <n v="0"/>
    <n v="12307379"/>
    <m/>
    <n v="0"/>
    <m/>
    <s v="Кредит"/>
    <s v="Галина Ненахова"/>
  </r>
  <r>
    <n v="1"/>
    <x v="0"/>
    <x v="0"/>
    <s v="PREMIUM"/>
    <d v="2026-05-01T00:00:00"/>
    <s v="Серый"/>
    <n v="2026"/>
    <s v="MX1R7BGH0TK920229"/>
    <s v="1082_281505"/>
    <d v="2026-04-19T00:00:00"/>
    <s v="Жасұлан Берік"/>
    <s v="Юсифов Вусал Нежмеддин Оглы"/>
    <n v="841019301643"/>
    <m/>
    <m/>
    <n v="77760004757"/>
    <n v="8990000"/>
    <n v="8990000"/>
    <x v="0"/>
    <n v="0"/>
    <n v="0"/>
    <n v="449500"/>
    <n v="449500"/>
    <s v="1 348 500.00 "/>
    <m/>
    <m/>
    <s v="Актау"/>
    <d v="2026-04-27T00:00:00"/>
    <s v="Кредит"/>
    <s v="Банк ЦентрКредит"/>
    <n v="0"/>
    <n v="12310701"/>
    <m/>
    <n v="0"/>
    <m/>
    <s v="Кредит"/>
    <s v="Мария Шабалкина"/>
  </r>
  <r>
    <n v="1"/>
    <x v="0"/>
    <x v="0"/>
    <s v="PREMIUM"/>
    <d v="2026-05-01T00:00:00"/>
    <s v="Серый"/>
    <n v="2026"/>
    <s v="MX1R7BGH0TK920189"/>
    <s v="1082_282264"/>
    <d v="2026-04-29T00:00:00"/>
    <s v="Жасұлан Берік"/>
    <s v="Грушко Оксана Олеговна"/>
    <n v="850217400131"/>
    <m/>
    <m/>
    <n v="77712694606"/>
    <n v="8990000"/>
    <n v="8990000"/>
    <x v="0"/>
    <n v="0"/>
    <n v="0"/>
    <n v="449500"/>
    <n v="449500"/>
    <s v="2 000 000.00 "/>
    <m/>
    <m/>
    <s v="Актау"/>
    <d v="2026-04-30T00:00:00"/>
    <s v="Субсидия"/>
    <s v="Банк ЦентрКредит"/>
    <n v="1"/>
    <n v="12310703"/>
    <m/>
    <n v="0"/>
    <m/>
    <s v="Субсидия"/>
    <s v="Галина Ненахова"/>
  </r>
  <r>
    <n v="1"/>
    <x v="0"/>
    <x v="0"/>
    <s v="PREMIUM"/>
    <d v="2026-05-01T00:00:00"/>
    <s v="Серый"/>
    <n v="2026"/>
    <s v="MX1R7BGH0TK920206"/>
    <s v="1082_281532"/>
    <d v="2026-04-19T00:00:00"/>
    <s v="Ғалымжан Әділбаев"/>
    <s v="Мухамбетова Индира Досанқызы"/>
    <n v="961024401691"/>
    <m/>
    <m/>
    <n v="77472376096"/>
    <n v="9240000"/>
    <n v="8990000"/>
    <x v="0"/>
    <n v="0"/>
    <n v="250000"/>
    <n v="449500"/>
    <n v="449500"/>
    <s v="924 000.00 "/>
    <m/>
    <m/>
    <s v="Актау"/>
    <d v="2026-04-28T00:00:00"/>
    <s v="Кредит"/>
    <s v="Шинхань Банк"/>
    <n v="2"/>
    <n v="12310704"/>
    <m/>
    <n v="0"/>
    <m/>
    <s v="Кредит"/>
    <s v="Галина Ненахова"/>
  </r>
  <r>
    <n v="1"/>
    <x v="0"/>
    <x v="0"/>
    <s v="PRESTIGE"/>
    <d v="2026-05-01T00:00:00"/>
    <s v="Серый"/>
    <n v="2026"/>
    <s v="MX1R7BGH0TK920274"/>
    <s v="1082_282167"/>
    <d v="2026-04-28T00:00:00"/>
    <s v="Самат Аманқос"/>
    <s v="Джумагалиев Саламат Шораевич"/>
    <n v="830812302519"/>
    <m/>
    <m/>
    <n v="77772413519"/>
    <n v="8240000"/>
    <n v="7990000"/>
    <x v="0"/>
    <n v="0"/>
    <n v="250000"/>
    <n v="399500"/>
    <n v="399500"/>
    <s v="412 000.00 "/>
    <m/>
    <m/>
    <s v="Актау"/>
    <d v="2026-04-29T00:00:00"/>
    <s v="Кредит"/>
    <s v="Halyk Bank"/>
    <n v="1"/>
    <n v="12310707"/>
    <m/>
    <n v="0"/>
    <m/>
    <s v="Кредит"/>
    <s v="Мария Шабалкина"/>
  </r>
  <r>
    <n v="1"/>
    <x v="8"/>
    <x v="6"/>
    <s v="EXPEDITION"/>
    <s v="2.0"/>
    <s v="Желтый"/>
    <n v="2026"/>
    <s v="MX1DD24B0TKB71774"/>
    <s v="908_281756"/>
    <d v="2026-04-22T00:00:00"/>
    <s v="Бекзат Қабидешов"/>
    <s v="Байниязов Максат Темиржанович"/>
    <n v="910614351181"/>
    <m/>
    <m/>
    <n v="77053600464"/>
    <n v="15990000"/>
    <n v="15990000"/>
    <x v="0"/>
    <n v="0"/>
    <n v="0"/>
    <n v="959400"/>
    <n v="959400"/>
    <s v="9 000 000.00 "/>
    <m/>
    <m/>
    <s v="Усть-Каменогорск"/>
    <d v="2026-04-23T00:00:00"/>
    <s v="Субсидия"/>
    <s v="Банк ЦентрКредит"/>
    <n v="0"/>
    <n v="12310958"/>
    <m/>
    <n v="0"/>
    <m/>
    <s v="Субсидия"/>
    <s v="Галина Ненахова"/>
  </r>
  <r>
    <n v="1"/>
    <x v="8"/>
    <x v="0"/>
    <s v="PRESTIGE"/>
    <d v="2026-05-01T00:00:00"/>
    <s v="Серый"/>
    <n v="2026"/>
    <s v="MX1R7BGH0TK920264"/>
    <s v="908_281895"/>
    <d v="2026-04-24T00:00:00"/>
    <s v="Бекзат Қабидешов"/>
    <s v="Башев Кайсен Аждарович"/>
    <n v="500509301307"/>
    <m/>
    <m/>
    <n v="77714363759"/>
    <n v="7990000"/>
    <n v="7990000"/>
    <x v="0"/>
    <n v="0"/>
    <n v="0"/>
    <n v="399500"/>
    <n v="399500"/>
    <s v="7 990 000.00 "/>
    <m/>
    <m/>
    <s v="Усть-Каменогорск"/>
    <d v="2026-04-24T00:00:00"/>
    <s v="Безналичный расчет"/>
    <s v="Без привлечения кредита"/>
    <n v="0"/>
    <n v="12310960"/>
    <m/>
    <n v="0"/>
    <m/>
    <s v="Безналичный расчет"/>
    <s v="Галина Ненахова"/>
  </r>
  <r>
    <n v="1"/>
    <x v="8"/>
    <x v="0"/>
    <s v="PREMIUM"/>
    <d v="2026-05-01T00:00:00"/>
    <s v="Серый"/>
    <n v="2026"/>
    <s v="MX1R7BGH0TK920174"/>
    <s v="908_281697"/>
    <d v="2026-04-21T00:00:00"/>
    <s v="Бекзат Қабидешов"/>
    <s v="Царёв Дмитрий Сергеевич"/>
    <n v="880422300373"/>
    <m/>
    <m/>
    <n v="77777480600"/>
    <n v="8990000"/>
    <n v="8990000"/>
    <x v="0"/>
    <n v="0"/>
    <n v="0"/>
    <n v="449500"/>
    <n v="449500"/>
    <s v="4 495 000.00 "/>
    <m/>
    <m/>
    <s v="Усть-Каменогорск"/>
    <d v="2026-04-23T00:00:00"/>
    <s v="Субсидия"/>
    <s v="Банк ЦентрКредит"/>
    <n v="0"/>
    <n v="12310962"/>
    <m/>
    <n v="0"/>
    <m/>
    <s v="Субсидия"/>
    <s v="Галина Ненахова"/>
  </r>
  <r>
    <n v="1"/>
    <x v="9"/>
    <x v="0"/>
    <s v="PREMIUM"/>
    <d v="2026-05-01T00:00:00"/>
    <s v="Серый"/>
    <n v="2026"/>
    <s v="MX1R7BGH0TK920205"/>
    <s v="948_282144"/>
    <d v="2026-04-27T00:00:00"/>
    <s v="Ерсұңқар Канкожаев"/>
    <s v="Болбыраков Женисбек Айдарович"/>
    <n v="850430302119"/>
    <m/>
    <m/>
    <n v="77786372108"/>
    <n v="9240000"/>
    <n v="8990000"/>
    <x v="0"/>
    <n v="0"/>
    <n v="250000"/>
    <n v="449500"/>
    <n v="449500"/>
    <s v="925 000.00 "/>
    <m/>
    <m/>
    <s v="Тараз"/>
    <d v="2026-04-29T00:00:00"/>
    <s v="Кредит"/>
    <s v="МФО Sapa Digital Finance"/>
    <n v="0"/>
    <n v="12317053"/>
    <m/>
    <n v="0"/>
    <m/>
    <s v="Кредит"/>
    <s v="Галина Ненахова"/>
  </r>
  <r>
    <n v="1"/>
    <x v="9"/>
    <x v="0"/>
    <s v="PREMIUM"/>
    <d v="2026-05-01T00:00:00"/>
    <s v="Черный"/>
    <n v="2026"/>
    <s v="MX1R7BGH0TK921023"/>
    <s v="948_281955"/>
    <d v="2026-04-25T00:00:00"/>
    <s v="Ерсұңқар Канкожаев"/>
    <s v="Танабеков Ермек Куатович"/>
    <n v="690205302855"/>
    <m/>
    <m/>
    <n v="77083577369"/>
    <n v="9240000"/>
    <n v="8990000"/>
    <x v="0"/>
    <n v="0"/>
    <n v="250000"/>
    <n v="449500"/>
    <n v="449500"/>
    <s v="3 500 000.00 "/>
    <m/>
    <m/>
    <s v="Тараз"/>
    <d v="2026-04-28T00:00:00"/>
    <s v="Кредит"/>
    <s v="Halyk Bank"/>
    <n v="0"/>
    <n v="12317055"/>
    <m/>
    <n v="0"/>
    <m/>
    <s v="Кредит"/>
    <s v="Мария Шабалкина"/>
  </r>
  <r>
    <n v="1"/>
    <x v="6"/>
    <x v="0"/>
    <s v="PREMIUM"/>
    <d v="2026-05-01T00:00:00"/>
    <s v="Белый"/>
    <n v="2026"/>
    <s v="MX1R7BGH0TK921097"/>
    <s v="911_281906"/>
    <d v="2026-04-24T00:00:00"/>
    <s v="Тимур Серіков"/>
    <s v="Дилдабекова Жансулу Бексултановна"/>
    <n v="860617402997"/>
    <m/>
    <m/>
    <n v="77475405040"/>
    <n v="8990000"/>
    <n v="8990000"/>
    <x v="0"/>
    <n v="0"/>
    <n v="0"/>
    <n v="449500"/>
    <n v="449500"/>
    <s v="4 000 000.00 "/>
    <m/>
    <m/>
    <s v="Шымкент"/>
    <d v="2026-04-28T00:00:00"/>
    <s v="Кредит"/>
    <s v="МФО Sapa Digital Finance"/>
    <n v="0"/>
    <n v="12323037"/>
    <s v="1002 Шымкент TOO «NOMAD MOTORS SHYM» (Jetour)"/>
    <n v="0"/>
    <m/>
    <s v="Кредит"/>
    <s v="Мария Шабалкина"/>
  </r>
  <r>
    <n v="1"/>
    <x v="3"/>
    <x v="0"/>
    <s v="PREMIUM"/>
    <d v="2026-05-01T00:00:00"/>
    <s v="Черный"/>
    <n v="2026"/>
    <s v="MX1R7BGH0TK921046"/>
    <s v="926_282158"/>
    <d v="2026-04-28T00:00:00"/>
    <s v="ІЛИЯС МАТАЙ"/>
    <s v="Кабышева Акмарал Сарсембаевна"/>
    <n v="940310450221"/>
    <m/>
    <m/>
    <n v="87000988882"/>
    <n v="8990000"/>
    <n v="8990000"/>
    <x v="0"/>
    <n v="0"/>
    <n v="0"/>
    <n v="449500"/>
    <n v="449500"/>
    <s v="1 348 500.00 "/>
    <m/>
    <m/>
    <s v="Павлодар"/>
    <d v="2026-04-30T00:00:00"/>
    <s v="Кредит"/>
    <s v="Банк ЦентрКредит"/>
    <n v="0"/>
    <n v="12325886"/>
    <m/>
    <n v="0"/>
    <m/>
    <s v="Кредит"/>
    <s v="Мария Шабалкина"/>
  </r>
  <r>
    <n v="1"/>
    <x v="3"/>
    <x v="0"/>
    <s v="PREMIUM"/>
    <d v="2026-05-01T00:00:00"/>
    <s v="Черный"/>
    <n v="2026"/>
    <s v="MX1R7BGH0TK921037"/>
    <s v="926_281481"/>
    <d v="2026-04-19T00:00:00"/>
    <s v="Ескендр Елтаков"/>
    <s v="Сарсенова Наталья Олеговна"/>
    <n v="820913450205"/>
    <m/>
    <m/>
    <n v="77773474592"/>
    <n v="8990000"/>
    <n v="8990000"/>
    <x v="0"/>
    <n v="0"/>
    <n v="0"/>
    <n v="449500"/>
    <n v="449500"/>
    <s v="1 348 500.00 "/>
    <m/>
    <m/>
    <s v="Павлодар"/>
    <d v="2026-04-22T00:00:00"/>
    <s v="Кредит"/>
    <s v="Банк ЦентрКредит"/>
    <n v="0"/>
    <n v="12325887"/>
    <m/>
    <n v="0"/>
    <m/>
    <s v="Кредит"/>
    <s v="Анита Ким"/>
  </r>
  <r>
    <n v="1"/>
    <x v="3"/>
    <x v="0"/>
    <s v="PREMIUM"/>
    <d v="2026-05-01T00:00:00"/>
    <s v="Серый"/>
    <n v="2026"/>
    <s v="MX1R7BGH0TK920934"/>
    <s v="926_281850"/>
    <d v="2026-04-23T00:00:00"/>
    <s v="Ескендр Елтаков"/>
    <s v="Толукпаев Арман Бакенович"/>
    <n v="801024301455"/>
    <m/>
    <m/>
    <n v="77052536610"/>
    <n v="8990000"/>
    <n v="8990000"/>
    <x v="0"/>
    <n v="0"/>
    <n v="0"/>
    <n v="449500"/>
    <n v="449500"/>
    <s v="1 348 500.00 "/>
    <m/>
    <m/>
    <s v="Павлодар"/>
    <d v="2026-04-27T00:00:00"/>
    <s v="Кредит"/>
    <s v="Банк ЦентрКредит"/>
    <n v="0"/>
    <n v="12325888"/>
    <m/>
    <n v="0"/>
    <m/>
    <s v="Кредит"/>
    <s v="Мария Шабалкина"/>
  </r>
  <r>
    <n v="1"/>
    <x v="3"/>
    <x v="0"/>
    <s v="PREMIUM"/>
    <d v="2026-05-01T00:00:00"/>
    <s v="Серый"/>
    <n v="2026"/>
    <s v="MX1R7BGH0TK920933"/>
    <s v="926_281525"/>
    <d v="2026-04-19T00:00:00"/>
    <s v="Ескендр Елтаков"/>
    <s v="Есенко Лаврентий Владимирович"/>
    <n v="921019350728"/>
    <m/>
    <m/>
    <n v="77076047675"/>
    <n v="8990000"/>
    <n v="8990000"/>
    <x v="0"/>
    <n v="0"/>
    <n v="0"/>
    <n v="449500"/>
    <n v="449500"/>
    <s v="1 348 500.00 "/>
    <m/>
    <m/>
    <s v="Павлодар"/>
    <d v="2026-04-21T00:00:00"/>
    <s v="Кредит"/>
    <s v="Банк ЦентрКредит"/>
    <n v="0"/>
    <n v="12325889"/>
    <m/>
    <n v="0"/>
    <m/>
    <s v="Кредит"/>
    <s v="Анита Ким"/>
  </r>
  <r>
    <n v="1"/>
    <x v="3"/>
    <x v="0"/>
    <s v="PREMIUM"/>
    <d v="2026-05-01T00:00:00"/>
    <s v="Белый"/>
    <n v="2026"/>
    <s v="MX1R7BGH0TK920802"/>
    <s v="926_282145"/>
    <d v="2026-04-27T00:00:00"/>
    <s v="Ескендр Елтаков"/>
    <s v="Жуматаева Гульдария Николаевна"/>
    <n v="870719450537"/>
    <m/>
    <m/>
    <n v="77056201638"/>
    <n v="8990000"/>
    <n v="8990000"/>
    <x v="0"/>
    <n v="0"/>
    <n v="0"/>
    <n v="449500"/>
    <n v="449500"/>
    <s v="2 000 000.00 "/>
    <m/>
    <m/>
    <s v="Павлодар"/>
    <d v="2026-04-29T00:00:00"/>
    <s v="Кредит"/>
    <s v="Halyk Bank"/>
    <n v="0"/>
    <n v="12325890"/>
    <m/>
    <n v="0"/>
    <m/>
    <s v="Кредит"/>
    <s v="Мария Шабалкина"/>
  </r>
  <r>
    <n v="1"/>
    <x v="3"/>
    <x v="0"/>
    <s v="PREMIUM"/>
    <d v="2026-05-01T00:00:00"/>
    <s v="Белый"/>
    <n v="2026"/>
    <s v="MX1R7BGH0TK920813"/>
    <s v="926_281710"/>
    <d v="2026-04-21T00:00:00"/>
    <s v="Ескендр Елтаков"/>
    <s v="Досумбеков Адылет Талгатович"/>
    <n v="910629351718"/>
    <m/>
    <m/>
    <n v="77079088118"/>
    <n v="8990000"/>
    <n v="8990000"/>
    <x v="0"/>
    <n v="0"/>
    <n v="0"/>
    <n v="449500"/>
    <n v="449500"/>
    <s v="2 700 000.00 "/>
    <m/>
    <m/>
    <s v="Павлодар"/>
    <d v="2026-04-23T00:00:00"/>
    <s v="Кредит"/>
    <s v="Банк ЦентрКредит"/>
    <n v="0"/>
    <n v="12325891"/>
    <m/>
    <n v="0"/>
    <m/>
    <s v="Кредит"/>
    <s v="Анита Ким"/>
  </r>
  <r>
    <n v="1"/>
    <x v="4"/>
    <x v="0"/>
    <s v="PREMIUM"/>
    <d v="2026-05-01T00:00:00"/>
    <s v="Черный"/>
    <n v="2026"/>
    <s v="MX1R7BGH0TK921052"/>
    <s v="938_281953"/>
    <d v="2026-04-25T00:00:00"/>
    <s v="Құрмет Қонысбайұлы"/>
    <s v="Ескараев Жасулан Айгалиевич"/>
    <n v="900404301002"/>
    <m/>
    <m/>
    <n v="77776107073"/>
    <n v="8990000"/>
    <n v="8990000"/>
    <x v="0"/>
    <n v="0"/>
    <n v="0"/>
    <n v="449500"/>
    <n v="449500"/>
    <s v="6 000 000.00 "/>
    <m/>
    <m/>
    <s v="Кызылорда"/>
    <d v="2026-04-29T00:00:00"/>
    <s v="Кредит"/>
    <s v="Halyk Bank"/>
    <n v="0"/>
    <n v="12326746"/>
    <m/>
    <n v="0"/>
    <m/>
    <s v="Кредит"/>
    <s v="Мария Шабалкина"/>
  </r>
  <r>
    <n v="1"/>
    <x v="4"/>
    <x v="0"/>
    <s v="PREMIUM"/>
    <d v="2026-05-01T00:00:00"/>
    <s v="Белый"/>
    <n v="2026"/>
    <s v="MX1R7BGH0TK920805"/>
    <s v="938_281417"/>
    <d v="2026-04-18T00:00:00"/>
    <s v="Құрмет Қонысбайұлы"/>
    <s v="Скендирова Динара Ыкласовна"/>
    <n v="850715401206"/>
    <m/>
    <m/>
    <n v="77771863141"/>
    <n v="9240000"/>
    <n v="8990000"/>
    <x v="0"/>
    <n v="0"/>
    <n v="250000"/>
    <n v="449500"/>
    <n v="449500"/>
    <s v="924 000.00 "/>
    <m/>
    <m/>
    <s v="Кызылорда"/>
    <d v="2026-04-21T00:00:00"/>
    <s v="Кредит"/>
    <s v="МФО Sapa Digital Finance"/>
    <n v="0"/>
    <n v="12326748"/>
    <m/>
    <n v="0"/>
    <m/>
    <s v="Кредит"/>
    <s v="Анита Ким"/>
  </r>
  <r>
    <n v="1"/>
    <x v="4"/>
    <x v="0"/>
    <s v="PREMIUM"/>
    <d v="2026-05-01T00:00:00"/>
    <s v="Белый"/>
    <n v="2026"/>
    <s v="MX1R7BGH0TK920804"/>
    <s v="938_281422"/>
    <d v="2026-04-18T00:00:00"/>
    <s v="Құрмет Қонысбайұлы"/>
    <s v="Жубандыков Акылбек Темирбекович"/>
    <n v="920326300728"/>
    <m/>
    <m/>
    <n v="77768740100"/>
    <n v="8990000"/>
    <n v="8990000"/>
    <x v="0"/>
    <n v="0"/>
    <n v="0"/>
    <n v="449500"/>
    <n v="449500"/>
    <s v="1 884 958.00 "/>
    <s v="Интернет Дилер"/>
    <s v="Заявка с сайта JETOUR"/>
    <s v="Кызылорда"/>
    <d v="2026-04-20T00:00:00"/>
    <s v="Кредит"/>
    <s v="Halyk Bank"/>
    <n v="0"/>
    <n v="12326751"/>
    <m/>
    <n v="0"/>
    <m/>
    <s v="Кредит"/>
    <s v="Галина Ненахова"/>
  </r>
  <r>
    <n v="1"/>
    <x v="4"/>
    <x v="0"/>
    <s v="PREMIUM"/>
    <d v="2026-05-01T00:00:00"/>
    <s v="Серый"/>
    <n v="2026"/>
    <s v="MX1R7BGH0TK920950"/>
    <s v="938_281512"/>
    <d v="2026-04-19T00:00:00"/>
    <s v="Құрмет Қонысбайұлы"/>
    <s v="Абдикерова Перизат Жубатыровна"/>
    <n v="871213401144"/>
    <m/>
    <m/>
    <n v="77021220608"/>
    <n v="8990000"/>
    <n v="8990000"/>
    <x v="0"/>
    <n v="0"/>
    <n v="0"/>
    <n v="449500"/>
    <n v="449500"/>
    <s v="1 800 000.00 "/>
    <m/>
    <m/>
    <s v="Кызылорда"/>
    <d v="2026-04-20T00:00:00"/>
    <s v="Кредит"/>
    <s v="Halyk Bank"/>
    <n v="0"/>
    <n v="12326752"/>
    <m/>
    <n v="0"/>
    <m/>
    <s v="Кредит"/>
    <s v="Анита Ким"/>
  </r>
  <r>
    <n v="1"/>
    <x v="4"/>
    <x v="0"/>
    <s v="PREMIUM"/>
    <d v="2026-05-01T00:00:00"/>
    <s v="Серый"/>
    <n v="2026"/>
    <s v="MX1R7BGH0TK920954"/>
    <s v="938_281617"/>
    <d v="2026-04-20T00:00:00"/>
    <s v="Құрмет Қонысбайұлы"/>
    <s v="Жұмабайұлы Берік"/>
    <n v="811205301639"/>
    <m/>
    <m/>
    <n v="77774545848"/>
    <n v="8990000"/>
    <n v="8990000"/>
    <x v="0"/>
    <n v="0"/>
    <n v="0"/>
    <n v="449500"/>
    <n v="449500"/>
    <s v="6 000 000.00 "/>
    <m/>
    <m/>
    <s v="Кызылорда"/>
    <d v="2026-04-21T00:00:00"/>
    <s v="Кредит"/>
    <s v="Банк ЦентрКредит"/>
    <n v="0"/>
    <n v="12326753"/>
    <m/>
    <n v="0"/>
    <m/>
    <s v="Кредит"/>
    <s v="Галина Ненахова"/>
  </r>
  <r>
    <n v="1"/>
    <x v="2"/>
    <x v="1"/>
    <s v="PREMIUM PRO"/>
    <d v="2026-06-01T00:00:00"/>
    <s v="Белый"/>
    <n v="2025"/>
    <s v="MX1R8AGH1SK001173"/>
    <s v="1005_281412"/>
    <d v="2026-04-18T00:00:00"/>
    <s v="Абылайхан Диканбаев"/>
    <s v="Елеев Бакытбек Разкулович"/>
    <n v="840522301181"/>
    <m/>
    <m/>
    <n v="77472980442"/>
    <n v="11990000"/>
    <n v="11990000"/>
    <x v="0"/>
    <n v="0"/>
    <n v="0"/>
    <n v="479600"/>
    <n v="479600"/>
    <s v="4 000 000.00 "/>
    <m/>
    <m/>
    <s v="Алматы"/>
    <d v="2026-04-20T00:00:00"/>
    <s v="Кредит"/>
    <s v="Halyk Bank"/>
    <n v="0"/>
    <n v="12326968"/>
    <m/>
    <n v="0"/>
    <m/>
    <s v="Кредит"/>
    <s v="Анита Ким"/>
  </r>
  <r>
    <n v="1"/>
    <x v="2"/>
    <x v="1"/>
    <s v="PREMIUM PRO"/>
    <d v="2026-06-01T00:00:00"/>
    <s v="Белый"/>
    <n v="2025"/>
    <s v="MX1R8AGH1SK001174"/>
    <s v="1005_281260"/>
    <d v="2026-04-13T00:00:00"/>
    <s v="Данияр Торламбай"/>
    <s v="Здоровова Марина Анатольевна"/>
    <n v="870414451190"/>
    <m/>
    <m/>
    <n v="77770101034"/>
    <n v="12990000"/>
    <n v="12990000"/>
    <x v="0"/>
    <n v="0"/>
    <n v="0"/>
    <n v="649500"/>
    <n v="649500"/>
    <s v="2 600 000.00 "/>
    <m/>
    <m/>
    <s v="Алматы"/>
    <d v="2026-04-16T00:00:00"/>
    <s v="Кредит"/>
    <s v="МФО Sapa Digital Finance"/>
    <n v="0"/>
    <n v="12326970"/>
    <m/>
    <n v="0"/>
    <m/>
    <s v="Кредит"/>
    <s v="Анита Ким"/>
  </r>
  <r>
    <n v="1"/>
    <x v="2"/>
    <x v="0"/>
    <s v="PRESTIGE"/>
    <d v="2026-05-01T00:00:00"/>
    <s v="Синий"/>
    <n v="2026"/>
    <s v="MX1R7BGH0TK921211"/>
    <s v="1005_281830"/>
    <d v="2026-04-23T00:00:00"/>
    <s v="Данияр Торламбай"/>
    <s v="Нәзір Әмина"/>
    <n v="831005451320"/>
    <m/>
    <m/>
    <n v="77474376231"/>
    <n v="8290000"/>
    <n v="7990000"/>
    <x v="0"/>
    <n v="0"/>
    <n v="300000"/>
    <n v="399500"/>
    <n v="399500"/>
    <s v="750 000.00 "/>
    <m/>
    <m/>
    <s v="Алматы"/>
    <d v="2026-04-27T00:00:00"/>
    <s v="Кредит"/>
    <s v="МФО Sapa Digital Finance"/>
    <n v="0"/>
    <n v="12326974"/>
    <m/>
    <n v="0"/>
    <m/>
    <s v="Кредит"/>
    <s v="Мария Шабалкина"/>
  </r>
  <r>
    <n v="1"/>
    <x v="4"/>
    <x v="5"/>
    <s v="PRESTIGE"/>
    <d v="2026-05-01T00:00:00"/>
    <s v="Белый"/>
    <n v="2026"/>
    <s v="MX1PBGFB0TKB92739"/>
    <s v="938_282083"/>
    <d v="2026-04-27T00:00:00"/>
    <s v="Құрмет Қонысбайұлы"/>
    <s v="Сулейменова Айгерим Досханаевна"/>
    <n v="870102402730"/>
    <m/>
    <m/>
    <n v="77783807300"/>
    <n v="6990000"/>
    <n v="6990000"/>
    <x v="0"/>
    <n v="0"/>
    <n v="0"/>
    <n v="279600"/>
    <n v="279600"/>
    <s v="6 990 000.00 "/>
    <m/>
    <m/>
    <s v="Кызылорда"/>
    <d v="2026-04-27T00:00:00"/>
    <s v="Наличный расчет"/>
    <s v="Без привлечения кредита"/>
    <n v="0"/>
    <n v="12328780"/>
    <m/>
    <n v="0"/>
    <m/>
    <s v="Наличный расчет"/>
    <s v="Галина Ненахова"/>
  </r>
  <r>
    <n v="1"/>
    <x v="4"/>
    <x v="5"/>
    <s v="PRESTIGE"/>
    <d v="2026-05-01T00:00:00"/>
    <s v="Белый"/>
    <n v="2026"/>
    <s v="MX1PBGFB0TKB92681"/>
    <s v="938_282078"/>
    <d v="2026-04-27T00:00:00"/>
    <s v="Құрмет Қонысбайұлы"/>
    <s v="Тойшыбаев Бахыт Аубакирович"/>
    <n v="610620301323"/>
    <m/>
    <m/>
    <n v="77779777060"/>
    <n v="6990000"/>
    <n v="6990000"/>
    <x v="0"/>
    <n v="0"/>
    <n v="0"/>
    <n v="279600"/>
    <n v="279600"/>
    <s v="6 990 000.00 "/>
    <m/>
    <m/>
    <s v="Кызылорда"/>
    <d v="2026-04-27T00:00:00"/>
    <s v="Наличный расчет"/>
    <s v="Без привлечения кредита"/>
    <n v="0"/>
    <n v="12328783"/>
    <m/>
    <n v="0"/>
    <m/>
    <s v="Наличный расчет"/>
    <s v="Мария Шабалкина"/>
  </r>
  <r>
    <n v="1"/>
    <x v="1"/>
    <x v="5"/>
    <s v="PRESTIGE"/>
    <d v="2026-05-01T00:00:00"/>
    <s v="Серый"/>
    <n v="2026"/>
    <s v="MX1PBGFB0TKB93574"/>
    <s v="1125_281860"/>
    <d v="2026-04-23T00:00:00"/>
    <s v="Назар Зиноллаев"/>
    <s v="Шайхиев Бейбіт Серікұлы"/>
    <n v="960807351199"/>
    <m/>
    <m/>
    <n v="77784059696"/>
    <n v="7290000"/>
    <n v="6990000"/>
    <x v="0"/>
    <n v="0"/>
    <n v="300000"/>
    <n v="279600"/>
    <n v="279600"/>
    <s v="3 500 000.00 "/>
    <m/>
    <m/>
    <s v="Атырау"/>
    <d v="2026-04-24T00:00:00"/>
    <s v="Кредит"/>
    <s v="Halyk Bank"/>
    <n v="0"/>
    <n v="12329090"/>
    <m/>
    <n v="0"/>
    <m/>
    <s v="Кредит"/>
    <s v="Анита Ким"/>
  </r>
  <r>
    <n v="1"/>
    <x v="1"/>
    <x v="5"/>
    <s v="PRESTIGE"/>
    <d v="2026-05-01T00:00:00"/>
    <s v="Белый"/>
    <n v="2026"/>
    <s v="MX1PBGFB0TKB93008"/>
    <s v="1125_281378"/>
    <d v="2026-04-17T00:00:00"/>
    <s v="Назар Зиноллаев"/>
    <s v="Ташуов Еламан Шакейрамазанович"/>
    <n v="971007350414"/>
    <m/>
    <m/>
    <n v="7753972619"/>
    <n v="7240000"/>
    <n v="6990000"/>
    <x v="0"/>
    <n v="0"/>
    <n v="250000"/>
    <n v="279600"/>
    <n v="279600"/>
    <s v="700 000.00 "/>
    <m/>
    <m/>
    <s v="Атырау"/>
    <d v="2026-04-21T00:00:00"/>
    <s v="Кредит"/>
    <s v="Береке Банк"/>
    <n v="0"/>
    <n v="12329092"/>
    <m/>
    <n v="0"/>
    <m/>
    <s v="Кредит"/>
    <s v="Анита Ким"/>
  </r>
  <r>
    <n v="1"/>
    <x v="1"/>
    <x v="5"/>
    <s v="PRESTIGE"/>
    <d v="2026-05-01T00:00:00"/>
    <s v="Серый"/>
    <n v="2026"/>
    <s v="MX1PBGFB0TKB93576"/>
    <s v="1125_281322"/>
    <d v="2026-04-15T00:00:00"/>
    <s v="Али Аминбаев"/>
    <s v="Макеев Александр Петрович"/>
    <n v="660906301159"/>
    <m/>
    <m/>
    <n v="77018875904"/>
    <n v="8240000"/>
    <n v="7990000"/>
    <x v="3"/>
    <n v="0"/>
    <n v="310000"/>
    <n v="319600"/>
    <n v="259600"/>
    <s v="5 000 000.00 "/>
    <s v="Звонок Дилер"/>
    <m/>
    <s v="Атырау"/>
    <d v="2026-04-17T00:00:00"/>
    <s v="Кредит"/>
    <s v="Евразийский банк"/>
    <n v="1"/>
    <n v="12329093"/>
    <m/>
    <n v="0"/>
    <m/>
    <s v="Кредит"/>
    <s v="Анита Ким"/>
  </r>
  <r>
    <n v="1"/>
    <x v="1"/>
    <x v="5"/>
    <s v="PRESTIGE"/>
    <d v="2026-05-01T00:00:00"/>
    <s v="Серебристый"/>
    <n v="2026"/>
    <s v="MX1PBGFB0TKB93150"/>
    <s v="1125_281564"/>
    <d v="2026-04-20T00:00:00"/>
    <s v="Назар Зиноллаев"/>
    <s v="Шалаева Гүлбаршын Әдебиетқызы"/>
    <n v="670314401624"/>
    <m/>
    <m/>
    <n v="77025714087"/>
    <n v="7240000"/>
    <n v="6990000"/>
    <x v="4"/>
    <n v="0"/>
    <n v="300000"/>
    <n v="279600"/>
    <n v="229600"/>
    <s v="1 448 000.00 "/>
    <m/>
    <m/>
    <s v="Атырау"/>
    <d v="2026-04-20T00:00:00"/>
    <s v="Кредит"/>
    <s v="Halyk Bank"/>
    <n v="0"/>
    <n v="12329095"/>
    <m/>
    <n v="0"/>
    <m/>
    <s v="Кредит"/>
    <s v="Галина Ненахова"/>
  </r>
  <r>
    <n v="1"/>
    <x v="7"/>
    <x v="5"/>
    <s v="PRESTIGE"/>
    <d v="2026-05-01T00:00:00"/>
    <s v="Серый"/>
    <n v="2026"/>
    <s v="MX1PBGFB0TKB93266"/>
    <s v="998_281978"/>
    <d v="2026-04-25T00:00:00"/>
    <s v="Айдар Мажитов"/>
    <s v="Нариманова Айгерим Нурлановна"/>
    <n v="981214450973"/>
    <m/>
    <m/>
    <n v="77711093991"/>
    <n v="6990000"/>
    <n v="6990000"/>
    <x v="0"/>
    <n v="0"/>
    <n v="0"/>
    <n v="279600"/>
    <n v="279600"/>
    <s v="1 000 000.00 "/>
    <m/>
    <m/>
    <s v="Уральск"/>
    <d v="2026-04-29T00:00:00"/>
    <s v="Кредит"/>
    <s v="Береке Банк"/>
    <n v="0"/>
    <n v="12329267"/>
    <m/>
    <n v="0"/>
    <m/>
    <s v="Кредит"/>
    <s v="Мария Шабалкина"/>
  </r>
  <r>
    <n v="1"/>
    <x v="7"/>
    <x v="5"/>
    <s v="PRESTIGE"/>
    <d v="2026-05-01T00:00:00"/>
    <s v="Белый"/>
    <n v="2026"/>
    <s v="MX1PBGFB0TKB92752"/>
    <s v="998_281520"/>
    <d v="2026-04-19T00:00:00"/>
    <s v="Роман Шингереев"/>
    <s v="Жазикбаева Алия Хамидулловна"/>
    <n v="830306400855"/>
    <m/>
    <m/>
    <n v="77471172833"/>
    <n v="6990000"/>
    <n v="6990000"/>
    <x v="0"/>
    <n v="0"/>
    <n v="0"/>
    <n v="279600"/>
    <n v="279600"/>
    <s v="700 000.00 "/>
    <m/>
    <m/>
    <s v="Уральск"/>
    <d v="2026-04-22T00:00:00"/>
    <s v="Кредит"/>
    <s v="Береке Банк"/>
    <n v="4"/>
    <n v="12329269"/>
    <m/>
    <n v="0"/>
    <m/>
    <s v="Кредит"/>
    <s v="Галина Ненахова"/>
  </r>
  <r>
    <n v="1"/>
    <x v="7"/>
    <x v="5"/>
    <s v="PRESTIGE"/>
    <d v="2026-05-01T00:00:00"/>
    <s v="Черный"/>
    <n v="2026"/>
    <s v="MX1PBGFB0TKB93876"/>
    <s v="998_281950"/>
    <d v="2026-04-25T00:00:00"/>
    <s v="Айдар Мажитов"/>
    <s v="Токанакова Айгуль Карисовна"/>
    <n v="760502402009"/>
    <m/>
    <m/>
    <n v="77772044609"/>
    <n v="6990000"/>
    <n v="6990000"/>
    <x v="0"/>
    <n v="0"/>
    <n v="0"/>
    <n v="279600"/>
    <n v="279600"/>
    <m/>
    <m/>
    <m/>
    <s v="Уральск"/>
    <d v="2026-04-27T00:00:00"/>
    <s v="Безналичный расчет"/>
    <s v="Без привлечения кредита"/>
    <n v="0"/>
    <n v="12329273"/>
    <m/>
    <n v="0"/>
    <m/>
    <s v="Безналичный расчет"/>
    <s v="Мария Шабалкина"/>
  </r>
  <r>
    <n v="1"/>
    <x v="5"/>
    <x v="2"/>
    <s v="EXPEDITION"/>
    <s v="2.0"/>
    <s v="Черный"/>
    <n v="2026"/>
    <s v="MX1PBGJB0TKN16875"/>
    <s v="955_281129"/>
    <d v="2026-04-09T00:00:00"/>
    <s v="Ерасыл Қасымбеков"/>
    <s v="Жолдасова Жангуль Амирбековна"/>
    <n v="830630401944"/>
    <m/>
    <m/>
    <n v="77767363388"/>
    <n v="18240000"/>
    <n v="17990000"/>
    <x v="0"/>
    <n v="0"/>
    <n v="250000"/>
    <n v="1079400"/>
    <n v="1079400"/>
    <s v="1 824 000.00 "/>
    <m/>
    <m/>
    <s v="Шымкент"/>
    <d v="2026-04-10T00:00:00"/>
    <s v="Кредит"/>
    <s v="Шинхань Банк"/>
    <n v="1"/>
    <n v="12331129"/>
    <m/>
    <n v="0"/>
    <m/>
    <s v="Кредит"/>
    <s v="Мария Шабалкина"/>
  </r>
  <r>
    <n v="1"/>
    <x v="5"/>
    <x v="0"/>
    <s v="PREMIUM"/>
    <d v="2026-05-01T00:00:00"/>
    <s v="Черный"/>
    <n v="2026"/>
    <s v="MX1R7BGH0TK921015"/>
    <s v="955_281675"/>
    <d v="2026-04-21T00:00:00"/>
    <s v="Бауыржан Туменов"/>
    <s v="Бердібеков Бекзат Құрбанбекұлы"/>
    <n v="910802301137"/>
    <m/>
    <m/>
    <n v="77762213700"/>
    <n v="8990000"/>
    <n v="8990000"/>
    <x v="0"/>
    <n v="0"/>
    <n v="0"/>
    <n v="449500"/>
    <n v="449500"/>
    <s v="2 500 000.00 "/>
    <m/>
    <m/>
    <s v="Шымкент"/>
    <d v="2026-04-22T00:00:00"/>
    <s v="Субсидия"/>
    <s v="Halyk Bank"/>
    <n v="1"/>
    <n v="12331133"/>
    <m/>
    <n v="0"/>
    <m/>
    <s v="Субсидия"/>
    <s v="Анита Ким"/>
  </r>
  <r>
    <n v="1"/>
    <x v="5"/>
    <x v="0"/>
    <s v="PREMIUM"/>
    <d v="2026-05-01T00:00:00"/>
    <s v="Серый"/>
    <n v="2026"/>
    <s v="MX1R7BGH0TK921148"/>
    <s v="955_281243"/>
    <d v="2026-04-13T00:00:00"/>
    <s v="Бауыржан Туменов"/>
    <s v="Кулжанов Бейбит Даулетович"/>
    <n v="860412301303"/>
    <m/>
    <m/>
    <n v="77477331319"/>
    <n v="10490000"/>
    <n v="10490000"/>
    <x v="0"/>
    <n v="0"/>
    <n v="0"/>
    <n v="524500"/>
    <n v="524500"/>
    <s v="1 049 000.00 "/>
    <m/>
    <m/>
    <s v="Шымкент"/>
    <d v="2026-04-15T00:00:00"/>
    <s v="Субсидия"/>
    <s v="МФО Sapa Digital Finance"/>
    <n v="0"/>
    <n v="12331134"/>
    <m/>
    <n v="0"/>
    <m/>
    <s v="Субсидия"/>
    <s v="Анита Ким"/>
  </r>
  <r>
    <n v="1"/>
    <x v="5"/>
    <x v="0"/>
    <s v="PRESTIGE"/>
    <d v="2026-05-01T00:00:00"/>
    <s v="Синий"/>
    <n v="2026"/>
    <s v="MX1R7BGH0TK921207"/>
    <s v="955_281665"/>
    <d v="2026-04-21T00:00:00"/>
    <s v="Жандаулет Елеусизов"/>
    <s v="Абдикадирова Жадыра Алайдаровна"/>
    <n v="870413402335"/>
    <m/>
    <m/>
    <n v="77716715771"/>
    <n v="8240000"/>
    <n v="7990000"/>
    <x v="0"/>
    <n v="0"/>
    <n v="250000"/>
    <n v="399500"/>
    <n v="399500"/>
    <s v="2 000 000.00 "/>
    <m/>
    <m/>
    <s v="Шымкент"/>
    <d v="2026-04-22T00:00:00"/>
    <s v="Кредит"/>
    <s v="Altyn Bank"/>
    <n v="0"/>
    <n v="12331135"/>
    <m/>
    <n v="0"/>
    <m/>
    <s v="Кредит"/>
    <s v="Анита Ким"/>
  </r>
  <r>
    <n v="1"/>
    <x v="8"/>
    <x v="5"/>
    <s v="PRESTIGE"/>
    <d v="2026-05-01T00:00:00"/>
    <s v="Белый"/>
    <n v="2026"/>
    <s v="MX1PBGFB0TKB92749"/>
    <s v="908_281908"/>
    <d v="2026-04-24T00:00:00"/>
    <s v="Темирлан Касенов"/>
    <m/>
    <m/>
    <s v="ТОО &quot;Максимум 2004&quot;"/>
    <n v="40740010950"/>
    <m/>
    <n v="6990000"/>
    <n v="6990000"/>
    <x v="0"/>
    <n v="0"/>
    <n v="0"/>
    <n v="279600"/>
    <n v="279600"/>
    <s v="6 990 000.00 "/>
    <m/>
    <m/>
    <s v="Усть-Каменогорск"/>
    <d v="2026-04-29T00:00:00"/>
    <s v="Безналичный расчет"/>
    <s v="Без привлечения кредита"/>
    <n v="0"/>
    <n v="12331147"/>
    <m/>
    <n v="0"/>
    <m/>
    <s v="Безналичный расчет"/>
    <s v="Галина Ненахова"/>
  </r>
  <r>
    <n v="1"/>
    <x v="8"/>
    <x v="5"/>
    <s v="PRESTIGE"/>
    <d v="2026-05-01T00:00:00"/>
    <s v="Белый"/>
    <n v="2026"/>
    <s v="MX1PBGFB0TKB92673"/>
    <s v="908_281751"/>
    <d v="2026-04-22T00:00:00"/>
    <s v="Медеу Каримханов"/>
    <s v="Жакежанов Кумарбек Сагымбаевич"/>
    <n v="680226302213"/>
    <m/>
    <m/>
    <n v="77776750979"/>
    <n v="7240000"/>
    <n v="6990000"/>
    <x v="0"/>
    <n v="0"/>
    <n v="250000"/>
    <n v="279600"/>
    <n v="279600"/>
    <s v="4 000 000.00 "/>
    <m/>
    <m/>
    <s v="Усть-Каменогорск"/>
    <d v="2026-04-23T00:00:00"/>
    <s v="Кредит"/>
    <s v="Евразийский банк"/>
    <n v="1"/>
    <n v="12331149"/>
    <m/>
    <n v="0"/>
    <m/>
    <s v="Кредит"/>
    <s v="Галина Ненахова"/>
  </r>
  <r>
    <n v="1"/>
    <x v="8"/>
    <x v="5"/>
    <s v="PRESTIGE"/>
    <d v="2026-05-01T00:00:00"/>
    <s v="Серый"/>
    <n v="2026"/>
    <s v="MX1PBGFB0TKB93800"/>
    <s v="908_281220"/>
    <d v="2026-04-12T00:00:00"/>
    <s v="Бекзат Қабидешов"/>
    <s v="Ордабаев Ерлик Гумарович"/>
    <n v="640215301060"/>
    <m/>
    <m/>
    <n v="77772486194"/>
    <n v="8240000"/>
    <n v="7990000"/>
    <x v="0"/>
    <n v="0"/>
    <n v="250000"/>
    <n v="319600"/>
    <n v="319600"/>
    <s v="1 236 000.00 "/>
    <m/>
    <m/>
    <s v="Усть-Каменогорск"/>
    <d v="2026-04-14T00:00:00"/>
    <s v="Кредит"/>
    <s v="Банк ЦентрКредит"/>
    <n v="0"/>
    <n v="12331150"/>
    <m/>
    <n v="0"/>
    <m/>
    <s v="Кредит"/>
    <s v="Галина Ненахова"/>
  </r>
  <r>
    <n v="1"/>
    <x v="8"/>
    <x v="5"/>
    <s v="PRESTIGE"/>
    <d v="2026-05-01T00:00:00"/>
    <s v="Черный"/>
    <n v="2026"/>
    <s v="MX1PBGFB0TKB93873"/>
    <s v="908_281211"/>
    <d v="2026-04-11T00:00:00"/>
    <s v="Медеу Каримханов"/>
    <s v="Габитова Аяужан Маратовна"/>
    <n v="900722451341"/>
    <m/>
    <m/>
    <n v="77767001112"/>
    <n v="8240000"/>
    <n v="7990000"/>
    <x v="0"/>
    <n v="0"/>
    <n v="250000"/>
    <n v="319600"/>
    <n v="319600"/>
    <s v="1 236 000.00 "/>
    <m/>
    <m/>
    <s v="Усть-Каменогорск"/>
    <d v="2026-04-14T00:00:00"/>
    <s v="Кредит"/>
    <s v="Банк ЦентрКредит"/>
    <n v="0"/>
    <n v="12331153"/>
    <m/>
    <n v="0"/>
    <m/>
    <s v="Кредит"/>
    <s v="Галина Ненахова"/>
  </r>
  <r>
    <n v="1"/>
    <x v="8"/>
    <x v="5"/>
    <s v="PRESTIGE"/>
    <d v="2026-05-01T00:00:00"/>
    <s v="Серебристый"/>
    <n v="2026"/>
    <s v="MX1PBGFB0TKB93041"/>
    <s v="908_281477"/>
    <d v="2026-04-19T00:00:00"/>
    <s v="Бекзат Қабидешов"/>
    <s v="Дутбаев Тлеужан Кусаханович"/>
    <n v="810429302028"/>
    <m/>
    <m/>
    <n v="77781042983"/>
    <n v="6990000"/>
    <n v="6990000"/>
    <x v="0"/>
    <n v="0"/>
    <n v="0"/>
    <n v="279600"/>
    <n v="279600"/>
    <s v="6 990 000.00 "/>
    <m/>
    <m/>
    <s v="Усть-Каменогорск"/>
    <d v="2026-04-20T00:00:00"/>
    <s v="Безналичный расчет"/>
    <s v="Без привлечения кредита"/>
    <n v="0"/>
    <n v="12331155"/>
    <m/>
    <n v="0"/>
    <m/>
    <s v="Безналичный расчет"/>
    <s v="Галина Ненахова"/>
  </r>
  <r>
    <n v="1"/>
    <x v="8"/>
    <x v="5"/>
    <s v="PRESTIGE"/>
    <d v="2026-05-01T00:00:00"/>
    <s v="Белый"/>
    <n v="2026"/>
    <s v="MX1PBGFB0TKB92934"/>
    <s v="908_281835"/>
    <d v="2026-04-23T00:00:00"/>
    <s v="Медеу Каримханов"/>
    <s v="Қабден Жігер"/>
    <n v="700715399101"/>
    <m/>
    <m/>
    <n v="77086226980"/>
    <n v="7240000"/>
    <n v="6990000"/>
    <x v="0"/>
    <n v="0"/>
    <n v="250000"/>
    <n v="279600"/>
    <n v="279600"/>
    <s v="2 000 000.00 "/>
    <m/>
    <m/>
    <s v="Усть-Каменогорск"/>
    <d v="2026-04-24T00:00:00"/>
    <s v="Кредит"/>
    <s v="Halyk Bank"/>
    <n v="0"/>
    <n v="12331158"/>
    <m/>
    <n v="0"/>
    <m/>
    <s v="Кредит"/>
    <s v="Галина Ненахова"/>
  </r>
  <r>
    <n v="1"/>
    <x v="7"/>
    <x v="5"/>
    <s v="PRESTIGE"/>
    <d v="2026-05-01T00:00:00"/>
    <s v="Белый"/>
    <n v="2026"/>
    <s v="MX1PBGFB0TKB93037"/>
    <s v="998_281201"/>
    <d v="2026-04-11T00:00:00"/>
    <s v="Айдар Мажитов"/>
    <s v="Тухтаров Самиголла Кадырович"/>
    <n v="690708302205"/>
    <m/>
    <m/>
    <n v="77783675297"/>
    <n v="8240000"/>
    <n v="7990000"/>
    <x v="0"/>
    <n v="0"/>
    <n v="250000"/>
    <n v="319600"/>
    <n v="319600"/>
    <s v="1 000 000.00 "/>
    <m/>
    <m/>
    <s v="Уральск"/>
    <d v="2026-04-14T00:00:00"/>
    <s v="Кредит"/>
    <s v="МФО Sapa Digital Finance"/>
    <n v="0"/>
    <n v="12331169"/>
    <m/>
    <n v="0"/>
    <m/>
    <s v="Кредит"/>
    <s v="Анита Ким"/>
  </r>
  <r>
    <n v="1"/>
    <x v="7"/>
    <x v="5"/>
    <s v="PRESTIGE"/>
    <d v="2026-05-01T00:00:00"/>
    <s v="Белый"/>
    <n v="2026"/>
    <s v="MX1PBGFB0TKB92940"/>
    <s v="998_281882"/>
    <d v="2026-04-24T00:00:00"/>
    <s v="Роман Шингереев"/>
    <s v="Казенов Сабит Нурмухамбетович"/>
    <n v="840704302632"/>
    <m/>
    <m/>
    <n v="77011388808"/>
    <n v="6990000"/>
    <n v="6990000"/>
    <x v="0"/>
    <n v="0"/>
    <n v="0"/>
    <n v="279600"/>
    <n v="279600"/>
    <s v="2 000 000.00 "/>
    <m/>
    <m/>
    <s v="Уральск"/>
    <d v="2026-04-27T00:00:00"/>
    <s v="Кредит"/>
    <s v="Halyk Bank"/>
    <n v="0"/>
    <n v="12331172"/>
    <m/>
    <n v="0"/>
    <m/>
    <s v="Кредит"/>
    <s v="Мария Шабалкина"/>
  </r>
  <r>
    <n v="1"/>
    <x v="7"/>
    <x v="5"/>
    <s v="PRESTIGE"/>
    <d v="2026-05-01T00:00:00"/>
    <s v="Белый"/>
    <n v="2026"/>
    <s v="MX1PBGFB0TKB92939"/>
    <s v="998_281993"/>
    <d v="2026-04-26T00:00:00"/>
    <s v="Анеля Кушумова"/>
    <s v="Ешимов Жанат Мухтарович"/>
    <n v="740308300444"/>
    <m/>
    <m/>
    <n v="77769077690"/>
    <n v="6990000"/>
    <n v="6990000"/>
    <x v="0"/>
    <n v="0"/>
    <n v="0"/>
    <n v="279600"/>
    <n v="279600"/>
    <m/>
    <m/>
    <m/>
    <s v="Уральск"/>
    <d v="2026-04-27T00:00:00"/>
    <s v="Безналичный расчет"/>
    <s v="Без привлечения кредита"/>
    <n v="0"/>
    <n v="12331175"/>
    <m/>
    <n v="0"/>
    <m/>
    <s v="Безналичный расчет"/>
    <s v="Мария Шабалкина"/>
  </r>
  <r>
    <n v="1"/>
    <x v="7"/>
    <x v="5"/>
    <s v="PRESTIGE"/>
    <d v="2026-05-01T00:00:00"/>
    <s v="Серебристый"/>
    <n v="2026"/>
    <s v="MX1PBGFB0TKB93124"/>
    <s v="998_282315"/>
    <d v="2026-04-29T00:00:00"/>
    <s v="Анеля Кушумова"/>
    <s v="Мустафина Кенже Сагиндыковна"/>
    <n v="721123401462"/>
    <m/>
    <m/>
    <n v="77016356555"/>
    <n v="6990000"/>
    <n v="6990000"/>
    <x v="0"/>
    <n v="0"/>
    <n v="0"/>
    <n v="279600"/>
    <n v="279600"/>
    <s v="1 048 500.00 "/>
    <m/>
    <m/>
    <s v="Уральск"/>
    <d v="2026-04-30T00:00:00"/>
    <s v="Кредит"/>
    <s v="Банк ЦентрКредит"/>
    <n v="2"/>
    <n v="12331178"/>
    <m/>
    <n v="0"/>
    <m/>
    <s v="Кредит"/>
    <s v="Галина Ненахова"/>
  </r>
  <r>
    <n v="1"/>
    <x v="7"/>
    <x v="5"/>
    <s v="PRESTIGE"/>
    <d v="2026-05-01T00:00:00"/>
    <s v="Серебристый"/>
    <n v="2026"/>
    <s v="MX1PBGFB0TKB93147"/>
    <s v="998_282320"/>
    <d v="2026-04-29T00:00:00"/>
    <s v="Анеля Кушумова"/>
    <s v="Гейне Александр Владимирович"/>
    <n v="850331300185"/>
    <m/>
    <m/>
    <n v="77014021821"/>
    <n v="6990000"/>
    <n v="6990000"/>
    <x v="0"/>
    <n v="0"/>
    <n v="0"/>
    <n v="279600"/>
    <n v="279600"/>
    <m/>
    <m/>
    <m/>
    <s v="Уральск"/>
    <d v="2026-04-30T00:00:00"/>
    <s v="Безналичный расчет"/>
    <s v="Без привлечения кредита"/>
    <n v="0"/>
    <n v="12331179"/>
    <m/>
    <n v="0"/>
    <m/>
    <s v="Безналичный расчет"/>
    <s v="Мария Шабалкина"/>
  </r>
  <r>
    <n v="1"/>
    <x v="7"/>
    <x v="5"/>
    <s v="PRESTIGE"/>
    <d v="2026-05-01T00:00:00"/>
    <s v="Серебристый"/>
    <n v="2026"/>
    <s v="MX1PBGFB0TKB93151"/>
    <s v="998_281956"/>
    <d v="2026-04-25T00:00:00"/>
    <s v="Айдар Мажитов"/>
    <s v="Минкеев Маулеткали Айткалиевич"/>
    <n v="631015301678"/>
    <m/>
    <m/>
    <n v="77024763035"/>
    <n v="6990000"/>
    <n v="6990000"/>
    <x v="0"/>
    <n v="0"/>
    <n v="0"/>
    <n v="279600"/>
    <n v="279600"/>
    <m/>
    <m/>
    <m/>
    <s v="Уральск"/>
    <d v="2026-04-27T00:00:00"/>
    <s v="Безналичный расчет"/>
    <s v="Без привлечения кредита"/>
    <n v="0"/>
    <n v="12331180"/>
    <m/>
    <n v="0"/>
    <m/>
    <s v="Безналичный расчет"/>
    <s v="Мария Шабалкина"/>
  </r>
  <r>
    <n v="1"/>
    <x v="1"/>
    <x v="0"/>
    <s v="PRESTIGE"/>
    <d v="2026-05-01T00:00:00"/>
    <s v="Белый"/>
    <n v="2026"/>
    <s v="MX1R7BGH0TK921237"/>
    <s v="1125_281440"/>
    <d v="2026-04-18T00:00:00"/>
    <s v="Али Аминбаев"/>
    <s v="Телеугалиев Ералы Таургалиевич"/>
    <n v="730707301608"/>
    <m/>
    <m/>
    <n v="77759127324"/>
    <n v="7990000"/>
    <n v="7990000"/>
    <x v="0"/>
    <n v="0"/>
    <n v="0"/>
    <n v="399500"/>
    <n v="399500"/>
    <s v="1 198 500.00 "/>
    <m/>
    <m/>
    <s v="Атырау"/>
    <d v="2026-04-20T00:00:00"/>
    <s v="Кредит"/>
    <s v="Банк ЦентрКредит"/>
    <n v="0"/>
    <n v="12331757"/>
    <m/>
    <n v="0"/>
    <m/>
    <s v="Кредит"/>
    <s v="Галина Ненахова"/>
  </r>
  <r>
    <n v="1"/>
    <x v="1"/>
    <x v="5"/>
    <s v="PRESTIGE"/>
    <d v="2026-05-01T00:00:00"/>
    <s v="Серебристый"/>
    <n v="2026"/>
    <s v="MX1PBGFB0TKB93153"/>
    <s v="1125_282231"/>
    <d v="2026-04-28T00:00:00"/>
    <s v="Назар Зиноллаев"/>
    <s v="Жаксылыкулы Абылай"/>
    <n v="950101351922"/>
    <m/>
    <m/>
    <n v="77781011995"/>
    <n v="7240000"/>
    <n v="6990000"/>
    <x v="4"/>
    <n v="0"/>
    <n v="300000"/>
    <n v="279600"/>
    <n v="229600"/>
    <s v="724 000.00 "/>
    <m/>
    <m/>
    <s v="Атырау"/>
    <d v="2026-04-29T00:00:00"/>
    <s v="Кредит"/>
    <s v="Береке Банк"/>
    <n v="0"/>
    <n v="12331758"/>
    <m/>
    <n v="0"/>
    <m/>
    <s v="Кредит"/>
    <s v="Мария Шабалкина"/>
  </r>
  <r>
    <n v="1"/>
    <x v="1"/>
    <x v="5"/>
    <s v="PRESTIGE"/>
    <d v="2026-05-01T00:00:00"/>
    <s v="Белый"/>
    <n v="2026"/>
    <s v="MX1PBGFB0TKB92831"/>
    <s v="1125_281859"/>
    <d v="2026-04-23T00:00:00"/>
    <s v="Назар Зиноллаев"/>
    <s v="Кенжегалиев Жаннат Кубайдуллаевич"/>
    <n v="621128301393"/>
    <m/>
    <m/>
    <n v="77011803862"/>
    <n v="6990000"/>
    <n v="6990000"/>
    <x v="10"/>
    <n v="0"/>
    <n v="55000"/>
    <n v="279600"/>
    <n v="224600"/>
    <s v="1 048 500.00 "/>
    <m/>
    <m/>
    <s v="Атырау"/>
    <d v="2026-04-24T00:00:00"/>
    <s v="Кредит"/>
    <s v="Банк ЦентрКредит"/>
    <n v="1"/>
    <n v="12331760"/>
    <m/>
    <n v="0"/>
    <m/>
    <s v="Кредит"/>
    <s v="Анита Ким"/>
  </r>
  <r>
    <n v="1"/>
    <x v="1"/>
    <x v="0"/>
    <s v="PRESTIGE"/>
    <d v="2026-05-01T00:00:00"/>
    <s v="Серый"/>
    <n v="2026"/>
    <s v="MX1R7BGH0TK921157"/>
    <s v="1125_281694"/>
    <d v="2026-04-21T00:00:00"/>
    <s v="Назар Зиноллаев"/>
    <s v="Байдаулетова Айдана Таргиновна"/>
    <n v="910808400386"/>
    <m/>
    <m/>
    <n v="77753223808"/>
    <n v="7990000"/>
    <n v="7990000"/>
    <x v="0"/>
    <n v="0"/>
    <n v="0"/>
    <n v="399500"/>
    <n v="399500"/>
    <m/>
    <m/>
    <m/>
    <s v="Атырау"/>
    <d v="2026-04-21T00:00:00"/>
    <s v="Безналичный расчет"/>
    <s v="Без привлечения кредита"/>
    <n v="0"/>
    <n v="12335656"/>
    <m/>
    <n v="0"/>
    <m/>
    <s v="Безналичный расчет"/>
    <s v="Анита Ким"/>
  </r>
  <r>
    <n v="1"/>
    <x v="1"/>
    <x v="5"/>
    <s v="PRESTIGE"/>
    <d v="2026-05-01T00:00:00"/>
    <s v="Белый"/>
    <n v="2026"/>
    <s v="MX1PBGFB0TKB92838"/>
    <s v="1125_282014"/>
    <d v="2026-04-26T00:00:00"/>
    <s v="Назар Зиноллаев"/>
    <s v="Айшабузов Махсот Куанышович"/>
    <n v="770428300066"/>
    <m/>
    <m/>
    <n v="77013289969"/>
    <n v="7440000"/>
    <n v="6990000"/>
    <x v="12"/>
    <n v="0"/>
    <n v="475000"/>
    <n v="279600"/>
    <n v="254600"/>
    <s v="3 720 000.00 "/>
    <m/>
    <m/>
    <s v="Атырау"/>
    <d v="2026-04-30T00:00:00"/>
    <s v="Кредит"/>
    <s v="Halyk Bank"/>
    <n v="0"/>
    <n v="12335662"/>
    <m/>
    <n v="0"/>
    <m/>
    <s v="Кредит"/>
    <s v="Мария Шабалкина"/>
  </r>
  <r>
    <n v="1"/>
    <x v="1"/>
    <x v="5"/>
    <s v="PRESTIGE"/>
    <d v="2026-05-01T00:00:00"/>
    <s v="Белый"/>
    <n v="2026"/>
    <s v="MX1PBGFB0TKB92679"/>
    <s v="1125_282244"/>
    <d v="2026-04-28T00:00:00"/>
    <s v="Назар Зиноллаев"/>
    <s v="Нурлыбеков Бекболат Нурлыбекович"/>
    <n v="850327301805"/>
    <m/>
    <m/>
    <n v="77014400335"/>
    <n v="7240000"/>
    <n v="6990000"/>
    <x v="4"/>
    <n v="0"/>
    <n v="300000"/>
    <n v="279600"/>
    <n v="229600"/>
    <s v="1 448 000.00 "/>
    <m/>
    <m/>
    <s v="Атырау"/>
    <d v="2026-04-29T00:00:00"/>
    <s v="Кредит"/>
    <s v="Altyn Bank"/>
    <n v="0"/>
    <n v="12335663"/>
    <m/>
    <n v="0"/>
    <m/>
    <s v="Кредит"/>
    <s v="Мария Шабалкина"/>
  </r>
  <r>
    <n v="1"/>
    <x v="1"/>
    <x v="5"/>
    <s v="PRESTIGE"/>
    <d v="2026-05-01T00:00:00"/>
    <s v="Серый"/>
    <n v="2026"/>
    <s v="MX1PBGFB0TKB93579"/>
    <s v="1125_281973"/>
    <d v="2026-04-25T00:00:00"/>
    <s v="Али Аминбаев"/>
    <s v="Рамазанова Альфия Камильевна"/>
    <n v="680506400562"/>
    <m/>
    <m/>
    <n v="77021393968"/>
    <n v="6990000"/>
    <n v="6990000"/>
    <x v="13"/>
    <n v="0"/>
    <n v="22000"/>
    <n v="279600"/>
    <n v="257600"/>
    <s v="1 048 500.00 "/>
    <m/>
    <m/>
    <s v="Атырау"/>
    <d v="2026-04-28T00:00:00"/>
    <s v="Кредит"/>
    <s v="Банк ЦентрКредит"/>
    <n v="0"/>
    <n v="12335664"/>
    <m/>
    <n v="0"/>
    <m/>
    <s v="Кредит"/>
    <s v="Мария Шабалкина"/>
  </r>
  <r>
    <n v="1"/>
    <x v="3"/>
    <x v="1"/>
    <s v="PREMIUM PRO"/>
    <d v="2026-06-01T00:00:00"/>
    <s v="Черный"/>
    <n v="2025"/>
    <s v="MX1R8AGH1TK001673"/>
    <s v="926_281185"/>
    <d v="2026-04-10T00:00:00"/>
    <s v="Салават Султангазиев"/>
    <s v="Токсамбаева Жанар Куанышевна"/>
    <n v="890406451458"/>
    <m/>
    <m/>
    <n v="77768884485"/>
    <n v="12990000"/>
    <n v="12990000"/>
    <x v="0"/>
    <n v="0"/>
    <n v="0"/>
    <n v="649500"/>
    <n v="649500"/>
    <s v="8 000 000.00 "/>
    <s v="Интернет Дилер"/>
    <s v="Заявка с сайта JETOUR"/>
    <s v="Павлодар"/>
    <d v="2026-04-13T00:00:00"/>
    <s v="Кредит"/>
    <s v="Halyk Bank"/>
    <n v="0"/>
    <n v="12335683"/>
    <m/>
    <n v="0"/>
    <m/>
    <s v="Кредит"/>
    <s v="Анита Ким"/>
  </r>
  <r>
    <n v="1"/>
    <x v="3"/>
    <x v="5"/>
    <s v="PRESTIGE"/>
    <d v="2026-05-01T00:00:00"/>
    <s v="Серый"/>
    <n v="2026"/>
    <s v="MX1PBGFB0TKB93601"/>
    <s v="926_281391"/>
    <d v="2026-04-17T00:00:00"/>
    <s v="ІЛИЯС МАТАЙ"/>
    <s v="Шонанов Руслан Шамиранович"/>
    <n v="851021350575"/>
    <m/>
    <m/>
    <n v="77051685515"/>
    <n v="7240000"/>
    <n v="6990000"/>
    <x v="0"/>
    <n v="0"/>
    <n v="250000"/>
    <n v="279600"/>
    <n v="279600"/>
    <s v="524 000.00 "/>
    <m/>
    <m/>
    <s v="Павлодар"/>
    <d v="2026-04-23T00:00:00"/>
    <s v="Кредит"/>
    <s v="МФО Sapa Digital Finance"/>
    <n v="0"/>
    <n v="12335686"/>
    <m/>
    <n v="0"/>
    <m/>
    <s v="Кредит"/>
    <s v="Анита Ким"/>
  </r>
  <r>
    <n v="1"/>
    <x v="3"/>
    <x v="5"/>
    <s v="PRESTIGE"/>
    <d v="2026-05-01T00:00:00"/>
    <s v="Серый"/>
    <n v="2026"/>
    <s v="MX1PBGFB0TKB93570"/>
    <s v="926_281202"/>
    <d v="2026-04-11T00:00:00"/>
    <s v="Салават Султангазиев"/>
    <s v="Сулешова Майгуль Ермухаметовна"/>
    <n v="790430401401"/>
    <m/>
    <m/>
    <n v="77055789095"/>
    <n v="7990000"/>
    <n v="7990000"/>
    <x v="0"/>
    <n v="0"/>
    <n v="0"/>
    <n v="319600"/>
    <n v="319600"/>
    <s v="7 990 000.00 "/>
    <m/>
    <m/>
    <s v="Павлодар"/>
    <d v="2026-04-13T00:00:00"/>
    <s v="Наличный расчет"/>
    <s v="Без привлечения кредита"/>
    <n v="0"/>
    <n v="12335690"/>
    <m/>
    <n v="0"/>
    <m/>
    <s v="Наличный расчет"/>
    <s v="Анита Ким"/>
  </r>
  <r>
    <n v="1"/>
    <x v="3"/>
    <x v="5"/>
    <s v="PRESTIGE"/>
    <d v="2026-05-01T00:00:00"/>
    <s v="Белый"/>
    <n v="2026"/>
    <s v="MX1PBGFB0TKB92931"/>
    <s v="926_281588"/>
    <d v="2026-04-20T00:00:00"/>
    <s v="Ескендр Елтаков"/>
    <s v="Қабылтай Ақбота Сабырқызы"/>
    <n v="960810450769"/>
    <m/>
    <m/>
    <n v="77051656550"/>
    <n v="6990000"/>
    <n v="6990000"/>
    <x v="0"/>
    <n v="0"/>
    <n v="0"/>
    <n v="279600"/>
    <n v="279600"/>
    <s v="1 600 000.00 "/>
    <m/>
    <m/>
    <s v="Павлодар"/>
    <d v="2026-04-21T00:00:00"/>
    <s v="Кредит"/>
    <s v="Altyn Bank"/>
    <n v="0"/>
    <n v="12335697"/>
    <m/>
    <n v="0"/>
    <m/>
    <s v="Кредит"/>
    <s v="Галина Ненахова"/>
  </r>
  <r>
    <n v="1"/>
    <x v="3"/>
    <x v="5"/>
    <s v="PRESTIGE"/>
    <d v="2026-05-01T00:00:00"/>
    <s v="Серый"/>
    <n v="2026"/>
    <s v="MX1PBGFB0TKB93603"/>
    <s v="926_281303"/>
    <d v="2026-04-15T00:00:00"/>
    <s v="Ескендр Елтаков"/>
    <s v="Адасханова Валентина Сергеевна"/>
    <n v="810228450270"/>
    <m/>
    <m/>
    <n v="77777624408"/>
    <n v="7990000"/>
    <n v="7990000"/>
    <x v="0"/>
    <n v="0"/>
    <n v="0"/>
    <n v="319600"/>
    <n v="319600"/>
    <s v="7 990 000.00 "/>
    <m/>
    <m/>
    <s v="Павлодар"/>
    <d v="2026-04-16T00:00:00"/>
    <s v="Наличный расчет"/>
    <s v="Без привлечения кредита"/>
    <n v="0"/>
    <n v="12335698"/>
    <m/>
    <n v="0"/>
    <m/>
    <s v="Наличный расчет"/>
    <s v="Анита Ким"/>
  </r>
  <r>
    <n v="1"/>
    <x v="3"/>
    <x v="5"/>
    <s v="PRESTIGE"/>
    <d v="2026-05-01T00:00:00"/>
    <s v="Черный"/>
    <n v="2026"/>
    <s v="MX1PBGFB0TKB93960"/>
    <s v="926_282174"/>
    <d v="2026-04-28T00:00:00"/>
    <s v="Ескендр Елтаков"/>
    <s v="Бухмиллер Андрей Витальевич"/>
    <n v="860104350298"/>
    <m/>
    <m/>
    <n v="77052085991"/>
    <n v="6990000"/>
    <n v="6990000"/>
    <x v="0"/>
    <n v="0"/>
    <n v="0"/>
    <n v="279600"/>
    <n v="279600"/>
    <s v="699 000.00 "/>
    <s v="Звонок Дилер"/>
    <m/>
    <s v="Павлодар"/>
    <d v="2026-04-30T00:00:00"/>
    <s v="Кредит"/>
    <s v="Береке Банк"/>
    <n v="0"/>
    <n v="12335702"/>
    <m/>
    <n v="0"/>
    <m/>
    <s v="Кредит"/>
    <s v="Мария Шабалкина"/>
  </r>
  <r>
    <n v="1"/>
    <x v="3"/>
    <x v="5"/>
    <s v="PRESTIGE"/>
    <d v="2026-05-01T00:00:00"/>
    <s v="Серебристый"/>
    <n v="2026"/>
    <s v="MX1PBGFB0TKB93122"/>
    <s v="926_281565"/>
    <d v="2026-04-20T00:00:00"/>
    <s v="Ескендр Елтаков"/>
    <s v="Васечкин Максим Геннадьевич"/>
    <n v="900515350123"/>
    <m/>
    <m/>
    <n v="77762348881"/>
    <n v="6990000"/>
    <n v="6990000"/>
    <x v="0"/>
    <n v="0"/>
    <n v="0"/>
    <n v="279600"/>
    <n v="279600"/>
    <s v="3 000 000.00 "/>
    <s v="Звонок Дилер"/>
    <m/>
    <s v="Павлодар"/>
    <d v="2026-04-21T00:00:00"/>
    <s v="Кредит"/>
    <s v="Евразийский банк"/>
    <n v="0"/>
    <n v="12335705"/>
    <m/>
    <n v="0"/>
    <m/>
    <s v="Кредит"/>
    <s v="Анита Ким"/>
  </r>
  <r>
    <n v="1"/>
    <x v="7"/>
    <x v="1"/>
    <s v="PREMIUM PRO"/>
    <d v="2026-06-01T00:00:00"/>
    <s v="Белый"/>
    <n v="2025"/>
    <s v="MX1R8AGH1SK001195"/>
    <s v="998_281321"/>
    <d v="2026-04-15T00:00:00"/>
    <s v="Малик Мажитов"/>
    <s v="Баймуханбетова Жанна Сарсенгалиевна"/>
    <n v="851018401011"/>
    <m/>
    <m/>
    <n v="77024646446"/>
    <n v="12990000"/>
    <n v="12990000"/>
    <x v="0"/>
    <n v="0"/>
    <n v="0"/>
    <n v="649500"/>
    <n v="649500"/>
    <s v="5 200 000.00 "/>
    <m/>
    <m/>
    <s v="Уральск"/>
    <d v="2026-04-18T00:00:00"/>
    <s v="Субсидия"/>
    <s v="МФО Sapa Digital Finance"/>
    <n v="3"/>
    <n v="12335969"/>
    <m/>
    <n v="0"/>
    <m/>
    <s v="Субсидия"/>
    <s v="Анита Ким"/>
  </r>
  <r>
    <n v="1"/>
    <x v="7"/>
    <x v="1"/>
    <s v="PREMIUM PRO"/>
    <d v="2026-06-01T00:00:00"/>
    <s v="Черный"/>
    <n v="2025"/>
    <s v="MX1R8AGH1TK001687"/>
    <s v="998_281189"/>
    <d v="2026-04-10T00:00:00"/>
    <s v="Айдар Мажитов"/>
    <s v="Мельник Анна Сергеевна"/>
    <n v="871110402836"/>
    <m/>
    <m/>
    <n v="77078444710"/>
    <n v="12990000"/>
    <n v="12990000"/>
    <x v="0"/>
    <n v="0"/>
    <n v="0"/>
    <n v="649500"/>
    <n v="649500"/>
    <s v="7 000 000.00 "/>
    <m/>
    <m/>
    <s v="Уральск"/>
    <d v="2026-04-13T00:00:00"/>
    <s v="Субсидия"/>
    <s v="Halyk Bank"/>
    <n v="0"/>
    <n v="12335972"/>
    <m/>
    <n v="0"/>
    <m/>
    <s v="Субсидия"/>
    <s v="Анита Ким"/>
  </r>
  <r>
    <n v="1"/>
    <x v="7"/>
    <x v="0"/>
    <s v="PREMIUM"/>
    <d v="2026-05-01T00:00:00"/>
    <s v="Черный"/>
    <n v="2026"/>
    <s v="MX1R7BGH0TK921022"/>
    <s v="998_281425"/>
    <d v="2026-04-18T00:00:00"/>
    <s v="Роман Шингереев"/>
    <s v="Ажгалиев Даурен Тулегенович"/>
    <n v="830121300704"/>
    <m/>
    <m/>
    <n v="77770320131"/>
    <n v="8990000"/>
    <n v="8990000"/>
    <x v="0"/>
    <n v="0"/>
    <n v="0"/>
    <n v="449500"/>
    <n v="449500"/>
    <s v="6 000 000.00 "/>
    <m/>
    <m/>
    <s v="Уральск"/>
    <d v="2026-04-22T00:00:00"/>
    <s v="Субсидия"/>
    <s v="Halyk Bank"/>
    <n v="3"/>
    <n v="12335973"/>
    <m/>
    <n v="0"/>
    <m/>
    <s v="Субсидия"/>
    <s v="Галина Ненахова"/>
  </r>
  <r>
    <n v="1"/>
    <x v="7"/>
    <x v="5"/>
    <s v="PRESTIGE"/>
    <d v="2026-05-01T00:00:00"/>
    <s v="Белый"/>
    <n v="2026"/>
    <s v="MX1PBGFB0TKB93007"/>
    <s v="998_281458"/>
    <d v="2026-04-18T00:00:00"/>
    <s v="Роман Шингереев"/>
    <s v="Акедилов Айдар Абылкасымұлы"/>
    <n v="980405350902"/>
    <m/>
    <m/>
    <n v="77051377744"/>
    <n v="6990000"/>
    <n v="6990000"/>
    <x v="0"/>
    <n v="0"/>
    <n v="0"/>
    <n v="279600"/>
    <n v="279600"/>
    <s v="1 398 000.00 "/>
    <m/>
    <m/>
    <s v="Уральск"/>
    <d v="2026-04-22T00:00:00"/>
    <s v="Кредит"/>
    <s v="Halyk Bank"/>
    <n v="0"/>
    <n v="12335975"/>
    <m/>
    <n v="0"/>
    <m/>
    <s v="Кредит"/>
    <s v="Галина Ненахова"/>
  </r>
  <r>
    <n v="1"/>
    <x v="7"/>
    <x v="5"/>
    <s v="PRESTIGE"/>
    <d v="2026-05-01T00:00:00"/>
    <s v="Серый"/>
    <n v="2026"/>
    <s v="MX1PBGFB0TKB93263"/>
    <s v="998_282056"/>
    <d v="2026-04-27T00:00:00"/>
    <s v="Анеля Кушумова"/>
    <s v="Идаев Мадияр Курматович"/>
    <n v="760330301723"/>
    <m/>
    <m/>
    <n v="77771768354"/>
    <n v="6990000"/>
    <n v="6990000"/>
    <x v="0"/>
    <n v="0"/>
    <n v="0"/>
    <n v="279600"/>
    <n v="279600"/>
    <s v="1 400 000.00 "/>
    <m/>
    <m/>
    <s v="Уральск"/>
    <d v="2026-04-30T00:00:00"/>
    <s v="Кредит"/>
    <s v="Банк ЦентрКредит"/>
    <n v="1"/>
    <n v="12335980"/>
    <m/>
    <n v="0"/>
    <m/>
    <s v="Кредит"/>
    <s v="Мария Шабалкина"/>
  </r>
  <r>
    <n v="1"/>
    <x v="7"/>
    <x v="5"/>
    <s v="PRESTIGE"/>
    <d v="2026-05-01T00:00:00"/>
    <s v="Серебристый"/>
    <n v="2026"/>
    <s v="MX1PBGFB0TKB93149"/>
    <s v="998_281320"/>
    <d v="2026-04-15T00:00:00"/>
    <s v="Айдар Мажитов"/>
    <s v="Шайхиев Асылбек Шынгисханович"/>
    <n v="990128350979"/>
    <m/>
    <m/>
    <n v="77770617761"/>
    <n v="7990000"/>
    <n v="7990000"/>
    <x v="0"/>
    <n v="0"/>
    <n v="0"/>
    <n v="319600"/>
    <n v="319600"/>
    <m/>
    <m/>
    <m/>
    <s v="Уральск"/>
    <d v="2026-04-16T00:00:00"/>
    <s v="Безналичный расчет"/>
    <s v="Без привлечения кредита"/>
    <n v="0"/>
    <n v="12335981"/>
    <m/>
    <n v="0"/>
    <m/>
    <s v="Безналичный расчет"/>
    <s v="Анита Ким"/>
  </r>
  <r>
    <n v="1"/>
    <x v="0"/>
    <x v="0"/>
    <s v="PRESTIGE"/>
    <d v="2026-05-01T00:00:00"/>
    <s v="Синий"/>
    <n v="2026"/>
    <s v="MX1R7BGH0TK921199"/>
    <s v="1082_281716"/>
    <d v="2026-04-22T00:00:00"/>
    <s v="Самат Аманқос"/>
    <s v="Орынбаев Бауржан Бисенбаевич"/>
    <n v="790927000192"/>
    <m/>
    <m/>
    <n v="77715870518"/>
    <n v="8240000"/>
    <n v="7990000"/>
    <x v="0"/>
    <n v="0"/>
    <n v="250000"/>
    <n v="399500"/>
    <n v="399500"/>
    <s v="454 380.00 "/>
    <s v="Звонок Дилер"/>
    <m/>
    <s v="Актау"/>
    <d v="2026-04-27T00:00:00"/>
    <s v="Кредит"/>
    <s v="Береке Банк"/>
    <n v="0"/>
    <n v="12337849"/>
    <m/>
    <n v="0"/>
    <m/>
    <s v="Кредит"/>
    <s v="Мария Шабалкина"/>
  </r>
  <r>
    <n v="1"/>
    <x v="0"/>
    <x v="6"/>
    <s v="EXPEDITION"/>
    <s v="2.0"/>
    <s v="Белый"/>
    <n v="2026"/>
    <s v="MX1DD24B6TKB93685"/>
    <s v="1082_281271"/>
    <d v="2026-04-14T00:00:00"/>
    <s v="Жасұлан Берік"/>
    <s v="Жаңбырбай Асхат Қайырғалиұлы"/>
    <n v="940302350271"/>
    <m/>
    <m/>
    <n v="77752124444"/>
    <n v="16490000"/>
    <n v="16490000"/>
    <x v="0"/>
    <n v="0"/>
    <n v="0"/>
    <n v="989400"/>
    <n v="989400"/>
    <m/>
    <m/>
    <m/>
    <s v="Актау"/>
    <d v="2026-04-17T00:00:00"/>
    <s v="Наличный расчет"/>
    <s v="Без привлечения кредита"/>
    <n v="0"/>
    <n v="12337852"/>
    <m/>
    <n v="0"/>
    <m/>
    <s v="Наличный расчет"/>
    <s v="Галина Ненахова"/>
  </r>
  <r>
    <n v="1"/>
    <x v="0"/>
    <x v="6"/>
    <s v="EXPEDITION"/>
    <s v="2.0"/>
    <s v="Белый"/>
    <n v="2026"/>
    <s v="MX1DD24B4TKB93684"/>
    <s v="1082_281247"/>
    <d v="2026-04-13T00:00:00"/>
    <s v="Ғалымжан Әділбаев"/>
    <s v="Канатбаев Ербол Есиркепович"/>
    <n v="711111301161"/>
    <m/>
    <m/>
    <n v="77053444171"/>
    <n v="15990000"/>
    <n v="15990000"/>
    <x v="0"/>
    <n v="0"/>
    <n v="0"/>
    <n v="959400"/>
    <n v="959400"/>
    <s v="8 000 000.00 "/>
    <m/>
    <m/>
    <s v="Актау"/>
    <d v="2026-04-27T00:00:00"/>
    <s v="Субсидия"/>
    <s v="Halyk Bank"/>
    <n v="0"/>
    <n v="12337853"/>
    <m/>
    <n v="0"/>
    <m/>
    <s v="Субсидия"/>
    <s v="Мария Шабалкина"/>
  </r>
  <r>
    <n v="1"/>
    <x v="0"/>
    <x v="5"/>
    <s v="PRESTIGE"/>
    <d v="2026-05-01T00:00:00"/>
    <s v="Белый"/>
    <n v="2026"/>
    <s v="MX1PBGFB0TKB92738"/>
    <s v="1082_281611"/>
    <d v="2026-04-20T00:00:00"/>
    <s v="Самат Аманқос"/>
    <s v="Бадаков Батырбек Гаппарович"/>
    <n v="810512302752"/>
    <m/>
    <m/>
    <n v="77051481248"/>
    <n v="6990000"/>
    <n v="6990000"/>
    <x v="0"/>
    <n v="0"/>
    <n v="0"/>
    <n v="279600"/>
    <n v="279600"/>
    <s v="1 048 500.00 "/>
    <m/>
    <m/>
    <s v="Актау"/>
    <d v="2026-04-30T00:00:00"/>
    <s v="Кредит"/>
    <s v="Банк ЦентрКредит"/>
    <n v="1"/>
    <n v="12337857"/>
    <m/>
    <n v="0"/>
    <m/>
    <s v="Кредит"/>
    <s v="Галина Ненахова"/>
  </r>
  <r>
    <n v="1"/>
    <x v="0"/>
    <x v="5"/>
    <s v="PRESTIGE"/>
    <d v="2026-05-01T00:00:00"/>
    <s v="Белый"/>
    <n v="2026"/>
    <s v="MX1PBGFB0TKB92937"/>
    <s v="1082_281837"/>
    <d v="2026-04-23T00:00:00"/>
    <s v="Жасұлан Берік"/>
    <s v="Шадкам Алиреза Абдолрахим"/>
    <n v="950509050755"/>
    <m/>
    <m/>
    <n v="77711518639"/>
    <n v="6990000"/>
    <n v="6990000"/>
    <x v="0"/>
    <n v="0"/>
    <n v="0"/>
    <n v="279600"/>
    <n v="279600"/>
    <m/>
    <m/>
    <m/>
    <s v="Актау"/>
    <d v="2026-04-28T00:00:00"/>
    <s v="Наличный расчет"/>
    <s v="Без привлечения кредита"/>
    <n v="0"/>
    <n v="12337861"/>
    <m/>
    <n v="0"/>
    <m/>
    <s v="Наличный расчет"/>
    <s v="Мария Шабалкина"/>
  </r>
  <r>
    <n v="1"/>
    <x v="0"/>
    <x v="6"/>
    <s v="ADVENTURE"/>
    <s v="2.0"/>
    <s v="Желтый"/>
    <n v="2026"/>
    <s v="MX1DD24B0TKB92116"/>
    <s v="1082_281600"/>
    <d v="2026-04-20T00:00:00"/>
    <s v="Ғалымжан Әділбаев"/>
    <s v="Джумаев Сержан Муратович"/>
    <n v="890802302436"/>
    <m/>
    <m/>
    <n v="77027009009"/>
    <n v="14990000"/>
    <n v="14990000"/>
    <x v="0"/>
    <n v="0"/>
    <n v="0"/>
    <n v="899400"/>
    <n v="899400"/>
    <s v="2 248 500.00 "/>
    <m/>
    <m/>
    <s v="Актау"/>
    <d v="2026-04-29T00:00:00"/>
    <s v="Субсидия"/>
    <s v="Банк ЦентрКредит"/>
    <n v="0"/>
    <n v="12337865"/>
    <m/>
    <n v="0"/>
    <m/>
    <s v="Субсидия"/>
    <s v="Мария Шабалкина"/>
  </r>
  <r>
    <n v="1"/>
    <x v="0"/>
    <x v="6"/>
    <s v="ADVENTURE"/>
    <s v="2.0"/>
    <s v="Серебристый"/>
    <n v="2026"/>
    <s v="MX1DD24B0TKB92012"/>
    <s v="1082_281277"/>
    <d v="2026-04-14T00:00:00"/>
    <s v="Жасұлан Берік"/>
    <m/>
    <m/>
    <s v="Вента - Комплект"/>
    <n v="90440014337"/>
    <m/>
    <n v="14990000"/>
    <n v="14990000"/>
    <x v="0"/>
    <n v="0"/>
    <n v="0"/>
    <n v="899400"/>
    <n v="899400"/>
    <m/>
    <m/>
    <m/>
    <s v="Актау"/>
    <d v="2026-04-27T00:00:00"/>
    <s v="Безналичный расчет"/>
    <s v="Без привлечения кредита"/>
    <n v="1"/>
    <n v="12337866"/>
    <m/>
    <n v="0"/>
    <m/>
    <s v="Безналичный расчет"/>
    <s v="Мария Шабалкина"/>
  </r>
  <r>
    <n v="1"/>
    <x v="10"/>
    <x v="0"/>
    <s v="PREMIUM"/>
    <d v="2026-05-01T00:00:00"/>
    <s v="Серый"/>
    <n v="2026"/>
    <s v="MX1R7BGH0TK921155"/>
    <s v="1167_282046"/>
    <d v="2026-04-27T00:00:00"/>
    <s v="Бауржан Рахимбаев"/>
    <s v="Умбетжанова Раиса Сергеевна"/>
    <n v="760704402017"/>
    <m/>
    <m/>
    <n v="77473852566"/>
    <n v="8990000"/>
    <n v="8990000"/>
    <x v="0"/>
    <n v="0"/>
    <n v="0"/>
    <n v="449500"/>
    <n v="449500"/>
    <s v="2 000 000.00 "/>
    <s v="Звонок Дилер"/>
    <m/>
    <s v="Алматы"/>
    <d v="2026-04-28T00:00:00"/>
    <s v="Субсидия"/>
    <s v="Банк ЦентрКредит"/>
    <n v="0"/>
    <n v="12340088"/>
    <m/>
    <n v="0"/>
    <m/>
    <s v="Субсидия"/>
    <s v="Галина Ненахова"/>
  </r>
  <r>
    <n v="1"/>
    <x v="10"/>
    <x v="0"/>
    <s v="PREMIUM"/>
    <d v="2026-05-01T00:00:00"/>
    <s v="Белый"/>
    <n v="2026"/>
    <s v="MX1R7BGH0TK920838"/>
    <s v="1167_282128"/>
    <d v="2026-04-27T00:00:00"/>
    <s v="Бауржан Рахимбаев"/>
    <s v="Иманбаев Дәурен Серікбайұлы"/>
    <n v="911011300825"/>
    <m/>
    <m/>
    <n v="77473165951"/>
    <n v="8990000"/>
    <n v="8990000"/>
    <x v="0"/>
    <n v="0"/>
    <n v="0"/>
    <n v="449500"/>
    <n v="449500"/>
    <s v="3 000 000.00 "/>
    <m/>
    <m/>
    <s v="Алматы"/>
    <d v="2026-04-29T00:00:00"/>
    <s v="Субсидия"/>
    <s v="Банк ЦентрКредит"/>
    <n v="0"/>
    <n v="12340089"/>
    <m/>
    <n v="0"/>
    <m/>
    <s v="Субсидия"/>
    <s v="Мария Шабалкина"/>
  </r>
  <r>
    <n v="1"/>
    <x v="6"/>
    <x v="0"/>
    <s v="PREMIUM"/>
    <d v="2026-05-01T00:00:00"/>
    <s v="Черный"/>
    <n v="2026"/>
    <s v="MX1R7BGH0TK921069"/>
    <s v="911_281707"/>
    <d v="2026-04-21T00:00:00"/>
    <s v="Серіжан Мырзахан"/>
    <s v="Сим Мария Эрнестовна"/>
    <n v="911120499020"/>
    <m/>
    <m/>
    <n v="7775357773"/>
    <n v="8990000"/>
    <n v="8990000"/>
    <x v="0"/>
    <n v="0"/>
    <n v="0"/>
    <n v="449500"/>
    <n v="449500"/>
    <s v="1 798 000.00 "/>
    <m/>
    <m/>
    <s v="Шымкент"/>
    <d v="2026-04-22T00:00:00"/>
    <s v="Субсидия"/>
    <s v="Halyk Bank"/>
    <n v="0"/>
    <n v="12340133"/>
    <m/>
    <n v="0"/>
    <m/>
    <s v="Субсидия"/>
    <s v="Галина Ненахова"/>
  </r>
  <r>
    <n v="1"/>
    <x v="6"/>
    <x v="0"/>
    <s v="PREMIUM"/>
    <d v="2026-05-01T00:00:00"/>
    <s v="Серый"/>
    <n v="2026"/>
    <s v="MX1R7BGH0TK921156"/>
    <s v="911_281559"/>
    <d v="2026-04-20T00:00:00"/>
    <s v="Болат Аманжолов"/>
    <s v="Асқарбек Айдана Асқарбекқызы"/>
    <n v="980104400758"/>
    <m/>
    <m/>
    <n v="77718751398"/>
    <n v="9240000"/>
    <n v="8990000"/>
    <x v="0"/>
    <n v="0"/>
    <n v="250000"/>
    <n v="449500"/>
    <n v="449500"/>
    <s v="1 100 000.00 "/>
    <m/>
    <m/>
    <s v="Шымкент"/>
    <d v="2026-04-21T00:00:00"/>
    <s v="Кредит"/>
    <s v="Береке Банк"/>
    <n v="1"/>
    <n v="12340134"/>
    <m/>
    <n v="0"/>
    <m/>
    <s v="Кредит"/>
    <s v="Анита Ким"/>
  </r>
  <r>
    <n v="1"/>
    <x v="6"/>
    <x v="0"/>
    <s v="PREMIUM"/>
    <d v="2026-05-01T00:00:00"/>
    <s v="Черный"/>
    <n v="2026"/>
    <s v="MX1R7BGH0TK921005"/>
    <s v="911_281825"/>
    <d v="2026-04-23T00:00:00"/>
    <s v="Серіжан Мырзахан"/>
    <s v="Тулеубаева Даметкен Акпаниевна"/>
    <n v="761218450048"/>
    <m/>
    <m/>
    <n v="77762300716"/>
    <n v="8990000"/>
    <n v="8990000"/>
    <x v="0"/>
    <n v="0"/>
    <n v="0"/>
    <n v="449500"/>
    <n v="449500"/>
    <s v="2 000 000.00 "/>
    <m/>
    <m/>
    <s v="Шымкент"/>
    <d v="2026-04-24T00:00:00"/>
    <s v="Субсидия"/>
    <s v="Halyk Bank"/>
    <n v="0"/>
    <n v="12342561"/>
    <s v="955 Шымкент ТОО «DCG Baidybek» (Jetour)"/>
    <n v="0"/>
    <m/>
    <s v="Субсидия"/>
    <s v="Анита Ким"/>
  </r>
  <r>
    <n v="1"/>
    <x v="5"/>
    <x v="2"/>
    <s v="EXPEDITION"/>
    <s v="2.0"/>
    <s v="Серебристый"/>
    <n v="2026"/>
    <s v="MX1PBGJB0TKB94119"/>
    <s v="955_282214"/>
    <d v="2026-04-28T00:00:00"/>
    <s v="Бауыржан Туменов"/>
    <s v="Айтын Диас Бердибекұлы"/>
    <n v="40922501060"/>
    <m/>
    <m/>
    <n v="77000254546"/>
    <n v="15990000"/>
    <n v="15990000"/>
    <x v="0"/>
    <n v="0"/>
    <n v="0"/>
    <n v="959400"/>
    <n v="959400"/>
    <s v="8 000 000.00 "/>
    <m/>
    <m/>
    <s v="Шымкент"/>
    <d v="2026-04-29T00:00:00"/>
    <s v="Субсидия"/>
    <s v="Банк ЦентрКредит"/>
    <n v="1"/>
    <n v="12342566"/>
    <m/>
    <n v="0"/>
    <m/>
    <s v="Субсидия"/>
    <s v="Мария Шабалкина"/>
  </r>
  <r>
    <n v="1"/>
    <x v="2"/>
    <x v="1"/>
    <s v="PREMIUM PRO"/>
    <d v="2026-06-01T00:00:00"/>
    <s v="Белый"/>
    <n v="2025"/>
    <s v="MX1R8AGH1SK001540"/>
    <s v="1005_282251"/>
    <d v="2026-04-29T00:00:00"/>
    <s v="Куаныш Кажкенов"/>
    <s v="Құлмағамбетов Жәнібек Алдоңғарұлы"/>
    <n v="900102302158"/>
    <m/>
    <m/>
    <n v="77029223068"/>
    <n v="11990000"/>
    <n v="11990000"/>
    <x v="0"/>
    <n v="0"/>
    <n v="0"/>
    <n v="479600"/>
    <n v="479600"/>
    <s v="3 600 000.00 "/>
    <m/>
    <m/>
    <s v="Алматы"/>
    <d v="2026-04-30T00:00:00"/>
    <s v="Субсидия"/>
    <s v="Halyk Bank"/>
    <n v="0"/>
    <n v="12343095"/>
    <m/>
    <n v="0"/>
    <m/>
    <s v="Субсидия"/>
    <s v="Мария Шабалкина"/>
  </r>
  <r>
    <n v="1"/>
    <x v="2"/>
    <x v="1"/>
    <s v="PREMIUM PRO"/>
    <d v="2026-06-01T00:00:00"/>
    <s v="Белый"/>
    <n v="2025"/>
    <s v="MX1R8AGH1SK001542"/>
    <s v="1005_281885"/>
    <d v="2026-04-24T00:00:00"/>
    <s v="Абылайхан Диканбаев"/>
    <s v="Самат Саида Жанатқызы"/>
    <n v="980721450045"/>
    <m/>
    <m/>
    <n v="77066210798"/>
    <n v="11990000"/>
    <n v="11990000"/>
    <x v="0"/>
    <n v="0"/>
    <n v="0"/>
    <n v="479600"/>
    <n v="479600"/>
    <s v="5 995 000.00 "/>
    <m/>
    <m/>
    <s v="Алматы"/>
    <d v="2026-04-24T00:00:00"/>
    <s v="Кредит"/>
    <s v="Halyk Bank"/>
    <n v="0"/>
    <n v="12343097"/>
    <m/>
    <n v="0"/>
    <m/>
    <s v="Кредит"/>
    <s v="Галина Ненахова"/>
  </r>
  <r>
    <n v="1"/>
    <x v="10"/>
    <x v="2"/>
    <s v="EXPEDITION"/>
    <s v="2.0"/>
    <s v="Серебристый"/>
    <n v="2026"/>
    <s v="MX1PBGJB0TKB94124"/>
    <s v="1167_281574"/>
    <d v="2026-04-20T00:00:00"/>
    <s v="Бауржан Рахимбаев"/>
    <s v="Жанахметов Сұлтан Талғатұлы"/>
    <n v="950412300354"/>
    <m/>
    <m/>
    <n v="77026547572"/>
    <n v="15990000"/>
    <n v="15990000"/>
    <x v="0"/>
    <n v="0"/>
    <n v="0"/>
    <n v="959400"/>
    <n v="959400"/>
    <s v="5 000 000.00 "/>
    <m/>
    <m/>
    <s v="Алматы"/>
    <d v="2026-04-22T00:00:00"/>
    <s v="Субсидия"/>
    <s v="Halyk Bank"/>
    <n v="1"/>
    <n v="12343104"/>
    <s v="1005 Алматы ТОО «DCG Alatau» (Jetour)"/>
    <n v="0"/>
    <m/>
    <s v="Субсидия"/>
    <s v="Галина Ненахова"/>
  </r>
  <r>
    <n v="1"/>
    <x v="10"/>
    <x v="0"/>
    <s v="PREMIUM"/>
    <d v="2026-05-01T00:00:00"/>
    <s v="Черный"/>
    <n v="2026"/>
    <s v="MX1R7BGH0TK921035"/>
    <s v="1167_281888"/>
    <d v="2026-04-24T00:00:00"/>
    <s v="Галымжан Бекетов"/>
    <s v="Малыхина Ксения Алексеевна"/>
    <n v="10224601007"/>
    <m/>
    <m/>
    <n v="77788785200"/>
    <n v="8990000"/>
    <n v="8990000"/>
    <x v="0"/>
    <n v="0"/>
    <n v="0"/>
    <n v="449500"/>
    <n v="449500"/>
    <s v="900 000.00 "/>
    <m/>
    <m/>
    <s v="Алматы"/>
    <d v="2026-04-28T00:00:00"/>
    <s v="Кредит"/>
    <s v="Береке Банк"/>
    <n v="0"/>
    <n v="12344629"/>
    <s v="1005 Алматы ТОО «DCG Alatau» (Jetour)"/>
    <n v="0"/>
    <m/>
    <s v="Кредит"/>
    <s v="Мария Шабалкина"/>
  </r>
  <r>
    <n v="1"/>
    <x v="0"/>
    <x v="6"/>
    <s v="ADVENTURE"/>
    <s v="2.0"/>
    <s v="Серебристый"/>
    <n v="2026"/>
    <s v="MX1DD24B0TKB92059"/>
    <s v="1082_281940"/>
    <d v="2026-04-25T00:00:00"/>
    <s v="Жасұлан Берік"/>
    <s v="Жармухамедов Адилет Ганиулы"/>
    <n v="940810350233"/>
    <m/>
    <m/>
    <n v="77075144848"/>
    <n v="14990000"/>
    <n v="14990000"/>
    <x v="0"/>
    <n v="0"/>
    <n v="0"/>
    <n v="899400"/>
    <n v="899400"/>
    <s v="1 499 000.00 "/>
    <m/>
    <m/>
    <s v="Актау"/>
    <d v="2026-04-28T00:00:00"/>
    <s v="Льготный кредит"/>
    <s v="Евразийский банк"/>
    <n v="0"/>
    <n v="12349023"/>
    <m/>
    <n v="0"/>
    <m/>
    <s v="Льготный кредит"/>
    <s v="Мария Шабалкина"/>
  </r>
  <r>
    <n v="1"/>
    <x v="0"/>
    <x v="6"/>
    <s v="EXPEDITION"/>
    <s v="2.0"/>
    <s v="Черный"/>
    <n v="2026"/>
    <s v="MX1DD24B8TKB93736"/>
    <s v="1082_281562"/>
    <d v="2026-04-20T00:00:00"/>
    <s v="Жасұлан Берік"/>
    <s v="Хамидуллиев Алмас Сакенұлы"/>
    <n v="920226350314"/>
    <m/>
    <m/>
    <n v="77753506440"/>
    <n v="15990000"/>
    <n v="15990000"/>
    <x v="0"/>
    <n v="0"/>
    <n v="0"/>
    <n v="959400"/>
    <n v="959400"/>
    <s v="6 400 000.00 "/>
    <m/>
    <m/>
    <s v="Актау"/>
    <d v="2026-04-27T00:00:00"/>
    <s v="Субсидия"/>
    <s v="Halyk Bank"/>
    <n v="0"/>
    <n v="12349024"/>
    <m/>
    <n v="0"/>
    <m/>
    <s v="Субсидия"/>
    <s v="Мария Шабалкина"/>
  </r>
  <r>
    <n v="1"/>
    <x v="0"/>
    <x v="2"/>
    <s v="EXPEDITION"/>
    <s v="2.0"/>
    <s v="Белый"/>
    <n v="2026"/>
    <s v="MX1PBGJB0TKB94058"/>
    <s v="1082_281747"/>
    <d v="2026-04-22T00:00:00"/>
    <s v="Жасұлан Берік"/>
    <s v="Сатбалдиев Булат Тагаевич"/>
    <n v="840729302956"/>
    <m/>
    <m/>
    <n v="77025655506"/>
    <n v="15990000"/>
    <n v="15990000"/>
    <x v="0"/>
    <n v="0"/>
    <n v="0"/>
    <n v="959400"/>
    <n v="959400"/>
    <s v="8 000 000.00 "/>
    <m/>
    <m/>
    <s v="Актау"/>
    <d v="2026-04-27T00:00:00"/>
    <s v="Субсидия"/>
    <s v="Банк ЦентрКредит"/>
    <n v="0"/>
    <n v="12349026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807"/>
    <s v="998_281648"/>
    <d v="2026-04-21T00:00:00"/>
    <s v="Малик Мажитов"/>
    <s v="Ғұбайдуллин Санжар Жасұланұлы"/>
    <n v="960407351006"/>
    <m/>
    <m/>
    <n v="77071319697"/>
    <n v="8990000"/>
    <n v="8990000"/>
    <x v="0"/>
    <n v="0"/>
    <n v="0"/>
    <n v="449500"/>
    <n v="449500"/>
    <s v="4 500 000.00 "/>
    <s v="Интернет Дилер"/>
    <s v="Заявка с сайта JETOUR"/>
    <s v="Уральск"/>
    <d v="2026-04-22T00:00:00"/>
    <s v="Субсидия"/>
    <s v="Банк ЦентрКредит"/>
    <n v="0"/>
    <n v="12349030"/>
    <m/>
    <n v="0"/>
    <m/>
    <s v="Субсидия"/>
    <s v="Анита Ким"/>
  </r>
  <r>
    <n v="1"/>
    <x v="7"/>
    <x v="6"/>
    <s v="EXPEDITION"/>
    <s v="2.0"/>
    <s v="Белый"/>
    <n v="2026"/>
    <s v="MX1DD24B0TKB93679"/>
    <s v="998_282344"/>
    <d v="2026-04-30T00:00:00"/>
    <s v="Анеля Кушумова"/>
    <s v="Мухамбетов Райымбек Нуржанович"/>
    <n v="951017350267"/>
    <m/>
    <m/>
    <n v="77056667117"/>
    <n v="15990000"/>
    <n v="15990000"/>
    <x v="0"/>
    <n v="0"/>
    <n v="0"/>
    <n v="959400"/>
    <n v="959400"/>
    <s v="8 000 000.00 "/>
    <m/>
    <m/>
    <s v="Уральск"/>
    <d v="2026-04-30T00:00:00"/>
    <s v="Субсидия"/>
    <s v="Halyk Bank"/>
    <n v="2"/>
    <n v="12349032"/>
    <m/>
    <n v="0"/>
    <m/>
    <s v="Субсидия"/>
    <s v="Галина Ненахова"/>
  </r>
  <r>
    <n v="1"/>
    <x v="3"/>
    <x v="1"/>
    <s v="PREMIUM PRO"/>
    <d v="2026-06-01T00:00:00"/>
    <s v="Черный"/>
    <n v="2025"/>
    <s v="MX1R8AGH1TK001716"/>
    <s v="926_282029"/>
    <d v="2026-04-26T00:00:00"/>
    <s v="ІЛИЯС МАТАЙ"/>
    <s v="Каскарбаев Арман Сарсенович"/>
    <n v="861115350384"/>
    <m/>
    <m/>
    <n v="77714267310"/>
    <n v="11990000"/>
    <n v="11990000"/>
    <x v="0"/>
    <n v="0"/>
    <n v="0"/>
    <n v="479600"/>
    <n v="479600"/>
    <s v="3 200 000.00 "/>
    <m/>
    <m/>
    <s v="Павлодар"/>
    <d v="2026-04-28T00:00:00"/>
    <s v="Кредит"/>
    <s v="Halyk Bank"/>
    <n v="0"/>
    <n v="12349055"/>
    <m/>
    <n v="0"/>
    <m/>
    <s v="Кредит"/>
    <s v="Мария Шабалкина"/>
  </r>
  <r>
    <n v="1"/>
    <x v="3"/>
    <x v="2"/>
    <s v="EXPEDITION"/>
    <s v="2.0"/>
    <s v="Серебристый"/>
    <n v="2026"/>
    <s v="MX1PBGJB0TKB94132"/>
    <s v="926_281750"/>
    <d v="2026-04-22T00:00:00"/>
    <s v="Салават Султангазиев"/>
    <s v="Бровкин Александр Евгеньевич"/>
    <n v="920804351077"/>
    <m/>
    <m/>
    <n v="77019919972"/>
    <n v="15990000"/>
    <n v="15990000"/>
    <x v="0"/>
    <n v="0"/>
    <n v="0"/>
    <n v="959400"/>
    <n v="959400"/>
    <s v="3 198 000.00 "/>
    <m/>
    <m/>
    <s v="Павлодар"/>
    <d v="2026-04-24T00:00:00"/>
    <s v="Кредит"/>
    <s v="Halyk Bank"/>
    <n v="2"/>
    <n v="12349064"/>
    <m/>
    <n v="0"/>
    <m/>
    <s v="Кредит"/>
    <s v="Анита Ким"/>
  </r>
  <r>
    <n v="1"/>
    <x v="10"/>
    <x v="0"/>
    <s v="PREMIUM"/>
    <d v="2026-05-01T00:00:00"/>
    <s v="Белый"/>
    <n v="2026"/>
    <s v="MX1R7BGH0TK920785"/>
    <s v="1167_282064"/>
    <d v="2026-04-27T00:00:00"/>
    <s v="Бауржан Рахимбаев"/>
    <s v="Кожахметов Еркин Куантаевич"/>
    <n v="710705301257"/>
    <m/>
    <m/>
    <n v="77077377901"/>
    <n v="8990000"/>
    <n v="8990000"/>
    <x v="0"/>
    <n v="0"/>
    <n v="0"/>
    <n v="449500"/>
    <n v="449500"/>
    <s v="1 348 500.00 "/>
    <m/>
    <m/>
    <s v="Алматы"/>
    <d v="2026-04-28T00:00:00"/>
    <s v="Субсидия"/>
    <s v="Банк ЦентрКредит"/>
    <n v="0"/>
    <n v="12349717"/>
    <m/>
    <n v="0"/>
    <m/>
    <s v="Субсидия"/>
    <s v="Мария Шабалкина"/>
  </r>
  <r>
    <n v="1"/>
    <x v="10"/>
    <x v="6"/>
    <s v="EXPEDITION"/>
    <s v="2.0"/>
    <s v="Серебристый"/>
    <n v="2026"/>
    <s v="MX1DD24B2TKB93778"/>
    <s v="1167_281647"/>
    <d v="2026-04-21T00:00:00"/>
    <s v="Галымжан Бекетов"/>
    <s v="Адильшинов Ильяс Булатович"/>
    <n v="315500680"/>
    <m/>
    <m/>
    <n v="77001777633"/>
    <n v="15990000"/>
    <n v="15990000"/>
    <x v="0"/>
    <n v="0"/>
    <n v="0"/>
    <n v="959400"/>
    <n v="959400"/>
    <s v="3 990 000.00 "/>
    <m/>
    <m/>
    <s v="Алматы"/>
    <d v="2026-04-23T00:00:00"/>
    <s v="Льготный кредит"/>
    <s v="Fortebank"/>
    <n v="0"/>
    <n v="12349721"/>
    <m/>
    <n v="0"/>
    <m/>
    <s v="Льготный кредит"/>
    <s v="Анита Ким"/>
  </r>
  <r>
    <n v="1"/>
    <x v="10"/>
    <x v="6"/>
    <s v="EXPEDITION"/>
    <s v="2.0"/>
    <s v="Желтый"/>
    <n v="2026"/>
    <s v="MX1DD24B1TKB93884"/>
    <s v="1167_281764"/>
    <d v="2026-04-22T00:00:00"/>
    <s v="Галымжан Бекетов"/>
    <s v="Русаков Денис Леонидович"/>
    <n v="910926302229"/>
    <m/>
    <m/>
    <n v="77078785286"/>
    <n v="15990000"/>
    <n v="15990000"/>
    <x v="0"/>
    <n v="0"/>
    <n v="0"/>
    <n v="959400"/>
    <n v="959400"/>
    <s v="8 000 000.00 "/>
    <m/>
    <m/>
    <s v="Алматы"/>
    <d v="2026-04-24T00:00:00"/>
    <s v="Субсидия"/>
    <s v="Halyk Bank"/>
    <n v="0"/>
    <n v="12349724"/>
    <m/>
    <n v="0"/>
    <m/>
    <s v="Субсидия"/>
    <s v="Анита Ким"/>
  </r>
  <r>
    <n v="1"/>
    <x v="2"/>
    <x v="1"/>
    <s v="PREMIUM PRO"/>
    <d v="2026-06-01T00:00:00"/>
    <s v="Черный"/>
    <n v="2025"/>
    <s v="MX1R8AGH1TK001712"/>
    <s v="1005_282249"/>
    <d v="2026-04-29T00:00:00"/>
    <s v="Абылайхан Диканбаев"/>
    <s v="Ахметжанов Арнат Шалқарұлы"/>
    <n v="901222300335"/>
    <m/>
    <m/>
    <n v="77021882255"/>
    <n v="11990000"/>
    <n v="11990000"/>
    <x v="0"/>
    <n v="0"/>
    <n v="0"/>
    <n v="479600"/>
    <n v="479600"/>
    <s v="4 800 000.00 "/>
    <m/>
    <m/>
    <s v="Алматы"/>
    <d v="2026-04-30T00:00:00"/>
    <s v="Субсидия"/>
    <s v="Halyk Bank"/>
    <n v="0"/>
    <n v="12349934"/>
    <m/>
    <n v="0"/>
    <m/>
    <s v="Субсидия"/>
    <s v="Мария Шабалкина"/>
  </r>
  <r>
    <n v="1"/>
    <x v="8"/>
    <x v="0"/>
    <s v="PREMIUM"/>
    <d v="2026-05-01T00:00:00"/>
    <s v="Черный"/>
    <n v="2026"/>
    <s v="MX1R7BGH0TK921026"/>
    <s v="908_281828"/>
    <d v="2026-04-23T00:00:00"/>
    <s v="Медеу Каримханов"/>
    <s v="Какен Мұхит Қайратұлы"/>
    <n v="900705301009"/>
    <m/>
    <m/>
    <n v="77751557069"/>
    <n v="8990000"/>
    <n v="8990000"/>
    <x v="0"/>
    <n v="0"/>
    <n v="0"/>
    <n v="449500"/>
    <n v="449500"/>
    <s v="1 798 000.00 "/>
    <m/>
    <m/>
    <s v="Усть-Каменогорск"/>
    <d v="2026-04-24T00:00:00"/>
    <s v="Субсидия"/>
    <s v="Банк ЦентрКредит"/>
    <n v="0"/>
    <n v="12350869"/>
    <m/>
    <n v="0"/>
    <m/>
    <s v="Субсидия"/>
    <s v="Анита Ким"/>
  </r>
  <r>
    <n v="1"/>
    <x v="8"/>
    <x v="0"/>
    <s v="PREMIUM"/>
    <d v="2026-05-01T00:00:00"/>
    <s v="Черный"/>
    <n v="2026"/>
    <s v="MX1R7BGH0TK921038"/>
    <s v="908_282115"/>
    <d v="2026-04-27T00:00:00"/>
    <s v="Темирлан Касенов"/>
    <s v="Дуанбаева Бакытгуль Нурмоллаевна"/>
    <n v="860630402809"/>
    <m/>
    <m/>
    <n v="77771474488"/>
    <n v="8990000"/>
    <n v="8990000"/>
    <x v="0"/>
    <n v="0"/>
    <n v="0"/>
    <n v="449500"/>
    <n v="449500"/>
    <s v="1 348 500.00 "/>
    <m/>
    <m/>
    <s v="Усть-Каменогорск"/>
    <d v="2026-04-30T00:00:00"/>
    <s v="Субсидия"/>
    <s v="Банк ЦентрКредит"/>
    <n v="1"/>
    <n v="12350870"/>
    <m/>
    <n v="0"/>
    <m/>
    <s v="Субсидия"/>
    <s v="Галина Ненахова"/>
  </r>
  <r>
    <n v="1"/>
    <x v="8"/>
    <x v="0"/>
    <s v="PREMIUM"/>
    <d v="2026-05-01T00:00:00"/>
    <s v="Белый"/>
    <n v="2026"/>
    <s v="MX1R7BGH0TK920823"/>
    <s v="908_281724"/>
    <d v="2026-04-22T00:00:00"/>
    <s v="Медеу Каримханов"/>
    <s v="Жуманова Гульмира Токтаровна"/>
    <n v="700903401298"/>
    <m/>
    <m/>
    <n v="77755055652"/>
    <n v="8990000"/>
    <n v="8990000"/>
    <x v="0"/>
    <n v="0"/>
    <n v="0"/>
    <n v="449500"/>
    <n v="449500"/>
    <s v="2 500 000.00 "/>
    <m/>
    <m/>
    <s v="Усть-Каменогорск"/>
    <d v="2026-04-24T00:00:00"/>
    <s v="Субсидия"/>
    <s v="Банк ЦентрКредит"/>
    <n v="0"/>
    <n v="12350871"/>
    <m/>
    <n v="0"/>
    <m/>
    <s v="Субсидия"/>
    <s v="Галина Ненахова"/>
  </r>
  <r>
    <n v="1"/>
    <x v="8"/>
    <x v="0"/>
    <s v="PREMIUM"/>
    <d v="2026-05-01T00:00:00"/>
    <s v="Белый"/>
    <n v="2026"/>
    <s v="MX1R7BGH0TK920789"/>
    <s v="908_281809"/>
    <d v="2026-04-23T00:00:00"/>
    <s v="Темирлан Касенов"/>
    <s v="Байтуганова Назиггуль Жанузаковна"/>
    <n v="710518402324"/>
    <m/>
    <m/>
    <n v="77774800600"/>
    <n v="8990000"/>
    <n v="8990000"/>
    <x v="0"/>
    <n v="0"/>
    <n v="0"/>
    <n v="449500"/>
    <n v="449500"/>
    <s v="1 348 500.00 "/>
    <m/>
    <m/>
    <s v="Усть-Каменогорск"/>
    <d v="2026-04-24T00:00:00"/>
    <s v="Субсидия"/>
    <s v="Банк ЦентрКредит"/>
    <n v="0"/>
    <n v="12350872"/>
    <m/>
    <n v="0"/>
    <m/>
    <s v="Субсидия"/>
    <s v="Галина Ненахова"/>
  </r>
  <r>
    <n v="1"/>
    <x v="8"/>
    <x v="0"/>
    <s v="PREMIUM"/>
    <d v="2026-05-01T00:00:00"/>
    <s v="Серый"/>
    <n v="2026"/>
    <s v="MX1R7BGH0TK920955"/>
    <s v="908_281646"/>
    <d v="2026-04-21T00:00:00"/>
    <s v="Медеу Каримханов"/>
    <s v="Сагеев Марат Саветканович"/>
    <n v="800622300247"/>
    <m/>
    <m/>
    <n v="77777422877"/>
    <n v="8990000"/>
    <n v="8990000"/>
    <x v="0"/>
    <n v="0"/>
    <n v="0"/>
    <n v="449500"/>
    <n v="449500"/>
    <m/>
    <m/>
    <m/>
    <s v="Усть-Каменогорск"/>
    <d v="2026-04-22T00:00:00"/>
    <s v="Безналичный расчет"/>
    <s v="Без привлечения кредита"/>
    <n v="0"/>
    <n v="12350873"/>
    <m/>
    <n v="0"/>
    <m/>
    <s v="Безналичный расчет"/>
    <s v="Анита Ким"/>
  </r>
  <r>
    <n v="1"/>
    <x v="8"/>
    <x v="0"/>
    <s v="PREMIUM"/>
    <d v="2026-05-01T00:00:00"/>
    <s v="Серый"/>
    <n v="2026"/>
    <s v="MX1R7BGH0TK920963"/>
    <s v="908_281639"/>
    <d v="2026-04-21T00:00:00"/>
    <s v="Медеу Каримханов"/>
    <s v="Метелкин Роман Игорьевич"/>
    <n v="920126350182"/>
    <m/>
    <m/>
    <n v="77777496936"/>
    <n v="8990000"/>
    <n v="8990000"/>
    <x v="0"/>
    <n v="0"/>
    <n v="0"/>
    <n v="449500"/>
    <n v="449500"/>
    <s v="1 348 500.00 "/>
    <m/>
    <m/>
    <s v="Усть-Каменогорск"/>
    <d v="2026-04-23T00:00:00"/>
    <s v="Субсидия"/>
    <s v="Банк ЦентрКредит"/>
    <n v="0"/>
    <n v="12350876"/>
    <m/>
    <n v="0"/>
    <m/>
    <s v="Субсидия"/>
    <s v="Анита Ким"/>
  </r>
  <r>
    <n v="1"/>
    <x v="7"/>
    <x v="0"/>
    <s v="PREMIUM"/>
    <d v="2026-05-01T00:00:00"/>
    <s v="Белый"/>
    <n v="2026"/>
    <s v="MX1R7BGH0TK920921"/>
    <s v="998_282096"/>
    <d v="2026-04-27T00:00:00"/>
    <s v="Малик Мажитов"/>
    <s v="Тажиев Садык Газезович"/>
    <n v="631104301979"/>
    <m/>
    <m/>
    <n v="77755786005"/>
    <n v="8990000"/>
    <n v="8990000"/>
    <x v="0"/>
    <n v="0"/>
    <n v="0"/>
    <n v="449500"/>
    <n v="449500"/>
    <s v="6 000 000.00 "/>
    <m/>
    <m/>
    <s v="Уральск"/>
    <d v="2026-04-29T00:00:00"/>
    <s v="Субсидия"/>
    <s v="Банк ЦентрКредит"/>
    <n v="0"/>
    <n v="12354403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803"/>
    <s v="998_281862"/>
    <d v="2026-04-23T00:00:00"/>
    <s v="Айдар Мажитов"/>
    <s v="Орахаев Нурлан Бакытжанович"/>
    <n v="750326301056"/>
    <m/>
    <m/>
    <n v="77751914699"/>
    <n v="8990000"/>
    <n v="8990000"/>
    <x v="0"/>
    <n v="0"/>
    <n v="0"/>
    <n v="449500"/>
    <n v="449500"/>
    <s v="2 300 000.00 "/>
    <m/>
    <m/>
    <s v="Уральск"/>
    <d v="2026-04-27T00:00:00"/>
    <s v="Субсидия"/>
    <s v="Банк ЦентрКредит"/>
    <n v="0"/>
    <n v="12354405"/>
    <m/>
    <n v="0"/>
    <m/>
    <s v="Субсидия"/>
    <s v="Мария Шабалкина"/>
  </r>
  <r>
    <n v="1"/>
    <x v="7"/>
    <x v="0"/>
    <s v="PREMIUM"/>
    <d v="2026-05-01T00:00:00"/>
    <s v="Серый"/>
    <n v="2026"/>
    <s v="MX1R7BGH0TK920970"/>
    <s v="998_281818"/>
    <d v="2026-04-23T00:00:00"/>
    <s v="Роман Шингереев"/>
    <s v="Уразбаев Абат Садыргалиевич"/>
    <n v="880106300731"/>
    <m/>
    <m/>
    <n v="77774793997"/>
    <n v="8990000"/>
    <n v="8990000"/>
    <x v="0"/>
    <n v="0"/>
    <n v="0"/>
    <n v="449500"/>
    <n v="449500"/>
    <s v="2 000 000.00 "/>
    <m/>
    <m/>
    <s v="Уральск"/>
    <d v="2026-04-25T00:00:00"/>
    <s v="Субсидия"/>
    <s v="Банк ЦентрКредит"/>
    <n v="0"/>
    <n v="12354406"/>
    <m/>
    <n v="0"/>
    <m/>
    <s v="Субсидия"/>
    <s v="Анита Ким"/>
  </r>
  <r>
    <n v="1"/>
    <x v="7"/>
    <x v="0"/>
    <s v="PRESTIGE"/>
    <d v="2026-05-01T00:00:00"/>
    <s v="Белый"/>
    <n v="2026"/>
    <s v="MX1R7BGH0TK921230"/>
    <s v="998_282099"/>
    <d v="2026-04-27T00:00:00"/>
    <s v="Анеля Кушумова"/>
    <s v="Аканаева Улболсын Сериковна"/>
    <n v="810808401719"/>
    <m/>
    <m/>
    <n v="77058048185"/>
    <n v="7990000"/>
    <n v="7990000"/>
    <x v="0"/>
    <n v="0"/>
    <n v="0"/>
    <n v="399500"/>
    <n v="399500"/>
    <m/>
    <m/>
    <m/>
    <s v="Уральск"/>
    <d v="2026-04-27T00:00:00"/>
    <s v="Безналичный расчет"/>
    <s v="Без привлечения кредита"/>
    <n v="0"/>
    <n v="12354408"/>
    <m/>
    <n v="0"/>
    <m/>
    <s v="Безналичный расчет"/>
    <s v="Мария Шабалкина"/>
  </r>
  <r>
    <n v="1"/>
    <x v="7"/>
    <x v="0"/>
    <s v="PRESTIGE"/>
    <d v="2026-05-01T00:00:00"/>
    <s v="Белый"/>
    <n v="2026"/>
    <s v="MX1R7BGH0TK921224"/>
    <s v="998_281876"/>
    <d v="2026-04-23T00:00:00"/>
    <s v="Роман Шингереев"/>
    <s v="Салимова Гульмира Алимжановна"/>
    <n v="870225401800"/>
    <m/>
    <m/>
    <n v="77051663798"/>
    <n v="7990000"/>
    <n v="7990000"/>
    <x v="0"/>
    <n v="0"/>
    <n v="0"/>
    <n v="399500"/>
    <n v="399500"/>
    <s v="1 000 000.00 "/>
    <m/>
    <m/>
    <s v="Уральск"/>
    <d v="2026-04-28T00:00:00"/>
    <s v="Кредит"/>
    <s v="Береке Банк"/>
    <n v="0"/>
    <n v="12354410"/>
    <m/>
    <n v="0"/>
    <m/>
    <s v="Кредит"/>
    <s v="Мария Шабалкина"/>
  </r>
  <r>
    <n v="1"/>
    <x v="7"/>
    <x v="0"/>
    <s v="PREMIUM"/>
    <d v="2026-05-01T00:00:00"/>
    <s v="Черный"/>
    <n v="2026"/>
    <s v="MX1R7BGH0TK921001"/>
    <s v="998_282161"/>
    <d v="2026-04-28T00:00:00"/>
    <s v="Роман Шингереев"/>
    <s v="Карагайшиев Махат Уапович"/>
    <n v="701026301683"/>
    <m/>
    <m/>
    <n v="77018499970"/>
    <n v="8990000"/>
    <n v="8990000"/>
    <x v="0"/>
    <n v="0"/>
    <n v="0"/>
    <n v="449500"/>
    <n v="449500"/>
    <s v="2 700 000.00 "/>
    <m/>
    <m/>
    <s v="Уральск"/>
    <d v="2026-04-30T00:00:00"/>
    <s v="Субсидия"/>
    <s v="Halyk Bank"/>
    <n v="0"/>
    <n v="12354612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836"/>
    <s v="998_282298"/>
    <d v="2026-04-29T00:00:00"/>
    <s v="Анеля Кушумова"/>
    <s v="Махметов Кайрат Насыпкалиевич"/>
    <n v="690910302203"/>
    <m/>
    <m/>
    <n v="77775677522"/>
    <n v="8990000"/>
    <n v="8990000"/>
    <x v="0"/>
    <n v="0"/>
    <n v="0"/>
    <n v="449500"/>
    <n v="449500"/>
    <s v="4 305 243.00 "/>
    <m/>
    <m/>
    <s v="Уральск"/>
    <d v="2026-04-30T00:00:00"/>
    <s v="Субсидия"/>
    <s v="Halyk Bank"/>
    <n v="1"/>
    <n v="12354613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920"/>
    <s v="998_282190"/>
    <d v="2026-04-28T00:00:00"/>
    <s v="Роман Шингереев"/>
    <s v="Джумагалиева Дария Сагатовна"/>
    <n v="860221402439"/>
    <m/>
    <m/>
    <n v="77715654687"/>
    <n v="8990000"/>
    <n v="8990000"/>
    <x v="0"/>
    <n v="0"/>
    <n v="0"/>
    <n v="449500"/>
    <n v="449500"/>
    <s v="1 798 000.00 "/>
    <m/>
    <m/>
    <s v="Уральск"/>
    <d v="2026-04-29T00:00:00"/>
    <s v="Субсидия"/>
    <s v="Halyk Bank"/>
    <n v="0"/>
    <n v="12354615"/>
    <m/>
    <n v="0"/>
    <m/>
    <s v="Субсидия"/>
    <s v="Галина Ненахова"/>
  </r>
  <r>
    <n v="1"/>
    <x v="7"/>
    <x v="0"/>
    <s v="PREMIUM"/>
    <d v="2026-05-01T00:00:00"/>
    <s v="Серый"/>
    <n v="2026"/>
    <s v="MX1R7BGH0TK920947"/>
    <s v="998_282127"/>
    <d v="2026-04-27T00:00:00"/>
    <s v="Малик Мажитов"/>
    <s v="Исагалиев Алишер Маратович"/>
    <n v="920625350761"/>
    <m/>
    <m/>
    <n v="77072997368"/>
    <n v="8990000"/>
    <n v="8990000"/>
    <x v="0"/>
    <n v="0"/>
    <n v="0"/>
    <n v="449500"/>
    <n v="449500"/>
    <s v="4 500 000.00 "/>
    <s v="Звонок Дилер"/>
    <m/>
    <s v="Уральск"/>
    <d v="2026-04-28T00:00:00"/>
    <s v="Субсидия"/>
    <s v="Банк ЦентрКредит"/>
    <n v="0"/>
    <n v="12354618"/>
    <m/>
    <n v="0"/>
    <m/>
    <s v="Субсидия"/>
    <s v="Галина Ненахова"/>
  </r>
  <r>
    <n v="1"/>
    <x v="0"/>
    <x v="0"/>
    <s v="PREMIUM"/>
    <d v="2026-05-01T00:00:00"/>
    <s v="Серый"/>
    <n v="2026"/>
    <s v="MX1R7BGH0TK920952"/>
    <s v="1082_282152"/>
    <d v="2026-04-28T00:00:00"/>
    <s v="Жасұлан Берік"/>
    <s v="Шпилевая Марина Сергеевна"/>
    <n v="851113402284"/>
    <m/>
    <m/>
    <n v="77016640244"/>
    <n v="8990000"/>
    <n v="8990000"/>
    <x v="0"/>
    <n v="0"/>
    <n v="0"/>
    <n v="449500"/>
    <n v="449500"/>
    <s v="7 000 000.00 "/>
    <m/>
    <m/>
    <s v="Актау"/>
    <d v="2026-04-29T00:00:00"/>
    <s v="Субсидия"/>
    <s v="Halyk Bank"/>
    <n v="0"/>
    <n v="12356280"/>
    <m/>
    <n v="0"/>
    <m/>
    <s v="Субсидия"/>
    <s v="Мария Шабалкина"/>
  </r>
  <r>
    <n v="1"/>
    <x v="0"/>
    <x v="6"/>
    <s v="EXPEDITION"/>
    <s v="2.0"/>
    <s v="Серебристый"/>
    <n v="2026"/>
    <s v="MX1DD24B8TKB93820"/>
    <s v="1082_282081"/>
    <d v="2026-04-27T00:00:00"/>
    <s v="Самат Аманқос"/>
    <s v="Кудайбергенов Мирасбек Казбекович"/>
    <n v="850203300327"/>
    <m/>
    <m/>
    <n v="77022137885"/>
    <n v="15990000"/>
    <n v="15990000"/>
    <x v="0"/>
    <n v="0"/>
    <n v="0"/>
    <n v="959400"/>
    <n v="959400"/>
    <s v="5 000 000.00 "/>
    <m/>
    <m/>
    <s v="Актау"/>
    <d v="2026-04-29T00:00:00"/>
    <s v="Субсидия"/>
    <s v="Halyk Bank"/>
    <n v="0"/>
    <n v="12356285"/>
    <m/>
    <n v="0"/>
    <m/>
    <s v="Субсидия"/>
    <s v="Мария Шабалкина"/>
  </r>
  <r>
    <n v="1"/>
    <x v="0"/>
    <x v="6"/>
    <s v="EXPEDITION"/>
    <s v="2.0"/>
    <s v="Серебристый"/>
    <n v="2026"/>
    <s v="MX1DD24B1TKB93786"/>
    <s v="1082_281861"/>
    <d v="2026-04-23T00:00:00"/>
    <s v="Самат Аманқос"/>
    <s v="Тулеулиев Манас Куандыкович"/>
    <n v="650707301958"/>
    <m/>
    <m/>
    <n v="77023173931"/>
    <n v="15990000"/>
    <n v="15990000"/>
    <x v="0"/>
    <n v="0"/>
    <n v="0"/>
    <n v="959400"/>
    <n v="959400"/>
    <s v="3 400 000.00 "/>
    <m/>
    <m/>
    <s v="Актау"/>
    <d v="2026-04-29T00:00:00"/>
    <s v="Кредит"/>
    <s v="Банк ЦентрКредит"/>
    <n v="0"/>
    <n v="12356287"/>
    <m/>
    <n v="0"/>
    <m/>
    <s v="Кредит"/>
    <s v="Мария Шабалкина"/>
  </r>
  <r>
    <n v="1"/>
    <x v="4"/>
    <x v="0"/>
    <s v="PRESTIGE"/>
    <d v="2026-05-01T00:00:00"/>
    <s v="Белый"/>
    <n v="2026"/>
    <s v="MX1R7BGH0TK921247"/>
    <s v="938_282279"/>
    <d v="2026-04-29T00:00:00"/>
    <s v="Құрмет Қонысбайұлы"/>
    <s v="Сакенов Бакытжан Сайлаубекович"/>
    <n v="710420301832"/>
    <m/>
    <m/>
    <n v="77714648966"/>
    <n v="7990000"/>
    <n v="7990000"/>
    <x v="0"/>
    <n v="0"/>
    <n v="0"/>
    <n v="399500"/>
    <n v="399500"/>
    <s v="7 990 000.00 "/>
    <m/>
    <m/>
    <s v="Кызылорда"/>
    <d v="2026-04-30T00:00:00"/>
    <s v="Наличный расчет"/>
    <s v="Без привлечения кредита"/>
    <n v="0"/>
    <n v="12356291"/>
    <m/>
    <n v="0"/>
    <m/>
    <s v="Наличный расчет"/>
    <s v="Мария Шабалкина"/>
  </r>
  <r>
    <n v="1"/>
    <x v="4"/>
    <x v="0"/>
    <s v="PREMIUM"/>
    <d v="2026-05-01T00:00:00"/>
    <s v="Серый"/>
    <n v="2026"/>
    <s v="MX1R7BGH0TK920964"/>
    <s v="938_281867"/>
    <d v="2026-04-23T00:00:00"/>
    <s v="Құрмет Қонысбайұлы"/>
    <s v="Бекішова Азиза Абайқызы"/>
    <n v="870829401309"/>
    <m/>
    <m/>
    <n v="77058503070"/>
    <n v="8990000"/>
    <n v="8990000"/>
    <x v="0"/>
    <n v="0"/>
    <n v="0"/>
    <n v="449500"/>
    <n v="449500"/>
    <s v="2 000 000.00 "/>
    <m/>
    <m/>
    <s v="Кызылорда"/>
    <d v="2026-04-24T00:00:00"/>
    <s v="Кредит"/>
    <s v="Halyk Bank"/>
    <n v="0"/>
    <n v="12356295"/>
    <m/>
    <n v="0"/>
    <m/>
    <s v="Кредит"/>
    <s v="Анита Ким"/>
  </r>
  <r>
    <n v="1"/>
    <x v="1"/>
    <x v="0"/>
    <s v="PREMIUM"/>
    <d v="2026-05-01T00:00:00"/>
    <s v="Белый"/>
    <n v="2026"/>
    <s v="MX1R7BGH0TK920786"/>
    <s v="1125_282039"/>
    <d v="2026-04-26T00:00:00"/>
    <s v="Назар Зиноллаев"/>
    <s v="Кайргалиев Дастан Темирбекович"/>
    <n v="810706301312"/>
    <m/>
    <m/>
    <n v="77010812020"/>
    <n v="9240000"/>
    <n v="8990000"/>
    <x v="10"/>
    <n v="0"/>
    <n v="305000"/>
    <n v="449500"/>
    <n v="394500"/>
    <s v="924 000.00 "/>
    <m/>
    <m/>
    <s v="Атырау"/>
    <d v="2026-04-27T00:00:00"/>
    <s v="Кредит"/>
    <s v="Береке Банк"/>
    <n v="0"/>
    <n v="12358015"/>
    <m/>
    <n v="0"/>
    <m/>
    <s v="Кредит"/>
    <s v="Мария Шабалкина"/>
  </r>
  <r>
    <n v="1"/>
    <x v="1"/>
    <x v="0"/>
    <s v="PREMIUM"/>
    <d v="2026-05-01T00:00:00"/>
    <s v="Серый"/>
    <n v="2026"/>
    <s v="MX1R7BGH0TK920967"/>
    <s v="1125_282235"/>
    <d v="2026-04-28T00:00:00"/>
    <s v="Али Аминбаев"/>
    <s v="Берниязов Анвар Еркенович"/>
    <n v="880701301138"/>
    <m/>
    <m/>
    <n v="77012805669"/>
    <n v="9210000"/>
    <n v="8990000"/>
    <x v="0"/>
    <n v="0"/>
    <n v="220000"/>
    <n v="449500"/>
    <n v="449500"/>
    <s v="1 842 000.00 "/>
    <m/>
    <m/>
    <s v="Атырау"/>
    <d v="2026-04-29T00:00:00"/>
    <s v="Кредит"/>
    <s v="Банк ЦентрКредит"/>
    <n v="1"/>
    <n v="12358019"/>
    <m/>
    <n v="0"/>
    <m/>
    <s v="Кредит"/>
    <s v="Мария Шабалкина"/>
  </r>
  <r>
    <n v="1"/>
    <x v="1"/>
    <x v="0"/>
    <s v="PREMIUM"/>
    <d v="2026-05-01T00:00:00"/>
    <s v="Серый"/>
    <n v="2026"/>
    <s v="MX1R7BGH0TK920972"/>
    <s v="1125_282229"/>
    <d v="2026-04-28T00:00:00"/>
    <s v="Али Аминбаев"/>
    <s v="Кордашев Руслан Утарбаевич"/>
    <n v="741128300363"/>
    <m/>
    <m/>
    <n v="77713936874"/>
    <n v="8990000"/>
    <n v="8990000"/>
    <x v="0"/>
    <n v="0"/>
    <n v="0"/>
    <n v="449500"/>
    <n v="449500"/>
    <s v="1 800 000.00 "/>
    <m/>
    <m/>
    <s v="Атырау"/>
    <d v="2026-04-29T00:00:00"/>
    <s v="Субсидия"/>
    <s v="Halyk Bank"/>
    <n v="0"/>
    <n v="12358021"/>
    <m/>
    <n v="0"/>
    <m/>
    <s v="Субсидия"/>
    <s v="Мария Шабалкина"/>
  </r>
  <r>
    <n v="1"/>
    <x v="6"/>
    <x v="0"/>
    <s v="PREMIUM"/>
    <d v="2026-05-01T00:00:00"/>
    <s v="Белый"/>
    <n v="2026"/>
    <s v="MX1R7BGH0TK920885"/>
    <s v="911_282184"/>
    <d v="2026-04-28T00:00:00"/>
    <s v="Болат Аманжолов"/>
    <s v="Мадалиев Гайрат Абдиганиевич"/>
    <n v="840616302981"/>
    <m/>
    <m/>
    <n v="77013664468"/>
    <n v="8990000"/>
    <n v="8990000"/>
    <x v="0"/>
    <n v="0"/>
    <n v="0"/>
    <n v="449500"/>
    <n v="449500"/>
    <s v="3 000 000.00 "/>
    <m/>
    <m/>
    <s v="Шымкент"/>
    <d v="2026-04-29T00:00:00"/>
    <s v="Субсидия"/>
    <s v="Банк ЦентрКредит"/>
    <n v="0"/>
    <n v="12361379"/>
    <m/>
    <n v="0"/>
    <m/>
    <s v="Субсидия"/>
    <s v="Мария Шабалкина"/>
  </r>
  <r>
    <n v="1"/>
    <x v="6"/>
    <x v="0"/>
    <s v="PREMIUM"/>
    <d v="2026-05-01T00:00:00"/>
    <s v="Белый"/>
    <n v="2026"/>
    <s v="MX1R7BGH0TK920880"/>
    <s v="911_282156"/>
    <d v="2026-04-28T00:00:00"/>
    <s v="Болат Аманжолов"/>
    <s v="Исмаилова Кулаш Шегебаевна"/>
    <n v="781217400802"/>
    <m/>
    <m/>
    <n v="77784654128"/>
    <n v="8990000"/>
    <n v="8990000"/>
    <x v="0"/>
    <n v="0"/>
    <n v="0"/>
    <n v="449500"/>
    <n v="449500"/>
    <s v="2 000 000.00 "/>
    <m/>
    <m/>
    <s v="Шымкент"/>
    <d v="2026-04-29T00:00:00"/>
    <s v="Субсидия"/>
    <s v="Банк ЦентрКредит"/>
    <n v="0"/>
    <n v="12361385"/>
    <m/>
    <n v="0"/>
    <m/>
    <s v="Субсидия"/>
    <s v="Галина Ненахова"/>
  </r>
  <r>
    <n v="1"/>
    <x v="6"/>
    <x v="0"/>
    <s v="PREMIUM"/>
    <d v="2026-05-01T00:00:00"/>
    <s v="Белый"/>
    <n v="2026"/>
    <s v="MX1R7BGH0TK920918"/>
    <s v="911_282210"/>
    <d v="2026-04-28T00:00:00"/>
    <s v="Болат Аманжолов"/>
    <s v="Абдикеримов Бакыт Абдихадирович"/>
    <n v="760503302711"/>
    <m/>
    <m/>
    <n v="77022664250"/>
    <n v="8990000"/>
    <n v="8990000"/>
    <x v="0"/>
    <n v="0"/>
    <n v="0"/>
    <n v="449500"/>
    <n v="449500"/>
    <s v="6 000 000.00 "/>
    <m/>
    <m/>
    <s v="Шымкент"/>
    <d v="2026-04-30T00:00:00"/>
    <s v="Субсидия"/>
    <s v="Halyk Bank"/>
    <n v="0"/>
    <n v="12361392"/>
    <m/>
    <n v="0"/>
    <m/>
    <s v="Субсидия"/>
    <s v="Мария Шабалкина"/>
  </r>
  <r>
    <n v="1"/>
    <x v="8"/>
    <x v="0"/>
    <s v="PREMIUM"/>
    <d v="2026-05-01T00:00:00"/>
    <s v="Белый"/>
    <n v="2026"/>
    <s v="MX1R7BGH0TK920877"/>
    <s v="908_282247"/>
    <d v="2026-04-29T00:00:00"/>
    <s v="Темирлан Касенов"/>
    <s v="Серіков Әсет Серікұлы"/>
    <n v="870618300535"/>
    <m/>
    <m/>
    <n v="77771145387"/>
    <n v="8990000"/>
    <n v="8990000"/>
    <x v="0"/>
    <n v="0"/>
    <n v="0"/>
    <n v="449500"/>
    <n v="449500"/>
    <s v="1 500 000.00 "/>
    <m/>
    <m/>
    <s v="Усть-Каменогорск"/>
    <d v="2026-04-30T00:00:00"/>
    <s v="Субсидия"/>
    <s v="Банк ЦентрКредит"/>
    <n v="1"/>
    <n v="12363178"/>
    <m/>
    <n v="0"/>
    <m/>
    <s v="Субсидия"/>
    <s v="Галина Ненахова"/>
  </r>
  <r>
    <n v="1"/>
    <x v="8"/>
    <x v="0"/>
    <s v="PREMIUM"/>
    <d v="2026-05-01T00:00:00"/>
    <s v="Белый"/>
    <n v="2026"/>
    <s v="MX1R7BGH0TK920889"/>
    <s v="908_282103"/>
    <d v="2026-04-27T00:00:00"/>
    <s v="Темирлан Касенов"/>
    <s v="Попов Владимир Леонидович"/>
    <n v="710707301783"/>
    <m/>
    <m/>
    <n v="77779833451"/>
    <n v="8990000"/>
    <n v="8990000"/>
    <x v="0"/>
    <n v="0"/>
    <n v="0"/>
    <n v="449500"/>
    <n v="449500"/>
    <s v="900 000.00 "/>
    <m/>
    <m/>
    <s v="Усть-Каменогорск"/>
    <d v="2026-04-30T00:00:00"/>
    <s v="Кредит"/>
    <s v="МФО Sapa Digital Finance"/>
    <n v="2"/>
    <n v="12363180"/>
    <m/>
    <n v="0"/>
    <m/>
    <s v="Кредит"/>
    <s v="Галина Ненахова"/>
  </r>
  <r>
    <n v="1"/>
    <x v="8"/>
    <x v="0"/>
    <s v="PRESTIGE"/>
    <d v="2026-05-01T00:00:00"/>
    <s v="Черный"/>
    <n v="2026"/>
    <s v="MX1R7BGH0TK921321"/>
    <s v="908_282124"/>
    <d v="2026-04-27T00:00:00"/>
    <s v="Темирлан Касенов"/>
    <s v="Нарбинова Гульнур Гарифуллиновна"/>
    <n v="820614401846"/>
    <m/>
    <m/>
    <n v="77774112377"/>
    <n v="8240000"/>
    <n v="7990000"/>
    <x v="0"/>
    <n v="0"/>
    <n v="250000"/>
    <n v="399500"/>
    <n v="399500"/>
    <s v="824 000.00 "/>
    <m/>
    <m/>
    <s v="Усть-Каменогорск"/>
    <d v="2026-04-30T00:00:00"/>
    <s v="Кредит"/>
    <s v="МФО Sapa Digital Finance"/>
    <n v="1"/>
    <n v="12363194"/>
    <m/>
    <n v="0"/>
    <m/>
    <s v="Кредит"/>
    <s v="Мария Шабалкина"/>
  </r>
  <r>
    <n v="1"/>
    <x v="8"/>
    <x v="6"/>
    <s v="ADVENTURE"/>
    <s v="2.0"/>
    <s v="Черный"/>
    <n v="2026"/>
    <s v="MX1DD24B0TKB91160"/>
    <s v="908_282220"/>
    <d v="2026-04-28T00:00:00"/>
    <s v="Бекзат Қабидешов"/>
    <s v="Кайсенева Эльмира Кабылкаковна"/>
    <n v="800603400616"/>
    <m/>
    <m/>
    <n v="77053014135"/>
    <n v="14990000"/>
    <n v="14990000"/>
    <x v="0"/>
    <n v="0"/>
    <n v="0"/>
    <n v="899400"/>
    <n v="899400"/>
    <s v="7 495 000.00 "/>
    <m/>
    <m/>
    <s v="Усть-Каменогорск"/>
    <d v="2026-04-30T00:00:00"/>
    <s v="Субсидия"/>
    <s v="Halyk Bank"/>
    <n v="1"/>
    <n v="12363228"/>
    <m/>
    <n v="0"/>
    <m/>
    <s v="Субсидия"/>
    <s v="Галина Ненахова"/>
  </r>
  <r>
    <n v="1"/>
    <x v="8"/>
    <x v="6"/>
    <s v="EXPEDITION"/>
    <s v="2.0"/>
    <s v="Серебристый"/>
    <n v="2026"/>
    <s v="MX1DD24B0TKB93780"/>
    <s v="908_282089"/>
    <d v="2026-04-27T00:00:00"/>
    <s v="Бекзат Қабидешов"/>
    <s v="Джантемиров Ерсын Барамбекович"/>
    <n v="841117302921"/>
    <m/>
    <m/>
    <n v="77057796242"/>
    <n v="15990000"/>
    <n v="15990000"/>
    <x v="0"/>
    <n v="0"/>
    <n v="0"/>
    <n v="959400"/>
    <n v="959400"/>
    <s v="8 000 000.00 "/>
    <m/>
    <m/>
    <s v="Усть-Каменогорск"/>
    <d v="2026-04-29T00:00:00"/>
    <s v="Субсидия"/>
    <s v="Евразийский банк"/>
    <n v="0"/>
    <n v="12363238"/>
    <m/>
    <n v="0"/>
    <m/>
    <s v="Субсидия"/>
    <s v="Мария Шабалкина"/>
  </r>
  <r>
    <n v="1"/>
    <x v="8"/>
    <x v="0"/>
    <s v="PREMIUM"/>
    <d v="2026-05-01T00:00:00"/>
    <s v="Синий"/>
    <n v="2026"/>
    <s v="MX1R7BGH0TK922042"/>
    <s v="908_282086"/>
    <d v="2026-04-27T00:00:00"/>
    <s v="Медеу Каримханов"/>
    <s v="Павлицкий Геннадий Александрович"/>
    <n v="771025301442"/>
    <m/>
    <m/>
    <n v="77789303124"/>
    <n v="8990000"/>
    <n v="8990000"/>
    <x v="0"/>
    <n v="0"/>
    <n v="0"/>
    <n v="449500"/>
    <n v="449500"/>
    <s v="1 800 000.00 "/>
    <m/>
    <m/>
    <s v="Усть-Каменогорск"/>
    <d v="2026-04-29T00:00:00"/>
    <s v="Субсидия"/>
    <s v="Банк ЦентрКредит"/>
    <n v="0"/>
    <n v="12363248"/>
    <m/>
    <n v="0"/>
    <m/>
    <s v="Субсидия"/>
    <s v="Мария Шабалкина"/>
  </r>
  <r>
    <n v="1"/>
    <x v="5"/>
    <x v="0"/>
    <s v="PREMIUM"/>
    <d v="2026-05-01T00:00:00"/>
    <s v="Белый"/>
    <n v="2026"/>
    <s v="MX1R7BGH0TK920895"/>
    <s v="955_282212"/>
    <d v="2026-04-28T00:00:00"/>
    <s v="Ерасыл Қасымбеков"/>
    <s v="Тургунбаев Журахон Юсуфжанович"/>
    <n v="801219301564"/>
    <m/>
    <m/>
    <n v="77024255920"/>
    <n v="8990000"/>
    <n v="8990000"/>
    <x v="0"/>
    <n v="0"/>
    <n v="0"/>
    <n v="449500"/>
    <n v="449500"/>
    <s v="3 000 000.00 "/>
    <m/>
    <m/>
    <s v="Шымкент"/>
    <d v="2026-04-29T00:00:00"/>
    <s v="Субсидия"/>
    <s v="Банк ЦентрКредит"/>
    <n v="0"/>
    <n v="12363278"/>
    <m/>
    <n v="0"/>
    <m/>
    <s v="Субсидия"/>
    <s v="Мария Шабалкина"/>
  </r>
  <r>
    <n v="1"/>
    <x v="8"/>
    <x v="2"/>
    <s v="EXPEDITION"/>
    <s v="2.0"/>
    <s v="Серебристый"/>
    <n v="2026"/>
    <s v="MX1PBGJB0TKB94157"/>
    <s v="908_282209"/>
    <d v="2026-04-28T00:00:00"/>
    <s v="Темирлан Касенов"/>
    <s v="Соловьев Александр Викторович"/>
    <n v="900101302529"/>
    <m/>
    <m/>
    <n v="77772883210"/>
    <n v="15990000"/>
    <n v="15990000"/>
    <x v="0"/>
    <n v="0"/>
    <n v="0"/>
    <n v="959400"/>
    <n v="959400"/>
    <m/>
    <m/>
    <m/>
    <s v="Усть-Каменогорск"/>
    <d v="2026-04-30T00:00:00"/>
    <s v="Безналичный расчет"/>
    <s v="Без привлечения кредита"/>
    <n v="1"/>
    <n v="12363799"/>
    <m/>
    <n v="0"/>
    <m/>
    <s v="Безналичный расчет"/>
    <s v="Мария Шабалкина"/>
  </r>
  <r>
    <n v="1"/>
    <x v="7"/>
    <x v="0"/>
    <s v="PRESTIGE"/>
    <d v="2026-05-01T00:00:00"/>
    <s v="Белый"/>
    <n v="2026"/>
    <s v="MX1R7BGH0TK921276"/>
    <s v="998_282327"/>
    <d v="2026-04-29T00:00:00"/>
    <s v="Анеля Кушумова"/>
    <s v="Карепанова Ирина Викторовна"/>
    <n v="900814450105"/>
    <m/>
    <m/>
    <n v="77021935559"/>
    <n v="7990000"/>
    <n v="7990000"/>
    <x v="0"/>
    <n v="0"/>
    <n v="0"/>
    <n v="399500"/>
    <n v="399500"/>
    <s v="3 000 000.00 "/>
    <m/>
    <m/>
    <s v="Уральск"/>
    <d v="2026-04-30T00:00:00"/>
    <s v="Кредит"/>
    <s v="Halyk Bank"/>
    <n v="2"/>
    <n v="12363809"/>
    <m/>
    <n v="0"/>
    <m/>
    <s v="Кредит"/>
    <s v="Галина Ненахова"/>
  </r>
  <r>
    <n v="1"/>
    <x v="2"/>
    <x v="2"/>
    <s v="EXPEDITION"/>
    <s v="2.0"/>
    <s v="Серебристый"/>
    <n v="2026"/>
    <s v="MX1PBGJB0TKB94189"/>
    <s v="1005_282257"/>
    <d v="2026-04-29T00:00:00"/>
    <s v="Куаныш Кажкенов"/>
    <m/>
    <m/>
    <s v="&quot;KazInvestStroy&quot;"/>
    <n v="30240006605"/>
    <m/>
    <n v="15990000"/>
    <n v="15990000"/>
    <x v="0"/>
    <n v="0"/>
    <n v="0"/>
    <n v="959400"/>
    <n v="959400"/>
    <s v="15 990 000.00 "/>
    <m/>
    <m/>
    <s v="Алматы"/>
    <d v="2026-04-30T00:00:00"/>
    <s v="Безналичный расчет"/>
    <s v="Без привлечения кредита"/>
    <n v="1"/>
    <n v="12365766"/>
    <m/>
    <n v="0"/>
    <m/>
    <s v="Безналичный расчет"/>
    <s v="Галина Ненахова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">
  <r>
    <n v="1"/>
    <x v="0"/>
    <x v="0"/>
    <s v="Selection Plus"/>
    <s v="2Y2Y Moon White / белый"/>
    <s v="MX1LE9PS5TD400806"/>
    <s v="1139_275185"/>
    <d v="2026-04-21T00:00:00"/>
    <s v="Султанбек Амирханов"/>
    <s v="Дилдабеков Мадияр Аманжолович"/>
    <n v="650416301123"/>
    <m/>
    <m/>
    <n v="77013866359"/>
    <n v="19900000"/>
    <n v="24690000"/>
    <n v="0"/>
    <n v="0"/>
    <n v="650000"/>
    <n v="650000"/>
    <m/>
    <s v="Атырау"/>
    <d v="2026-04-22T00:00:00"/>
    <s v="Без привлечения кредита"/>
    <n v="0"/>
    <n v="12520461"/>
    <m/>
    <n v="0"/>
  </r>
  <r>
    <n v="1"/>
    <x v="1"/>
    <x v="0"/>
    <s v="Selection Plus"/>
    <s v="5X5X Grafite Grey / серый"/>
    <s v="MX1LE9PS0TD400809"/>
    <s v="1108_275290"/>
    <d v="2026-04-25T00:00:00"/>
    <s v="Иван Архипов"/>
    <s v="Дементьев Владимир Валерьевич"/>
    <n v="721225300096"/>
    <m/>
    <m/>
    <n v="77775194360"/>
    <n v="24690000"/>
    <n v="24690000"/>
    <n v="0"/>
    <n v="0"/>
    <n v="465430"/>
    <n v="465430"/>
    <m/>
    <s v="Усть-Каменогорск"/>
    <d v="2026-04-29T00:00:00"/>
    <s v="Halyk Bank"/>
    <n v="0"/>
    <n v="12538874"/>
    <m/>
    <n v="0"/>
  </r>
  <r>
    <n v="1"/>
    <x v="0"/>
    <x v="0"/>
    <s v="Selection Plus"/>
    <s v="M3M3 Steel Grey / серый"/>
    <s v="MX1LE9PS6TD400703"/>
    <s v="1139_275111"/>
    <d v="2026-04-17T00:00:00"/>
    <s v="Султанбек Амирханов"/>
    <s v="Мажитов Айдар Сагатович"/>
    <n v="991213350587"/>
    <m/>
    <m/>
    <n v="77765869900"/>
    <n v="19750000"/>
    <n v="24690000"/>
    <n v="150000"/>
    <n v="0"/>
    <n v="650000"/>
    <n v="500000"/>
    <m/>
    <s v="Атырау"/>
    <d v="2026-04-17T00:00:00"/>
    <s v="Без привлечения кредита"/>
    <n v="0"/>
    <n v="12629005"/>
    <m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n v="1"/>
    <x v="0"/>
    <x v="0"/>
    <s v="Style"/>
    <s v="THW52G61Q"/>
    <s v="MX1ER81AKRK673769"/>
    <s v="B3A Neptune Blue / Синий"/>
    <s v="G0BQ"/>
    <s v="4WD"/>
    <s v="AT"/>
    <n v="1999"/>
    <n v="2024"/>
    <s v="331_292944"/>
    <d v="2026-04-13T00:00:00"/>
    <s v="Ернар Жайдарбек"/>
    <s v="Селифанова Инна Викторовна"/>
    <n v="780928402396"/>
    <m/>
    <m/>
    <n v="12990000"/>
    <n v="12990000"/>
    <x v="0"/>
    <n v="0"/>
    <n v="0"/>
    <n v="0"/>
    <n v="0"/>
    <s v="3s"/>
    <n v="64950"/>
    <n v="0.04"/>
    <n v="519600"/>
    <n v="519600"/>
    <m/>
    <d v="2026-04-14T22:00:00"/>
    <s v="Шымкент"/>
    <s v="Безналичный расчет"/>
    <s v="Безналичный"/>
    <s v="Без привлечения кредита"/>
    <m/>
    <m/>
    <n v="0"/>
    <m/>
    <n v="0"/>
    <n v="0"/>
    <n v="132075139"/>
    <m/>
    <n v="10448600"/>
    <n v="77015603204"/>
    <s v="САП"/>
  </r>
  <r>
    <n v="1"/>
    <x v="0"/>
    <x v="1"/>
    <s v="X-Line+"/>
    <s v="GYWDL9A1K"/>
    <s v="MX1PX81FDRK011802"/>
    <s v="UD Clear White / Белый"/>
    <s v="H0D1"/>
    <s v="4WD"/>
    <s v="AT"/>
    <n v="2497"/>
    <n v="2024"/>
    <s v="331_294098"/>
    <d v="2026-04-29T00:00:00"/>
    <s v="Абдукарим Абдукаим"/>
    <s v="Ройтман Рустам"/>
    <n v="760211302101"/>
    <m/>
    <m/>
    <n v="15784000"/>
    <n v="16190000"/>
    <x v="1"/>
    <n v="190000"/>
    <n v="0"/>
    <n v="0"/>
    <n v="-216000"/>
    <s v="3s"/>
    <n v="80950"/>
    <n v="0.04"/>
    <n v="647600"/>
    <n v="431600"/>
    <m/>
    <d v="2026-04-30T00:00:00"/>
    <s v="Шымкент"/>
    <s v="Безналичный расчет"/>
    <s v="Безналичный"/>
    <s v="Без привлечения кредита"/>
    <m/>
    <m/>
    <n v="0"/>
    <m/>
    <n v="0"/>
    <n v="0"/>
    <n v="132076748"/>
    <m/>
    <n v="10448618"/>
    <n v="77077000991"/>
    <s v="САП"/>
  </r>
  <r>
    <n v="1"/>
    <x v="0"/>
    <x v="2"/>
    <s v="Luxe"/>
    <s v="J7S6D261F"/>
    <s v="MX1H2516BSK236164"/>
    <s v="H8G Penta Metal / Серый"/>
    <s v="D2U5"/>
    <s v="2WD"/>
    <s v="AT"/>
    <n v="0"/>
    <n v="2024"/>
    <s v="331_292604"/>
    <d v="2026-04-07T00:00:00"/>
    <s v="Жандаулет Жұмалиев"/>
    <s v="Кредина Юлия Александровна"/>
    <n v="871006401238"/>
    <m/>
    <m/>
    <n v="8890000"/>
    <n v="8890000"/>
    <x v="0"/>
    <n v="0"/>
    <n v="0"/>
    <n v="0"/>
    <n v="0"/>
    <s v="3s"/>
    <n v="44450"/>
    <n v="0.04"/>
    <n v="355600"/>
    <n v="355600"/>
    <m/>
    <d v="2026-04-21T00:00:00"/>
    <s v="Шымкент"/>
    <s v="Безналичный расчет"/>
    <s v="Безналичный"/>
    <s v="Без привлечения кредита"/>
    <m/>
    <m/>
    <n v="0"/>
    <m/>
    <n v="0"/>
    <n v="0"/>
    <n v="132075639"/>
    <n v="129900"/>
    <n v="10685796"/>
    <n v="77058500030"/>
    <s v="САП"/>
  </r>
  <r>
    <n v="1"/>
    <x v="0"/>
    <x v="2"/>
    <s v="Comfort"/>
    <s v="J7S6D261F"/>
    <s v="MX1H1516BSK239964"/>
    <s v="WD Casa White / Белый"/>
    <s v="S10W"/>
    <s v="2WD"/>
    <s v="AT"/>
    <n v="1591"/>
    <n v="2025"/>
    <s v="331_292796"/>
    <d v="2026-04-10T00:00:00"/>
    <s v="Қаныбек Рахманәлі"/>
    <s v="Утегенова Кулзат Шаймовна"/>
    <n v="670912402356"/>
    <m/>
    <m/>
    <n v="9690000"/>
    <n v="9690000"/>
    <x v="0"/>
    <n v="0"/>
    <n v="0"/>
    <n v="436050"/>
    <n v="436050"/>
    <s v="3s"/>
    <n v="48450"/>
    <n v="4.4999999999999998E-2"/>
    <n v="436050"/>
    <n v="436050"/>
    <s v="2 590 000.00 "/>
    <d v="2026-04-16T00:00:00"/>
    <s v="Шымкент"/>
    <s v="Кредит"/>
    <s v="Льготное кредитование"/>
    <s v="Halyk Bank"/>
    <s v="84 месяца"/>
    <n v="20"/>
    <n v="0"/>
    <m/>
    <n v="0"/>
    <n v="0"/>
    <n v="132075335"/>
    <n v="122900"/>
    <n v="11010655"/>
    <n v="77710199162"/>
    <s v="САП"/>
  </r>
  <r>
    <n v="1"/>
    <x v="0"/>
    <x v="0"/>
    <s v="Luxe"/>
    <s v="THW52G61V"/>
    <s v="MX1ER81AESK765870"/>
    <s v="KLG Steel Gray / Стальной"/>
    <s v="G0BM"/>
    <s v="2WD"/>
    <s v="AT"/>
    <n v="1999"/>
    <n v="2025"/>
    <s v="331_293611"/>
    <d v="2026-04-22T00:00:00"/>
    <s v="Абылайхан Нагибек"/>
    <s v="Файзиев Елнур Хамзаевич"/>
    <n v="840317301462"/>
    <m/>
    <m/>
    <n v="11990000"/>
    <n v="11990000"/>
    <x v="0"/>
    <n v="0"/>
    <n v="0"/>
    <n v="634050"/>
    <n v="634050"/>
    <s v="3s"/>
    <n v="59950"/>
    <n v="4.4999999999999998E-2"/>
    <n v="539550"/>
    <n v="539550"/>
    <m/>
    <d v="2026-04-23T00:00:00"/>
    <s v="Шымкент"/>
    <s v="Безналичный расчет"/>
    <s v="Безналичный"/>
    <s v="Без привлечения кредита"/>
    <m/>
    <m/>
    <n v="0"/>
    <m/>
    <n v="0"/>
    <n v="0"/>
    <n v="132075931"/>
    <n v="153900"/>
    <n v="11037821"/>
    <n v="77077064040"/>
    <s v="САП"/>
  </r>
  <r>
    <n v="1"/>
    <x v="1"/>
    <x v="2"/>
    <s v="Luxe"/>
    <s v="J7S6D261F"/>
    <s v="MX1H2516BSK247884"/>
    <s v="H8G Penta Metal / Серый"/>
    <s v="D2U5"/>
    <s v="2WD"/>
    <s v="AT"/>
    <n v="0"/>
    <n v="2025"/>
    <s v="863_293026"/>
    <d v="2026-04-14T00:00:00"/>
    <s v="ЕРЖАН КАРАМЕНДИНОВ"/>
    <s v="Толеу Олжас Жантасулы"/>
    <n v="930224350672"/>
    <m/>
    <m/>
    <n v="10690000"/>
    <n v="10690000"/>
    <x v="0"/>
    <n v="0"/>
    <n v="0"/>
    <n v="481050"/>
    <n v="481050"/>
    <s v="3s"/>
    <n v="53450"/>
    <n v="4.4999999999999998E-2"/>
    <n v="481050"/>
    <n v="481050"/>
    <s v="10 690 000.00 "/>
    <d v="2026-04-14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5156"/>
    <n v="129900"/>
    <n v="11090787"/>
    <n v="77471136340"/>
    <s v="САП"/>
  </r>
  <r>
    <n v="1"/>
    <x v="2"/>
    <x v="3"/>
    <s v="Comfort"/>
    <s v="J7W5D261F"/>
    <s v="MX1H4816BSK239650"/>
    <s v="HW2 Deluxe White / Белый перламутр"/>
    <s v="K0OP"/>
    <s v="2WD"/>
    <s v="AT"/>
    <n v="1591"/>
    <n v="2025"/>
    <s v="363_292472"/>
    <d v="2026-04-06T00:00:00"/>
    <s v="Бахытжан Смагулов"/>
    <s v="Нурмухамет Ербол"/>
    <n v="890524301239"/>
    <m/>
    <m/>
    <n v="10990000"/>
    <n v="10990000"/>
    <x v="0"/>
    <n v="0"/>
    <n v="0"/>
    <n v="494550"/>
    <n v="494550"/>
    <s v="1s"/>
    <n v="54950"/>
    <n v="4.4999999999999998E-2"/>
    <n v="494550"/>
    <n v="494550"/>
    <s v="10 990 000.00 "/>
    <d v="2026-04-08T00:00:00"/>
    <s v="Алматы"/>
    <s v="Наличный расчет"/>
    <s v="Наличный расчет"/>
    <s v="Без привлечения кредита"/>
    <m/>
    <m/>
    <n v="0"/>
    <m/>
    <n v="0"/>
    <n v="0"/>
    <n v="132074818"/>
    <n v="127900"/>
    <n v="11583852"/>
    <n v="77777765777"/>
    <s v="САП"/>
  </r>
  <r>
    <n v="1"/>
    <x v="0"/>
    <x v="0"/>
    <s v="Comfort"/>
    <s v="THW52G61V"/>
    <s v="MX1EP81AESK776725"/>
    <s v="KDG Gravity Gray / Серый"/>
    <s v="D395"/>
    <s v="2WD"/>
    <s v="AT"/>
    <n v="1999"/>
    <n v="2025"/>
    <s v="331_294107"/>
    <d v="2026-04-29T00:00:00"/>
    <s v="Арман Сабыров"/>
    <s v="Рахимжанов Булат Мырзахметович"/>
    <n v="680127302453"/>
    <m/>
    <m/>
    <n v="10990000"/>
    <n v="10990000"/>
    <x v="0"/>
    <n v="0"/>
    <n v="0"/>
    <n v="494550"/>
    <n v="494550"/>
    <s v="3s"/>
    <n v="54950"/>
    <n v="4.4999999999999998E-2"/>
    <n v="494550"/>
    <n v="494550"/>
    <s v="2 198 000.00 "/>
    <d v="2026-04-30T00:00:00"/>
    <s v="Шымкент"/>
    <s v="Кредит"/>
    <s v="Стандартное кредитование"/>
    <s v="Halyk Bank"/>
    <s v="84 месяца"/>
    <n v="20"/>
    <n v="0"/>
    <s v="215 Шымкент TOO «NOMAD MOTORS SHYM» (KIA)"/>
    <n v="0"/>
    <n v="0"/>
    <n v="132076704"/>
    <n v="145900"/>
    <n v="11608275"/>
    <n v="77754060101"/>
    <s v="САП"/>
  </r>
  <r>
    <n v="1"/>
    <x v="0"/>
    <x v="4"/>
    <s v="Comfort"/>
    <s v="GZW5L961G"/>
    <s v="MX1RH81DDSK343433"/>
    <s v="AGT Graphite Gray / Серый"/>
    <s v="G2IF"/>
    <s v="4WD"/>
    <s v="AT"/>
    <n v="2497"/>
    <n v="2025"/>
    <s v="331_292593"/>
    <d v="2026-04-07T00:00:00"/>
    <s v="Нұрсұлтан Көкежан"/>
    <s v="Сахыбекова Айнур Жаксылыковна"/>
    <n v="760702400654"/>
    <m/>
    <m/>
    <n v="17240000"/>
    <n v="16990000"/>
    <x v="0"/>
    <n v="0"/>
    <n v="250000"/>
    <n v="934450"/>
    <n v="934450"/>
    <s v="3s"/>
    <n v="84950"/>
    <n v="4.4999999999999998E-2"/>
    <n v="764550"/>
    <n v="764550"/>
    <s v="3 000 000.00 "/>
    <d v="2026-04-15T00:00:00"/>
    <s v="Шымкент"/>
    <s v="Кредит"/>
    <s v="Стандартное кредитование"/>
    <s v="Банк ЦентрКредит"/>
    <s v="84 месяца"/>
    <n v="20"/>
    <n v="0"/>
    <s v="365 Тараз ТОО «DCGTARAZ» (KIA)"/>
    <n v="0"/>
    <n v="0"/>
    <m/>
    <n v="216900"/>
    <n v="11608558"/>
    <n v="77073589208"/>
    <s v="САП"/>
  </r>
  <r>
    <n v="1"/>
    <x v="0"/>
    <x v="5"/>
    <s v="Comfort"/>
    <s v="DJS4D261F"/>
    <s v="MX1F3416BSK003073"/>
    <s v="KLG Steel Gray / Стальной"/>
    <s v="D0A6"/>
    <s v="2WD"/>
    <s v="AT"/>
    <n v="1591"/>
    <n v="2025"/>
    <s v="331_292471"/>
    <d v="2026-04-06T00:00:00"/>
    <s v="Абылайхан Нагибек"/>
    <s v="Жонеуов Канатбек Жаксылыкбаевич"/>
    <n v="851103301572"/>
    <m/>
    <m/>
    <n v="10310000"/>
    <n v="9990000"/>
    <x v="0"/>
    <n v="0"/>
    <n v="320000"/>
    <n v="399600"/>
    <n v="399600"/>
    <s v="3s"/>
    <n v="49950"/>
    <n v="0.04"/>
    <n v="399600"/>
    <n v="399600"/>
    <s v="1 031 000.00 "/>
    <d v="2026-04-08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4816"/>
    <m/>
    <n v="11608876"/>
    <n v="77076840585"/>
    <s v="САП"/>
  </r>
  <r>
    <n v="1"/>
    <x v="3"/>
    <x v="6"/>
    <s v="Prestige"/>
    <s v="EUS42JG1J"/>
    <s v="MX16A414BSK044694"/>
    <s v="SWP Snow White Pearl / Белый перламутр"/>
    <s v="G156"/>
    <s v="2WD"/>
    <s v="AT"/>
    <n v="1975"/>
    <n v="2025"/>
    <s v="735_293367"/>
    <d v="2026-04-19T00:00:00"/>
    <s v="Дарын Әмірбеков"/>
    <s v="Болатов Алмас Болатұлы"/>
    <n v="950309351468"/>
    <m/>
    <m/>
    <n v="14240000"/>
    <n v="13990000"/>
    <x v="0"/>
    <n v="0"/>
    <n v="250000"/>
    <n v="769450"/>
    <n v="769450"/>
    <s v="1s"/>
    <n v="69950"/>
    <n v="4.4999999999999998E-2"/>
    <n v="629550"/>
    <n v="629550"/>
    <s v="2 848 000.00 "/>
    <d v="2026-04-23T00:00:00"/>
    <s v="Усть-Каменогорск"/>
    <s v="Кредит"/>
    <s v="Стандартное кредитование"/>
    <s v="Halyk Bank"/>
    <s v="84 месяца"/>
    <n v="20"/>
    <n v="0"/>
    <m/>
    <n v="0"/>
    <n v="0"/>
    <n v="132075936"/>
    <n v="196900"/>
    <n v="11620509"/>
    <n v="77027679437"/>
    <s v="САП"/>
  </r>
  <r>
    <n v="1"/>
    <x v="4"/>
    <x v="2"/>
    <s v="Comfort"/>
    <s v="J7S6D261F"/>
    <s v="MX1H1516BSK253995"/>
    <s v="H8G Penta Metal / Серый"/>
    <s v="S10W"/>
    <s v="2WD"/>
    <s v="AT"/>
    <n v="1591"/>
    <n v="2025"/>
    <s v="365_292181"/>
    <d v="2026-03-31T00:00:00"/>
    <s v="Тұрар Жеңіс"/>
    <s v="Сарбаев Ескендір Жұмабайұлы"/>
    <n v="940124301602"/>
    <m/>
    <m/>
    <n v="10240000"/>
    <n v="9690000"/>
    <x v="0"/>
    <n v="0"/>
    <n v="550000"/>
    <n v="436050"/>
    <n v="436050"/>
    <s v="1s"/>
    <n v="48450"/>
    <n v="4.4999999999999998E-2"/>
    <n v="436050"/>
    <n v="436050"/>
    <s v="3 500 000.00 "/>
    <d v="2026-04-07T00:00:00"/>
    <s v="Тараз"/>
    <s v="Кредит"/>
    <s v="Стандартное кредитование"/>
    <s v="Евразийский банк"/>
    <s v="84 месяца"/>
    <n v="35"/>
    <n v="0"/>
    <s v="331 Шымкент ТОО «DCG ONTUSTIK» (KIA)"/>
    <n v="0"/>
    <n v="0"/>
    <n v="132074730"/>
    <n v="122900"/>
    <n v="11704211"/>
    <n v="77075958349"/>
    <s v="САП"/>
  </r>
  <r>
    <n v="1"/>
    <x v="1"/>
    <x v="0"/>
    <s v="Luxe"/>
    <s v="THW52G61V"/>
    <s v="MX1ER81AESK791864"/>
    <s v="KDG Gravity Gray / Серый"/>
    <s v="G0BM"/>
    <s v="2WD"/>
    <s v="AT"/>
    <n v="1999"/>
    <n v="2025"/>
    <s v="863_293237"/>
    <d v="2026-04-17T00:00:00"/>
    <s v="Алишер Сериков"/>
    <s v="Сон Виталий Валерьевич"/>
    <n v="820320350314"/>
    <m/>
    <m/>
    <n v="11990000"/>
    <n v="11990000"/>
    <x v="0"/>
    <n v="0"/>
    <n v="0"/>
    <n v="634050"/>
    <n v="634050"/>
    <s v="3s"/>
    <n v="59950"/>
    <n v="4.4999999999999998E-2"/>
    <n v="539550"/>
    <n v="539550"/>
    <s v="2 398 000.00 "/>
    <d v="2026-04-23T00:00:00"/>
    <s v="Павлодар"/>
    <s v="Кредит"/>
    <s v="Льготное кредитование"/>
    <s v="Halyk Bank"/>
    <s v="84 месяца"/>
    <n v="20"/>
    <n v="0"/>
    <m/>
    <n v="0"/>
    <n v="0"/>
    <n v="132075928"/>
    <n v="153900"/>
    <n v="11720930"/>
    <n v="77015520128"/>
    <s v="САП"/>
  </r>
  <r>
    <n v="1"/>
    <x v="5"/>
    <x v="0"/>
    <s v="Luxe"/>
    <s v="THW52G61V"/>
    <s v="MX1ER81AESK792400"/>
    <s v="SWP Snow White Pearl / Белый перламутр"/>
    <s v="G0BM"/>
    <s v="2WD"/>
    <s v="AT"/>
    <n v="1999"/>
    <n v="2025"/>
    <s v="1151_293792"/>
    <d v="2026-04-28T00:00:00"/>
    <s v="Мади Мынбаев"/>
    <s v="БЕРДЫБАЕВ МУРАТ ЕГИЗБАЕВИЧ"/>
    <n v="670608301765"/>
    <m/>
    <m/>
    <n v="11990000"/>
    <n v="11990000"/>
    <x v="0"/>
    <n v="0"/>
    <n v="0"/>
    <n v="634050"/>
    <n v="634050"/>
    <s v="3s"/>
    <n v="59950"/>
    <n v="4.4999999999999998E-2"/>
    <n v="539550"/>
    <n v="539550"/>
    <m/>
    <d v="2026-04-30T00:00:00"/>
    <s v="Алматы"/>
    <s v="Наличный расчет"/>
    <s v="Наличный расчет"/>
    <s v="Без привлечения кредита"/>
    <m/>
    <m/>
    <n v="0"/>
    <s v="331 Шымкент ТОО «DCG ONTUSTIK» (KIA)"/>
    <n v="0"/>
    <n v="0"/>
    <m/>
    <n v="153900"/>
    <n v="11720969"/>
    <n v="77025388525"/>
    <s v="САП"/>
  </r>
  <r>
    <n v="1"/>
    <x v="4"/>
    <x v="0"/>
    <s v="Luxe"/>
    <s v="THW52G61V"/>
    <s v="MX1ER81AESK790601"/>
    <s v="FSB Modern Black / Черный"/>
    <s v="G0BM"/>
    <s v="2WD"/>
    <s v="AT"/>
    <n v="1999"/>
    <n v="2025"/>
    <s v="365_293027"/>
    <d v="2026-04-14T00:00:00"/>
    <s v="Сұлтан Пойызбаев"/>
    <s v="Мамышева Бекзат Бауржановна"/>
    <n v="861106400453"/>
    <m/>
    <m/>
    <n v="11990000"/>
    <n v="11990000"/>
    <x v="0"/>
    <n v="0"/>
    <n v="0"/>
    <n v="634050"/>
    <n v="634050"/>
    <s v="1s"/>
    <n v="59950"/>
    <n v="4.4999999999999998E-2"/>
    <n v="539550"/>
    <n v="539550"/>
    <s v="2 398 000.00 "/>
    <d v="2026-04-21T00:00:00"/>
    <s v="Тараз"/>
    <s v="Кредит"/>
    <s v="Льготное кредитование"/>
    <s v="Halyk Bank"/>
    <s v="84 месяца"/>
    <n v="20"/>
    <n v="0"/>
    <m/>
    <n v="0"/>
    <n v="0"/>
    <n v="132075670"/>
    <n v="153900"/>
    <n v="11721007"/>
    <n v="77011301532"/>
    <s v="САП"/>
  </r>
  <r>
    <n v="1"/>
    <x v="5"/>
    <x v="6"/>
    <s v="Prestige"/>
    <s v="EUS42JG1J"/>
    <s v="MX16A414BSK045226"/>
    <s v="AG2 Graphite Gray / Серый"/>
    <s v="G156"/>
    <s v="2WD"/>
    <s v="AT"/>
    <n v="1975"/>
    <n v="2025"/>
    <s v="1151_292671"/>
    <d v="2026-04-08T00:00:00"/>
    <s v="НУРСУЛТАН КУРПЕТАЕВ"/>
    <s v="Елюбаев Асхат Болатович"/>
    <n v="931031300644"/>
    <m/>
    <m/>
    <n v="14390000"/>
    <n v="13990000"/>
    <x v="0"/>
    <n v="0"/>
    <n v="400000"/>
    <n v="769450"/>
    <n v="769450"/>
    <s v="3s"/>
    <n v="69950"/>
    <n v="5.5E-2"/>
    <n v="769450"/>
    <n v="769450"/>
    <s v="1 439 000.00 "/>
    <d v="2026-04-15T00:00:00"/>
    <s v="Алматы"/>
    <s v="Кредит"/>
    <s v="Льготное кредитование"/>
    <s v="Банк ЦентрКредит"/>
    <s v="84 месяца"/>
    <n v="10"/>
    <n v="0"/>
    <s v="343 Талдыкорган ТОО «Taldykorgan Auto Group» (KIA)"/>
    <n v="0"/>
    <n v="0"/>
    <n v="132075227"/>
    <n v="196900"/>
    <n v="11722414"/>
    <n v="77017227200"/>
    <s v="САП"/>
  </r>
  <r>
    <n v="1"/>
    <x v="1"/>
    <x v="6"/>
    <s v="Prestige"/>
    <s v="EUS42JG1J"/>
    <s v="MX16A414BSK045214"/>
    <s v="AG2 Graphite Gray / Серый"/>
    <s v="G156"/>
    <s v="2WD"/>
    <s v="AT"/>
    <n v="1975"/>
    <n v="2025"/>
    <s v="863_293722"/>
    <d v="2026-04-24T00:00:00"/>
    <s v="КАНАТ АЛЬЖАНОВ"/>
    <s v="Сатвалдинов Айтуган Закирьянович"/>
    <n v="660124300308"/>
    <m/>
    <m/>
    <n v="13990000"/>
    <n v="13990000"/>
    <x v="0"/>
    <n v="0"/>
    <n v="0"/>
    <n v="769450"/>
    <n v="769450"/>
    <s v="3s"/>
    <n v="69950"/>
    <n v="5.5E-2"/>
    <n v="769450"/>
    <n v="769450"/>
    <s v="11 000 000.00 "/>
    <d v="2026-04-30T00:00:00"/>
    <s v="Павлодар"/>
    <s v="Кредит"/>
    <s v="Стандартное кредитование"/>
    <s v="Банк ЦентрКредит"/>
    <s v="36 месяцев"/>
    <n v="79"/>
    <n v="0"/>
    <m/>
    <n v="0"/>
    <n v="0"/>
    <n v="132076523"/>
    <n v="196900"/>
    <n v="11724906"/>
    <n v="77778640891"/>
    <s v="САП"/>
  </r>
  <r>
    <n v="1"/>
    <x v="5"/>
    <x v="1"/>
    <s v="Luxe"/>
    <s v="GYWD2J61G"/>
    <s v="MX1PV81DDSK016882"/>
    <s v="FSB Modern Black / Черный"/>
    <s v="G0P1"/>
    <s v="4WD"/>
    <s v="AT"/>
    <n v="1999"/>
    <n v="2025"/>
    <s v="1151_293318"/>
    <d v="2026-04-20T00:00:00"/>
    <s v="Дайана Калиаскар"/>
    <s v="ЕРБОЛАТОВА ДАНА РИШАДОВНА"/>
    <n v="960516450532"/>
    <m/>
    <m/>
    <n v="13490000"/>
    <n v="13490000"/>
    <x v="0"/>
    <n v="0"/>
    <n v="0"/>
    <n v="741950"/>
    <n v="741950"/>
    <s v="3s"/>
    <n v="67450"/>
    <n v="5.5E-2"/>
    <n v="741950"/>
    <n v="741950"/>
    <s v="2 690 000.00 "/>
    <d v="2026-04-27T00:00:00"/>
    <s v="Алматы"/>
    <s v="Льготный кредит"/>
    <s v="Льготное кредитование"/>
    <s v="Банк ЦентрКредит"/>
    <s v="84 месяца"/>
    <n v="19"/>
    <n v="0"/>
    <s v="363 Алматы ТОО «DCG ALMATY» (KIA)"/>
    <n v="0"/>
    <n v="0"/>
    <n v="132076104"/>
    <n v="181900"/>
    <n v="11740393"/>
    <n v="77054991469"/>
    <s v="САП"/>
  </r>
  <r>
    <n v="1"/>
    <x v="6"/>
    <x v="6"/>
    <s v="Prestige"/>
    <s v="EUS42JG1J"/>
    <s v="MX16A414BSK045168"/>
    <s v="ABP Aurora Black Pearl / Чёрный перламутр"/>
    <s v="G156"/>
    <s v="2WD"/>
    <s v="AT"/>
    <n v="1975"/>
    <n v="2025"/>
    <s v="371_292248"/>
    <d v="2026-04-02T00:00:00"/>
    <s v="Даурен Манкулов"/>
    <s v="Музафаров Дархан Шарафиденович"/>
    <n v="920708350552"/>
    <m/>
    <m/>
    <n v="13990000"/>
    <n v="13990000"/>
    <x v="0"/>
    <n v="0"/>
    <n v="0"/>
    <n v="769450"/>
    <n v="769450"/>
    <s v="1s"/>
    <n v="69950"/>
    <n v="4.4999999999999998E-2"/>
    <n v="629550"/>
    <n v="629550"/>
    <s v="7 000 000.00 "/>
    <d v="2026-04-13T00:00:00"/>
    <s v="Астана"/>
    <s v="Кредит"/>
    <s v="Стандартное кредитование"/>
    <s v="Береке Банк"/>
    <s v="84 месяца"/>
    <n v="50"/>
    <n v="0"/>
    <m/>
    <n v="0"/>
    <n v="0"/>
    <n v="132075060"/>
    <n v="196900"/>
    <n v="11741552"/>
    <n v="77055882200"/>
    <s v="САП"/>
  </r>
  <r>
    <n v="1"/>
    <x v="6"/>
    <x v="5"/>
    <s v="Luxe+"/>
    <s v="DJS4D261F"/>
    <s v="MX1F4416BSK003629"/>
    <s v="UD Clear White / Белый"/>
    <s v="G02O"/>
    <s v="2WD"/>
    <s v="AT"/>
    <n v="1591"/>
    <n v="2025"/>
    <s v="371_292337"/>
    <d v="2026-04-04T00:00:00"/>
    <s v="Жансерик Туркменов"/>
    <s v="Негделхан Макпал"/>
    <n v="900313451195"/>
    <m/>
    <m/>
    <n v="10490000"/>
    <n v="10490000"/>
    <x v="0"/>
    <n v="0"/>
    <n v="0"/>
    <n v="419600"/>
    <n v="419600"/>
    <s v="1s"/>
    <n v="52450"/>
    <n v="0.04"/>
    <n v="419600"/>
    <n v="419600"/>
    <s v="7 394 228.00 "/>
    <d v="2026-04-07T00:00:00"/>
    <s v="Астана"/>
    <s v="Кредит"/>
    <s v="Стандартное кредитование"/>
    <s v="Банк ЦентрКредит"/>
    <s v="84 месяца"/>
    <n v="75"/>
    <n v="0"/>
    <m/>
    <n v="0"/>
    <n v="0"/>
    <n v="132074721"/>
    <m/>
    <n v="11748607"/>
    <n v="77752940222"/>
    <s v="САП"/>
  </r>
  <r>
    <n v="1"/>
    <x v="0"/>
    <x v="5"/>
    <s v="Comfort"/>
    <s v="DJS4D261F"/>
    <s v="MX1F3416BSK003954"/>
    <s v="KLG Steel Gray / Стальной"/>
    <s v="D0A6"/>
    <s v="2WD"/>
    <s v="AT"/>
    <n v="1591"/>
    <n v="2025"/>
    <s v="331_291802"/>
    <d v="2026-03-28T00:00:00"/>
    <s v="Арман Сабыров"/>
    <s v="Усманов Максат Заркинович"/>
    <n v="850818303157"/>
    <m/>
    <m/>
    <n v="10540000"/>
    <n v="9990000"/>
    <x v="0"/>
    <n v="0"/>
    <n v="550000"/>
    <n v="399600"/>
    <n v="399600"/>
    <s v="3s"/>
    <n v="49950"/>
    <n v="0.04"/>
    <n v="399600"/>
    <n v="399600"/>
    <s v="2 000 000.00 "/>
    <d v="2026-04-08T00:00:00"/>
    <s v="Шымкент"/>
    <s v="Кредит"/>
    <s v="Стандартное кредитование"/>
    <s v="МФО Sapa Digital Finance"/>
    <s v="84 месяца"/>
    <n v="10"/>
    <n v="0"/>
    <s v="215 Шымкент TOO «NOMAD MOTORS SHYM» (KIA)"/>
    <n v="0"/>
    <n v="0"/>
    <n v="132074841"/>
    <m/>
    <n v="11754055"/>
    <n v="77780568595"/>
    <s v="САП"/>
  </r>
  <r>
    <n v="1"/>
    <x v="1"/>
    <x v="6"/>
    <s v="Prestige"/>
    <s v="EUS42JG1J"/>
    <s v="MX16A414BSK045429"/>
    <s v="ABP Aurora Black Pearl / Чёрный перламутр"/>
    <s v="G156"/>
    <s v="2WD"/>
    <s v="AT"/>
    <n v="1975"/>
    <n v="2025"/>
    <s v="863_293012"/>
    <d v="2026-04-14T00:00:00"/>
    <s v="ЕРЖАН КАРАМЕНДИНОВ"/>
    <s v="Шаймырза Мадияр Нуржанулы"/>
    <n v="991124350117"/>
    <m/>
    <m/>
    <n v="13990000"/>
    <n v="13990000"/>
    <x v="0"/>
    <n v="0"/>
    <n v="0"/>
    <n v="769450"/>
    <n v="769450"/>
    <s v="3s"/>
    <n v="69950"/>
    <n v="5.5E-2"/>
    <n v="769450"/>
    <n v="769450"/>
    <s v="6 000 000.00 "/>
    <d v="2026-04-17T00:00:00"/>
    <s v="Павлодар"/>
    <s v="Кредит"/>
    <s v="Стандартное кредитование"/>
    <s v="Altyn Bank"/>
    <s v="84 месяца"/>
    <n v="43"/>
    <n v="0"/>
    <m/>
    <n v="0"/>
    <n v="0"/>
    <n v="132075411"/>
    <n v="196900"/>
    <n v="11768708"/>
    <n v="77471912805"/>
    <s v="САП"/>
  </r>
  <r>
    <n v="1"/>
    <x v="0"/>
    <x v="6"/>
    <s v="Prestige"/>
    <s v="EUS42JG1J"/>
    <s v="MX16A414BSK045492"/>
    <s v="SWP Snow White Pearl / Белый перламутр"/>
    <s v="G156"/>
    <s v="2WD"/>
    <s v="AT"/>
    <n v="1975"/>
    <n v="2025"/>
    <s v="331_292523"/>
    <d v="2026-04-06T00:00:00"/>
    <s v="Абылайхан Нагибек"/>
    <s v="Аширова Гулмира Барзуовна"/>
    <n v="681230400802"/>
    <m/>
    <m/>
    <n v="13990000"/>
    <n v="13990000"/>
    <x v="0"/>
    <n v="0"/>
    <n v="0"/>
    <n v="769450"/>
    <n v="769450"/>
    <s v="3s"/>
    <n v="69950"/>
    <n v="5.5E-2"/>
    <n v="769450"/>
    <n v="769450"/>
    <m/>
    <d v="2026-04-08T00:00:00"/>
    <s v="Шымкент"/>
    <s v="Безналичный расчет"/>
    <s v="Безналичный"/>
    <s v="Без привлечения кредита"/>
    <m/>
    <m/>
    <n v="0"/>
    <m/>
    <n v="0"/>
    <n v="0"/>
    <n v="132074716"/>
    <n v="196900"/>
    <n v="11774590"/>
    <n v="77780506870"/>
    <s v="САП"/>
  </r>
  <r>
    <n v="1"/>
    <x v="6"/>
    <x v="5"/>
    <s v="Luxe+"/>
    <s v="DJS4D261F"/>
    <s v="MX1F4416BSK004210"/>
    <s v="UD Clear White / Белый"/>
    <s v="G02O"/>
    <s v="2WD"/>
    <s v="AT"/>
    <n v="1591"/>
    <n v="2025"/>
    <s v="371_293244"/>
    <d v="2026-04-17T00:00:00"/>
    <s v="Артур Пак"/>
    <s v="Жунусов Алихан Жасуланович"/>
    <n v="901226350393"/>
    <m/>
    <m/>
    <n v="10740000"/>
    <n v="10490000"/>
    <x v="0"/>
    <n v="0"/>
    <n v="250000"/>
    <n v="419600"/>
    <n v="419600"/>
    <s v="1s"/>
    <n v="52450"/>
    <n v="0.04"/>
    <n v="419600"/>
    <n v="419600"/>
    <s v="5 250 000.00 "/>
    <d v="2026-04-24T00:00:00"/>
    <s v="Астана"/>
    <s v="Кредит"/>
    <s v="Стандартное кредитование"/>
    <s v="Евразийский банк"/>
    <s v="84 месяца"/>
    <n v="50"/>
    <n v="0"/>
    <m/>
    <n v="0"/>
    <n v="0"/>
    <n v="132075977"/>
    <m/>
    <n v="11785166"/>
    <n v="77011057917"/>
    <s v="САП"/>
  </r>
  <r>
    <n v="1"/>
    <x v="3"/>
    <x v="6"/>
    <s v="Luxe"/>
    <s v="EUS42JG1J"/>
    <s v="MX16A414BSK045131"/>
    <s v="AG2 Graphite Gray / Серый"/>
    <s v="G155"/>
    <m/>
    <s v="AT"/>
    <n v="1975"/>
    <n v="2025"/>
    <s v="735_293887"/>
    <d v="2026-04-27T00:00:00"/>
    <s v="Максим Косихин"/>
    <s v="Мендыбаева Салтанат Сайлаугазовна"/>
    <n v="780806402789"/>
    <m/>
    <m/>
    <n v="12690000"/>
    <n v="12690000"/>
    <x v="0"/>
    <n v="0"/>
    <n v="0"/>
    <n v="697950"/>
    <n v="697950"/>
    <s v="1s"/>
    <n v="63450"/>
    <n v="4.4999999999999998E-2"/>
    <n v="571050"/>
    <n v="571050"/>
    <s v="12 690 000.00 "/>
    <d v="2026-04-28T00:00:00"/>
    <s v="Усть-Каменогорск"/>
    <s v="Безналичный расчет"/>
    <s v="Безналичный"/>
    <s v="Без привлечения кредита"/>
    <m/>
    <m/>
    <n v="0"/>
    <s v="381 Allur Auto Group KIA"/>
    <n v="0"/>
    <n v="0"/>
    <n v="132076195"/>
    <m/>
    <n v="11792267"/>
    <n v="77051205357"/>
    <s v="САП"/>
  </r>
  <r>
    <n v="1"/>
    <x v="0"/>
    <x v="2"/>
    <s v="Comfort"/>
    <s v="J7S6D261F"/>
    <s v="MX1H1516BSK257863"/>
    <s v="HW2 Deluxe White / Белый перламутр"/>
    <s v="S10W"/>
    <s v="2WD"/>
    <s v="AT"/>
    <n v="1591"/>
    <n v="2025"/>
    <s v="331_292503"/>
    <d v="2026-04-06T00:00:00"/>
    <s v="Ернар Жайдарбек"/>
    <s v="Онласбеков Алмас Атирханович"/>
    <n v="830223302676"/>
    <m/>
    <m/>
    <n v="9690000"/>
    <n v="9690000"/>
    <x v="0"/>
    <n v="0"/>
    <n v="0"/>
    <n v="436050"/>
    <n v="436050"/>
    <s v="3s"/>
    <n v="48450"/>
    <n v="4.4999999999999998E-2"/>
    <n v="436050"/>
    <n v="436050"/>
    <m/>
    <d v="2026-04-07T00:00:00"/>
    <s v="Шымкент"/>
    <s v="Безналичный расчет"/>
    <s v="Безналичный"/>
    <s v="Без привлечения кредита"/>
    <m/>
    <m/>
    <n v="0"/>
    <m/>
    <n v="0"/>
    <n v="0"/>
    <n v="132074728"/>
    <n v="122900"/>
    <n v="11802657"/>
    <n v="77717951777"/>
    <s v="САП"/>
  </r>
  <r>
    <n v="1"/>
    <x v="3"/>
    <x v="3"/>
    <s v="Comfort"/>
    <s v="J7W5D261F"/>
    <s v="MX1H4816BSK253924"/>
    <s v="HW2 Deluxe White / Белый перламутр"/>
    <s v="K0OP"/>
    <s v="2WD"/>
    <s v="AT"/>
    <n v="1591"/>
    <n v="2025"/>
    <s v="735_293260"/>
    <d v="2026-04-17T00:00:00"/>
    <s v="Азамат Тоқтарбеков"/>
    <s v="Әбиев Расул Қырықбайұлы"/>
    <n v="40216550843"/>
    <m/>
    <m/>
    <n v="11240000"/>
    <n v="10990000"/>
    <x v="0"/>
    <n v="0"/>
    <n v="250000"/>
    <n v="494550"/>
    <n v="494550"/>
    <s v="1s"/>
    <n v="54950"/>
    <n v="4.4999999999999998E-2"/>
    <n v="494550"/>
    <n v="494550"/>
    <s v="1 273 135.00 "/>
    <d v="2026-04-20T00:00:00"/>
    <s v="Усть-Каменогорск"/>
    <s v="Кредит"/>
    <s v="Стандартное кредитование"/>
    <s v="Банк ЦентрКредит"/>
    <s v="84 месяца"/>
    <n v="40"/>
    <n v="0"/>
    <m/>
    <n v="0"/>
    <n v="0"/>
    <n v="132075524"/>
    <n v="127900"/>
    <n v="11815914"/>
    <n v="77476242119"/>
    <s v="САП"/>
  </r>
  <r>
    <n v="1"/>
    <x v="6"/>
    <x v="3"/>
    <s v="Luxe"/>
    <s v="J7W5D261F"/>
    <s v="MX1H5816BSK253985"/>
    <s v="1K Black Pearl / Чёрный перламутр"/>
    <s v="H33I"/>
    <s v="2WD"/>
    <s v="AT"/>
    <n v="1591"/>
    <n v="2025"/>
    <s v="371_292608"/>
    <d v="2026-04-07T00:00:00"/>
    <s v="Даурен Манкулов"/>
    <s v="Усенбаев Нуршат Ергешович"/>
    <n v="830807300218"/>
    <m/>
    <m/>
    <n v="11490000"/>
    <n v="11490000"/>
    <x v="0"/>
    <n v="0"/>
    <n v="0"/>
    <n v="517050"/>
    <n v="517050"/>
    <s v="1s"/>
    <n v="57450"/>
    <n v="4.4999999999999998E-2"/>
    <n v="517050"/>
    <n v="517050"/>
    <s v="11 490 000.00 "/>
    <d v="2026-04-08T00:00:00"/>
    <s v="Астана"/>
    <s v="Наличный расчет"/>
    <s v="Наличный расчет"/>
    <s v="Без привлечения кредита"/>
    <m/>
    <m/>
    <n v="0"/>
    <m/>
    <n v="0"/>
    <n v="0"/>
    <n v="132074775"/>
    <m/>
    <n v="11836538"/>
    <n v="77788386665"/>
    <s v="САП"/>
  </r>
  <r>
    <n v="1"/>
    <x v="6"/>
    <x v="3"/>
    <s v="Luxe"/>
    <s v="J7W5D261F"/>
    <s v="MX1H5816BSK253620"/>
    <s v="USG Yuca Steel Gray/Стальной"/>
    <s v="H33I"/>
    <s v="2WD"/>
    <s v="AT"/>
    <n v="1591"/>
    <n v="2025"/>
    <s v="371_293137"/>
    <d v="2026-04-15T00:00:00"/>
    <s v="Виктория Чубинец"/>
    <s v="Жаканов Есбол Еркингалиевич"/>
    <n v="900325301043"/>
    <m/>
    <m/>
    <n v="11490000"/>
    <n v="11490000"/>
    <x v="0"/>
    <n v="0"/>
    <n v="0"/>
    <n v="517050"/>
    <n v="517050"/>
    <s v="1s"/>
    <n v="57450"/>
    <n v="4.4999999999999998E-2"/>
    <n v="517050"/>
    <n v="517050"/>
    <s v="2 298 000.00 "/>
    <d v="2026-04-22T00:00:00"/>
    <s v="Астана"/>
    <s v="Льготный кредит"/>
    <s v="Льготное кредитование"/>
    <s v="Halyk Bank"/>
    <s v="84 месяца"/>
    <n v="20"/>
    <n v="0"/>
    <m/>
    <n v="0"/>
    <n v="0"/>
    <n v="132075833"/>
    <m/>
    <n v="11836552"/>
    <n v="77055550785"/>
    <s v="САП"/>
  </r>
  <r>
    <n v="1"/>
    <x v="0"/>
    <x v="6"/>
    <s v="Tulpar"/>
    <s v="EUS42JG1J"/>
    <s v="MX16A414BSK045972"/>
    <s v="ABP Aurora Black Pearl / Чёрный перламутр"/>
    <s v="G174"/>
    <s v="2WD"/>
    <s v="AT"/>
    <n v="0"/>
    <n v="2025"/>
    <s v="331_292850"/>
    <d v="2026-04-12T00:00:00"/>
    <s v="Нұрсұлтан Көкежан"/>
    <s v="Жайлымыс Гулвира Қаныбекқызы"/>
    <n v="940821401549"/>
    <m/>
    <m/>
    <n v="13940000"/>
    <n v="13390000"/>
    <x v="0"/>
    <n v="0"/>
    <n v="550000"/>
    <n v="736450"/>
    <n v="736450"/>
    <s v="3s"/>
    <n v="66950"/>
    <n v="5.5E-2"/>
    <n v="736450"/>
    <n v="736450"/>
    <s v="7 000 000.00 "/>
    <d v="2026-04-15T00:00:00"/>
    <s v="Шымкент"/>
    <s v="Кредит"/>
    <s v="Стандартное кредитование"/>
    <s v="Halyk Bank"/>
    <s v="84 месяца"/>
    <n v="45"/>
    <n v="0"/>
    <m/>
    <n v="0"/>
    <n v="0"/>
    <n v="132075245"/>
    <n v="189900"/>
    <n v="11869042"/>
    <n v="77074131020"/>
    <s v="САП"/>
  </r>
  <r>
    <n v="1"/>
    <x v="0"/>
    <x v="6"/>
    <s v="Prestige"/>
    <s v="EUS42JG1J"/>
    <s v="MX16A414BSK045862"/>
    <s v="AG2 Graphite Gray / Серый"/>
    <s v="G156"/>
    <s v="2WD"/>
    <s v="AT"/>
    <n v="1975"/>
    <n v="2025"/>
    <s v="331_293905"/>
    <d v="2026-04-27T00:00:00"/>
    <s v="Арман Сабыров"/>
    <s v="Алашбаев Барат Мамаханович"/>
    <n v="721027300654"/>
    <m/>
    <m/>
    <n v="13990000"/>
    <n v="13990000"/>
    <x v="0"/>
    <n v="0"/>
    <n v="0"/>
    <n v="769450"/>
    <n v="769450"/>
    <s v="3s"/>
    <n v="69950"/>
    <n v="5.5E-2"/>
    <n v="769450"/>
    <n v="769450"/>
    <s v="3 990 000.00 "/>
    <d v="2026-04-30T00:00:00"/>
    <s v="Шымкент"/>
    <s v="Кредит"/>
    <s v="Льготное кредитование"/>
    <s v="Halyk Bank"/>
    <s v="84 месяца"/>
    <n v="30"/>
    <n v="0"/>
    <m/>
    <n v="0"/>
    <n v="0"/>
    <n v="132076553"/>
    <n v="196900"/>
    <n v="11869045"/>
    <n v="77076554172"/>
    <s v="САП"/>
  </r>
  <r>
    <n v="1"/>
    <x v="1"/>
    <x v="6"/>
    <s v="Luxe"/>
    <s v="EUS42JG1J"/>
    <s v="MX16A414BSK046190"/>
    <s v="AG2 Graphite Gray / Серый"/>
    <s v="G155"/>
    <m/>
    <s v="AT"/>
    <n v="1975"/>
    <n v="2025"/>
    <s v="863_292937"/>
    <d v="2026-04-13T00:00:00"/>
    <s v="ЕРЖАН КАРАМЕНДИНОВ"/>
    <s v="Мусабеков Ринат Серикказыевич"/>
    <n v="820411301112"/>
    <m/>
    <m/>
    <n v="12690000"/>
    <n v="12690000"/>
    <x v="0"/>
    <n v="0"/>
    <n v="0"/>
    <n v="697950"/>
    <n v="697950"/>
    <s v="3s"/>
    <n v="63450"/>
    <n v="5.5E-2"/>
    <n v="697950"/>
    <n v="697950"/>
    <s v="6 345 000.00 "/>
    <d v="2026-04-28T00:00:00"/>
    <s v="Павлодар"/>
    <s v="Кредит"/>
    <s v="Стандартное кредитование"/>
    <s v="Halyk Bank"/>
    <s v="36 месяцев"/>
    <n v="50"/>
    <n v="0"/>
    <m/>
    <n v="0"/>
    <n v="0"/>
    <n v="132076234"/>
    <m/>
    <n v="11869205"/>
    <n v="77054440001"/>
    <s v="САП"/>
  </r>
  <r>
    <n v="1"/>
    <x v="5"/>
    <x v="6"/>
    <s v="Tulpar"/>
    <s v="EUS42JG1J"/>
    <s v="MX16A414BSK046128"/>
    <s v="SWP Snow White Pearl / Белый перламутр"/>
    <s v="G176"/>
    <s v="2WD"/>
    <s v="AT"/>
    <n v="1975"/>
    <n v="2025"/>
    <s v="1151_292374"/>
    <d v="2026-04-06T00:00:00"/>
    <s v="Магилан Махамет"/>
    <s v="АХИЛЬГОВ ИЛЬЯС СУЛТАНОВИЧ"/>
    <n v="891019302353"/>
    <m/>
    <m/>
    <n v="13390000"/>
    <n v="13390000"/>
    <x v="0"/>
    <n v="0"/>
    <n v="0"/>
    <n v="791450"/>
    <n v="791450"/>
    <s v="3s"/>
    <n v="66950"/>
    <n v="5.5E-2"/>
    <n v="736450"/>
    <n v="736450"/>
    <s v="100 000.00 "/>
    <d v="2026-04-24T00:00:00"/>
    <s v="Алматы"/>
    <s v="Наличный расчет"/>
    <s v="Наличный расчет"/>
    <s v="Без привлечения кредита"/>
    <m/>
    <m/>
    <n v="0"/>
    <m/>
    <n v="0"/>
    <n v="0"/>
    <n v="132075986"/>
    <n v="189900"/>
    <n v="11870591"/>
    <n v="77017666627"/>
    <s v="САП"/>
  </r>
  <r>
    <n v="1"/>
    <x v="3"/>
    <x v="6"/>
    <s v="Tulpar"/>
    <s v="EUS42JG1J"/>
    <s v="MX16A414BSK045967"/>
    <s v="SWP Snow White Pearl / Белый перламутр"/>
    <s v="G174"/>
    <s v="2WD"/>
    <s v="AT"/>
    <n v="0"/>
    <n v="2025"/>
    <s v="735_292362"/>
    <d v="2026-04-04T00:00:00"/>
    <s v="Дарын Әмірбеков"/>
    <s v="Бектибаев Саяхат Аитмухаметулы"/>
    <n v="810108300402"/>
    <m/>
    <m/>
    <n v="13640000"/>
    <n v="14390000"/>
    <x v="0"/>
    <n v="1000000"/>
    <n v="250000"/>
    <n v="791450"/>
    <n v="791450"/>
    <s v="1s"/>
    <n v="71950"/>
    <n v="4.4999999999999998E-2"/>
    <n v="647550"/>
    <n v="647550"/>
    <s v="2 728 000.00 "/>
    <d v="2026-04-08T00:00:00"/>
    <s v="Усть-Каменогорск"/>
    <s v="Кредит"/>
    <s v="Стандартное кредитование"/>
    <s v="Halyk Bank"/>
    <s v="84 месяца"/>
    <n v="20"/>
    <n v="0"/>
    <m/>
    <n v="0"/>
    <n v="0"/>
    <n v="132074782"/>
    <n v="189900"/>
    <n v="11871863"/>
    <n v="77055321642"/>
    <s v="САП"/>
  </r>
  <r>
    <n v="1"/>
    <x v="7"/>
    <x v="4"/>
    <s v="Tulpar"/>
    <s v="GZW7L961G"/>
    <s v="MX1RH81DDSK366026"/>
    <s v="BN4 New Gray / Серый"/>
    <s v="G2YU"/>
    <s v="4WD"/>
    <s v="AT"/>
    <n v="2497"/>
    <n v="2025"/>
    <s v="1069_293640"/>
    <d v="2026-04-23T00:00:00"/>
    <s v="Нурали Садыбаев"/>
    <s v="Хайрмеденов Кайрбек Ушкишбекович"/>
    <n v="850928302197"/>
    <m/>
    <m/>
    <n v="18990000"/>
    <n v="18990000"/>
    <x v="0"/>
    <n v="0"/>
    <n v="0"/>
    <n v="1044450"/>
    <n v="1044450"/>
    <s v="3s"/>
    <n v="94950"/>
    <n v="5.5E-2"/>
    <n v="1044450"/>
    <n v="1044450"/>
    <s v="9 500 000.00 "/>
    <d v="2026-04-28T00:00:00"/>
    <s v="Актау"/>
    <s v="Кредит"/>
    <s v="Стандартное кредитование"/>
    <s v="Halyk Bank"/>
    <s v="36 месяцев"/>
    <n v="50"/>
    <n v="0"/>
    <m/>
    <n v="0"/>
    <n v="0"/>
    <n v="132076218"/>
    <n v="241900"/>
    <n v="11896502"/>
    <n v="77073996969"/>
    <s v="САП"/>
  </r>
  <r>
    <n v="1"/>
    <x v="7"/>
    <x v="5"/>
    <s v="Luxe+"/>
    <s v="DJS4D261F"/>
    <s v="MX1F4416BSK005443"/>
    <s v="UD Clear White / Белый"/>
    <s v="G02O"/>
    <s v="2WD"/>
    <s v="AT"/>
    <n v="1591"/>
    <n v="2025"/>
    <s v="1069_293140"/>
    <d v="2026-04-15T00:00:00"/>
    <s v="Тимур Нурибаев"/>
    <s v="Сматов Исатай Маратұлы"/>
    <n v="780712300160"/>
    <m/>
    <m/>
    <n v="10490000"/>
    <n v="10490000"/>
    <x v="0"/>
    <n v="0"/>
    <n v="0"/>
    <n v="419600"/>
    <n v="419600"/>
    <s v="3s"/>
    <n v="52450"/>
    <n v="0.04"/>
    <n v="419600"/>
    <n v="419600"/>
    <s v="2 098 000.00 "/>
    <d v="2026-04-21T00:00:00"/>
    <s v="Актау"/>
    <s v="Льготный кредит"/>
    <s v="Льготное кредитование"/>
    <s v="Halyk Bank"/>
    <s v="84 месяца"/>
    <n v="20"/>
    <n v="0"/>
    <m/>
    <n v="0"/>
    <n v="0"/>
    <n v="132075606"/>
    <m/>
    <n v="11896509"/>
    <n v="77022201191"/>
    <s v="САП"/>
  </r>
  <r>
    <n v="1"/>
    <x v="0"/>
    <x v="7"/>
    <s v="Style"/>
    <s v="SKW52G61V"/>
    <s v="MX1J381UESK272812"/>
    <s v="AH1 Clear White / Inferno Red / Белый с красной крышей"/>
    <s v="G906"/>
    <s v="2WD"/>
    <s v="AT"/>
    <n v="1999"/>
    <n v="2025"/>
    <s v="331_292740"/>
    <d v="2026-04-09T00:00:00"/>
    <s v="Абдукарим Абдукаим"/>
    <s v="Тулеумбетов Нурсултан Махмутович"/>
    <n v="891005302357"/>
    <m/>
    <m/>
    <n v="12990000"/>
    <n v="12990000"/>
    <x v="0"/>
    <n v="0"/>
    <n v="0"/>
    <n v="584550"/>
    <n v="584550"/>
    <s v="3s"/>
    <n v="64950"/>
    <n v="4.4999999999999998E-2"/>
    <n v="584550"/>
    <n v="584550"/>
    <s v="2 990 000.00 "/>
    <d v="2026-04-27T00:00:00"/>
    <s v="Шымкент"/>
    <s v="Кредит"/>
    <s v="Льготное кредитование"/>
    <s v="Halyk Bank"/>
    <s v="84 месяца"/>
    <n v="20"/>
    <n v="0"/>
    <m/>
    <n v="0"/>
    <n v="0"/>
    <n v="132076108"/>
    <n v="149900"/>
    <n v="11898117"/>
    <n v="77710180066"/>
    <s v="САП"/>
  </r>
  <r>
    <n v="1"/>
    <x v="7"/>
    <x v="4"/>
    <s v="Tulpar"/>
    <s v="GZW7L961G"/>
    <s v="MX1RH81DDSK370432"/>
    <s v="SWP Snow White Pearl / Белый перламутр"/>
    <s v="G2YU"/>
    <s v="4WD"/>
    <s v="AT"/>
    <n v="2497"/>
    <n v="2025"/>
    <s v="1069_293047"/>
    <d v="2026-04-14T00:00:00"/>
    <s v="Тимур Нурибаев"/>
    <s v="Конусова Гулшат Жайылгановна"/>
    <n v="930419000032"/>
    <m/>
    <m/>
    <n v="18990000"/>
    <n v="18990000"/>
    <x v="0"/>
    <n v="0"/>
    <n v="0"/>
    <n v="1044450"/>
    <n v="1044450"/>
    <s v="3s"/>
    <n v="94950"/>
    <n v="4.4999999999999998E-2"/>
    <n v="854550"/>
    <n v="854550"/>
    <s v="18 990 000.00 "/>
    <d v="2026-04-17T00:00:00"/>
    <s v="Актау"/>
    <s v="Наличный расчет"/>
    <s v="Наличный расчет"/>
    <s v="Без привлечения кредита"/>
    <m/>
    <m/>
    <n v="0"/>
    <m/>
    <n v="0"/>
    <n v="0"/>
    <n v="132075442"/>
    <n v="241900"/>
    <n v="11931916"/>
    <n v="77020617288"/>
    <s v="САП"/>
  </r>
  <r>
    <n v="1"/>
    <x v="2"/>
    <x v="0"/>
    <s v="Style"/>
    <s v="THW52G61Q"/>
    <s v="MX1ER81AKTK833516"/>
    <s v="FSB Modern Black / Черный"/>
    <s v="G0DK"/>
    <s v="4WD"/>
    <s v="CVT"/>
    <n v="1999"/>
    <n v="2025"/>
    <s v="363_294076"/>
    <d v="2026-04-29T00:00:00"/>
    <s v="Даур Құттыбай"/>
    <s v="Максимова Ақбота Максимқызы"/>
    <n v="920705401673"/>
    <m/>
    <m/>
    <n v="13490000"/>
    <n v="13490000"/>
    <x v="0"/>
    <n v="0"/>
    <n v="0"/>
    <n v="607050"/>
    <n v="607050"/>
    <s v="1s"/>
    <n v="67450"/>
    <n v="4.4999999999999998E-2"/>
    <n v="607050"/>
    <n v="607050"/>
    <s v="3 304 000.00 "/>
    <d v="2026-04-30T00:00:00"/>
    <s v="Алматы"/>
    <s v="Кредит"/>
    <s v="Стандартное кредитование"/>
    <s v="Halyk Bank"/>
    <s v="84 месяца"/>
    <n v="10"/>
    <n v="0"/>
    <m/>
    <n v="0"/>
    <n v="0"/>
    <n v="132076501"/>
    <n v="176900"/>
    <n v="11944944"/>
    <n v="77470647847"/>
    <s v="САП"/>
  </r>
  <r>
    <n v="1"/>
    <x v="0"/>
    <x v="6"/>
    <s v="Luxe"/>
    <s v="EUS42JG1J"/>
    <s v="MX16A414BSK045307"/>
    <s v="SWP Snow White Pearl / Белый перламутр"/>
    <s v="G155"/>
    <m/>
    <s v="AT"/>
    <n v="1975"/>
    <n v="2025"/>
    <s v="331_292561"/>
    <d v="2026-04-07T00:00:00"/>
    <s v="Ернар Жайдарбек"/>
    <s v="Спатаев Аскарбек Рустембекович"/>
    <n v="891022300849"/>
    <m/>
    <m/>
    <n v="13690000"/>
    <n v="12690000"/>
    <x v="0"/>
    <n v="0"/>
    <n v="1000000"/>
    <n v="697950"/>
    <n v="697950"/>
    <s v="3s"/>
    <n v="63450"/>
    <n v="5.5E-2"/>
    <n v="697950"/>
    <n v="697950"/>
    <s v="3 690 000.00 "/>
    <d v="2026-04-15T00:00:00"/>
    <s v="Шымкент"/>
    <s v="Кредит"/>
    <s v="Льготное кредитование"/>
    <s v="Halyk Bank"/>
    <s v="84 месяца"/>
    <n v="20"/>
    <n v="0"/>
    <m/>
    <n v="0"/>
    <n v="0"/>
    <n v="132075237"/>
    <m/>
    <n v="11965893"/>
    <n v="77029061131"/>
    <s v="САП"/>
  </r>
  <r>
    <n v="1"/>
    <x v="0"/>
    <x v="8"/>
    <s v="Prestige"/>
    <s v="GGS4J9A1K"/>
    <s v="MX1M441DDSK085835"/>
    <s v="ISG / Ivory Silver/Серебро слоновой кости / Серый"/>
    <s v="K20I"/>
    <s v="4WD"/>
    <s v="AT"/>
    <n v="3470"/>
    <n v="2025"/>
    <s v="331_292575"/>
    <d v="2026-04-07T00:00:00"/>
    <s v="Ерболат Балабас"/>
    <s v="Калгинбаева Айгерим Талгатовна"/>
    <n v="881126401391"/>
    <m/>
    <m/>
    <n v="26490000"/>
    <n v="26490000"/>
    <x v="0"/>
    <n v="0"/>
    <n v="0"/>
    <n v="1721850"/>
    <n v="1721850"/>
    <s v="3s"/>
    <n v="132450"/>
    <n v="6.5000000000000002E-2"/>
    <n v="1721850"/>
    <n v="1721850"/>
    <s v="13 995 000.00 "/>
    <d v="2026-04-10T00:00:00"/>
    <s v="Шымкент"/>
    <s v="Кредит"/>
    <s v="Стандартное кредитование"/>
    <s v="Halyk Bank"/>
    <s v="84 месяца"/>
    <n v="50"/>
    <n v="0"/>
    <m/>
    <n v="0"/>
    <n v="0"/>
    <n v="132074941"/>
    <n v="274900"/>
    <n v="11972510"/>
    <n v="77019000088"/>
    <s v="САП"/>
  </r>
  <r>
    <n v="1"/>
    <x v="0"/>
    <x v="5"/>
    <s v="Luxe+"/>
    <s v="DJS4D261F"/>
    <s v="MX1F4416BSK005554"/>
    <s v="KLG Steel Gray / Стальной"/>
    <s v="G02O"/>
    <s v="2WD"/>
    <s v="AT"/>
    <n v="1591"/>
    <n v="2025"/>
    <s v="331_293491"/>
    <d v="2026-04-21T00:00:00"/>
    <s v="Арман Сабыров"/>
    <s v="Жапан Данияр Сәрсенбайұлы"/>
    <n v="920820302383"/>
    <m/>
    <m/>
    <n v="10740000"/>
    <n v="10490000"/>
    <x v="0"/>
    <n v="0"/>
    <n v="250000"/>
    <n v="419600"/>
    <n v="419600"/>
    <s v="3s"/>
    <n v="52450"/>
    <n v="0.04"/>
    <n v="419600"/>
    <n v="419600"/>
    <s v="6 000 000.00 "/>
    <d v="2026-04-22T00:00:00"/>
    <s v="Шымкент"/>
    <s v="Кредит"/>
    <s v="Стандартное кредитование"/>
    <s v="Halyk Bank"/>
    <s v="84 месяца"/>
    <n v="55"/>
    <n v="0"/>
    <s v="215 Шымкент TOO «NOMAD MOTORS SHYM» (KIA)"/>
    <n v="0"/>
    <n v="0"/>
    <n v="132075801"/>
    <m/>
    <n v="11975458"/>
    <n v="77757108458"/>
    <s v="САП"/>
  </r>
  <r>
    <n v="1"/>
    <x v="5"/>
    <x v="4"/>
    <s v="Tulpar"/>
    <s v="GZW7J961K"/>
    <s v="MX1RH81EDSK372506"/>
    <s v="SWP Snow White Pearl / Белый перламутр"/>
    <s v="G2YU"/>
    <s v="4WD"/>
    <s v="AT"/>
    <n v="3470"/>
    <n v="2025"/>
    <s v="1151_291223"/>
    <d v="2026-03-20T00:00:00"/>
    <s v="Дайана Калиаскар"/>
    <s v="Советбек Нұрғали Нұрланұлы"/>
    <n v="930722300722"/>
    <m/>
    <m/>
    <n v="15000000"/>
    <n v="21690000"/>
    <x v="2"/>
    <n v="0"/>
    <n v="0"/>
    <n v="976050"/>
    <n v="-5713950"/>
    <s v="3s"/>
    <n v="108450"/>
    <n v="4.4999999999999998E-2"/>
    <n v="976050"/>
    <n v="-5713950"/>
    <s v="1 500 000.00 "/>
    <d v="2026-04-16T00:00:00"/>
    <s v="Алматы"/>
    <s v="Льготный кредит"/>
    <s v="Льготное кредитование"/>
    <s v="Евразийский банк"/>
    <s v="84 месяца"/>
    <n v="10"/>
    <n v="0"/>
    <s v="1089 Костанай TOO «Allur Auto Qostanay» (KIA)"/>
    <n v="0"/>
    <n v="0"/>
    <n v="132075364"/>
    <n v="258900"/>
    <n v="11994472"/>
    <n v="77079222688"/>
    <s v="САП"/>
  </r>
  <r>
    <n v="1"/>
    <x v="3"/>
    <x v="4"/>
    <s v="Luxe"/>
    <s v="GZW7L961G"/>
    <s v="MX1RH81DDSK377025"/>
    <s v="KLG Steel Gray / Стальной"/>
    <s v="G2IJ"/>
    <s v="4WD"/>
    <s v="AT"/>
    <n v="2497"/>
    <n v="2025"/>
    <s v="735_292297"/>
    <d v="2026-04-03T00:00:00"/>
    <s v="Дарын Әмірбеков"/>
    <s v="Кәдірбекова Арай Талғатқызы"/>
    <n v="960727451459"/>
    <m/>
    <m/>
    <n v="18390000"/>
    <n v="19390000"/>
    <x v="3"/>
    <n v="0"/>
    <n v="0"/>
    <n v="872550"/>
    <n v="-127450"/>
    <s v="1s"/>
    <n v="96950"/>
    <n v="4.4999999999999998E-2"/>
    <n v="872550"/>
    <n v="-127450"/>
    <m/>
    <d v="2026-04-06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4673"/>
    <n v="229900"/>
    <n v="11994747"/>
    <n v="77764401030"/>
    <s v="САП"/>
  </r>
  <r>
    <n v="1"/>
    <x v="7"/>
    <x v="3"/>
    <s v="Prestige"/>
    <s v="J7W5D261F"/>
    <s v="MX1H5816BSK253703"/>
    <s v="CSS Lunar Silver / Стальной"/>
    <s v="H33J"/>
    <s v="2WD"/>
    <s v="AT"/>
    <n v="1591"/>
    <n v="2025"/>
    <s v="1069_293443"/>
    <d v="2026-04-20T00:00:00"/>
    <s v="Тимур Нурибаев"/>
    <s v="Бисенов Абай Базартаевич"/>
    <n v="811116300835"/>
    <m/>
    <m/>
    <n v="12490000"/>
    <n v="12490000"/>
    <x v="0"/>
    <n v="0"/>
    <n v="0"/>
    <n v="562050"/>
    <n v="562050"/>
    <s v="3s"/>
    <n v="62450"/>
    <n v="4.4999999999999998E-2"/>
    <n v="562050"/>
    <n v="562050"/>
    <s v="12 490 000.00 "/>
    <d v="2026-04-21T00:00:00"/>
    <s v="Актау"/>
    <s v="Наличный расчет"/>
    <s v="Наличный расчет"/>
    <s v="Без привлечения кредита"/>
    <m/>
    <m/>
    <n v="0"/>
    <m/>
    <n v="0"/>
    <n v="0"/>
    <n v="132075716"/>
    <n v="145900"/>
    <n v="12005126"/>
    <n v="77714075702"/>
    <s v="САП"/>
  </r>
  <r>
    <n v="1"/>
    <x v="3"/>
    <x v="3"/>
    <s v="Comfort"/>
    <s v="J7W5D261F"/>
    <s v="MX1H4816BSK253707"/>
    <s v="HW2 Deluxe White / Белый перламутр"/>
    <s v="K0OP"/>
    <s v="2WD"/>
    <s v="AT"/>
    <n v="1591"/>
    <n v="2025"/>
    <s v="735_293366"/>
    <d v="2026-04-19T00:00:00"/>
    <s v="Азамат Тоқтарбеков"/>
    <s v="Денебаева Адемы Ержановна"/>
    <n v="820223402948"/>
    <m/>
    <m/>
    <n v="10990000"/>
    <n v="10990000"/>
    <x v="0"/>
    <n v="0"/>
    <n v="0"/>
    <n v="494550"/>
    <n v="494550"/>
    <s v="1s"/>
    <n v="54950"/>
    <n v="4.4999999999999998E-2"/>
    <n v="494550"/>
    <n v="494550"/>
    <s v="1 100 000.00 "/>
    <d v="2026-04-22T00:00:00"/>
    <s v="Усть-Каменогорск"/>
    <s v="Кредит"/>
    <s v="Стандартное кредитование"/>
    <s v="Береке Банк"/>
    <s v="84 месяца"/>
    <n v="10"/>
    <n v="0"/>
    <m/>
    <n v="0"/>
    <n v="0"/>
    <n v="132075774"/>
    <n v="127900"/>
    <n v="12007161"/>
    <n v="77772808223"/>
    <s v="САП"/>
  </r>
  <r>
    <n v="1"/>
    <x v="6"/>
    <x v="3"/>
    <s v="Luxe"/>
    <s v="J7W5D261F"/>
    <s v="MX1H5816BSK253777"/>
    <s v="H8G Penta Metal / Серый"/>
    <s v="H33I"/>
    <s v="2WD"/>
    <s v="AT"/>
    <n v="1591"/>
    <n v="2025"/>
    <s v="371_292860"/>
    <d v="2026-04-13T00:00:00"/>
    <s v="Александр Кочетков"/>
    <s v="Исаберген Мейіржан Бауыржанұлы"/>
    <n v="930127302635"/>
    <m/>
    <m/>
    <n v="11590000"/>
    <n v="11490000"/>
    <x v="0"/>
    <n v="0"/>
    <n v="100000"/>
    <n v="517050"/>
    <n v="517050"/>
    <s v="1s"/>
    <n v="57450"/>
    <n v="4.4999999999999998E-2"/>
    <n v="517050"/>
    <n v="517050"/>
    <s v="2 318 000.00 "/>
    <d v="2026-04-17T00:00:00"/>
    <s v="Астана"/>
    <s v="Льготный кредит"/>
    <s v="Льготное кредитование"/>
    <s v="Halyk Bank"/>
    <s v="84 месяца"/>
    <n v="20"/>
    <n v="0"/>
    <m/>
    <n v="0"/>
    <n v="0"/>
    <n v="132075421"/>
    <m/>
    <n v="12025426"/>
    <n v="77751646639"/>
    <s v="САП"/>
  </r>
  <r>
    <n v="1"/>
    <x v="6"/>
    <x v="3"/>
    <s v="Luxe"/>
    <s v="J7W5D261F"/>
    <s v="MX1H5816BSK253927"/>
    <s v="1K Black Pearl / Чёрный перламутр"/>
    <s v="H33I"/>
    <s v="2WD"/>
    <s v="AT"/>
    <n v="1591"/>
    <n v="2025"/>
    <s v="371_292759"/>
    <d v="2026-04-09T00:00:00"/>
    <s v="Владимир Ульянов"/>
    <s v="Абильмажинов Айдархан Муратович"/>
    <n v="820916351045"/>
    <m/>
    <m/>
    <n v="11990000"/>
    <n v="11490000"/>
    <x v="0"/>
    <n v="0"/>
    <n v="500000"/>
    <n v="517050"/>
    <n v="517050"/>
    <s v="1s"/>
    <n v="57450"/>
    <n v="4.4999999999999998E-2"/>
    <n v="517050"/>
    <n v="517050"/>
    <s v="1 199 000.00 "/>
    <d v="2026-04-22T00:00:00"/>
    <s v="Астана"/>
    <s v="Кредит"/>
    <s v="Льготное кредитование"/>
    <s v="Банк ЦентрКредит"/>
    <s v="84 месяца"/>
    <n v="10"/>
    <n v="0"/>
    <m/>
    <n v="0"/>
    <n v="0"/>
    <n v="132075834"/>
    <m/>
    <n v="12025427"/>
    <n v="77015998080"/>
    <s v="САП"/>
  </r>
  <r>
    <n v="1"/>
    <x v="0"/>
    <x v="5"/>
    <s v="Luxe+"/>
    <s v="DJS4D261F"/>
    <s v="MX1F4416BSK005574"/>
    <s v="KLG Steel Gray / Стальной"/>
    <s v="G02O"/>
    <s v="2WD"/>
    <s v="AT"/>
    <n v="1591"/>
    <n v="2025"/>
    <s v="331_293135"/>
    <d v="2026-04-15T00:00:00"/>
    <s v="Серик Адильбеков"/>
    <s v="Карабекова Асемгул Онгарбековна"/>
    <n v="950930401018"/>
    <m/>
    <m/>
    <n v="10740000"/>
    <n v="10490000"/>
    <x v="0"/>
    <n v="0"/>
    <n v="250000"/>
    <n v="419600"/>
    <n v="419600"/>
    <s v="3s"/>
    <n v="52450"/>
    <n v="0.04"/>
    <n v="419600"/>
    <n v="419600"/>
    <s v="1 075 000.00 "/>
    <d v="2026-04-20T00:00:00"/>
    <s v="Шымкент"/>
    <s v="Кредит"/>
    <s v="Стандартное кредитование"/>
    <s v="Береке Банк"/>
    <s v="84 месяца"/>
    <n v="10"/>
    <n v="0"/>
    <s v="215 Шымкент TOO «NOMAD MOTORS SHYM» (KIA)"/>
    <n v="0"/>
    <n v="0"/>
    <n v="132075509"/>
    <m/>
    <n v="12035559"/>
    <n v="77771967956"/>
    <s v="САП"/>
  </r>
  <r>
    <n v="1"/>
    <x v="5"/>
    <x v="2"/>
    <s v="Luxe"/>
    <s v="J7S6D261F"/>
    <s v="MX1H2516BSK257902"/>
    <s v="H8G Penta Metal / Серый"/>
    <s v="D2U5"/>
    <s v="2WD"/>
    <s v="AT"/>
    <n v="0"/>
    <n v="2025"/>
    <s v="1151_291952"/>
    <d v="2026-03-30T00:00:00"/>
    <s v="Дайана Калиаскар"/>
    <m/>
    <m/>
    <s v="ТОО &quot;Микрофинансовая организация&quot;Тойота Файнаншл Сервисез Казахстан&quot;"/>
    <n v="130440002721"/>
    <n v="10390000"/>
    <n v="10690000"/>
    <x v="0"/>
    <n v="300000"/>
    <n v="0"/>
    <n v="481050"/>
    <n v="481050"/>
    <s v="3s"/>
    <n v="53450"/>
    <n v="4.4999999999999998E-2"/>
    <n v="481050"/>
    <n v="481050"/>
    <s v="10 390 000.00 "/>
    <d v="2026-04-07T00:00:00"/>
    <s v="Алматы"/>
    <s v="Безналичный расчет"/>
    <s v="Безналичный"/>
    <s v="Без привлечения кредита"/>
    <m/>
    <m/>
    <n v="0"/>
    <m/>
    <n v="0"/>
    <n v="0"/>
    <n v="132074755"/>
    <n v="129900"/>
    <n v="12035581"/>
    <n v="77717904545"/>
    <s v="САП"/>
  </r>
  <r>
    <n v="1"/>
    <x v="3"/>
    <x v="3"/>
    <s v="Comfort"/>
    <s v="J7W5D261F"/>
    <s v="MX1H4816BSK253788"/>
    <s v="CSS Lunar Silver / Стальной"/>
    <s v="K0OP"/>
    <s v="2WD"/>
    <s v="AT"/>
    <n v="1591"/>
    <n v="2025"/>
    <s v="735_292760"/>
    <d v="2026-04-09T00:00:00"/>
    <s v="Азамат Тоқтарбеков"/>
    <s v="Касымханов Мурат Токтаулович"/>
    <n v="690422300869"/>
    <m/>
    <m/>
    <n v="11690000"/>
    <n v="10990000"/>
    <x v="0"/>
    <n v="0"/>
    <n v="700000"/>
    <n v="494550"/>
    <n v="494550"/>
    <s v="1s"/>
    <n v="54950"/>
    <n v="4.4999999999999998E-2"/>
    <n v="494550"/>
    <n v="494550"/>
    <s v="1 200 000.00 "/>
    <d v="2026-04-14T00:00:00"/>
    <s v="Усть-Каменогорск"/>
    <s v="Кредит"/>
    <s v="Стандартное кредитование"/>
    <s v="МФО Sapa Digital Finance"/>
    <s v="84 месяца"/>
    <n v="10"/>
    <n v="0"/>
    <m/>
    <n v="0"/>
    <n v="0"/>
    <n v="132075078"/>
    <n v="127900"/>
    <n v="12036869"/>
    <n v="77778573737"/>
    <s v="САП"/>
  </r>
  <r>
    <n v="1"/>
    <x v="3"/>
    <x v="3"/>
    <s v="Luxe"/>
    <s v="J7W5D261F"/>
    <s v="MX1H5816BSK253881"/>
    <s v="CSS Lunar Silver / Стальной"/>
    <s v="H33I"/>
    <s v="2WD"/>
    <s v="AT"/>
    <n v="1591"/>
    <n v="2025"/>
    <s v="735_293044"/>
    <d v="2026-04-14T00:00:00"/>
    <s v="Максим Косихин"/>
    <s v="Ворошилов Василий Николаевич"/>
    <n v="610726301766"/>
    <m/>
    <m/>
    <n v="11490000"/>
    <n v="11490000"/>
    <x v="0"/>
    <n v="0"/>
    <n v="0"/>
    <n v="517050"/>
    <n v="517050"/>
    <s v="1s"/>
    <n v="57450"/>
    <n v="4.4999999999999998E-2"/>
    <n v="517050"/>
    <n v="517050"/>
    <m/>
    <d v="2026-04-15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5205"/>
    <m/>
    <n v="12036872"/>
    <n v="77772645297"/>
    <s v="САП"/>
  </r>
  <r>
    <n v="1"/>
    <x v="0"/>
    <x v="4"/>
    <s v="Comfort"/>
    <s v="GZW5L961G"/>
    <s v="MXRRH81DDTY000175"/>
    <s v="KLG Steel Gray / Стальной"/>
    <s v="G2IF"/>
    <s v="4WD"/>
    <s v="AUTOT/M"/>
    <n v="2497"/>
    <n v="2025"/>
    <s v="1190_293592"/>
    <d v="2026-04-22T00:00:00"/>
    <s v="Нұрсұлтан Көкежан"/>
    <s v="Нурмагамбетова Гульнур Айбековна"/>
    <n v="851215400430"/>
    <m/>
    <m/>
    <n v="16990000"/>
    <n v="16990000"/>
    <x v="0"/>
    <n v="0"/>
    <n v="0"/>
    <n v="934450"/>
    <n v="934450"/>
    <s v="3s"/>
    <n v="84950"/>
    <n v="5.5E-2"/>
    <n v="934450"/>
    <n v="934450"/>
    <m/>
    <d v="2026-04-23T00:00:00"/>
    <s v="Шымкент"/>
    <s v="Безналичный расчет"/>
    <s v="Безналичный"/>
    <s v="Без привлечения кредита"/>
    <m/>
    <m/>
    <n v="0"/>
    <s v="1191 Шымкент TOO «NOMAD MOTORS SHYM» (KIA) AMQ"/>
    <n v="0"/>
    <n v="0"/>
    <n v="132075901"/>
    <n v="216900"/>
    <n v="12065253"/>
    <n v="77710658121"/>
    <s v="KKZ"/>
  </r>
  <r>
    <n v="1"/>
    <x v="7"/>
    <x v="4"/>
    <s v="Comfort"/>
    <s v="GZW5L961G"/>
    <s v="MXRRH81DDTY000180"/>
    <s v="KLG Steel Gray / Стальной"/>
    <s v="G2IF"/>
    <s v="4WD"/>
    <s v="AUTOT/M"/>
    <n v="2497"/>
    <n v="2025"/>
    <s v="1184_293736"/>
    <d v="2026-04-24T00:00:00"/>
    <s v="Нурали Садыбаев"/>
    <s v="Қалдыбаев Серік Жолдыбайұлы"/>
    <n v="750704302366"/>
    <m/>
    <m/>
    <n v="17690000"/>
    <n v="16990000"/>
    <x v="0"/>
    <n v="0"/>
    <n v="700000"/>
    <n v="934450"/>
    <n v="934450"/>
    <s v="3s"/>
    <n v="84950"/>
    <n v="5.5E-2"/>
    <n v="934450"/>
    <n v="934450"/>
    <s v="8 000 000.00 "/>
    <d v="2026-04-29T00:00:00"/>
    <s v="Актау"/>
    <s v="Кредит"/>
    <s v="Стандартное кредитование"/>
    <s v="Halyk Bank"/>
    <s v="48 месяцев"/>
    <n v="47"/>
    <n v="0"/>
    <m/>
    <n v="0"/>
    <n v="0"/>
    <n v="132076437"/>
    <n v="216900"/>
    <n v="12066079"/>
    <n v="77025616175"/>
    <s v="KKZ"/>
  </r>
  <r>
    <n v="1"/>
    <x v="3"/>
    <x v="4"/>
    <s v="Comfort"/>
    <s v="GZW5L961G"/>
    <s v="MXRRH81DDTY000167"/>
    <s v="AGT Graphite Gray / Серый"/>
    <s v="G2IF"/>
    <s v="4WD"/>
    <s v="AUTOT/M"/>
    <n v="2497"/>
    <n v="2025"/>
    <s v="1181_292815"/>
    <d v="2026-04-10T00:00:00"/>
    <s v="Максим Косихин"/>
    <s v="Айтказин Оралбек Айтказыулы"/>
    <n v="590409300024"/>
    <m/>
    <m/>
    <n v="16990000"/>
    <n v="16990000"/>
    <x v="0"/>
    <n v="0"/>
    <n v="0"/>
    <n v="934450"/>
    <n v="934450"/>
    <s v="1s"/>
    <n v="84950"/>
    <n v="4.4999999999999998E-2"/>
    <n v="764550"/>
    <n v="764550"/>
    <m/>
    <d v="2026-04-13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5038"/>
    <n v="216900"/>
    <n v="12066363"/>
    <n v="77052822439"/>
    <s v="KKZ"/>
  </r>
  <r>
    <n v="1"/>
    <x v="7"/>
    <x v="1"/>
    <s v="Style"/>
    <s v="GYWDL9A1K"/>
    <s v="MX1PV81FDSK020847"/>
    <s v="KLG Steel Gray / Стальной"/>
    <s v="G0P2"/>
    <s v="4WD"/>
    <s v="AT"/>
    <n v="2497"/>
    <n v="2025"/>
    <s v="1069_293563"/>
    <d v="2026-04-22T00:00:00"/>
    <s v="Нурали Садыбаев"/>
    <s v="Аманьязов Ерлан Муратович"/>
    <n v="880812302845"/>
    <m/>
    <m/>
    <n v="15340000"/>
    <n v="15090000"/>
    <x v="0"/>
    <n v="0"/>
    <n v="250000"/>
    <n v="829950"/>
    <n v="829950"/>
    <s v="3s"/>
    <n v="75450"/>
    <n v="5.5E-2"/>
    <n v="829950"/>
    <n v="829950"/>
    <s v="4 530 000.00 "/>
    <d v="2026-04-28T00:00:00"/>
    <s v="Актау"/>
    <s v="Кредит"/>
    <s v="Стандартное кредитование"/>
    <s v="Шинхань Банк"/>
    <s v="60 месяцев"/>
    <n v="30"/>
    <n v="0"/>
    <m/>
    <n v="0"/>
    <n v="0"/>
    <n v="132076233"/>
    <n v="201900"/>
    <n v="12073111"/>
    <n v="77089186689"/>
    <s v="САП"/>
  </r>
  <r>
    <n v="1"/>
    <x v="1"/>
    <x v="6"/>
    <s v="Luxe"/>
    <s v="EUS42JG1J"/>
    <s v="MXR6AA248TY900203"/>
    <s v="AG2 Graphite Gray / Серый"/>
    <s v="G155"/>
    <s v="2WD"/>
    <s v="AUTOT/M"/>
    <n v="1975"/>
    <n v="2025"/>
    <s v="1192_292673"/>
    <d v="2026-04-08T00:00:00"/>
    <s v="КАНАТ АЛЬЖАНОВ"/>
    <s v="Бессинбенова Асель Джамбуловна"/>
    <n v="860804450408"/>
    <m/>
    <m/>
    <n v="12690000"/>
    <n v="12690000"/>
    <x v="0"/>
    <n v="0"/>
    <n v="0"/>
    <n v="697950"/>
    <n v="697950"/>
    <s v="3s"/>
    <n v="63450"/>
    <n v="5.5E-2"/>
    <n v="697950"/>
    <n v="697950"/>
    <s v="3 933 900.00 "/>
    <d v="2026-04-22T00:00:00"/>
    <s v="Павлодар"/>
    <s v="Кредит"/>
    <s v="Стандартное кредитование"/>
    <s v="МФО Sapa Digital Finance"/>
    <s v="84 месяца"/>
    <n v="31"/>
    <n v="0"/>
    <m/>
    <n v="0"/>
    <n v="0"/>
    <n v="132075822"/>
    <m/>
    <n v="12073603"/>
    <n v="77015550985"/>
    <s v="KKZ"/>
  </r>
  <r>
    <n v="1"/>
    <x v="0"/>
    <x v="4"/>
    <s v="Style"/>
    <s v="GZW7L961G"/>
    <s v="MXRRH81DDTY000263"/>
    <s v="BN4 New Gray / Серый"/>
    <s v="G2Z2"/>
    <s v="4WD"/>
    <s v="AUTOT/M"/>
    <n v="2497"/>
    <n v="2025"/>
    <s v="1190_292517"/>
    <d v="2026-04-06T00:00:00"/>
    <s v="Ернар Жайдарбек"/>
    <s v="Тультаев Берик Асильханович"/>
    <n v="851114301532"/>
    <m/>
    <m/>
    <n v="19990000"/>
    <n v="19990000"/>
    <x v="0"/>
    <n v="0"/>
    <n v="0"/>
    <n v="1099450"/>
    <n v="1099450"/>
    <s v="3s"/>
    <n v="99950"/>
    <n v="4.4999999999999998E-2"/>
    <n v="899550"/>
    <n v="899550"/>
    <s v="6 000 000.00 "/>
    <d v="2026-04-08T00:00:00"/>
    <s v="Шымкент"/>
    <s v="Кредит"/>
    <s v="Стандартное кредитование"/>
    <s v="Береке Банк"/>
    <s v="84 месяца"/>
    <n v="30"/>
    <n v="0"/>
    <m/>
    <n v="0"/>
    <n v="0"/>
    <n v="132074830"/>
    <n v="251900"/>
    <n v="12076071"/>
    <n v="77017378585"/>
    <s v="KKZ"/>
  </r>
  <r>
    <n v="1"/>
    <x v="5"/>
    <x v="4"/>
    <s v="Comfort"/>
    <s v="GZW5L961G"/>
    <s v="MXRRH81DDTY000151"/>
    <s v="ABP Aurora Black Pearl / Чёрный перламутр"/>
    <s v="G2IF"/>
    <s v="4WD"/>
    <s v="AUTOT/M"/>
    <n v="2497"/>
    <n v="2025"/>
    <s v="1173_293631"/>
    <d v="2026-04-23T00:00:00"/>
    <s v="Мади Мынбаев"/>
    <s v="ОСПАНОВ АСЕТ МУХАМЕТХАНОВИЧ"/>
    <n v="740101304957"/>
    <m/>
    <m/>
    <n v="17290000"/>
    <n v="16990000"/>
    <x v="0"/>
    <n v="0"/>
    <n v="300000"/>
    <n v="934450"/>
    <n v="934450"/>
    <s v="3s"/>
    <n v="84950"/>
    <n v="5.5E-2"/>
    <n v="934450"/>
    <n v="934450"/>
    <s v="10 000 000.00 "/>
    <d v="2026-04-27T00:00:00"/>
    <s v="Алматы"/>
    <s v="Кредит"/>
    <s v="Стандартное кредитование"/>
    <s v="Евразийский банк"/>
    <s v="36 месяцев"/>
    <n v="57"/>
    <n v="0"/>
    <m/>
    <n v="0"/>
    <n v="0"/>
    <n v="132076100"/>
    <n v="216900"/>
    <n v="12084904"/>
    <n v="77772323950"/>
    <s v="KKZ"/>
  </r>
  <r>
    <n v="1"/>
    <x v="0"/>
    <x v="4"/>
    <s v="Comfort"/>
    <s v="GZW5L961G"/>
    <s v="MXRRH81DDTY000146"/>
    <s v="SWP Snow White Pearl / Белый перламутр"/>
    <s v="G2IF"/>
    <s v="4WD"/>
    <s v="AUTOT/M"/>
    <n v="2497"/>
    <n v="2025"/>
    <s v="1190_292775"/>
    <d v="2026-04-10T00:00:00"/>
    <s v="Нұрсұлтан Көкежан"/>
    <s v="Керимбекова Айман Богенбаевна"/>
    <n v="880818401806"/>
    <m/>
    <m/>
    <n v="16990000"/>
    <n v="16990000"/>
    <x v="0"/>
    <n v="0"/>
    <n v="0"/>
    <n v="934450"/>
    <n v="934450"/>
    <s v="3s"/>
    <n v="84950"/>
    <n v="4.4999999999999998E-2"/>
    <n v="764550"/>
    <n v="764550"/>
    <m/>
    <d v="2026-04-16T00:00:00"/>
    <s v="Шымкент"/>
    <s v="Безналичный расчет"/>
    <s v="Безналичный"/>
    <s v="Без привлечения кредита"/>
    <m/>
    <m/>
    <n v="0"/>
    <s v="363 Алматы ТОО «DCG ALMATY» (KIA)"/>
    <n v="0"/>
    <n v="0"/>
    <n v="132075329"/>
    <n v="216900"/>
    <n v="12086642"/>
    <n v="77011171166"/>
    <s v="KKZ"/>
  </r>
  <r>
    <n v="1"/>
    <x v="0"/>
    <x v="6"/>
    <s v="Luxe"/>
    <s v="EUS42JG1J"/>
    <s v="MX16A414BTK047173"/>
    <s v="AG2 Graphite Gray / Серый"/>
    <s v="G155"/>
    <s v="2WD"/>
    <s v="AT"/>
    <n v="1975"/>
    <n v="2025"/>
    <s v="331_292232"/>
    <d v="2026-04-01T00:00:00"/>
    <s v="Нұрсұлтан Көкежан"/>
    <s v="Қалдыбек Аружан Ғалымжанқызы"/>
    <n v="20712600846"/>
    <m/>
    <m/>
    <n v="13990000"/>
    <n v="13690000"/>
    <x v="0"/>
    <n v="0"/>
    <n v="300000"/>
    <n v="752950"/>
    <n v="752950"/>
    <s v="3s"/>
    <n v="68450"/>
    <n v="5.5E-2"/>
    <n v="752950"/>
    <n v="752950"/>
    <s v="1 450 000.00 "/>
    <d v="2026-04-06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4682"/>
    <m/>
    <n v="12098324"/>
    <n v="77472307919"/>
    <s v="САП"/>
  </r>
  <r>
    <n v="1"/>
    <x v="0"/>
    <x v="6"/>
    <s v="Luxe"/>
    <s v="EUS42JG1J"/>
    <s v="MX16A414BTK047176"/>
    <s v="AG2 Graphite Gray / Серый"/>
    <s v="G155"/>
    <m/>
    <s v="AT"/>
    <n v="1975"/>
    <n v="2025"/>
    <s v="331_292704"/>
    <d v="2026-04-08T00:00:00"/>
    <s v="Абдукарим Абдукаим"/>
    <s v="Жамелов Баглан Алтаевич"/>
    <n v="860703302175"/>
    <m/>
    <m/>
    <n v="12690000"/>
    <n v="12690000"/>
    <x v="0"/>
    <n v="0"/>
    <n v="0"/>
    <n v="697950"/>
    <n v="697950"/>
    <s v="3s"/>
    <n v="63450"/>
    <n v="5.5E-2"/>
    <n v="697950"/>
    <n v="697950"/>
    <s v="2 690 000.00 "/>
    <d v="2026-04-30T00:00:00"/>
    <s v="Шымкент"/>
    <s v="Кредит"/>
    <s v="Льготное кредитование"/>
    <s v="Halyk Bank"/>
    <s v="84 месяца"/>
    <n v="10"/>
    <n v="0"/>
    <m/>
    <n v="0"/>
    <n v="0"/>
    <n v="132076498"/>
    <m/>
    <n v="12098325"/>
    <n v="77024582777"/>
    <s v="САП"/>
  </r>
  <r>
    <n v="1"/>
    <x v="1"/>
    <x v="6"/>
    <s v="Luxe"/>
    <s v="EUS42JG1J"/>
    <s v="MX16A414BTK047315"/>
    <s v="SWP Snow White Pearl / Белый перламутр"/>
    <s v="G155"/>
    <m/>
    <s v="AT"/>
    <n v="1975"/>
    <n v="2025"/>
    <s v="863_293148"/>
    <d v="2026-04-16T00:00:00"/>
    <s v="ЕРЖАН КАРАМЕНДИНОВ"/>
    <s v="Раздыков Руслан Алексеевич"/>
    <n v="820519300528"/>
    <m/>
    <m/>
    <n v="12690000"/>
    <n v="12690000"/>
    <x v="0"/>
    <n v="0"/>
    <n v="0"/>
    <n v="697950"/>
    <n v="697950"/>
    <s v="3s"/>
    <n v="63450"/>
    <n v="5.5E-2"/>
    <n v="697950"/>
    <n v="697950"/>
    <s v="4 500 000.00 "/>
    <d v="2026-04-17T00:00:00"/>
    <s v="Павлодар"/>
    <s v="Кредит"/>
    <s v="Стандартное кредитование"/>
    <s v="Altyn Bank"/>
    <s v="84 месяца"/>
    <n v="35"/>
    <n v="0"/>
    <m/>
    <n v="0"/>
    <n v="0"/>
    <n v="132075409"/>
    <m/>
    <n v="12098362"/>
    <n v="77772728801"/>
    <s v="САП"/>
  </r>
  <r>
    <n v="1"/>
    <x v="4"/>
    <x v="4"/>
    <s v="Luxe"/>
    <s v="GZW7L961G"/>
    <s v="MX1RH81DDTK379210"/>
    <s v="BN4 New Gray / Серый"/>
    <s v="G2IJ"/>
    <s v="4WD"/>
    <s v="AT"/>
    <n v="2497"/>
    <n v="2025"/>
    <s v="365_293312"/>
    <d v="2026-04-18T00:00:00"/>
    <s v="Даниял Мурат"/>
    <s v="Сыздыков Бахытбек Умирбекович"/>
    <n v="680823300699"/>
    <m/>
    <m/>
    <n v="18940000"/>
    <n v="18390000"/>
    <x v="0"/>
    <n v="0"/>
    <n v="550000"/>
    <n v="1011450"/>
    <n v="1011450"/>
    <s v="1s"/>
    <n v="91950"/>
    <n v="4.4999999999999998E-2"/>
    <n v="827550"/>
    <n v="827550"/>
    <s v="3 000 000.00 "/>
    <d v="2026-04-21T00:00:00"/>
    <s v="Тараз"/>
    <s v="Кредит"/>
    <s v="Стандартное кредитование"/>
    <s v="Банк ЦентрКредит"/>
    <s v="84 месяца"/>
    <n v="20"/>
    <n v="0"/>
    <m/>
    <n v="0"/>
    <n v="0"/>
    <n v="132075664"/>
    <n v="229900"/>
    <n v="12099432"/>
    <n v="77003563945"/>
    <s v="САП"/>
  </r>
  <r>
    <n v="1"/>
    <x v="5"/>
    <x v="6"/>
    <s v="Luxe"/>
    <s v="EUS42JG1J"/>
    <s v="MX16A414BTK047175"/>
    <s v="AG2 Graphite Gray / Серый"/>
    <s v="G155"/>
    <m/>
    <s v="AT"/>
    <n v="1975"/>
    <n v="2025"/>
    <s v="1151_293331"/>
    <d v="2026-04-20T00:00:00"/>
    <s v="Ерик Серкешбаев"/>
    <s v="Дикомбаева Гульмира Аргымбаевна"/>
    <n v="730216401625"/>
    <m/>
    <m/>
    <n v="12690000"/>
    <n v="12690000"/>
    <x v="0"/>
    <n v="0"/>
    <n v="0"/>
    <n v="697950"/>
    <n v="697950"/>
    <s v="3s"/>
    <n v="63450"/>
    <n v="5.5E-2"/>
    <n v="697950"/>
    <n v="697950"/>
    <s v="1 300 000.00 "/>
    <d v="2026-04-24T00:00:00"/>
    <s v="Алматы"/>
    <s v="Кредит"/>
    <s v="Стандартное кредитование"/>
    <s v="МФО Sapa Digital Finance"/>
    <s v="84 месяца"/>
    <n v="10"/>
    <n v="0"/>
    <m/>
    <n v="0"/>
    <n v="0"/>
    <n v="132075982"/>
    <m/>
    <n v="12099879"/>
    <n v="77788655633"/>
    <s v="САП"/>
  </r>
  <r>
    <n v="1"/>
    <x v="7"/>
    <x v="4"/>
    <s v="Luxe"/>
    <s v="GZW7L961G"/>
    <s v="MX1RH81DDTK379731"/>
    <s v="SWP Snow White Pearl / Белый перламутр"/>
    <s v="G2IJ"/>
    <s v="4WD"/>
    <s v="AT"/>
    <n v="2497"/>
    <n v="2025"/>
    <s v="1069_292640"/>
    <d v="2026-04-08T00:00:00"/>
    <s v="Нурали Садыбаев"/>
    <s v="Булекенов Гани Газизович"/>
    <n v="861130300414"/>
    <m/>
    <m/>
    <n v="18946000"/>
    <n v="18390000"/>
    <x v="0"/>
    <n v="0"/>
    <n v="556000"/>
    <n v="1011450"/>
    <n v="1011450"/>
    <s v="3s"/>
    <n v="91950"/>
    <n v="4.4999999999999998E-2"/>
    <n v="827550"/>
    <n v="827550"/>
    <s v="3 000 000.00 "/>
    <d v="2026-04-10T00:00:00"/>
    <s v="Актау"/>
    <s v="Кредит"/>
    <s v="Стандартное кредитование"/>
    <s v="Банк ЦентрКредит"/>
    <s v="84 месяца"/>
    <n v="16"/>
    <n v="0"/>
    <m/>
    <n v="0"/>
    <n v="0"/>
    <n v="132075003"/>
    <n v="229900"/>
    <n v="12118163"/>
    <n v="77015526252"/>
    <s v="САП"/>
  </r>
  <r>
    <n v="1"/>
    <x v="0"/>
    <x v="4"/>
    <s v="Comfort"/>
    <s v="GZW5L961G"/>
    <s v="MX1RH81DDTK378664"/>
    <s v="BN4 New Gray / Серый"/>
    <s v="G2IF"/>
    <s v="4WD"/>
    <s v="AT"/>
    <n v="2497"/>
    <n v="2025"/>
    <s v="331_293004"/>
    <d v="2026-04-13T00:00:00"/>
    <s v="Нұрсұлтан Көкежан"/>
    <s v="Атенов Абзал Абидилаевич"/>
    <n v="910124301855"/>
    <m/>
    <m/>
    <n v="16990000"/>
    <n v="16990000"/>
    <x v="0"/>
    <n v="0"/>
    <n v="0"/>
    <n v="934450"/>
    <n v="934450"/>
    <s v="3s"/>
    <n v="84950"/>
    <n v="4.4999999999999998E-2"/>
    <n v="764550"/>
    <n v="764550"/>
    <s v="1 700 000.00 "/>
    <d v="2026-04-20T00:00:00"/>
    <s v="Шымкент"/>
    <s v="Кредит"/>
    <s v="Стандартное кредитование"/>
    <s v="Банк ЦентрКредит"/>
    <s v="84 месяца"/>
    <n v="10"/>
    <n v="0"/>
    <s v="365 Тараз ТОО «DCGTARAZ» (KIA)"/>
    <n v="0"/>
    <n v="0"/>
    <n v="132075532"/>
    <n v="216900"/>
    <n v="12122597"/>
    <n v="77753210992"/>
    <s v="САП"/>
  </r>
  <r>
    <n v="1"/>
    <x v="2"/>
    <x v="0"/>
    <s v="Comfort"/>
    <s v="THW52G61Q"/>
    <s v="MX1EP81AKTK844000"/>
    <s v="KDG Gravity Gray / Серый"/>
    <s v="D420"/>
    <s v="4WD"/>
    <s v="CVT"/>
    <n v="1999"/>
    <n v="2025"/>
    <s v="363_292466"/>
    <d v="2026-04-06T00:00:00"/>
    <s v="Бахытжан Смагулов"/>
    <s v="Пак Екатерина Андреевна"/>
    <n v="960220400943"/>
    <m/>
    <m/>
    <n v="11590000"/>
    <n v="11590000"/>
    <x v="0"/>
    <n v="0"/>
    <n v="0"/>
    <n v="521550"/>
    <n v="521550"/>
    <s v="1s"/>
    <n v="57950"/>
    <n v="4.4999999999999998E-2"/>
    <n v="521550"/>
    <n v="521550"/>
    <s v="11 590 000.00 "/>
    <d v="2026-04-09T00:00:00"/>
    <s v="Алматы"/>
    <s v="Наличный расчет"/>
    <s v="Наличный расчет"/>
    <s v="Без привлечения кредита"/>
    <m/>
    <m/>
    <n v="0"/>
    <m/>
    <n v="0"/>
    <n v="0"/>
    <n v="132074887"/>
    <n v="152900"/>
    <n v="12122601"/>
    <n v="77012451115"/>
    <s v="САП"/>
  </r>
  <r>
    <n v="1"/>
    <x v="5"/>
    <x v="0"/>
    <s v="Luxe"/>
    <s v="THW52G61V"/>
    <s v="MX1ER81AETK843552"/>
    <s v="F1A Pluton Blue / Fusion Black / Голубой с чёрной крышей"/>
    <s v="G0DG"/>
    <s v="2WD"/>
    <s v="CVT"/>
    <n v="1999"/>
    <n v="2025"/>
    <s v="1151_293032"/>
    <d v="2026-04-14T00:00:00"/>
    <s v="Рахима Габдуллина"/>
    <s v="МИМИКЕНОВ ИРАНГАИП ДУНЕНБАЕВИЧ"/>
    <n v="641125300015"/>
    <m/>
    <m/>
    <n v="11990000"/>
    <n v="11990000"/>
    <x v="0"/>
    <n v="0"/>
    <n v="0"/>
    <n v="539550"/>
    <n v="539550"/>
    <s v="3s"/>
    <n v="59950"/>
    <n v="4.4999999999999998E-2"/>
    <n v="539550"/>
    <n v="539550"/>
    <s v="11 990 000.00 "/>
    <d v="2026-04-14T00:00:00"/>
    <s v="Алматы"/>
    <s v="Наличный расчет"/>
    <s v="Наличный расчет"/>
    <s v="Без привлечения кредита"/>
    <m/>
    <m/>
    <n v="0"/>
    <m/>
    <n v="0"/>
    <n v="0"/>
    <n v="132075155"/>
    <n v="153900"/>
    <n v="12122642"/>
    <n v="77019290161"/>
    <s v="САП"/>
  </r>
  <r>
    <n v="1"/>
    <x v="0"/>
    <x v="0"/>
    <s v="Luxe"/>
    <s v="THW52G61V"/>
    <s v="MX1ER81AETK829970"/>
    <s v="KLG Steel Gray / Стальной"/>
    <s v="G0DG"/>
    <s v="2WD"/>
    <s v="CVT"/>
    <n v="1999"/>
    <n v="2025"/>
    <s v="331_292798"/>
    <d v="2026-04-10T00:00:00"/>
    <s v="Нұрсұлтан Көкежан"/>
    <s v="Камалова Әсем Тоғызбайқызы"/>
    <n v="940120402101"/>
    <m/>
    <m/>
    <n v="11990000"/>
    <n v="11990000"/>
    <x v="0"/>
    <n v="0"/>
    <n v="0"/>
    <n v="539550"/>
    <n v="539550"/>
    <s v="3s"/>
    <n v="59950"/>
    <n v="4.4999999999999998E-2"/>
    <n v="539550"/>
    <n v="539550"/>
    <s v="2 490 000.00 "/>
    <d v="2026-04-16T00:00:00"/>
    <s v="Шымкент"/>
    <s v="Кредит"/>
    <s v="Льготное кредитование"/>
    <s v="Halyk Bank"/>
    <s v="84 месяца"/>
    <n v="20"/>
    <n v="0"/>
    <m/>
    <n v="0"/>
    <n v="0"/>
    <n v="132075309"/>
    <n v="153900"/>
    <n v="12125665"/>
    <n v="77029515655"/>
    <s v="САП"/>
  </r>
  <r>
    <n v="1"/>
    <x v="2"/>
    <x v="0"/>
    <s v="Comfort"/>
    <s v="THW52G61Q"/>
    <s v="MX1EP81AKTK843834"/>
    <s v="SWP Snow White Pearl / Белый перламутр"/>
    <s v="D420"/>
    <s v="4WD"/>
    <s v="CVT"/>
    <n v="1999"/>
    <n v="2025"/>
    <s v="363_292722"/>
    <d v="2026-04-09T00:00:00"/>
    <s v="Бахытжан Смагулов"/>
    <s v="Ким Людмила Леонидовна"/>
    <n v="830515401760"/>
    <m/>
    <m/>
    <n v="11590000"/>
    <n v="11590000"/>
    <x v="0"/>
    <n v="0"/>
    <n v="0"/>
    <n v="521550"/>
    <n v="521550"/>
    <s v="1s"/>
    <n v="57950"/>
    <n v="4.4999999999999998E-2"/>
    <n v="521550"/>
    <n v="521550"/>
    <s v="11 590 000.00 "/>
    <d v="2026-04-10T00:00:00"/>
    <s v="Алматы"/>
    <s v="Наличный расчет"/>
    <s v="Наличный расчет"/>
    <s v="Без привлечения кредита"/>
    <m/>
    <m/>
    <n v="0"/>
    <s v="1219 Алматы ТОО «ASTER Автомобили» (KIA)"/>
    <n v="0"/>
    <n v="0"/>
    <n v="132075016"/>
    <n v="152900"/>
    <n v="12128578"/>
    <n v="77012451110"/>
    <s v="САП"/>
  </r>
  <r>
    <n v="1"/>
    <x v="2"/>
    <x v="0"/>
    <s v="Comfort"/>
    <s v="THW52G61Q"/>
    <s v="MXREP81AKTY900617"/>
    <s v="SWP Snow White Pearl / Белый перламутр"/>
    <s v="D420"/>
    <s v="4WD"/>
    <s v="CVT"/>
    <n v="1999"/>
    <n v="2025"/>
    <s v="1169_292806"/>
    <d v="2026-04-10T00:00:00"/>
    <s v="Бахытжан Смагулов"/>
    <s v="Ким Светлана Леонидовна"/>
    <n v="810802401678"/>
    <m/>
    <m/>
    <n v="11590000"/>
    <n v="11590000"/>
    <x v="0"/>
    <n v="0"/>
    <n v="0"/>
    <n v="521550"/>
    <n v="521550"/>
    <s v="1s"/>
    <n v="57950"/>
    <n v="4.4999999999999998E-2"/>
    <n v="521550"/>
    <n v="521550"/>
    <s v="11 590 000.00 "/>
    <d v="2026-04-15T00:00:00"/>
    <s v="Алматы"/>
    <s v="Наличный расчет"/>
    <s v="Наличный расчет"/>
    <s v="Без привлечения кредита"/>
    <m/>
    <m/>
    <n v="0"/>
    <s v="365 Тараз ТОО «DCGTARAZ» (KIA)"/>
    <n v="0"/>
    <n v="0"/>
    <n v="132075254"/>
    <n v="152900"/>
    <n v="12128981"/>
    <n v="77008078077"/>
    <s v="KKZ"/>
  </r>
  <r>
    <n v="1"/>
    <x v="5"/>
    <x v="0"/>
    <s v="Tulpar"/>
    <s v="THW52G61Q"/>
    <s v="MXRER81AKTY900552"/>
    <s v="FSB Modern Black / Черный"/>
    <s v="G0EZ"/>
    <s v="4WD"/>
    <s v="CVT"/>
    <n v="1999"/>
    <n v="2025"/>
    <s v="1173_293754"/>
    <d v="2026-04-24T00:00:00"/>
    <s v="Дайана Калиаскар"/>
    <s v="ШИРБЕКОВА ЕЛИНУР ХАМИТОВНА"/>
    <n v="30105601152"/>
    <m/>
    <m/>
    <n v="12990000"/>
    <n v="12990000"/>
    <x v="0"/>
    <n v="0"/>
    <n v="0"/>
    <n v="584550"/>
    <n v="584550"/>
    <s v="3s"/>
    <n v="64950"/>
    <n v="4.4999999999999998E-2"/>
    <n v="584550"/>
    <n v="584550"/>
    <m/>
    <d v="2026-04-29T00:00:00"/>
    <s v="Алматы"/>
    <s v="Наличный расчет"/>
    <s v="Наличный расчет"/>
    <s v="Без привлечения кредита"/>
    <m/>
    <m/>
    <n v="0"/>
    <m/>
    <n v="0"/>
    <n v="0"/>
    <n v="132076305"/>
    <n v="165900"/>
    <n v="12130376"/>
    <n v="77089697993"/>
    <s v="KKZ"/>
  </r>
  <r>
    <n v="1"/>
    <x v="3"/>
    <x v="0"/>
    <s v="Luxe"/>
    <s v="THW52G61Q"/>
    <s v="MXRER81AKTY900167"/>
    <s v="KDG Gravity Gray / Серый"/>
    <s v="G0DI"/>
    <s v="4WD"/>
    <s v="CVT"/>
    <n v="1999"/>
    <n v="2025"/>
    <s v="1181_292514"/>
    <d v="2026-04-06T00:00:00"/>
    <s v="Азамат Тоқтарбеков"/>
    <s v="Әбілқайыров Абай Ержанұлы"/>
    <n v="960305350727"/>
    <m/>
    <m/>
    <n v="12840000"/>
    <n v="12590000"/>
    <x v="0"/>
    <n v="0"/>
    <n v="250000"/>
    <n v="566550"/>
    <n v="566550"/>
    <s v="1s"/>
    <n v="62950"/>
    <n v="4.4999999999999998E-2"/>
    <n v="566550"/>
    <n v="566550"/>
    <s v="3 000 000.00 "/>
    <d v="2026-04-08T00:00:00"/>
    <s v="Усть-Каменогорск"/>
    <s v="Кредит"/>
    <s v="Стандартное кредитование"/>
    <s v="Halyk Bank"/>
    <s v="84 месяца"/>
    <n v="40"/>
    <n v="0"/>
    <m/>
    <n v="0"/>
    <n v="0"/>
    <n v="132074828"/>
    <n v="160900"/>
    <n v="12130673"/>
    <n v="77776229688"/>
    <s v="KKZ"/>
  </r>
  <r>
    <n v="1"/>
    <x v="4"/>
    <x v="0"/>
    <s v="Luxe"/>
    <s v="THW52G61V"/>
    <s v="MXRER81AETY900130"/>
    <s v="F1D Clear White / Fusion Black"/>
    <s v="G0DG"/>
    <s v="2WD"/>
    <s v="CVT"/>
    <n v="1999"/>
    <n v="2025"/>
    <s v="1174_292777"/>
    <d v="2026-04-09T00:00:00"/>
    <s v="Сұлтан Пойызбаев"/>
    <s v="Сауранбаева Гульнур Сатыбалдиевна"/>
    <n v="880405401157"/>
    <m/>
    <m/>
    <n v="11990000"/>
    <n v="11990000"/>
    <x v="0"/>
    <n v="0"/>
    <n v="0"/>
    <n v="539550"/>
    <n v="539550"/>
    <s v="1s"/>
    <n v="59950"/>
    <n v="4.4999999999999998E-2"/>
    <n v="539550"/>
    <n v="539550"/>
    <s v="7 500 000.00 "/>
    <d v="2026-04-14T00:00:00"/>
    <s v="Тараз"/>
    <s v="Кредит"/>
    <s v="Стандартное кредитование"/>
    <s v="Altyn Bank"/>
    <s v="84 месяца"/>
    <n v="60"/>
    <n v="0"/>
    <s v="363 Алматы ТОО «DCG ALMATY» (KIA)"/>
    <n v="0"/>
    <n v="0"/>
    <n v="132075141"/>
    <n v="153900"/>
    <n v="12131877"/>
    <n v="77078580024"/>
    <s v="KKZ"/>
  </r>
  <r>
    <n v="1"/>
    <x v="0"/>
    <x v="0"/>
    <s v="Luxe"/>
    <s v="THW52G61Q"/>
    <s v="MXRER81AKTY900169"/>
    <s v="KLG Steel Gray / Стальной"/>
    <s v="G0DI"/>
    <s v="4WD"/>
    <s v="CVT"/>
    <n v="1999"/>
    <n v="2025"/>
    <s v="1190_293610"/>
    <d v="2026-04-22T00:00:00"/>
    <s v="Абылайхан Нагибек"/>
    <s v="Файзиева Айгуль Кожановна"/>
    <n v="740210401486"/>
    <m/>
    <m/>
    <n v="12590000"/>
    <n v="12590000"/>
    <x v="0"/>
    <n v="0"/>
    <n v="0"/>
    <n v="566550"/>
    <n v="566550"/>
    <s v="3s"/>
    <n v="62950"/>
    <n v="4.4999999999999998E-2"/>
    <n v="566550"/>
    <n v="566550"/>
    <m/>
    <d v="2026-04-23T00:00:00"/>
    <s v="Шымкент"/>
    <s v="Безналичный расчет"/>
    <s v="Безналичный"/>
    <s v="Без привлечения кредита"/>
    <m/>
    <m/>
    <n v="0"/>
    <m/>
    <n v="0"/>
    <n v="0"/>
    <n v="132075932"/>
    <n v="160900"/>
    <n v="12136062"/>
    <n v="77756869503"/>
    <s v="KKZ"/>
  </r>
  <r>
    <n v="1"/>
    <x v="0"/>
    <x v="0"/>
    <s v="Tulpar"/>
    <s v="THW52G61Q"/>
    <s v="MXRER81AKTY900585"/>
    <s v="KLG Steel Gray / Стальной"/>
    <s v="G0EZ"/>
    <s v="4WD"/>
    <s v="CVT"/>
    <n v="1999"/>
    <n v="2025"/>
    <s v="1190_294170"/>
    <d v="2026-04-30T00:00:00"/>
    <s v="Нұрсұлтан Көкежан"/>
    <s v="Сарсенбаева Равия Кудайбергеновна"/>
    <n v="480815401427"/>
    <m/>
    <m/>
    <n v="12990000"/>
    <n v="12990000"/>
    <x v="0"/>
    <n v="0"/>
    <n v="0"/>
    <n v="584550"/>
    <n v="584550"/>
    <s v="3s"/>
    <n v="64950"/>
    <n v="4.4999999999999998E-2"/>
    <n v="584550"/>
    <n v="584550"/>
    <m/>
    <d v="2026-04-30T00:00:00"/>
    <s v="Шымкент"/>
    <s v="Безналичный расчет"/>
    <s v="Безналичный"/>
    <s v="Без привлечения кредита"/>
    <m/>
    <m/>
    <n v="0"/>
    <m/>
    <n v="0"/>
    <n v="0"/>
    <n v="132076701"/>
    <n v="165900"/>
    <n v="12136065"/>
    <n v="77028480611"/>
    <s v="KKZ"/>
  </r>
  <r>
    <n v="1"/>
    <x v="0"/>
    <x v="0"/>
    <s v="Comfort"/>
    <s v="THW52G61Q"/>
    <s v="MXREP81AKTY900616"/>
    <s v="SWP Snow White Pearl / Белый перламутр"/>
    <s v="D420"/>
    <s v="4WD"/>
    <s v="CVT"/>
    <n v="1999"/>
    <n v="2025"/>
    <s v="1190_293007"/>
    <d v="2026-04-13T00:00:00"/>
    <s v="Арман Сабыров"/>
    <s v="Мухтарханова Наргиза Абдирасуловна"/>
    <n v="850408402047"/>
    <m/>
    <m/>
    <n v="11840000"/>
    <n v="11590000"/>
    <x v="0"/>
    <n v="0"/>
    <n v="250000"/>
    <n v="521550"/>
    <n v="521550"/>
    <s v="3s"/>
    <n v="57950"/>
    <n v="4.4999999999999998E-2"/>
    <n v="521550"/>
    <n v="521550"/>
    <s v="2 368 000.00 "/>
    <d v="2026-04-16T00:00:00"/>
    <s v="Шымкент"/>
    <s v="Кредит"/>
    <s v="Стандартное кредитование"/>
    <s v="Altyn Bank"/>
    <s v="84 месяца"/>
    <n v="20"/>
    <n v="0"/>
    <m/>
    <n v="0"/>
    <n v="0"/>
    <n v="132075299"/>
    <n v="152900"/>
    <n v="12136066"/>
    <n v="77758855033"/>
    <s v="KKZ"/>
  </r>
  <r>
    <n v="1"/>
    <x v="0"/>
    <x v="9"/>
    <s v="Prestige"/>
    <s v="H7S4K461B"/>
    <s v="MXR0AA29XTY901076"/>
    <s v="GY1 / Distinct Yellow / желтый"/>
    <s v="G623"/>
    <m/>
    <s v="AUTOT/M"/>
    <n v="1368"/>
    <n v="2025"/>
    <s v="1190_292230"/>
    <d v="2026-04-01T00:00:00"/>
    <s v="Нұрсұлтан Көкежан"/>
    <m/>
    <m/>
    <s v="ИП &quot;Keruen&quot;"/>
    <n v="960103000298"/>
    <n v="7590000"/>
    <n v="7590000"/>
    <x v="0"/>
    <n v="0"/>
    <n v="0"/>
    <n v="300000"/>
    <n v="300000"/>
    <s v="3s"/>
    <n v="37950"/>
    <n v="300000"/>
    <n v="300000"/>
    <n v="300000"/>
    <m/>
    <d v="2026-04-02T00:00:00"/>
    <s v="Шымкент"/>
    <s v="Безналичный расчет"/>
    <s v="Безналичный"/>
    <s v="Без привлечения кредита"/>
    <m/>
    <m/>
    <n v="0"/>
    <m/>
    <n v="0"/>
    <n v="0"/>
    <m/>
    <m/>
    <n v="12136068"/>
    <n v="77028499364"/>
    <s v="KKZ"/>
  </r>
  <r>
    <n v="1"/>
    <x v="2"/>
    <x v="10"/>
    <s v="Luxe+"/>
    <s v="HSB8J961J"/>
    <s v="MX1NB814BTK591313"/>
    <s v="ISG / Ivory Silver/Серебро слоновой кости / Серый"/>
    <s v="D324"/>
    <s v="2WD"/>
    <s v="AT"/>
    <n v="3470"/>
    <n v="2025"/>
    <s v="363_292868"/>
    <d v="2026-04-13T00:00:00"/>
    <s v="Адема Алибекова"/>
    <s v="Бабахунов Ришад Сыдыкович"/>
    <n v="820506300329"/>
    <m/>
    <m/>
    <n v="22290000"/>
    <n v="21990000"/>
    <x v="0"/>
    <n v="0"/>
    <n v="300000"/>
    <n v="1429350"/>
    <n v="1429350"/>
    <s v="1s"/>
    <n v="109950"/>
    <n v="5.5E-2"/>
    <n v="1209450"/>
    <n v="1209450"/>
    <s v="6 800 000.00 "/>
    <d v="2026-04-14T00:00:00"/>
    <s v="Алматы"/>
    <s v="Кредит"/>
    <s v="Стандартное кредитование"/>
    <s v="Altyn Bank"/>
    <s v="48 месяцев"/>
    <n v="30"/>
    <n v="0"/>
    <m/>
    <n v="0"/>
    <n v="0"/>
    <n v="132075161"/>
    <n v="229900"/>
    <n v="12141014"/>
    <n v="77017019991"/>
    <s v="САП"/>
  </r>
  <r>
    <n v="1"/>
    <x v="3"/>
    <x v="4"/>
    <s v="Luxe"/>
    <s v="GZW7L961G"/>
    <s v="MX1RH81DDTK379413"/>
    <s v="KLG Steel Gray / Стальной"/>
    <s v="G2IJ"/>
    <s v="4WD"/>
    <s v="AT"/>
    <n v="2497"/>
    <n v="2025"/>
    <s v="735_293652"/>
    <d v="2026-04-23T00:00:00"/>
    <s v="Азамат Тоқтарбеков"/>
    <s v="Айтамбаев Нурбол Нурбекович"/>
    <n v="611211300949"/>
    <m/>
    <m/>
    <n v="18390000"/>
    <n v="18390000"/>
    <x v="0"/>
    <n v="0"/>
    <n v="0"/>
    <n v="1011450"/>
    <n v="1011450"/>
    <s v="1s"/>
    <n v="91950"/>
    <n v="4.4999999999999998E-2"/>
    <n v="827550"/>
    <n v="827550"/>
    <s v="10 000 000.00 "/>
    <d v="2026-04-28T00:00:00"/>
    <s v="Усть-Каменогорск"/>
    <s v="Кредит"/>
    <s v="Стандартное кредитование"/>
    <s v="Банк ЦентрКредит"/>
    <s v="84 месяца"/>
    <n v="55"/>
    <n v="0"/>
    <m/>
    <n v="0"/>
    <n v="0"/>
    <n v="132076190"/>
    <n v="229900"/>
    <n v="12145739"/>
    <n v="77764438855"/>
    <s v="САП"/>
  </r>
  <r>
    <n v="1"/>
    <x v="5"/>
    <x v="4"/>
    <s v="Comfort"/>
    <s v="GZW5L961G"/>
    <s v="MX1RH81DDTK374746"/>
    <s v="SWP Snow White Pearl / Белый перламутр"/>
    <s v="G2IF"/>
    <s v="4WD"/>
    <s v="AT"/>
    <n v="2497"/>
    <n v="2025"/>
    <s v="1151_292768"/>
    <d v="2026-04-09T00:00:00"/>
    <s v="Дайана Калиаскар"/>
    <s v="Байтенов Ерболат Абдикалиевич"/>
    <n v="920112300165"/>
    <m/>
    <m/>
    <n v="16990000"/>
    <n v="16990000"/>
    <x v="0"/>
    <n v="0"/>
    <n v="0"/>
    <n v="934450"/>
    <n v="934450"/>
    <s v="3s"/>
    <n v="84950"/>
    <n v="4.4999999999999998E-2"/>
    <n v="764550"/>
    <n v="764550"/>
    <s v="3 990 000.00 "/>
    <d v="2026-04-14T00:00:00"/>
    <s v="Алматы"/>
    <s v="Кредит"/>
    <s v="Стандартное кредитование"/>
    <s v="МФО Sapa Digital Finance"/>
    <s v="84 месяца"/>
    <n v="23"/>
    <n v="0"/>
    <m/>
    <n v="0"/>
    <n v="0"/>
    <n v="132075099"/>
    <n v="216900"/>
    <n v="12147766"/>
    <n v="77778474602"/>
    <s v="САП"/>
  </r>
  <r>
    <n v="1"/>
    <x v="5"/>
    <x v="4"/>
    <s v="Comfort"/>
    <s v="GZW5L961G"/>
    <s v="MX1RH81DDTK376595"/>
    <s v="ABP Aurora Black Pearl / Чёрный перламутр"/>
    <s v="G2IF"/>
    <s v="4WD"/>
    <s v="AT"/>
    <n v="2497"/>
    <n v="2025"/>
    <s v="1151_293171"/>
    <d v="2026-04-16T00:00:00"/>
    <s v="Мади Мынбаев"/>
    <s v="КУАНДЫКОВ МУХТАР АБДУАЛЫУЛЫ"/>
    <n v="920321300106"/>
    <m/>
    <m/>
    <n v="17290000"/>
    <n v="16990000"/>
    <x v="0"/>
    <n v="0"/>
    <n v="300000"/>
    <n v="934450"/>
    <n v="934450"/>
    <s v="3s"/>
    <n v="84950"/>
    <n v="4.4999999999999998E-2"/>
    <n v="764550"/>
    <n v="764550"/>
    <s v="12 000 000.00 "/>
    <d v="2026-04-20T00:00:00"/>
    <s v="Алматы"/>
    <s v="Кредит"/>
    <s v="Стандартное кредитование"/>
    <s v="Береке Банк"/>
    <s v="60 месяцев"/>
    <n v="70"/>
    <n v="0"/>
    <m/>
    <n v="0"/>
    <n v="0"/>
    <n v="132075542"/>
    <n v="216900"/>
    <n v="12147768"/>
    <n v="77019289222"/>
    <s v="САП"/>
  </r>
  <r>
    <n v="1"/>
    <x v="1"/>
    <x v="6"/>
    <s v="Comfort"/>
    <s v="EUS4D6G1U"/>
    <s v="MXR6AA2D5TY900296"/>
    <s v="SWP Snow White Pearl / Белый перламутр"/>
    <s v="D055"/>
    <s v="2WD"/>
    <s v="DCT"/>
    <n v="1497"/>
    <n v="2025"/>
    <s v="1192_294036"/>
    <d v="2026-04-28T00:00:00"/>
    <s v="Алишер Сериков"/>
    <s v="Якименко Оксана Сергеевна"/>
    <n v="800728402226"/>
    <m/>
    <m/>
    <n v="10990000"/>
    <n v="10990000"/>
    <x v="0"/>
    <n v="0"/>
    <n v="0"/>
    <n v="604450"/>
    <n v="604450"/>
    <s v="3s"/>
    <n v="54950"/>
    <n v="5.5E-2"/>
    <n v="604450"/>
    <n v="604450"/>
    <s v="1 500 000.00 "/>
    <d v="2026-04-30T00:00:00"/>
    <s v="Павлодар"/>
    <s v="Кредит"/>
    <s v="Стандартное кредитование"/>
    <s v="Береке Банк"/>
    <s v="84 месяца"/>
    <n v="13"/>
    <n v="0"/>
    <s v="1236 Астана Филиал ТОО «ASTER Автомобили» (KIA) AMQ"/>
    <n v="0"/>
    <n v="0"/>
    <n v="132076638"/>
    <n v="157900"/>
    <n v="12155439"/>
    <n v="77025894830"/>
    <s v="KKZ"/>
  </r>
  <r>
    <n v="1"/>
    <x v="1"/>
    <x v="6"/>
    <s v="Luxe"/>
    <s v="EUS42JG1J"/>
    <s v="MXR6AA24XTY900209"/>
    <s v="AG2 Graphite Gray / Серый"/>
    <s v="G155"/>
    <s v="2WD"/>
    <s v="AUTOT/M"/>
    <n v="1975"/>
    <n v="2025"/>
    <s v="1192_292540"/>
    <d v="2026-04-07T00:00:00"/>
    <s v="ЕРЖАН КАРАМЕНДИНОВ"/>
    <s v="Баймурунова Гульнара Сабировна"/>
    <n v="760819401430"/>
    <m/>
    <m/>
    <n v="12690000"/>
    <n v="12690000"/>
    <x v="0"/>
    <n v="0"/>
    <n v="0"/>
    <n v="697950"/>
    <n v="697950"/>
    <s v="3s"/>
    <n v="63450"/>
    <n v="5.5E-2"/>
    <n v="697950"/>
    <n v="697950"/>
    <s v="1 903 500.00 "/>
    <d v="2026-04-13T00:00:00"/>
    <s v="Павлодар"/>
    <s v="Кредит"/>
    <s v="Стандартное кредитование"/>
    <s v="Банк ЦентрКредит"/>
    <s v="60 месяцев"/>
    <n v="15"/>
    <n v="0"/>
    <m/>
    <n v="0"/>
    <n v="0"/>
    <n v="132075031"/>
    <m/>
    <n v="12155440"/>
    <n v="77777103050"/>
    <s v="KKZ"/>
  </r>
  <r>
    <n v="1"/>
    <x v="2"/>
    <x v="6"/>
    <s v="Luxe"/>
    <s v="EUS42JG1J"/>
    <s v="MXR6AA242TY900238"/>
    <s v="SWP Snow White Pearl / Белый перламутр"/>
    <s v="G155"/>
    <m/>
    <s v="AUTOT/M"/>
    <n v="1975"/>
    <n v="2025"/>
    <s v="1169_292303"/>
    <d v="2026-04-03T00:00:00"/>
    <s v="Азамат Жұмахметов"/>
    <s v="Болебаев Азат Жумагазыевич"/>
    <n v="921224350049"/>
    <m/>
    <m/>
    <n v="12990000"/>
    <n v="12690000"/>
    <x v="0"/>
    <n v="0"/>
    <n v="300000"/>
    <n v="752950"/>
    <n v="752950"/>
    <s v="1s"/>
    <n v="63450"/>
    <n v="4.4999999999999998E-2"/>
    <n v="571050"/>
    <n v="571050"/>
    <s v="1 300 000.00 "/>
    <d v="2026-04-06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4675"/>
    <m/>
    <n v="12164059"/>
    <n v="77070191202"/>
    <s v="KKZ"/>
  </r>
  <r>
    <n v="1"/>
    <x v="5"/>
    <x v="6"/>
    <s v="Luxe"/>
    <s v="EUS42JG1J"/>
    <s v="MXR6AA244TY900208"/>
    <s v="AG2 Graphite Gray / Серый"/>
    <s v="G155"/>
    <s v="2WD"/>
    <s v="AUTOT/M"/>
    <n v="1975"/>
    <n v="2025"/>
    <s v="1173_292945"/>
    <d v="2026-04-13T00:00:00"/>
    <s v="Ерик Серкешбаев"/>
    <s v="Тапаев Жаксылык Кенесович"/>
    <n v="760414301735"/>
    <m/>
    <m/>
    <n v="12940000"/>
    <n v="12690000"/>
    <x v="0"/>
    <n v="0"/>
    <n v="250000"/>
    <n v="697950"/>
    <n v="697950"/>
    <s v="3s"/>
    <n v="63450"/>
    <n v="5.5E-2"/>
    <n v="697950"/>
    <n v="697950"/>
    <s v="10 000 000.00 "/>
    <d v="2026-04-16T00:00:00"/>
    <s v="Алматы"/>
    <s v="Кредит"/>
    <s v="Стандартное кредитование"/>
    <s v="Банк ЦентрКредит"/>
    <s v="84 месяца"/>
    <n v="79"/>
    <n v="0"/>
    <m/>
    <n v="0"/>
    <n v="0"/>
    <n v="132075320"/>
    <m/>
    <n v="12165236"/>
    <n v="77074990334"/>
    <s v="KKZ"/>
  </r>
  <r>
    <n v="1"/>
    <x v="7"/>
    <x v="1"/>
    <s v="Luxe"/>
    <s v="GYWDL9A1K"/>
    <s v="MX1PV81FDTK021857"/>
    <s v="KLG Steel Gray / Стальной"/>
    <s v="G0P1"/>
    <s v="4WD"/>
    <s v="AT"/>
    <n v="2497"/>
    <n v="2025"/>
    <s v="1069_293210"/>
    <d v="2026-04-16T00:00:00"/>
    <s v="Тимур Нурибаев"/>
    <s v="Асанова Светлана Шукирбаевна"/>
    <n v="760227401244"/>
    <m/>
    <m/>
    <n v="13990000"/>
    <n v="13990000"/>
    <x v="0"/>
    <n v="0"/>
    <n v="0"/>
    <n v="769450"/>
    <n v="769450"/>
    <s v="3s"/>
    <n v="69950"/>
    <n v="5.5E-2"/>
    <n v="769450"/>
    <n v="769450"/>
    <s v="13 990 000.00 "/>
    <d v="2026-04-20T00:00:00"/>
    <s v="Актау"/>
    <s v="Наличный расчет"/>
    <s v="Наличный расчет"/>
    <s v="Без привлечения кредита"/>
    <m/>
    <m/>
    <n v="0"/>
    <m/>
    <n v="0"/>
    <n v="0"/>
    <n v="132075549"/>
    <n v="187900"/>
    <n v="12169811"/>
    <n v="77016636613"/>
    <s v="САП"/>
  </r>
  <r>
    <n v="1"/>
    <x v="0"/>
    <x v="7"/>
    <s v="Luxe"/>
    <s v="SKW5D261F"/>
    <s v="MX1J381EBSK274621"/>
    <s v="F1D Clear White / Fusion Black"/>
    <s v="G904"/>
    <s v="2WD"/>
    <s v="AT"/>
    <n v="1591"/>
    <n v="2025"/>
    <s v="331_293913"/>
    <d v="2026-04-27T00:00:00"/>
    <s v="Ернар Жайдарбек"/>
    <s v="Кучкарова Меруерт Барысбековна"/>
    <n v="851219400918"/>
    <m/>
    <m/>
    <n v="12240000"/>
    <n v="11690000"/>
    <x v="0"/>
    <n v="0"/>
    <n v="550000"/>
    <n v="526050"/>
    <n v="526050"/>
    <s v="3s"/>
    <n v="58450"/>
    <n v="4.4999999999999998E-2"/>
    <n v="526050"/>
    <n v="526050"/>
    <s v="2 000 000.00 "/>
    <d v="2026-04-30T00:00:00"/>
    <s v="Шымкент"/>
    <s v="Кредит"/>
    <s v="Стандартное кредитование"/>
    <s v="МФО Sapa Digital Finance"/>
    <s v="84 месяца"/>
    <n v="20"/>
    <n v="0"/>
    <s v="343 Талдыкорган ТОО «Taldykorgan Auto Group» (KIA)"/>
    <n v="0"/>
    <n v="0"/>
    <n v="132076785"/>
    <n v="130900"/>
    <n v="12171459"/>
    <n v="77087576545"/>
    <s v="САП"/>
  </r>
  <r>
    <n v="1"/>
    <x v="6"/>
    <x v="7"/>
    <s v="Luxe"/>
    <s v="SKW5D261F"/>
    <s v="MX1J381EBSK273139"/>
    <s v="F1D Clear White / Fusion Black"/>
    <s v="G904"/>
    <s v="2WD"/>
    <s v="AT"/>
    <n v="1591"/>
    <n v="2025"/>
    <s v="371_293468"/>
    <d v="2026-04-20T00:00:00"/>
    <s v="Виктория Чубинец"/>
    <s v="Галиева Динара Бауыржановна"/>
    <n v="841126450293"/>
    <m/>
    <m/>
    <n v="11940000"/>
    <n v="11690000"/>
    <x v="0"/>
    <n v="0"/>
    <n v="250000"/>
    <n v="526050"/>
    <n v="526050"/>
    <s v="1s"/>
    <n v="58450"/>
    <n v="4.4999999999999998E-2"/>
    <n v="526050"/>
    <n v="526050"/>
    <s v="1 200 000.00 "/>
    <d v="2026-04-22T00:00:00"/>
    <s v="Астана"/>
    <s v="Кредит"/>
    <s v="Стандартное кредитование"/>
    <s v="Евразийский банк"/>
    <s v="84 месяца"/>
    <n v="10"/>
    <n v="0"/>
    <m/>
    <n v="0"/>
    <n v="0"/>
    <n v="132075831"/>
    <n v="130900"/>
    <n v="12171759"/>
    <n v="77013060678"/>
    <s v="САП"/>
  </r>
  <r>
    <n v="1"/>
    <x v="2"/>
    <x v="1"/>
    <s v="Luxe"/>
    <s v="GYWD2J61G"/>
    <s v="MX1PV81DDTK021235"/>
    <s v="FSB Modern Black / Черный"/>
    <s v="G0P1"/>
    <s v="4WD"/>
    <s v="AT"/>
    <n v="1999"/>
    <n v="2025"/>
    <s v="363_292933"/>
    <d v="2026-04-13T00:00:00"/>
    <s v="Адема Алибекова"/>
    <s v="Султамуратова Әсия Қанатқызы"/>
    <n v="810928402106"/>
    <m/>
    <m/>
    <n v="13490000"/>
    <n v="13490000"/>
    <x v="0"/>
    <n v="0"/>
    <n v="0"/>
    <n v="741950"/>
    <n v="741950"/>
    <s v="1s"/>
    <n v="67450"/>
    <n v="4.4999999999999998E-2"/>
    <n v="607050"/>
    <n v="607050"/>
    <s v="1 349 000.00 "/>
    <d v="2026-04-15T00:00:00"/>
    <s v="Алматы"/>
    <s v="Льготный кредит"/>
    <s v="Льготное кредитование"/>
    <s v="Банк ЦентрКредит"/>
    <s v="84 месяца"/>
    <n v="10"/>
    <n v="0"/>
    <m/>
    <n v="0"/>
    <n v="0"/>
    <n v="132075266"/>
    <n v="181900"/>
    <n v="12179876"/>
    <n v="77012881616"/>
    <s v="САП"/>
  </r>
  <r>
    <n v="1"/>
    <x v="5"/>
    <x v="7"/>
    <s v="Luxe"/>
    <s v="SKW5D261F"/>
    <s v="MX1J381EBTK274171"/>
    <s v="KDG Gravity Gray / Серый"/>
    <s v="G904"/>
    <s v="2WD"/>
    <s v="AT"/>
    <n v="1591"/>
    <n v="2025"/>
    <s v="1151_292967"/>
    <d v="2026-04-14T00:00:00"/>
    <s v="Амир Мамедов"/>
    <s v="АТАНБЕКОВА ЛАУРА ДАРУБАЙҚЫЗЫ"/>
    <n v="780618400087"/>
    <m/>
    <m/>
    <n v="11990000"/>
    <n v="11690000"/>
    <x v="0"/>
    <n v="0"/>
    <n v="300000"/>
    <n v="526050"/>
    <n v="526050"/>
    <s v="3s"/>
    <n v="58450"/>
    <n v="4.4999999999999998E-2"/>
    <n v="526050"/>
    <n v="526050"/>
    <s v="8 000 000.00 "/>
    <d v="2026-04-15T00:00:00"/>
    <s v="Алматы"/>
    <s v="Кредит"/>
    <s v="Стандартное кредитование"/>
    <s v="МФО Sapa Digital Finance"/>
    <s v="24 месяца"/>
    <n v="67"/>
    <n v="0"/>
    <m/>
    <n v="0"/>
    <n v="0"/>
    <n v="132075247"/>
    <n v="130900"/>
    <n v="12179887"/>
    <n v="77011813378"/>
    <s v="САП"/>
  </r>
  <r>
    <n v="1"/>
    <x v="5"/>
    <x v="5"/>
    <s v="Luxe+"/>
    <s v="DJS42G61F"/>
    <s v="MX1F441CBTK006485"/>
    <s v="UD Clear White / Белый"/>
    <s v="G02O"/>
    <s v="2WD"/>
    <s v="AT"/>
    <n v="2"/>
    <n v="2025"/>
    <s v="1151_294044"/>
    <d v="2026-04-29T00:00:00"/>
    <s v="Ерик Серкешбаев"/>
    <s v="Уәтаев Елнұр Ғизатұлы"/>
    <n v="51025550275"/>
    <m/>
    <m/>
    <n v="10990000"/>
    <n v="10990000"/>
    <x v="0"/>
    <n v="0"/>
    <n v="0"/>
    <n v="439600"/>
    <n v="439600"/>
    <s v="3s"/>
    <n v="54950"/>
    <n v="0.04"/>
    <n v="439600"/>
    <n v="439600"/>
    <m/>
    <d v="2026-04-30T00:00:00"/>
    <s v="Алматы"/>
    <s v="Наличный расчет"/>
    <s v="Наличный расчет"/>
    <s v="Без привлечения кредита"/>
    <m/>
    <m/>
    <n v="0"/>
    <s v="363 Алматы ТОО «DCG ALMATY» (KIA)"/>
    <n v="0"/>
    <n v="0"/>
    <n v="132076675"/>
    <m/>
    <n v="12185769"/>
    <n v="77786347407"/>
    <s v="САП"/>
  </r>
  <r>
    <n v="1"/>
    <x v="2"/>
    <x v="1"/>
    <s v="Luxe"/>
    <s v="GYWDL9A1K"/>
    <s v="MX1PV81FDTK021834"/>
    <s v="KLG Steel Gray / Стальной"/>
    <s v="G0P1"/>
    <s v="4WD"/>
    <s v="AT"/>
    <n v="2497"/>
    <n v="2025"/>
    <s v="363_293276"/>
    <d v="2026-04-17T00:00:00"/>
    <s v="Азамат Жұмахметов"/>
    <s v="Алданова Гулбиби Оразхановна"/>
    <n v="801217402300"/>
    <m/>
    <m/>
    <n v="13990000"/>
    <n v="13990000"/>
    <x v="0"/>
    <n v="0"/>
    <n v="0"/>
    <n v="769450"/>
    <n v="769450"/>
    <s v="1s"/>
    <n v="69950"/>
    <n v="4.4999999999999998E-2"/>
    <n v="629550"/>
    <n v="629550"/>
    <s v="2 798 000.00 "/>
    <d v="2026-04-27T00:00:00"/>
    <s v="Алматы"/>
    <s v="Льготный кредит"/>
    <s v="Льготное кредитование"/>
    <s v="Fortebank"/>
    <s v="84 месяца"/>
    <n v="20"/>
    <n v="0"/>
    <m/>
    <n v="0"/>
    <n v="0"/>
    <n v="132076155"/>
    <n v="187900"/>
    <n v="12187607"/>
    <n v="77071195643"/>
    <s v="САП"/>
  </r>
  <r>
    <n v="1"/>
    <x v="2"/>
    <x v="1"/>
    <s v="Luxe"/>
    <s v="GYWDL9A1K"/>
    <s v="MX1PV81FDTK021828"/>
    <s v="KLG Steel Gray / Стальной"/>
    <s v="G0P1"/>
    <s v="4WD"/>
    <s v="AT"/>
    <n v="2497"/>
    <n v="2025"/>
    <s v="363_293019"/>
    <d v="2026-04-14T00:00:00"/>
    <s v="Адема Алибекова"/>
    <s v="Жолмурзаев Адилет Нуртасович"/>
    <n v="900416300268"/>
    <m/>
    <m/>
    <n v="14240000"/>
    <n v="13990000"/>
    <x v="0"/>
    <n v="0"/>
    <n v="250000"/>
    <n v="769450"/>
    <n v="769450"/>
    <s v="1s"/>
    <n v="69950"/>
    <n v="4.4999999999999998E-2"/>
    <n v="629550"/>
    <n v="629550"/>
    <s v="6 500 000.00 "/>
    <d v="2026-04-15T00:00:00"/>
    <s v="Алматы"/>
    <s v="Кредит"/>
    <s v="Стандартное кредитование"/>
    <s v="Halyk Bank"/>
    <s v="60 месяцев"/>
    <n v="45"/>
    <n v="0"/>
    <m/>
    <n v="0"/>
    <n v="0"/>
    <n v="132075261"/>
    <n v="187900"/>
    <n v="12187609"/>
    <n v="77056663670"/>
    <s v="САП"/>
  </r>
  <r>
    <n v="1"/>
    <x v="2"/>
    <x v="5"/>
    <s v="Comfort"/>
    <s v="DJS4D261F"/>
    <s v="MX1F3416BTK006548"/>
    <s v="UD Clear White / Белый"/>
    <s v="D0A6"/>
    <s v="2WD"/>
    <s v="AT"/>
    <n v="1591"/>
    <n v="2025"/>
    <s v="363_292459"/>
    <d v="2026-04-06T00:00:00"/>
    <s v="Абылай Куттыбай"/>
    <s v="Зайитов Мухлис Мундашович"/>
    <n v="740321301364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10T00:00:00"/>
    <s v="Алматы"/>
    <s v="Наличный расчет"/>
    <s v="Наличный расчет"/>
    <s v="Без привлечения кредита"/>
    <m/>
    <m/>
    <n v="0"/>
    <m/>
    <n v="0"/>
    <n v="0"/>
    <n v="132075007"/>
    <m/>
    <n v="12187638"/>
    <n v="77012451110"/>
    <s v="САП"/>
  </r>
  <r>
    <n v="1"/>
    <x v="5"/>
    <x v="1"/>
    <s v="Luxe"/>
    <s v="GYWDL9A1K"/>
    <s v="MX1PV81FDTK021897"/>
    <s v="KDG Gravity Gray / Серый"/>
    <s v="G0P1"/>
    <s v="4WD"/>
    <s v="AT"/>
    <n v="2497"/>
    <n v="2025"/>
    <s v="1151_293213"/>
    <d v="2026-04-17T00:00:00"/>
    <s v="Ерик Серкешбаев"/>
    <s v="Турдиева Асемгул Кайнелденовна"/>
    <n v="770706401329"/>
    <m/>
    <m/>
    <n v="13990000"/>
    <n v="13990000"/>
    <x v="0"/>
    <n v="0"/>
    <n v="0"/>
    <n v="769450"/>
    <n v="769450"/>
    <s v="3s"/>
    <n v="69950"/>
    <n v="5.5E-2"/>
    <n v="769450"/>
    <n v="769450"/>
    <s v="3 990 000.00 "/>
    <d v="2026-04-23T00:00:00"/>
    <s v="Алматы"/>
    <s v="Льготный кредит"/>
    <s v="Льготное кредитование"/>
    <s v="Halyk Bank"/>
    <s v="84 месяца"/>
    <n v="25"/>
    <n v="0"/>
    <m/>
    <n v="0"/>
    <n v="0"/>
    <n v="132075953"/>
    <n v="187900"/>
    <n v="12189860"/>
    <n v="77472648252"/>
    <s v="САП"/>
  </r>
  <r>
    <n v="1"/>
    <x v="5"/>
    <x v="1"/>
    <s v="Luxe"/>
    <s v="GYWDL9A1K"/>
    <s v="MX1PV81FDTK021898"/>
    <s v="KDG Gravity Gray / Серый"/>
    <s v="G0P1"/>
    <s v="4WD"/>
    <s v="AT"/>
    <n v="2497"/>
    <n v="2025"/>
    <s v="1151_293530"/>
    <d v="2026-04-21T00:00:00"/>
    <s v="Ерик Серкешбаев"/>
    <s v="Айдосқызы Айша"/>
    <n v="509601956"/>
    <m/>
    <m/>
    <n v="13990000"/>
    <n v="13990000"/>
    <x v="0"/>
    <n v="0"/>
    <n v="0"/>
    <n v="769450"/>
    <n v="769450"/>
    <s v="3s"/>
    <n v="69950"/>
    <n v="5.5E-2"/>
    <n v="769450"/>
    <n v="769450"/>
    <s v="1 400 000.00 "/>
    <d v="2026-04-24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6011"/>
    <n v="187900"/>
    <n v="12189870"/>
    <n v="77478447253"/>
    <s v="САП"/>
  </r>
  <r>
    <n v="1"/>
    <x v="2"/>
    <x v="5"/>
    <s v="Luxe+"/>
    <s v="DJS42G61F"/>
    <s v="MX1F441CBSK003698"/>
    <s v="KDG Gravity Gray / Серый"/>
    <s v="G02O"/>
    <s v="2WD"/>
    <s v="AT"/>
    <n v="2"/>
    <n v="2025"/>
    <s v="363_293689"/>
    <d v="2026-04-23T00:00:00"/>
    <s v="Даур Құттыбай"/>
    <s v="Тұрғанбаев Мерей Мейрамханұлы"/>
    <n v="940917301831"/>
    <m/>
    <m/>
    <n v="11290000"/>
    <n v="10990000"/>
    <x v="0"/>
    <n v="0"/>
    <n v="300000"/>
    <n v="439600"/>
    <n v="439600"/>
    <s v="1s"/>
    <n v="54950"/>
    <n v="0.04"/>
    <n v="439600"/>
    <n v="439600"/>
    <s v="1 130 000.00 "/>
    <d v="2026-04-28T00:00:00"/>
    <s v="Алматы"/>
    <s v="Кредит"/>
    <s v="Стандартное кредитование"/>
    <s v="МФО Sapa Digital Finance"/>
    <s v="84 месяца"/>
    <n v="10"/>
    <n v="0"/>
    <m/>
    <n v="0"/>
    <n v="0"/>
    <n v="132076187"/>
    <m/>
    <n v="12197443"/>
    <n v="77767769595"/>
    <s v="САП"/>
  </r>
  <r>
    <n v="1"/>
    <x v="0"/>
    <x v="10"/>
    <s v="Limousine+"/>
    <s v="HSB7J961J"/>
    <s v="MX1NE814BTK584694"/>
    <s v="ABP Aurora Black Pearl / Чёрный перламутр"/>
    <s v="H434"/>
    <s v="2WD"/>
    <s v="AT"/>
    <n v="3470"/>
    <n v="2025"/>
    <s v="331_292216"/>
    <d v="2026-04-01T00:00:00"/>
    <s v="Ерболат Балабас"/>
    <s v="Хажиметов Камилжан Ирисматович"/>
    <n v="641030301881"/>
    <m/>
    <m/>
    <n v="29290000"/>
    <n v="28990000"/>
    <x v="0"/>
    <n v="0"/>
    <n v="300000"/>
    <n v="1884350"/>
    <n v="1884350"/>
    <s v="3s"/>
    <n v="144950"/>
    <n v="6.5000000000000002E-2"/>
    <n v="1884350"/>
    <n v="1884350"/>
    <s v="24 000 000.00 "/>
    <d v="2026-04-03T00:00:00"/>
    <s v="Шымкент"/>
    <s v="Кредит"/>
    <s v="Стандартное кредитование"/>
    <s v="Halyk Bank"/>
    <s v="84 месяца"/>
    <n v="80"/>
    <n v="0"/>
    <m/>
    <n v="0"/>
    <n v="0"/>
    <n v="132074568"/>
    <n v="299900"/>
    <n v="12197461"/>
    <n v="77011372929"/>
    <s v="САП"/>
  </r>
  <r>
    <n v="1"/>
    <x v="5"/>
    <x v="5"/>
    <s v="Luxe"/>
    <s v="DJS42G61F"/>
    <s v="MX1F441CBRK000502"/>
    <s v="UD Clear White / Белый"/>
    <s v="G942"/>
    <s v="2WD"/>
    <s v="AT"/>
    <n v="1999"/>
    <n v="2025"/>
    <s v="1151_292279"/>
    <d v="2026-04-03T00:00:00"/>
    <s v="Данияр Мейрбеков"/>
    <s v="ДЖУСАНБАЕВ АСЫЛБЕК ТАЗАБЕКОВИЧ"/>
    <n v="680802300337"/>
    <m/>
    <m/>
    <n v="11290000"/>
    <n v="10990000"/>
    <x v="0"/>
    <n v="0"/>
    <n v="300000"/>
    <n v="439600"/>
    <n v="439600"/>
    <s v="3s"/>
    <n v="54950"/>
    <n v="0.04"/>
    <n v="439600"/>
    <n v="439600"/>
    <s v="1 700 000.00 "/>
    <d v="2026-04-07T00:00:00"/>
    <s v="Алматы"/>
    <s v="Кредит"/>
    <s v="Стандартное кредитование"/>
    <s v="Евразийский банк"/>
    <s v="60 месяцев"/>
    <n v="10"/>
    <n v="0"/>
    <m/>
    <n v="0"/>
    <n v="0"/>
    <n v="132074713"/>
    <n v="138900"/>
    <n v="12206051"/>
    <n v="77025476672"/>
    <s v="САП"/>
  </r>
  <r>
    <n v="1"/>
    <x v="5"/>
    <x v="1"/>
    <s v="Luxe"/>
    <s v="GYWDL9A1K"/>
    <s v="MX1PV81FDTK022707"/>
    <s v="KLG Steel Gray / Стальной"/>
    <s v="G0P1"/>
    <s v="4WD"/>
    <s v="AT"/>
    <n v="2497"/>
    <n v="2025"/>
    <s v="1151_293647"/>
    <d v="2026-04-23T00:00:00"/>
    <s v="Ерик Серкешбаев"/>
    <s v="Мизанов Жасулан Жумабекович"/>
    <n v="880311301665"/>
    <m/>
    <m/>
    <n v="13990000"/>
    <n v="13990000"/>
    <x v="0"/>
    <n v="0"/>
    <n v="0"/>
    <n v="769450"/>
    <n v="769450"/>
    <s v="3s"/>
    <n v="69950"/>
    <n v="5.5E-2"/>
    <n v="769450"/>
    <n v="769450"/>
    <s v="1 399 000.00 "/>
    <d v="2026-04-30T00:00:00"/>
    <s v="Алматы"/>
    <s v="Льготный кредит"/>
    <s v="Льготное кредитование"/>
    <s v="Банк ЦентрКредит"/>
    <s v="84 месяца"/>
    <n v="10"/>
    <n v="0"/>
    <m/>
    <n v="0"/>
    <n v="0"/>
    <n v="132076572"/>
    <n v="187900"/>
    <n v="12206641"/>
    <n v="77021778775"/>
    <s v="САП"/>
  </r>
  <r>
    <n v="1"/>
    <x v="6"/>
    <x v="9"/>
    <s v="Prestige"/>
    <s v="H7S4K461B"/>
    <s v="MXR0AA297TY902408"/>
    <s v="UD Clear White / Белый"/>
    <s v="G623"/>
    <s v="2WD"/>
    <s v="AUTOT/M"/>
    <n v="1368"/>
    <n v="2025"/>
    <s v="1177_292417"/>
    <d v="2026-04-05T00:00:00"/>
    <s v="Александр Кочетков"/>
    <s v="Ахметов Адильбек Хамзаевич"/>
    <n v="630130350544"/>
    <m/>
    <m/>
    <n v="7890000"/>
    <n v="7590000"/>
    <x v="0"/>
    <n v="0"/>
    <n v="300000"/>
    <n v="300000"/>
    <n v="300000"/>
    <s v="1s"/>
    <n v="37950"/>
    <n v="300000"/>
    <n v="300000"/>
    <n v="300000"/>
    <s v="2 000 000.00 "/>
    <d v="2026-04-14T00:00:00"/>
    <s v="Астана"/>
    <s v="Кредит"/>
    <s v="Стандартное кредитование"/>
    <s v="Банк ЦентрКредит"/>
    <s v="36 месяцев"/>
    <n v="25"/>
    <n v="0"/>
    <m/>
    <n v="0"/>
    <n v="0"/>
    <m/>
    <m/>
    <n v="12218745"/>
    <n v="77472805247"/>
    <s v="KKZ"/>
  </r>
  <r>
    <n v="1"/>
    <x v="1"/>
    <x v="1"/>
    <s v="Style"/>
    <s v="GYWDL9A1K"/>
    <s v="MXRPV81FDTY900090"/>
    <s v="SWP Snow White Pearl / Белый перламутр"/>
    <s v="G0TO"/>
    <s v="4WD"/>
    <s v="AUTOT/M"/>
    <n v="2497"/>
    <n v="2025"/>
    <s v="1192_293757"/>
    <d v="2026-04-24T00:00:00"/>
    <s v="КАНАТ АЛЬЖАНОВ"/>
    <s v="Алинов Толеген Баянович"/>
    <n v="680205300262"/>
    <m/>
    <m/>
    <n v="17290000"/>
    <n v="17290000"/>
    <x v="0"/>
    <n v="0"/>
    <n v="0"/>
    <n v="950950"/>
    <n v="950950"/>
    <s v="3s"/>
    <n v="86450"/>
    <n v="5.5E-2"/>
    <n v="950950"/>
    <n v="950950"/>
    <s v="6 000 000.00 "/>
    <d v="2026-04-30T00:00:00"/>
    <s v="Павлодар"/>
    <s v="Кредит"/>
    <s v="Стандартное кредитование"/>
    <s v="Береке Банк"/>
    <s v="84 месяца"/>
    <n v="35"/>
    <n v="0"/>
    <m/>
    <n v="0"/>
    <n v="0"/>
    <n v="132076782"/>
    <m/>
    <n v="12218746"/>
    <n v="77058158100"/>
    <s v="KKZ"/>
  </r>
  <r>
    <n v="1"/>
    <x v="1"/>
    <x v="1"/>
    <s v="X-Line+"/>
    <s v="GYWDL9A1K"/>
    <s v="MXRPX81FDTY900078"/>
    <s v="SWP Snow White Pearl / Белый перламутр"/>
    <s v="H0NT"/>
    <s v="4WD"/>
    <s v="AUTOT/M"/>
    <n v="2497"/>
    <n v="2025"/>
    <s v="1192_292395"/>
    <d v="2026-04-05T00:00:00"/>
    <s v="КАНАТ АЛЬЖАНОВ"/>
    <s v="Максимов Юрий Геннадьевич"/>
    <n v="640912300784"/>
    <m/>
    <m/>
    <n v="18590000"/>
    <n v="18590000"/>
    <x v="0"/>
    <n v="0"/>
    <n v="0"/>
    <n v="1022450"/>
    <n v="1022450"/>
    <s v="3s"/>
    <n v="92950"/>
    <n v="5.5E-2"/>
    <n v="1022450"/>
    <n v="1022450"/>
    <s v="18 590 000.00 "/>
    <d v="2026-04-08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4794"/>
    <m/>
    <n v="12218748"/>
    <n v="77056133426"/>
    <s v="KKZ"/>
  </r>
  <r>
    <n v="1"/>
    <x v="1"/>
    <x v="1"/>
    <s v="Luxe"/>
    <s v="GYWD2J61F"/>
    <s v="MXRPV81DBTY900351"/>
    <s v="JUG Jungle Wood Green / Зелёный Хаки"/>
    <s v="G0S4"/>
    <s v="2WD"/>
    <s v="AUTOT/M"/>
    <n v="1975"/>
    <n v="2025"/>
    <s v="1192_292416"/>
    <d v="2026-04-05T00:00:00"/>
    <s v="КАНАТ АЛЬЖАНОВ"/>
    <s v="Ибраев Жанат Кабдулуахитович"/>
    <n v="760101304405"/>
    <m/>
    <m/>
    <n v="14890000"/>
    <n v="14890000"/>
    <x v="0"/>
    <n v="0"/>
    <n v="0"/>
    <n v="818950"/>
    <n v="818950"/>
    <s v="3s"/>
    <n v="74450"/>
    <n v="5.5E-2"/>
    <n v="818950"/>
    <n v="818950"/>
    <s v="6 000 000.00 "/>
    <d v="2026-04-13T00:00:00"/>
    <s v="Павлодар"/>
    <s v="Кредит"/>
    <s v="Стандартное кредитование"/>
    <s v="Евразийский банк"/>
    <s v="84 месяца"/>
    <n v="40"/>
    <n v="0"/>
    <m/>
    <n v="0"/>
    <n v="0"/>
    <n v="132075018"/>
    <m/>
    <n v="12218751"/>
    <n v="77029270566"/>
    <s v="KKZ"/>
  </r>
  <r>
    <n v="1"/>
    <x v="6"/>
    <x v="1"/>
    <s v="Luxe"/>
    <s v="GYWD2J61F"/>
    <s v="MXRPV81DBTY900010"/>
    <s v="C7A / Wolf Gray/светло-серый / Серый"/>
    <s v="G0S4"/>
    <s v="2WD"/>
    <s v="AUTOT/M"/>
    <n v="1975"/>
    <n v="2025"/>
    <s v="1177_293670"/>
    <d v="2026-04-23T00:00:00"/>
    <s v="Жансерик Туркменов"/>
    <s v="Токкожаева Салтанат Сергазиевна"/>
    <n v="761122402016"/>
    <m/>
    <m/>
    <n v="14740000"/>
    <n v="14490000"/>
    <x v="0"/>
    <n v="0"/>
    <n v="250000"/>
    <n v="796950"/>
    <n v="796950"/>
    <s v="1s"/>
    <n v="72450"/>
    <n v="4.4999999999999998E-2"/>
    <n v="652050"/>
    <n v="652050"/>
    <s v="1 474 000.00 "/>
    <d v="2026-04-29T00:00:00"/>
    <s v="Астана"/>
    <s v="Кредит"/>
    <s v="Стандартное кредитование"/>
    <s v="МФО Sapa Digital Finance"/>
    <s v="84 месяца"/>
    <n v="10"/>
    <n v="0"/>
    <m/>
    <n v="0"/>
    <n v="0"/>
    <n v="132076378"/>
    <m/>
    <n v="12218764"/>
    <n v="77026494933"/>
    <s v="KKZ"/>
  </r>
  <r>
    <n v="1"/>
    <x v="6"/>
    <x v="1"/>
    <s v="X-Line+"/>
    <s v="GYWDL9A1K"/>
    <s v="MXRPX81FDTY900493"/>
    <s v="KDG Gravity Gray / Серый"/>
    <s v="H0NT"/>
    <s v="4WD"/>
    <s v="AUTOT/M"/>
    <n v="2497"/>
    <n v="2025"/>
    <s v="1177_292271"/>
    <d v="2026-04-02T00:00:00"/>
    <s v="Евгений Богданов"/>
    <s v="Қапсаттаров Әлімжаппар Айдынұлы"/>
    <n v="811550385"/>
    <m/>
    <m/>
    <n v="18590000"/>
    <n v="18590000"/>
    <x v="0"/>
    <n v="0"/>
    <n v="0"/>
    <n v="1077450"/>
    <n v="1077450"/>
    <s v="1s"/>
    <n v="92950"/>
    <n v="4.4999999999999998E-2"/>
    <n v="836550"/>
    <n v="836550"/>
    <s v="18 590 000.00 "/>
    <d v="2026-04-13T00:00:00"/>
    <s v="Астана"/>
    <s v="Наличный расчет"/>
    <s v="Наличный расчет"/>
    <s v="Без привлечения кредита"/>
    <m/>
    <m/>
    <n v="0"/>
    <m/>
    <n v="0"/>
    <n v="0"/>
    <n v="132075072"/>
    <m/>
    <n v="12218766"/>
    <n v="77066242285"/>
    <s v="KKZ"/>
  </r>
  <r>
    <n v="1"/>
    <x v="6"/>
    <x v="1"/>
    <s v="Style"/>
    <s v="GYWD2J61G"/>
    <s v="MXRPV81DDTY901575"/>
    <s v="HRB / Heritage Blue / синий"/>
    <s v="G0W8"/>
    <s v="4WD"/>
    <s v="AUTOT/M"/>
    <n v="1975"/>
    <n v="2025"/>
    <s v="1177_292813"/>
    <d v="2026-04-10T00:00:00"/>
    <s v="Жансерик Туркменов"/>
    <s v="Кенжегарина Самал Беккалиевна"/>
    <n v="771009400582"/>
    <m/>
    <m/>
    <n v="16590000"/>
    <n v="16590000"/>
    <x v="0"/>
    <n v="0"/>
    <n v="0"/>
    <n v="912450"/>
    <n v="912450"/>
    <s v="1s"/>
    <n v="82950"/>
    <n v="4.4999999999999998E-2"/>
    <n v="746550"/>
    <n v="746550"/>
    <s v="16 590 000.00 "/>
    <d v="2026-04-14T00:00:00"/>
    <s v="Астана"/>
    <s v="Наличный расчет"/>
    <s v="Наличный расчет"/>
    <s v="Без привлечения кредита"/>
    <m/>
    <m/>
    <n v="0"/>
    <m/>
    <n v="0"/>
    <n v="0"/>
    <n v="132075163"/>
    <m/>
    <n v="12218770"/>
    <n v="77717457273"/>
    <s v="KKZ"/>
  </r>
  <r>
    <n v="1"/>
    <x v="6"/>
    <x v="1"/>
    <s v="Style"/>
    <s v="GYWD2J61G"/>
    <s v="MXRPV81DDTY901535"/>
    <s v="SWP Snow White Pearl / Белый перламутр"/>
    <s v="G0TO"/>
    <s v="4WD"/>
    <s v="AUTOT/M"/>
    <n v="1975"/>
    <n v="2025"/>
    <s v="1177_293665"/>
    <d v="2026-04-23T00:00:00"/>
    <s v="Виктория Чубинец"/>
    <s v="Дюсенгалиева Салтанат Наурзбаевна"/>
    <n v="720905450062"/>
    <m/>
    <m/>
    <n v="16590000"/>
    <n v="16590000"/>
    <x v="0"/>
    <n v="0"/>
    <n v="0"/>
    <n v="912450"/>
    <n v="912450"/>
    <s v="1s"/>
    <n v="82950"/>
    <n v="4.4999999999999998E-2"/>
    <n v="746550"/>
    <n v="746550"/>
    <s v="16 590 000.00 "/>
    <d v="2026-04-24T00:00:00"/>
    <s v="Астана"/>
    <s v="Наличный расчет"/>
    <s v="Наличный расчет"/>
    <s v="Без привлечения кредита"/>
    <m/>
    <m/>
    <n v="0"/>
    <m/>
    <n v="0"/>
    <n v="0"/>
    <n v="132076024"/>
    <m/>
    <n v="12218772"/>
    <n v="77777700711"/>
    <s v="KKZ"/>
  </r>
  <r>
    <n v="1"/>
    <x v="0"/>
    <x v="1"/>
    <s v="Luxe"/>
    <s v="GYWD2J61F"/>
    <s v="MXRPV81DBTY900461"/>
    <s v="KLG Steel Gray / Стальной"/>
    <s v="G0S4"/>
    <s v="2WD"/>
    <s v="AUTOT/M"/>
    <n v="1975"/>
    <n v="2025"/>
    <s v="1190_293065"/>
    <d v="2026-04-14T00:00:00"/>
    <s v="Қаныбек Рахманәлі"/>
    <s v="Турсуметова Мавжуда Сайдакбаровна"/>
    <n v="661021400377"/>
    <m/>
    <m/>
    <n v="14890000"/>
    <n v="14890000"/>
    <x v="0"/>
    <n v="0"/>
    <n v="0"/>
    <n v="818950"/>
    <n v="818950"/>
    <s v="3s"/>
    <n v="74450"/>
    <n v="5.5E-2"/>
    <n v="818950"/>
    <n v="818950"/>
    <m/>
    <d v="2026-04-20T00:00:00"/>
    <s v="Шымкент"/>
    <s v="Безналичный расчет"/>
    <s v="Безналичный"/>
    <s v="Без привлечения кредита"/>
    <m/>
    <m/>
    <n v="0"/>
    <m/>
    <n v="0"/>
    <n v="0"/>
    <n v="132075547"/>
    <m/>
    <n v="12219797"/>
    <n v="77024613839"/>
    <s v="KKZ"/>
  </r>
  <r>
    <n v="1"/>
    <x v="0"/>
    <x v="1"/>
    <s v="Luxe"/>
    <s v="GYWD2J61F"/>
    <s v="MXRPV81DBTY900352"/>
    <s v="KDG Gravity Gray / Серый"/>
    <s v="G0S4"/>
    <s v="2WD"/>
    <s v="AUTOT/M"/>
    <n v="1975"/>
    <n v="2025"/>
    <s v="1190_293995"/>
    <d v="2026-04-28T00:00:00"/>
    <s v="Абдукарим Абдукаим"/>
    <s v="Нурова Анар Кайратовна"/>
    <n v="850806400669"/>
    <m/>
    <m/>
    <n v="15040000"/>
    <n v="14490000"/>
    <x v="0"/>
    <n v="0"/>
    <n v="550000"/>
    <n v="796950"/>
    <n v="796950"/>
    <s v="3s"/>
    <n v="72450"/>
    <n v="5.5E-2"/>
    <n v="796950"/>
    <n v="796950"/>
    <s v="5 000 000.00 "/>
    <d v="2026-04-30T00:00:00"/>
    <s v="Шымкент"/>
    <s v="Кредит"/>
    <s v="Стандартное кредитование"/>
    <s v="МФО Sapa Digital Finance"/>
    <s v="84 месяца"/>
    <n v="30"/>
    <n v="0"/>
    <m/>
    <n v="0"/>
    <n v="0"/>
    <n v="132076750"/>
    <m/>
    <n v="12219799"/>
    <n v="77784113050"/>
    <s v="KKZ"/>
  </r>
  <r>
    <n v="1"/>
    <x v="4"/>
    <x v="1"/>
    <s v="Style"/>
    <s v="GYWDL9A1K"/>
    <s v="MXRPV81FDTY900092"/>
    <s v="SWP Snow White Pearl / Белый перламутр"/>
    <s v="G0TO"/>
    <s v="4WD"/>
    <s v="AUTOT/M"/>
    <n v="2497"/>
    <n v="2025"/>
    <s v="1174_293815"/>
    <d v="2026-04-25T00:00:00"/>
    <s v="Даниял Мурат"/>
    <s v="Алтаев Несіпбек Сұлтанбекұлы"/>
    <n v="650201300671"/>
    <m/>
    <m/>
    <n v="17590000"/>
    <n v="17290000"/>
    <x v="0"/>
    <n v="0"/>
    <n v="300000"/>
    <n v="950950"/>
    <n v="950950"/>
    <s v="1s"/>
    <n v="86450"/>
    <n v="4.4999999999999998E-2"/>
    <n v="778050"/>
    <n v="778050"/>
    <s v="12 700 000.00 "/>
    <d v="2026-04-29T00:00:00"/>
    <s v="Тараз"/>
    <s v="Кредит"/>
    <s v="Стандартное кредитование"/>
    <s v="Банк ЦентрКредит"/>
    <s v="84 месяца"/>
    <n v="70"/>
    <n v="0"/>
    <m/>
    <n v="0"/>
    <n v="0"/>
    <n v="132076339"/>
    <m/>
    <n v="12219942"/>
    <n v="77479760247"/>
    <s v="KKZ"/>
  </r>
  <r>
    <n v="1"/>
    <x v="5"/>
    <x v="1"/>
    <s v="Style"/>
    <s v="GYWDL9A1K"/>
    <s v="MXRPV81FDTY900422"/>
    <s v="KLG Steel Gray / Стальной"/>
    <s v="G0W8"/>
    <s v="4WD"/>
    <s v="AUTOT/M"/>
    <n v="2497"/>
    <n v="2025"/>
    <s v="1173_292301"/>
    <d v="2026-04-03T00:00:00"/>
    <s v="Дайана Калиаскар"/>
    <s v="КУТТЫБАЕВ КАЙРАТ ЖАНДОСОВИЧ"/>
    <n v="650316300322"/>
    <m/>
    <m/>
    <n v="17290000"/>
    <n v="17290000"/>
    <x v="0"/>
    <n v="0"/>
    <n v="0"/>
    <n v="1005950"/>
    <n v="1005950"/>
    <s v="3s"/>
    <n v="86450"/>
    <n v="5.5E-2"/>
    <n v="950950"/>
    <n v="950950"/>
    <s v="17 290 000.00 "/>
    <d v="2026-04-06T00:00:00"/>
    <s v="Алматы"/>
    <s v="Наличный расчет"/>
    <s v="Наличный расчет"/>
    <s v="Без привлечения кредита"/>
    <m/>
    <m/>
    <n v="0"/>
    <m/>
    <n v="0"/>
    <n v="0"/>
    <n v="132074694"/>
    <m/>
    <n v="12221313"/>
    <n v="77012165950"/>
    <s v="KKZ"/>
  </r>
  <r>
    <n v="1"/>
    <x v="5"/>
    <x v="1"/>
    <s v="Luxe"/>
    <s v="GYWD2J61G"/>
    <s v="MXRPV81DDTY900411"/>
    <s v="JUG Jungle Wood Green / Зелёный Хаки"/>
    <s v="G0S4"/>
    <s v="4WD"/>
    <s v="AUTOT/M"/>
    <n v="1975"/>
    <n v="2025"/>
    <s v="1173_292983"/>
    <d v="2026-04-13T00:00:00"/>
    <s v="Рахима Габдуллина"/>
    <s v="Гарипов Вильмир Фаимович"/>
    <n v="720224301412"/>
    <m/>
    <m/>
    <n v="15590000"/>
    <n v="15590000"/>
    <x v="0"/>
    <n v="0"/>
    <n v="0"/>
    <n v="857450"/>
    <n v="857450"/>
    <s v="3s"/>
    <n v="77950"/>
    <n v="5.5E-2"/>
    <n v="857450"/>
    <n v="857450"/>
    <m/>
    <d v="2026-04-14T00:00:00"/>
    <s v="Алматы"/>
    <s v="Наличный расчет"/>
    <s v="Наличный расчет"/>
    <s v="Без привлечения кредита"/>
    <m/>
    <m/>
    <n v="0"/>
    <m/>
    <n v="0"/>
    <n v="0"/>
    <n v="132075146"/>
    <m/>
    <n v="12221318"/>
    <n v="77075836050"/>
    <s v="KKZ"/>
  </r>
  <r>
    <n v="1"/>
    <x v="2"/>
    <x v="1"/>
    <s v="Luxe"/>
    <s v="GYWD2J61F"/>
    <s v="MXRPV81DBTY900009"/>
    <s v="C7A / Wolf Gray/светло-серый / Серый"/>
    <s v="G0S4"/>
    <s v="2WD"/>
    <s v="AUTOT/M"/>
    <n v="1975"/>
    <n v="2025"/>
    <s v="1169_293368"/>
    <d v="2026-04-19T00:00:00"/>
    <s v="Адема Алибекова"/>
    <s v="Оспанов Бекмурат Даримбекович"/>
    <n v="700720300249"/>
    <m/>
    <m/>
    <n v="15190000"/>
    <n v="14890000"/>
    <x v="0"/>
    <n v="0"/>
    <n v="300000"/>
    <n v="818950"/>
    <n v="818950"/>
    <s v="1s"/>
    <n v="74450"/>
    <n v="4.4999999999999998E-2"/>
    <n v="670050"/>
    <n v="670050"/>
    <s v="7 595 000.00 "/>
    <d v="2026-04-22T00:00:00"/>
    <s v="Алматы"/>
    <s v="Кредит"/>
    <s v="Стандартное кредитование"/>
    <s v="Halyk Bank"/>
    <s v="84 месяца"/>
    <n v="50"/>
    <n v="0"/>
    <m/>
    <n v="0"/>
    <n v="0"/>
    <n v="132075841"/>
    <m/>
    <n v="12221785"/>
    <n v="77774872397"/>
    <s v="KKZ"/>
  </r>
  <r>
    <n v="1"/>
    <x v="5"/>
    <x v="1"/>
    <s v="Luxe"/>
    <s v="GYWD2J61F"/>
    <s v="MXRPV81DBTY900347"/>
    <s v="FSB Modern Black / Черный"/>
    <s v="G0S4"/>
    <s v="2WD"/>
    <s v="AUTOT/M"/>
    <n v="1975"/>
    <n v="2025"/>
    <s v="1173_292825"/>
    <d v="2026-04-13T00:00:00"/>
    <s v="Данияр Мейрбеков"/>
    <s v="ЕКПІН Ерзат"/>
    <n v="940207001426"/>
    <m/>
    <m/>
    <n v="15190000"/>
    <n v="14890000"/>
    <x v="0"/>
    <n v="0"/>
    <n v="300000"/>
    <n v="818950"/>
    <n v="818950"/>
    <s v="3s"/>
    <n v="74450"/>
    <n v="5.5E-2"/>
    <n v="818950"/>
    <n v="818950"/>
    <s v="7 500 000.00 "/>
    <d v="2026-04-14T00:00:00"/>
    <s v="Алматы"/>
    <s v="Кредит"/>
    <s v="Стандартное кредитование"/>
    <s v="МФО Sapa Digital Finance"/>
    <s v="36 месяцев"/>
    <n v="50"/>
    <n v="0"/>
    <s v="363 Алматы ТОО «DCG ALMATY» (KIA)"/>
    <n v="0"/>
    <n v="0"/>
    <n v="132075162"/>
    <m/>
    <n v="12221791"/>
    <n v="77079350637"/>
    <s v="KKZ"/>
  </r>
  <r>
    <n v="1"/>
    <x v="0"/>
    <x v="9"/>
    <s v="Prestige"/>
    <s v="H7S4K461B"/>
    <s v="MXR0AA294TY902492"/>
    <s v="UD Clear White / Белый"/>
    <s v="G623"/>
    <s v="2WD"/>
    <s v="AUTOT/M"/>
    <n v="1368"/>
    <n v="2025"/>
    <s v="1190_292308"/>
    <d v="2026-04-03T00:00:00"/>
    <s v="Абылайхан Нагибек"/>
    <s v="Бейсенова Аякөз Ордабайқызы"/>
    <n v="910414402162"/>
    <m/>
    <m/>
    <n v="8140000"/>
    <n v="7590000"/>
    <x v="0"/>
    <n v="0"/>
    <n v="550000"/>
    <n v="300000"/>
    <n v="300000"/>
    <s v="3s"/>
    <n v="37950"/>
    <n v="300000"/>
    <n v="300000"/>
    <n v="300000"/>
    <s v="6 000 000.00 "/>
    <d v="2026-04-07T00:00:00"/>
    <s v="Шымкент"/>
    <s v="Кредит"/>
    <s v="Стандартное кредитование"/>
    <s v="Altyn Bank"/>
    <s v="60 месяцев"/>
    <n v="55"/>
    <n v="0"/>
    <m/>
    <n v="0"/>
    <n v="0"/>
    <m/>
    <m/>
    <n v="12221806"/>
    <n v="77763609527"/>
    <s v="KKZ"/>
  </r>
  <r>
    <n v="1"/>
    <x v="3"/>
    <x v="1"/>
    <s v="Luxe"/>
    <s v="GYWD2J61F"/>
    <s v="MXRPV81DBTY900358"/>
    <s v="SWP Snow White Pearl / Белый перламутр"/>
    <s v="G0S4"/>
    <s v="2WD"/>
    <s v="AUTOT/M"/>
    <n v="1975"/>
    <n v="2025"/>
    <s v="1181_293082"/>
    <d v="2026-04-14T00:00:00"/>
    <s v="Дарын Әмірбеков"/>
    <s v="Рахматуллина Зарина Романовна"/>
    <n v="880501400686"/>
    <m/>
    <m/>
    <n v="15140000"/>
    <n v="14490000"/>
    <x v="0"/>
    <n v="0"/>
    <n v="650000"/>
    <n v="796950"/>
    <n v="796950"/>
    <s v="1s"/>
    <n v="72450"/>
    <n v="4.4999999999999998E-2"/>
    <n v="652050"/>
    <n v="652050"/>
    <s v="6 500 000.00 "/>
    <d v="2026-04-30T00:00:00"/>
    <s v="Усть-Каменогорск"/>
    <s v="Кредит"/>
    <s v="Стандартное кредитование"/>
    <s v="Банк ЦентрКредит"/>
    <s v="84 месяца"/>
    <n v="20"/>
    <n v="0"/>
    <m/>
    <n v="0"/>
    <n v="0"/>
    <n v="132076729"/>
    <m/>
    <n v="12224573"/>
    <n v="77771371188"/>
    <s v="KKZ"/>
  </r>
  <r>
    <n v="1"/>
    <x v="6"/>
    <x v="6"/>
    <s v="Prestige"/>
    <s v="EUS42JG1J"/>
    <s v="MXR6AA244TY900342"/>
    <s v="SWP Snow White Pearl / Белый перламутр"/>
    <s v="G156"/>
    <s v="2WD"/>
    <s v="AUTOT/M"/>
    <n v="1975"/>
    <n v="2025"/>
    <s v="1177_293549"/>
    <d v="2026-04-21T00:00:00"/>
    <s v="Даурен Манкулов"/>
    <s v="Сыздыков Ерболат Бакытбекович"/>
    <n v="880701350623"/>
    <m/>
    <m/>
    <n v="14340000"/>
    <n v="13990000"/>
    <x v="0"/>
    <n v="0"/>
    <n v="350000"/>
    <n v="769450"/>
    <n v="769450"/>
    <s v="1s"/>
    <n v="69950"/>
    <n v="4.4999999999999998E-2"/>
    <n v="629550"/>
    <n v="629550"/>
    <s v="6 000 000.00 "/>
    <d v="2026-04-27T00:00:00"/>
    <s v="Астана"/>
    <s v="Кредит"/>
    <s v="Стандартное кредитование"/>
    <s v="Altyn Bank"/>
    <s v="84 месяца"/>
    <n v="40"/>
    <n v="0"/>
    <m/>
    <n v="0"/>
    <n v="0"/>
    <n v="132076088"/>
    <n v="196900"/>
    <n v="12226252"/>
    <n v="77088946788"/>
    <s v="KKZ"/>
  </r>
  <r>
    <n v="1"/>
    <x v="6"/>
    <x v="1"/>
    <s v="Style"/>
    <s v="GYWD2J61G"/>
    <s v="MXRPV81DDTY901340"/>
    <s v="C7A / Wolf Gray/светло-серый / Серый"/>
    <s v="G0TO"/>
    <s v="4WD"/>
    <s v="AUTOT/M"/>
    <n v="1975"/>
    <n v="2025"/>
    <s v="1177_292816"/>
    <d v="2026-04-10T00:00:00"/>
    <s v="Александр Кочетков"/>
    <s v="Примашева Самал Нурсапакызы"/>
    <n v="970702450074"/>
    <m/>
    <m/>
    <n v="16590000"/>
    <n v="16590000"/>
    <x v="0"/>
    <n v="0"/>
    <n v="0"/>
    <n v="912450"/>
    <n v="912450"/>
    <s v="1s"/>
    <n v="82950"/>
    <n v="4.4999999999999998E-2"/>
    <n v="746550"/>
    <n v="746550"/>
    <s v="10 000 000.00 "/>
    <d v="2026-04-14T00:00:00"/>
    <s v="Астана"/>
    <s v="Кредит"/>
    <s v="Стандартное кредитование"/>
    <s v="Банк ЦентрКредит"/>
    <s v="84 месяца"/>
    <n v="60"/>
    <n v="0"/>
    <m/>
    <n v="0"/>
    <n v="0"/>
    <n v="132075164"/>
    <m/>
    <n v="12226257"/>
    <n v="77782333800"/>
    <s v="KKZ"/>
  </r>
  <r>
    <n v="1"/>
    <x v="2"/>
    <x v="9"/>
    <s v="Prestige"/>
    <s v="H7S4K461B"/>
    <s v="MXR0AA299TY902416"/>
    <s v="UD Clear White / Белый"/>
    <s v="G623"/>
    <s v="2WD"/>
    <s v="AUTOT/M"/>
    <n v="1368"/>
    <n v="2025"/>
    <s v="1169_292404"/>
    <d v="2026-04-05T00:00:00"/>
    <s v="Нурмухаммед Хахназар"/>
    <s v="Ергалиева Меруерт Еркеновна"/>
    <n v="950210400382"/>
    <m/>
    <m/>
    <n v="7890000"/>
    <n v="7590000"/>
    <x v="0"/>
    <n v="0"/>
    <n v="300000"/>
    <n v="300000"/>
    <n v="300000"/>
    <s v="1s"/>
    <n v="37950"/>
    <n v="300000"/>
    <n v="300000"/>
    <n v="300000"/>
    <s v="790 000.00 "/>
    <d v="2026-04-08T00:00:00"/>
    <s v="Алматы"/>
    <s v="Кредит"/>
    <s v="Стандартное кредитование"/>
    <s v="Банк ЦентрКредит"/>
    <s v="84 месяца"/>
    <n v="10"/>
    <n v="0"/>
    <m/>
    <n v="0"/>
    <n v="0"/>
    <m/>
    <m/>
    <n v="12230103"/>
    <n v="77074788961"/>
    <s v="KKZ"/>
  </r>
  <r>
    <n v="1"/>
    <x v="0"/>
    <x v="9"/>
    <s v="Prestige"/>
    <s v="H7S4K461B"/>
    <s v="MXR0AA292TY902432"/>
    <s v="UD Clear White / Белый"/>
    <s v="G623"/>
    <s v="2WD"/>
    <s v="AUTOT/M"/>
    <n v="1368"/>
    <n v="2025"/>
    <s v="1190_292194"/>
    <d v="2026-03-31T00:00:00"/>
    <s v="Нұрсұлтан Көкежан"/>
    <s v="Шиндалиев Ерали Кенесбаевич"/>
    <n v="820225302744"/>
    <m/>
    <m/>
    <n v="8140000"/>
    <n v="7590000"/>
    <x v="0"/>
    <n v="0"/>
    <n v="550000"/>
    <n v="300000"/>
    <n v="300000"/>
    <s v="3s"/>
    <n v="37950"/>
    <n v="300000"/>
    <n v="300000"/>
    <n v="300000"/>
    <s v="815 000.00 "/>
    <d v="2026-04-03T00:00:00"/>
    <s v="Шымкент"/>
    <s v="Кредит"/>
    <s v="Стандартное кредитование"/>
    <s v="МФО Sapa Digital Finance"/>
    <s v="84 месяца"/>
    <n v="10"/>
    <n v="0"/>
    <m/>
    <n v="0"/>
    <n v="0"/>
    <m/>
    <m/>
    <n v="12231461"/>
    <n v="77754006563"/>
    <s v="KKZ"/>
  </r>
  <r>
    <n v="1"/>
    <x v="0"/>
    <x v="6"/>
    <s v="Prestige"/>
    <s v="EUS42JG1J"/>
    <s v="MXR6AA245TY900343"/>
    <s v="SWP Snow White Pearl / Белый перламутр"/>
    <s v="G156"/>
    <s v="2WD"/>
    <s v="AUTOT/M"/>
    <n v="1975"/>
    <n v="2025"/>
    <s v="1190_292707"/>
    <d v="2026-04-08T00:00:00"/>
    <s v="Серик Адильбеков"/>
    <s v="Туримбетов Бахтёр Серикбойевич"/>
    <n v="841103302063"/>
    <m/>
    <m/>
    <n v="14690000"/>
    <n v="13990000"/>
    <x v="0"/>
    <n v="0"/>
    <n v="700000"/>
    <n v="769450"/>
    <n v="769450"/>
    <s v="3s"/>
    <n v="69950"/>
    <n v="5.5E-2"/>
    <n v="769450"/>
    <n v="769450"/>
    <s v="2 000 000.00 "/>
    <d v="2026-04-10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5005"/>
    <n v="196900"/>
    <n v="12231960"/>
    <n v="77479923310"/>
    <s v="KKZ"/>
  </r>
  <r>
    <n v="1"/>
    <x v="0"/>
    <x v="1"/>
    <s v="Style"/>
    <s v="GYWD2J61G"/>
    <s v="MXRPV81DDTY900482"/>
    <s v="SWP Snow White Pearl / Белый перламутр"/>
    <s v="G0TO"/>
    <s v="4WD"/>
    <s v="AUTOT/M"/>
    <n v="1975"/>
    <n v="2025"/>
    <s v="1190_292827"/>
    <d v="2026-04-10T00:00:00"/>
    <s v="Ерболат Балабас"/>
    <s v="Курбанбекова Валида Ирсалиевна"/>
    <n v="660113400730"/>
    <m/>
    <m/>
    <n v="16590000"/>
    <n v="16590000"/>
    <x v="0"/>
    <n v="0"/>
    <n v="0"/>
    <n v="912450"/>
    <n v="912450"/>
    <s v="3s"/>
    <n v="82950"/>
    <n v="5.5E-2"/>
    <n v="912450"/>
    <n v="912450"/>
    <m/>
    <d v="2026-04-14T00:00:00"/>
    <s v="Шымкент"/>
    <s v="Безналичный расчет"/>
    <s v="Безналичный"/>
    <s v="Без привлечения кредита"/>
    <m/>
    <m/>
    <n v="0"/>
    <m/>
    <n v="0"/>
    <n v="0"/>
    <n v="132075168"/>
    <m/>
    <n v="12231961"/>
    <n v="77750005428"/>
    <s v="KKZ"/>
  </r>
  <r>
    <n v="1"/>
    <x v="0"/>
    <x v="6"/>
    <s v="Luxe"/>
    <s v="EUS42JG1J"/>
    <s v="MXR6AA241TY900762"/>
    <s v="SWP Snow White Pearl / Белый перламутр"/>
    <s v="G155"/>
    <s v="2WD"/>
    <s v="AUTOT/M"/>
    <n v="1975"/>
    <n v="2025"/>
    <s v="1190_292680"/>
    <d v="2026-04-08T00:00:00"/>
    <s v="Серик Адильбеков"/>
    <s v="Ибраев Асет Серикович"/>
    <n v="860707300606"/>
    <m/>
    <m/>
    <n v="13690000"/>
    <n v="12690000"/>
    <x v="0"/>
    <n v="0"/>
    <n v="1000000"/>
    <n v="697950"/>
    <n v="697950"/>
    <s v="3s"/>
    <n v="63450"/>
    <n v="5.5E-2"/>
    <n v="697950"/>
    <n v="697950"/>
    <m/>
    <d v="2026-04-08T00:00:00"/>
    <s v="Шымкент"/>
    <s v="Безналичный расчет"/>
    <s v="Безналичный"/>
    <s v="Без привлечения кредита"/>
    <m/>
    <m/>
    <n v="0"/>
    <m/>
    <n v="0"/>
    <n v="0"/>
    <n v="132074855"/>
    <m/>
    <n v="12231967"/>
    <n v="77757534444"/>
    <s v="KKZ"/>
  </r>
  <r>
    <n v="1"/>
    <x v="6"/>
    <x v="9"/>
    <s v="Prestige"/>
    <s v="H7S4K461B"/>
    <s v="MXR0AA292TY902133"/>
    <s v="IM / Titanium Silver / серый"/>
    <s v="G623"/>
    <s v="2WD"/>
    <s v="AUTOT/M"/>
    <n v="1368"/>
    <n v="2025"/>
    <s v="1177_292854"/>
    <d v="2026-04-13T00:00:00"/>
    <s v="Александр Кочетков"/>
    <s v="Бекбаев Жарас Жолдаскалиевич"/>
    <n v="821212300501"/>
    <m/>
    <m/>
    <n v="7590000"/>
    <n v="7590000"/>
    <x v="0"/>
    <n v="0"/>
    <n v="0"/>
    <n v="300000"/>
    <n v="300000"/>
    <s v="1s"/>
    <n v="37950"/>
    <n v="300000"/>
    <n v="300000"/>
    <n v="300000"/>
    <s v="4 000 000.00 "/>
    <d v="2026-04-15T00:00:00"/>
    <s v="Астана"/>
    <s v="Кредит"/>
    <s v="Стандартное кредитование"/>
    <s v="Банк ЦентрКредит"/>
    <s v="84 месяца"/>
    <n v="53"/>
    <n v="0"/>
    <m/>
    <n v="0"/>
    <n v="0"/>
    <m/>
    <m/>
    <n v="12232895"/>
    <n v="77029357788"/>
    <s v="KKZ"/>
  </r>
  <r>
    <n v="1"/>
    <x v="6"/>
    <x v="1"/>
    <s v="X-Line+"/>
    <s v="GYWDL9A1K"/>
    <s v="MXRPX81FDTY901635"/>
    <s v="FSB Modern Black / Черный"/>
    <s v="H0NT"/>
    <s v="4WD"/>
    <s v="AUTOT/M"/>
    <n v="2497"/>
    <n v="2025"/>
    <s v="1177_292842"/>
    <d v="2026-04-10T00:00:00"/>
    <s v="Евгений Богданов"/>
    <s v="Бейсембина Бахытжан Болатовна"/>
    <n v="870116450886"/>
    <m/>
    <m/>
    <n v="19590000"/>
    <n v="18590000"/>
    <x v="0"/>
    <n v="0"/>
    <n v="1000000"/>
    <n v="1022450"/>
    <n v="1022450"/>
    <s v="1s"/>
    <n v="92950"/>
    <n v="4.4999999999999998E-2"/>
    <n v="836550"/>
    <n v="836550"/>
    <s v="5 500 000.00 "/>
    <d v="2026-04-17T00:00:00"/>
    <s v="Астана"/>
    <s v="Кредит"/>
    <s v="Стандартное кредитование"/>
    <s v="Банк ЦентрКредит"/>
    <s v="84 месяца"/>
    <n v="28"/>
    <n v="0"/>
    <m/>
    <n v="0"/>
    <n v="0"/>
    <n v="132075426"/>
    <m/>
    <n v="12235148"/>
    <n v="77010875055"/>
    <s v="KKZ"/>
  </r>
  <r>
    <n v="1"/>
    <x v="6"/>
    <x v="1"/>
    <s v="X-Line+"/>
    <s v="GYWDL9A1K"/>
    <s v="MXRPX81FDTY901663"/>
    <s v="SWP Snow White Pearl / Белый перламутр"/>
    <s v="H0NT"/>
    <s v="4WD"/>
    <s v="AUTOT/M"/>
    <n v="2497"/>
    <n v="2025"/>
    <s v="1177_292510"/>
    <d v="2026-04-06T00:00:00"/>
    <s v="Владимир Ульянов"/>
    <s v="Гайнулина Зульфия Мударисовна"/>
    <n v="810214450461"/>
    <m/>
    <m/>
    <n v="18590000"/>
    <n v="18590000"/>
    <x v="0"/>
    <n v="0"/>
    <n v="0"/>
    <n v="1022450"/>
    <n v="1022450"/>
    <s v="1s"/>
    <n v="92950"/>
    <n v="4.4999999999999998E-2"/>
    <n v="836550"/>
    <n v="836550"/>
    <s v="18 590 000.00 "/>
    <d v="2026-04-08T00:00:00"/>
    <s v="Астана"/>
    <s v="Наличный расчет"/>
    <s v="Наличный расчет"/>
    <s v="Без привлечения кредита"/>
    <m/>
    <m/>
    <n v="0"/>
    <m/>
    <n v="0"/>
    <n v="0"/>
    <n v="132074783"/>
    <m/>
    <n v="12235149"/>
    <n v="77057773500"/>
    <s v="KKZ"/>
  </r>
  <r>
    <n v="1"/>
    <x v="6"/>
    <x v="1"/>
    <s v="Luxe"/>
    <s v="GYWD2J61F"/>
    <s v="MXRPV81DBTY901365"/>
    <s v="C7A / Wolf Gray/светло-серый / Серый"/>
    <s v="G0S4"/>
    <s v="2WD"/>
    <s v="AUTOT/M"/>
    <n v="1975"/>
    <n v="2025"/>
    <s v="1177_292811"/>
    <d v="2026-04-10T00:00:00"/>
    <s v="Владимир Ульянов"/>
    <s v="Шодыбаев Ержан Тулегенович"/>
    <n v="990923350465"/>
    <m/>
    <m/>
    <n v="14890000"/>
    <n v="14890000"/>
    <x v="0"/>
    <n v="0"/>
    <n v="0"/>
    <n v="818950"/>
    <n v="818950"/>
    <s v="1s"/>
    <n v="74450"/>
    <n v="4.4999999999999998E-2"/>
    <n v="670050"/>
    <n v="670050"/>
    <s v="4 500 000.00 "/>
    <d v="2026-04-14T00:00:00"/>
    <s v="Астана"/>
    <s v="Кредит"/>
    <s v="Стандартное кредитование"/>
    <s v="Банк ЦентрКредит"/>
    <s v="84 месяца"/>
    <n v="30"/>
    <n v="0"/>
    <m/>
    <n v="0"/>
    <n v="0"/>
    <n v="132075144"/>
    <m/>
    <n v="12235153"/>
    <n v="77471468735"/>
    <s v="KKZ"/>
  </r>
  <r>
    <n v="1"/>
    <x v="2"/>
    <x v="5"/>
    <s v="Comfort"/>
    <s v="DJS4D261F"/>
    <s v="MX1F3416BSK003573"/>
    <s v="UD Clear White / Белый"/>
    <s v="D0A6"/>
    <s v="2WD"/>
    <s v="AT"/>
    <n v="1591"/>
    <n v="2025"/>
    <s v="363_292512"/>
    <d v="2026-04-06T00:00:00"/>
    <s v="Бахытжан Смагулов"/>
    <s v="Зайитов Мухлис Мундашович"/>
    <n v="740321301364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09T00:00:00"/>
    <s v="Алматы"/>
    <s v="Наличный расчет"/>
    <s v="Наличный расчет"/>
    <s v="Без привлечения кредита"/>
    <m/>
    <m/>
    <n v="0"/>
    <s v="1151 Алматы ТОО «DCG Qulja» (KIA)"/>
    <n v="0"/>
    <n v="0"/>
    <n v="132074898"/>
    <m/>
    <n v="12238763"/>
    <n v="77012451110"/>
    <s v="САП"/>
  </r>
  <r>
    <n v="1"/>
    <x v="1"/>
    <x v="1"/>
    <s v="X-Line+"/>
    <s v="GYWDL9A1K"/>
    <s v="MXRPX81FDTY900488"/>
    <s v="FSB Modern Black / Черный"/>
    <s v="H0NT"/>
    <s v="4WD"/>
    <s v="AUTOT/M"/>
    <n v="2497"/>
    <n v="2025"/>
    <s v="1192_292858"/>
    <d v="2026-04-13T00:00:00"/>
    <s v="ЕРЖАН КАРАМЕНДИНОВ"/>
    <s v="Корабаева Салтанат Койшибаевна"/>
    <n v="760829450106"/>
    <m/>
    <m/>
    <n v="18590000"/>
    <n v="18590000"/>
    <x v="0"/>
    <n v="0"/>
    <n v="0"/>
    <n v="1022450"/>
    <n v="1022450"/>
    <s v="3s"/>
    <n v="92950"/>
    <n v="5.5E-2"/>
    <n v="1022450"/>
    <n v="1022450"/>
    <s v="18 590 000.00 "/>
    <d v="2026-04-16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5340"/>
    <m/>
    <n v="12239558"/>
    <n v="77053291454"/>
    <s v="KKZ"/>
  </r>
  <r>
    <n v="1"/>
    <x v="2"/>
    <x v="1"/>
    <s v="Luxe"/>
    <s v="GYWD2J61F"/>
    <s v="MXRPV81DBTY900365"/>
    <s v="SWP Snow White Pearl / Белый перламутр"/>
    <s v="G0S4"/>
    <s v="2WD"/>
    <s v="AUTOT/M"/>
    <n v="1975"/>
    <n v="2025"/>
    <s v="1169_293326"/>
    <d v="2026-04-18T00:00:00"/>
    <s v="Адема Алибекова"/>
    <s v="Тельпенова Баян Бахытжановна"/>
    <n v="870211402525"/>
    <m/>
    <m/>
    <n v="15190000"/>
    <n v="14890000"/>
    <x v="0"/>
    <n v="0"/>
    <n v="300000"/>
    <n v="818950"/>
    <n v="818950"/>
    <s v="1s"/>
    <n v="74450"/>
    <n v="4.4999999999999998E-2"/>
    <n v="670050"/>
    <n v="670050"/>
    <s v="3 038 000.00 "/>
    <d v="2026-04-21T00:00:00"/>
    <s v="Алматы"/>
    <s v="Кредит"/>
    <s v="Стандартное кредитование"/>
    <s v="Halyk Bank"/>
    <s v="84 месяца"/>
    <n v="20"/>
    <n v="0"/>
    <m/>
    <n v="0"/>
    <n v="0"/>
    <n v="132075684"/>
    <m/>
    <n v="12239759"/>
    <n v="77019463246"/>
    <s v="KKZ"/>
  </r>
  <r>
    <n v="1"/>
    <x v="5"/>
    <x v="1"/>
    <s v="Luxe"/>
    <s v="GYWD2J61F"/>
    <s v="MXRPV81DBTY900011"/>
    <s v="C7A / Wolf Gray/светло-серый / Серый"/>
    <s v="G0S4"/>
    <s v="2WD"/>
    <s v="AUTOT/M"/>
    <n v="1975"/>
    <n v="2025"/>
    <s v="1173_292891"/>
    <d v="2026-04-13T00:00:00"/>
    <s v="Мади Мынбаев"/>
    <s v="АКПАРОВА АИДА БАТЫРХАНОВНА"/>
    <n v="880712400633"/>
    <m/>
    <m/>
    <n v="15190000"/>
    <n v="14890000"/>
    <x v="0"/>
    <n v="0"/>
    <n v="300000"/>
    <n v="818950"/>
    <n v="818950"/>
    <s v="3s"/>
    <n v="74450"/>
    <n v="5.5E-2"/>
    <n v="818950"/>
    <n v="818950"/>
    <s v="4 900 000.00 "/>
    <d v="2026-04-16T00:00:00"/>
    <s v="Алматы"/>
    <s v="Кредит"/>
    <s v="Стандартное кредитование"/>
    <s v="МФО Sapa Digital Finance"/>
    <s v="84 месяца"/>
    <n v="32"/>
    <n v="0"/>
    <m/>
    <n v="0"/>
    <n v="0"/>
    <n v="132075333"/>
    <m/>
    <n v="12241698"/>
    <n v="77016394959"/>
    <s v="KKZ"/>
  </r>
  <r>
    <n v="1"/>
    <x v="6"/>
    <x v="1"/>
    <s v="Luxe"/>
    <s v="GYWD2J61F"/>
    <s v="MXRPV81DBTY901368"/>
    <s v="FSB Modern Black / Черный"/>
    <s v="G0S4"/>
    <s v="2WD"/>
    <s v="AUTOT/M"/>
    <n v="1975"/>
    <n v="2025"/>
    <s v="1177_293554"/>
    <d v="2026-04-22T00:00:00"/>
    <s v="Артур Пак"/>
    <s v="Габдулхамит Асан Сакенулы"/>
    <n v="950611350065"/>
    <m/>
    <m/>
    <n v="15140000"/>
    <n v="14490000"/>
    <x v="0"/>
    <n v="0"/>
    <n v="650000"/>
    <n v="818950"/>
    <n v="818950"/>
    <s v="1s"/>
    <n v="72450"/>
    <n v="4.4999999999999998E-2"/>
    <n v="652050"/>
    <n v="652050"/>
    <s v="7 000 000.00 "/>
    <d v="2026-04-24T00:00:00"/>
    <s v="Астана"/>
    <s v="Кредит"/>
    <s v="Стандартное кредитование"/>
    <s v="Altyn Bank"/>
    <s v="84 месяца"/>
    <n v="40"/>
    <n v="0"/>
    <m/>
    <n v="0"/>
    <n v="0"/>
    <n v="132076004"/>
    <m/>
    <n v="12247029"/>
    <n v="77051798130"/>
    <s v="KKZ"/>
  </r>
  <r>
    <n v="1"/>
    <x v="6"/>
    <x v="1"/>
    <s v="Luxe"/>
    <s v="GYWD2J61F"/>
    <s v="MXRPV81DBTY901369"/>
    <s v="FSB Modern Black / Черный"/>
    <s v="G0S4"/>
    <s v="2WD"/>
    <s v="AUTOT/M"/>
    <n v="1975"/>
    <n v="2025"/>
    <s v="1177_293456"/>
    <d v="2026-04-20T00:00:00"/>
    <s v="Владимир Ульянов"/>
    <s v="Токтанова Куралай Керимовна"/>
    <n v="791019402252"/>
    <m/>
    <m/>
    <n v="15140000"/>
    <n v="14490000"/>
    <x v="0"/>
    <n v="0"/>
    <n v="650000"/>
    <n v="818950"/>
    <n v="818950"/>
    <s v="1s"/>
    <n v="72450"/>
    <n v="4.4999999999999998E-2"/>
    <n v="652050"/>
    <n v="652050"/>
    <s v="1 514 000.00 "/>
    <d v="2026-04-24T00:00:00"/>
    <s v="Астана"/>
    <s v="Кредит"/>
    <s v="Стандартное кредитование"/>
    <s v="МФО Sapa Digital Finance"/>
    <s v="84 месяца"/>
    <n v="10"/>
    <n v="0"/>
    <m/>
    <n v="0"/>
    <n v="0"/>
    <n v="132076002"/>
    <m/>
    <n v="12247031"/>
    <n v="77079407919"/>
    <s v="KKZ"/>
  </r>
  <r>
    <n v="1"/>
    <x v="4"/>
    <x v="6"/>
    <s v="Luxe"/>
    <s v="EUS42JG1J"/>
    <s v="MXR6AA249TY900767"/>
    <s v="SWP Snow White Pearl / Белый перламутр"/>
    <s v="G155"/>
    <s v="2WD"/>
    <s v="AUTOT/M"/>
    <n v="1975"/>
    <n v="2025"/>
    <s v="1174_292370"/>
    <d v="2026-04-04T00:00:00"/>
    <s v="Даниял Мурат"/>
    <s v="Шарипов Хаят Рахматуллаевич"/>
    <n v="971213301397"/>
    <m/>
    <m/>
    <n v="12690000"/>
    <n v="12690000"/>
    <x v="0"/>
    <n v="0"/>
    <n v="0"/>
    <n v="752950"/>
    <n v="752950"/>
    <s v="1s"/>
    <n v="63450"/>
    <n v="4.4999999999999998E-2"/>
    <n v="571050"/>
    <n v="571050"/>
    <s v="12 690 000.00 "/>
    <d v="2026-04-07T00:00:00"/>
    <s v="Тараз"/>
    <s v="Безналичный расчет"/>
    <s v="Безналичный"/>
    <s v="Без привлечения кредита"/>
    <m/>
    <m/>
    <n v="0"/>
    <m/>
    <n v="0"/>
    <n v="0"/>
    <n v="132074737"/>
    <m/>
    <n v="12247040"/>
    <n v="77083836571"/>
    <s v="KKZ"/>
  </r>
  <r>
    <n v="1"/>
    <x v="1"/>
    <x v="1"/>
    <s v="Luxe"/>
    <s v="GYWD2J61G"/>
    <s v="MXRPV81DDTY900030"/>
    <s v="KDG Gravity Gray / Серый"/>
    <s v="G0S4"/>
    <s v="4WD"/>
    <s v="AUTOT/M"/>
    <n v="1975"/>
    <n v="2025"/>
    <s v="1192_292964"/>
    <d v="2026-04-13T00:00:00"/>
    <s v="ЕРЖАН КАРАМЕНДИНОВ"/>
    <s v="Майжанова Айнаш Сеилхановна"/>
    <n v="910820451128"/>
    <m/>
    <m/>
    <n v="15590000"/>
    <n v="15590000"/>
    <x v="0"/>
    <n v="0"/>
    <n v="0"/>
    <n v="857450"/>
    <n v="857450"/>
    <s v="3s"/>
    <n v="77950"/>
    <n v="5.5E-2"/>
    <n v="857450"/>
    <n v="857450"/>
    <s v="15 590 000.00 "/>
    <d v="2026-04-14T00:00:00"/>
    <s v="Павлодар"/>
    <s v="Наличный расчет"/>
    <s v="Наличный расчет"/>
    <s v="Без привлечения кредита"/>
    <m/>
    <n v="100"/>
    <n v="0"/>
    <m/>
    <n v="0"/>
    <n v="0"/>
    <m/>
    <m/>
    <n v="12247220"/>
    <n v="77016817448"/>
    <s v="KKZ"/>
  </r>
  <r>
    <n v="1"/>
    <x v="7"/>
    <x v="1"/>
    <s v="Style"/>
    <s v="GYWDL9A1K"/>
    <s v="MX1PV81FDTK022543"/>
    <s v="UD Clear White / Белый"/>
    <s v="G0P2"/>
    <s v="4WD"/>
    <s v="AT"/>
    <n v="2497"/>
    <n v="2025"/>
    <s v="1069_293646"/>
    <d v="2026-04-23T00:00:00"/>
    <s v="Нурали Садыбаев"/>
    <s v="Тулемисов Ерлан Гайсиевич"/>
    <n v="850130300182"/>
    <m/>
    <m/>
    <n v="15090000"/>
    <n v="15090000"/>
    <x v="0"/>
    <n v="0"/>
    <n v="0"/>
    <n v="829950"/>
    <n v="829950"/>
    <s v="3s"/>
    <n v="75450"/>
    <n v="5.5E-2"/>
    <n v="829950"/>
    <n v="829950"/>
    <s v="4 000 000.00 "/>
    <d v="2026-04-28T00:00:00"/>
    <s v="Актау"/>
    <s v="Кредит"/>
    <s v="Стандартное кредитование"/>
    <s v="Береке Банк"/>
    <s v="84 месяца"/>
    <n v="26"/>
    <n v="0"/>
    <m/>
    <n v="0"/>
    <n v="0"/>
    <n v="132076222"/>
    <n v="201900"/>
    <n v="12247851"/>
    <n v="77021287774"/>
    <s v="САП"/>
  </r>
  <r>
    <n v="1"/>
    <x v="0"/>
    <x v="6"/>
    <s v="Prestige"/>
    <s v="EUS42JG1J"/>
    <s v="MXR6AA248TY900640"/>
    <s v="AG2 Graphite Gray / Серый"/>
    <s v="G156"/>
    <s v="2WD"/>
    <s v="AUTOT/M"/>
    <n v="1975"/>
    <n v="2025"/>
    <s v="1190_293209"/>
    <d v="2026-04-16T00:00:00"/>
    <s v="Қаныбек Рахманәлі"/>
    <s v="Жұман Таңшолпан Сәбитқызы"/>
    <n v="940711401927"/>
    <m/>
    <m/>
    <n v="14240000"/>
    <n v="13990000"/>
    <x v="0"/>
    <n v="0"/>
    <n v="250000"/>
    <n v="769450"/>
    <n v="769450"/>
    <s v="3s"/>
    <n v="69950"/>
    <n v="5.5E-2"/>
    <n v="769450"/>
    <n v="769450"/>
    <s v="2 136 000.00 "/>
    <d v="2026-04-21T00:00:00"/>
    <s v="Шымкент"/>
    <s v="Кредит"/>
    <s v="Стандартное кредитование"/>
    <s v="Банк ЦентрКредит"/>
    <s v="84 месяца"/>
    <n v="20"/>
    <n v="0"/>
    <m/>
    <n v="0"/>
    <n v="0"/>
    <m/>
    <n v="196900"/>
    <n v="12247988"/>
    <n v="77477879688"/>
    <s v="KKZ"/>
  </r>
  <r>
    <n v="1"/>
    <x v="6"/>
    <x v="6"/>
    <s v="Luxe"/>
    <s v="EUS42JG1J"/>
    <s v="MXR6AA24XTY900770"/>
    <s v="SWP Snow White Pearl / Белый перламутр"/>
    <s v="G155"/>
    <s v="2WD"/>
    <s v="AUTOT/M"/>
    <n v="1975"/>
    <n v="2025"/>
    <s v="1177_292713"/>
    <d v="2026-04-09T00:00:00"/>
    <s v="Жансерик Туркменов"/>
    <s v="Смагулова Динара Асетовна"/>
    <n v="890130400859"/>
    <m/>
    <m/>
    <n v="12690000"/>
    <n v="12690000"/>
    <x v="0"/>
    <n v="0"/>
    <n v="0"/>
    <n v="697950"/>
    <n v="697950"/>
    <s v="1s"/>
    <n v="63450"/>
    <n v="4.4999999999999998E-2"/>
    <n v="571050"/>
    <n v="571050"/>
    <s v="5 100 000.00 "/>
    <d v="2026-04-15T00:00:00"/>
    <s v="Астана"/>
    <s v="Кредит"/>
    <s v="Стандартное кредитование"/>
    <s v="Банк ЦентрКредит"/>
    <s v="84 месяца"/>
    <n v="40"/>
    <n v="0"/>
    <m/>
    <n v="0"/>
    <n v="0"/>
    <n v="132075235"/>
    <m/>
    <n v="12248917"/>
    <n v="77017277782"/>
    <s v="KKZ"/>
  </r>
  <r>
    <n v="1"/>
    <x v="0"/>
    <x v="1"/>
    <s v="Luxe"/>
    <s v="GYWD2J61G"/>
    <s v="MX1PV81DDSK020627"/>
    <s v="KDG Gravity Gray / Серый"/>
    <s v="G0P1"/>
    <s v="4WD"/>
    <s v="AT"/>
    <n v="1999"/>
    <n v="2025"/>
    <s v="331_292019"/>
    <d v="2026-03-30T00:00:00"/>
    <s v="Нұрсұлтан Көкежан"/>
    <s v="Монголин Сергей Сергеевич"/>
    <n v="860628300746"/>
    <m/>
    <m/>
    <n v="13490000"/>
    <n v="13490000"/>
    <x v="0"/>
    <n v="0"/>
    <n v="0"/>
    <n v="741950"/>
    <n v="741950"/>
    <s v="3s"/>
    <n v="67450"/>
    <n v="5.5E-2"/>
    <n v="741950"/>
    <n v="741950"/>
    <s v="3 490 000.00 "/>
    <d v="2026-04-17T00:00:00"/>
    <s v="Шымкент"/>
    <s v="Кредит"/>
    <s v="Льготное кредитование"/>
    <s v="Halyk Bank"/>
    <s v="84 месяца"/>
    <n v="30"/>
    <n v="0"/>
    <s v="365 Тараз ТОО «DCGTARAZ» (KIA)"/>
    <n v="0"/>
    <n v="0"/>
    <n v="132075429"/>
    <n v="181900"/>
    <n v="12249133"/>
    <n v="77015510996"/>
    <s v="САП"/>
  </r>
  <r>
    <n v="1"/>
    <x v="4"/>
    <x v="6"/>
    <s v="Prestige"/>
    <s v="EUS42JG1J"/>
    <s v="MXR6AA249TY900624"/>
    <s v="ABP Aurora Black Pearl / Чёрный перламутр"/>
    <s v="G156"/>
    <s v="2WD"/>
    <s v="AUTOT/M"/>
    <n v="1975"/>
    <n v="2025"/>
    <s v="1174_292800"/>
    <d v="2026-04-10T00:00:00"/>
    <s v="Даниял Мурат"/>
    <s v="Примбетова Галия Шимирбаевна"/>
    <n v="800721402892"/>
    <m/>
    <m/>
    <n v="14540000"/>
    <n v="13990000"/>
    <x v="0"/>
    <n v="0"/>
    <n v="550000"/>
    <n v="769450"/>
    <n v="769450"/>
    <s v="1s"/>
    <n v="69950"/>
    <n v="4.4999999999999998E-2"/>
    <n v="629550"/>
    <n v="629550"/>
    <s v="3 000 000.00 "/>
    <d v="2026-04-14T00:00:00"/>
    <s v="Тараз"/>
    <s v="Кредит"/>
    <s v="Стандартное кредитование"/>
    <s v="Altyn Bank"/>
    <s v="84 месяца"/>
    <n v="20"/>
    <n v="0"/>
    <m/>
    <n v="0"/>
    <n v="0"/>
    <n v="132075136"/>
    <n v="196900"/>
    <n v="12249155"/>
    <n v="77051583461"/>
    <s v="KKZ"/>
  </r>
  <r>
    <n v="1"/>
    <x v="2"/>
    <x v="1"/>
    <s v="Luxe"/>
    <s v="GYWD2J61F"/>
    <s v="MXRPV81DBTY901383"/>
    <s v="JUG Jungle Wood Green / Зелёный Хаки"/>
    <s v="G0S4"/>
    <s v="2WD"/>
    <s v="AUTOT/M"/>
    <n v="1975"/>
    <n v="2025"/>
    <s v="1169_292505"/>
    <d v="2026-04-06T00:00:00"/>
    <s v="Азамат Жұмахметов"/>
    <s v="Масимбаев Беген Аукенович"/>
    <n v="720811301304"/>
    <m/>
    <m/>
    <n v="15190000"/>
    <n v="14890000"/>
    <x v="0"/>
    <n v="0"/>
    <n v="300000"/>
    <n v="818950"/>
    <n v="818950"/>
    <s v="1s"/>
    <n v="74450"/>
    <n v="4.4999999999999998E-2"/>
    <n v="670050"/>
    <n v="670050"/>
    <s v="8 000 000.00 "/>
    <d v="2026-04-09T00:00:00"/>
    <s v="Алматы"/>
    <s v="Кредит"/>
    <s v="Стандартное кредитование"/>
    <s v="Altyn Bank"/>
    <s v="84 месяца"/>
    <n v="60"/>
    <n v="0"/>
    <s v="1180 Талдыкорган ТОО «Taldykorgan Auto Group» (KIA) AMQ"/>
    <n v="0"/>
    <n v="0"/>
    <n v="132074921"/>
    <m/>
    <n v="12249840"/>
    <n v="77017275943"/>
    <s v="KKZ"/>
  </r>
  <r>
    <n v="1"/>
    <x v="1"/>
    <x v="1"/>
    <s v="Luxe"/>
    <s v="GYWD2J61F"/>
    <s v="MXRPV81DBTY900362"/>
    <s v="SWP Snow White Pearl / Белый перламутр"/>
    <s v="G0S4"/>
    <s v="2WD"/>
    <s v="AUTOT/M"/>
    <n v="1975"/>
    <n v="2025"/>
    <s v="1192_294050"/>
    <d v="2026-04-29T00:00:00"/>
    <s v="Алишер Сериков"/>
    <s v="Темирханов Бахытбек Жумабаевич"/>
    <n v="530608301013"/>
    <m/>
    <m/>
    <n v="14490000"/>
    <n v="14490000"/>
    <x v="0"/>
    <n v="0"/>
    <n v="0"/>
    <n v="796950"/>
    <n v="796950"/>
    <s v="3s"/>
    <n v="72450"/>
    <n v="5.5E-2"/>
    <n v="796950"/>
    <n v="796950"/>
    <s v="14 490 000.00 "/>
    <d v="2026-04-30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6767"/>
    <m/>
    <n v="12250985"/>
    <n v="77052398330"/>
    <s v="KKZ"/>
  </r>
  <r>
    <n v="1"/>
    <x v="1"/>
    <x v="6"/>
    <s v="Prestige"/>
    <s v="EUS42JG1J"/>
    <s v="MXR6AA246TY900644"/>
    <s v="SWP Snow White Pearl / Белый перламутр"/>
    <s v="G156"/>
    <s v="2WD"/>
    <s v="AUTOT/M"/>
    <n v="1975"/>
    <n v="2025"/>
    <s v="1192_293712"/>
    <d v="2026-04-24T00:00:00"/>
    <s v="Алишер Сериков"/>
    <s v="Қасен Бикеш Қасенқызы"/>
    <n v="640320450560"/>
    <m/>
    <m/>
    <n v="13990000"/>
    <n v="13990000"/>
    <x v="0"/>
    <n v="0"/>
    <n v="0"/>
    <n v="769450"/>
    <n v="769450"/>
    <s v="3s"/>
    <n v="69950"/>
    <n v="5.5E-2"/>
    <n v="769450"/>
    <n v="769450"/>
    <s v="2 800 000.00 "/>
    <d v="2026-04-30T00:00:00"/>
    <s v="Павлодар"/>
    <s v="Кредит"/>
    <s v="Стандартное кредитование"/>
    <s v="Банк ЦентрКредит"/>
    <s v="70 месяцев"/>
    <n v="20"/>
    <n v="0"/>
    <m/>
    <n v="0"/>
    <n v="0"/>
    <n v="132076580"/>
    <n v="196900"/>
    <n v="12250989"/>
    <n v="77013389997"/>
    <s v="KKZ"/>
  </r>
  <r>
    <n v="1"/>
    <x v="4"/>
    <x v="6"/>
    <s v="Prestige"/>
    <s v="EUS42JG1J"/>
    <s v="MXR6AA246TY900646"/>
    <s v="SWP Snow White Pearl / Белый перламутр"/>
    <s v="G156"/>
    <s v="2WD"/>
    <s v="AUTOT/M"/>
    <n v="1975"/>
    <n v="2025"/>
    <s v="1174_292657"/>
    <d v="2026-04-08T00:00:00"/>
    <s v="Тұрар Жеңіс"/>
    <s v="Казмаханов Анатай Бахтыгулович"/>
    <n v="790807303074"/>
    <m/>
    <m/>
    <n v="14540000"/>
    <n v="13990000"/>
    <x v="0"/>
    <n v="0"/>
    <n v="550000"/>
    <n v="769450"/>
    <n v="769450"/>
    <s v="1s"/>
    <n v="69950"/>
    <n v="4.4999999999999998E-2"/>
    <n v="629550"/>
    <n v="629550"/>
    <s v="5 500 000.00 "/>
    <d v="2026-04-09T00:00:00"/>
    <s v="Тараз"/>
    <s v="Кредит"/>
    <s v="Стандартное кредитование"/>
    <s v="Береке Банк"/>
    <s v="84 месяца"/>
    <n v="35"/>
    <n v="0"/>
    <m/>
    <n v="0"/>
    <n v="0"/>
    <n v="132074918"/>
    <n v="196900"/>
    <n v="12251463"/>
    <n v="77078311067"/>
    <s v="KKZ"/>
  </r>
  <r>
    <n v="1"/>
    <x v="4"/>
    <x v="1"/>
    <s v="Luxe"/>
    <s v="GYWD2J61G"/>
    <s v="MXRPV81DDTY901298"/>
    <s v="JUG Jungle Wood Green / Зелёный Хаки"/>
    <s v="G0S4"/>
    <s v="4WD"/>
    <s v="AUTOT/M"/>
    <n v="1975"/>
    <n v="2025"/>
    <s v="1174_293404"/>
    <d v="2026-04-20T00:00:00"/>
    <s v="Сұлтан Пойызбаев"/>
    <s v="Сейдуалиев Алпысхан"/>
    <n v="620228300900"/>
    <m/>
    <m/>
    <n v="16140000"/>
    <n v="15590000"/>
    <x v="0"/>
    <n v="600000"/>
    <n v="1150000"/>
    <n v="857450"/>
    <n v="857450"/>
    <s v="1s"/>
    <n v="77950"/>
    <n v="4.4999999999999998E-2"/>
    <n v="701550"/>
    <n v="701550"/>
    <s v="11 500 000.00 "/>
    <d v="2026-04-22T00:00:00"/>
    <s v="Тараз"/>
    <s v="Кредит"/>
    <s v="Стандартное кредитование"/>
    <s v="Банк ЦентрКредит"/>
    <s v="36 месяцев"/>
    <n v="70"/>
    <n v="0"/>
    <m/>
    <n v="0"/>
    <n v="0"/>
    <n v="132075840"/>
    <m/>
    <n v="12251465"/>
    <n v="77019189805"/>
    <s v="KKZ"/>
  </r>
  <r>
    <n v="1"/>
    <x v="3"/>
    <x v="6"/>
    <s v="Luxe"/>
    <s v="EUS42JG1J"/>
    <s v="MXR6AA24XTY900757"/>
    <s v="SWP Snow White Pearl / Белый перламутр"/>
    <s v="G155"/>
    <s v="2WD"/>
    <s v="AUTOT/M"/>
    <n v="1975"/>
    <n v="2025"/>
    <s v="1181_293762"/>
    <d v="2026-04-24T00:00:00"/>
    <s v="Азамат Тоқтарбеков"/>
    <s v="Ерқанов Кұрмет Ерқанұлы"/>
    <n v="910625351042"/>
    <m/>
    <m/>
    <n v="12940000"/>
    <n v="12690000"/>
    <x v="0"/>
    <n v="0"/>
    <n v="250000"/>
    <n v="697950"/>
    <n v="697950"/>
    <s v="1s"/>
    <n v="63450"/>
    <n v="4.4999999999999998E-2"/>
    <n v="571050"/>
    <n v="571050"/>
    <s v="1 294 000.00 "/>
    <d v="2026-04-29T00:00:00"/>
    <s v="Усть-Каменогорск"/>
    <s v="Кредит"/>
    <s v="Стандартное кредитование"/>
    <s v="МФО Sapa Digital Finance"/>
    <s v="84 месяца"/>
    <n v="10"/>
    <n v="0"/>
    <m/>
    <n v="0"/>
    <n v="0"/>
    <n v="132076454"/>
    <m/>
    <n v="12252525"/>
    <n v="77714378152"/>
    <s v="KKZ"/>
  </r>
  <r>
    <n v="1"/>
    <x v="0"/>
    <x v="1"/>
    <s v="Style"/>
    <s v="GYWD2J61G"/>
    <s v="MXRPV81DDTY901590"/>
    <s v="SWP Snow White Pearl / Белый перламутр"/>
    <s v="G0W8"/>
    <s v="4WD"/>
    <s v="AUTOT/M"/>
    <n v="1975"/>
    <n v="2025"/>
    <s v="1190_292992"/>
    <d v="2026-04-13T00:00:00"/>
    <s v="Абылайхан Нагибек"/>
    <s v="Нишанов Аскар Альжанович"/>
    <n v="700914301112"/>
    <m/>
    <m/>
    <n v="16590000"/>
    <n v="16590000"/>
    <x v="0"/>
    <n v="0"/>
    <n v="0"/>
    <n v="912450"/>
    <n v="912450"/>
    <s v="3s"/>
    <n v="82950"/>
    <n v="5.5E-2"/>
    <n v="912450"/>
    <n v="912450"/>
    <m/>
    <d v="2026-04-14T00:00:00"/>
    <s v="Шымкент"/>
    <s v="Безналичный расчет"/>
    <s v="Безналичный"/>
    <s v="Без привлечения кредита"/>
    <m/>
    <m/>
    <n v="0"/>
    <m/>
    <n v="0"/>
    <n v="0"/>
    <n v="132075170"/>
    <m/>
    <n v="12255879"/>
    <n v="77013691507"/>
    <s v="KKZ"/>
  </r>
  <r>
    <n v="1"/>
    <x v="0"/>
    <x v="1"/>
    <s v="Style"/>
    <s v="GYWD2J61G"/>
    <s v="MXRPV81DDTY901592"/>
    <s v="SWP Snow White Pearl / Белый перламутр"/>
    <s v="G0W8"/>
    <s v="4WD"/>
    <s v="AUTOT/M"/>
    <n v="1975"/>
    <n v="2025"/>
    <s v="1190_292885"/>
    <d v="2026-04-13T00:00:00"/>
    <s v="Серик Адильбеков"/>
    <s v="Бибалаев Ералхан Алмасханулы"/>
    <n v="991229301467"/>
    <m/>
    <m/>
    <n v="17140000"/>
    <n v="16590000"/>
    <x v="0"/>
    <n v="0"/>
    <n v="550000"/>
    <n v="912450"/>
    <n v="912450"/>
    <s v="3s"/>
    <n v="82950"/>
    <n v="5.5E-2"/>
    <n v="912450"/>
    <n v="912450"/>
    <s v="11 000 000.00 "/>
    <d v="2026-04-24T00:00:00"/>
    <s v="Шымкент"/>
    <s v="Кредит"/>
    <s v="Стандартное кредитование"/>
    <s v="МФО Sapa Digital Finance"/>
    <s v="84 месяца"/>
    <n v="50"/>
    <n v="0"/>
    <m/>
    <n v="0"/>
    <n v="0"/>
    <n v="132076023"/>
    <m/>
    <n v="12255880"/>
    <n v="77000802999"/>
    <s v="KKZ"/>
  </r>
  <r>
    <n v="1"/>
    <x v="0"/>
    <x v="1"/>
    <s v="Luxe"/>
    <s v="GYWD2J61G"/>
    <s v="MX1PV81DDSK020614"/>
    <s v="KDG Gravity Gray / Серый"/>
    <s v="G0P1"/>
    <s v="4WD"/>
    <s v="AT"/>
    <n v="1999"/>
    <n v="2026"/>
    <s v="331_292214"/>
    <d v="2026-04-01T00:00:00"/>
    <s v="Ернар Жайдарбек"/>
    <s v="Сеитов Болат Джамбулович"/>
    <n v="720216301317"/>
    <m/>
    <m/>
    <n v="13790000"/>
    <n v="13490000"/>
    <x v="0"/>
    <n v="0"/>
    <n v="300000"/>
    <n v="741950"/>
    <n v="741950"/>
    <s v="3s"/>
    <n v="67450"/>
    <n v="5.5E-2"/>
    <n v="741950"/>
    <n v="741950"/>
    <s v="7 000 000.00 "/>
    <d v="2026-04-03T00:00:00"/>
    <s v="Шымкент"/>
    <s v="Кредит"/>
    <s v="Стандартное кредитование"/>
    <s v="Halyk Bank"/>
    <s v="84 месяца"/>
    <n v="45"/>
    <n v="0"/>
    <m/>
    <n v="0"/>
    <n v="0"/>
    <n v="132074572"/>
    <n v="181900"/>
    <n v="12255905"/>
    <n v="77053493872"/>
    <s v="САП"/>
  </r>
  <r>
    <n v="1"/>
    <x v="6"/>
    <x v="6"/>
    <s v="Luxe"/>
    <s v="EUS42JG1J"/>
    <s v="MXR6AA249TY900739"/>
    <s v="SWP Snow White Pearl / Белый перламутр"/>
    <s v="G155"/>
    <m/>
    <s v="AUTOT/M"/>
    <n v="1975"/>
    <n v="2025"/>
    <s v="1177_292454"/>
    <d v="2026-04-06T00:00:00"/>
    <s v="Владимир Ульянов"/>
    <s v="Абильмажинов Арман Муратович"/>
    <n v="780408301532"/>
    <m/>
    <m/>
    <n v="12690000"/>
    <n v="12690000"/>
    <x v="0"/>
    <n v="0"/>
    <n v="0"/>
    <n v="752950"/>
    <n v="752950"/>
    <s v="1s"/>
    <n v="63450"/>
    <n v="4.4999999999999998E-2"/>
    <n v="571050"/>
    <n v="571050"/>
    <s v="12 690 000.00 "/>
    <d v="2026-04-07T00:00:00"/>
    <s v="Астана"/>
    <s v="Наличный расчет"/>
    <s v="Наличный расчет"/>
    <s v="Без привлечения кредита"/>
    <m/>
    <m/>
    <n v="0"/>
    <m/>
    <n v="0"/>
    <n v="0"/>
    <n v="132074702"/>
    <m/>
    <n v="12256551"/>
    <n v="77055599559"/>
    <s v="KKZ"/>
  </r>
  <r>
    <n v="1"/>
    <x v="6"/>
    <x v="1"/>
    <s v="X-Line+"/>
    <s v="GYWDL9A1K"/>
    <s v="MXRPX81FDTY900500"/>
    <s v="SWP Snow White Pearl / Белый перламутр"/>
    <s v="H0NT"/>
    <s v="4WD"/>
    <s v="AUTOT/M"/>
    <n v="2497"/>
    <n v="2025"/>
    <s v="1177_293966"/>
    <d v="2026-04-28T00:00:00"/>
    <s v="Артур Пак"/>
    <s v="Ауелбеков Алибек Жанбулатович"/>
    <n v="870610301242"/>
    <m/>
    <m/>
    <n v="18590000"/>
    <n v="18590000"/>
    <x v="0"/>
    <n v="0"/>
    <n v="0"/>
    <n v="1022450"/>
    <n v="1022450"/>
    <s v="1s"/>
    <n v="92950"/>
    <n v="4.4999999999999998E-2"/>
    <n v="836550"/>
    <n v="836550"/>
    <s v="5 000 000.00 "/>
    <d v="2026-04-30T00:00:00"/>
    <s v="Астана"/>
    <s v="Кредит"/>
    <s v="Стандартное кредитование"/>
    <s v="Банк ЦентрКредит"/>
    <s v="84 месяца"/>
    <n v="30"/>
    <n v="0"/>
    <m/>
    <n v="0"/>
    <n v="0"/>
    <n v="132076696"/>
    <m/>
    <n v="12256560"/>
    <n v="77015606045"/>
    <s v="KKZ"/>
  </r>
  <r>
    <n v="1"/>
    <x v="6"/>
    <x v="6"/>
    <s v="Luxe"/>
    <s v="EUS42JG1J"/>
    <s v="MXR6AA248TY900741"/>
    <s v="SWP Snow White Pearl / Белый перламутр"/>
    <s v="G155"/>
    <m/>
    <s v="AUTOT/M"/>
    <n v="1975"/>
    <n v="2025"/>
    <s v="1177_292426"/>
    <d v="2026-04-05T00:00:00"/>
    <s v="Александр Кочетков"/>
    <s v="Сапаров Булатбек Еркинович"/>
    <n v="920812351219"/>
    <m/>
    <m/>
    <n v="12690000"/>
    <n v="12690000"/>
    <x v="0"/>
    <n v="0"/>
    <n v="0"/>
    <n v="752950"/>
    <n v="752950"/>
    <s v="1s"/>
    <n v="63450"/>
    <n v="4.4999999999999998E-2"/>
    <n v="571050"/>
    <n v="571050"/>
    <s v="1 269 000.00 "/>
    <d v="2026-04-07T00:00:00"/>
    <s v="Астана"/>
    <s v="Кредит"/>
    <s v="Стандартное кредитование"/>
    <s v="Банк ЦентрКредит"/>
    <s v="84 месяца"/>
    <n v="10"/>
    <n v="0"/>
    <m/>
    <n v="0"/>
    <n v="0"/>
    <n v="132074703"/>
    <m/>
    <n v="12256561"/>
    <n v="77779513119"/>
    <s v="KKZ"/>
  </r>
  <r>
    <n v="1"/>
    <x v="5"/>
    <x v="1"/>
    <s v="Luxe"/>
    <s v="GYWD2J61F"/>
    <s v="MXRPV81DBTY900359"/>
    <s v="SWP Snow White Pearl / Белый перламутр"/>
    <s v="G0S4"/>
    <s v="2WD"/>
    <s v="AUTOT/M"/>
    <n v="1975"/>
    <n v="2025"/>
    <s v="1173_292991"/>
    <d v="2026-04-13T00:00:00"/>
    <s v="Рахима Габдуллина"/>
    <s v="ОРАЛБЕК ҚАБЫЛ"/>
    <n v="831023399129"/>
    <m/>
    <m/>
    <n v="14890000"/>
    <n v="14890000"/>
    <x v="0"/>
    <n v="0"/>
    <n v="0"/>
    <n v="818950"/>
    <n v="818950"/>
    <s v="3s"/>
    <n v="74450"/>
    <n v="5.5E-2"/>
    <n v="818950"/>
    <n v="818950"/>
    <s v="14 890 000.00 "/>
    <d v="2026-04-14T00:00:00"/>
    <s v="Алматы"/>
    <s v="Наличный расчет"/>
    <s v="Наличный расчет"/>
    <s v="Без привлечения кредита"/>
    <m/>
    <m/>
    <n v="0"/>
    <m/>
    <n v="0"/>
    <n v="0"/>
    <n v="132075140"/>
    <m/>
    <n v="12257333"/>
    <n v="77088989883"/>
    <s v="KKZ"/>
  </r>
  <r>
    <n v="1"/>
    <x v="5"/>
    <x v="1"/>
    <s v="Style"/>
    <s v="GYWDL9A1K"/>
    <s v="MXRPV81FDTY901567"/>
    <s v="SWP Snow White Pearl / Белый перламутр"/>
    <s v="G0TO"/>
    <s v="4WD"/>
    <s v="AUTOT/M"/>
    <n v="2497"/>
    <n v="2025"/>
    <s v="1173_293268"/>
    <d v="2026-04-20T00:00:00"/>
    <s v="Амир Мамедов"/>
    <s v="ТАЛАШ АНАСТАСИЯ ПАВЛОВНА"/>
    <n v="861211401647"/>
    <m/>
    <m/>
    <n v="17290000"/>
    <n v="17290000"/>
    <x v="0"/>
    <n v="0"/>
    <n v="0"/>
    <n v="950950"/>
    <n v="950950"/>
    <s v="3s"/>
    <n v="86450"/>
    <n v="5.5E-2"/>
    <n v="950950"/>
    <n v="950950"/>
    <m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n v="132075700"/>
    <m/>
    <n v="12257338"/>
    <n v="77027410516"/>
    <s v="KKZ"/>
  </r>
  <r>
    <n v="1"/>
    <x v="5"/>
    <x v="1"/>
    <s v="Style"/>
    <s v="GYWD2J61G"/>
    <s v="MXRPV81DDTY901502"/>
    <s v="HRB / Heritage Blue / синий"/>
    <s v="G0TO"/>
    <s v="4WD"/>
    <s v="AUTOT/M"/>
    <n v="1975"/>
    <n v="2025"/>
    <s v="1173_294082"/>
    <d v="2026-04-29T00:00:00"/>
    <s v="Амир Мамедов"/>
    <s v="ТУМАРБАЕВ ИЛЬЯС МЕРГАЛИМУЛЫ"/>
    <n v="901101300199"/>
    <m/>
    <m/>
    <n v="16890000"/>
    <n v="16590000"/>
    <x v="0"/>
    <n v="0"/>
    <n v="300000"/>
    <n v="912450"/>
    <n v="912450"/>
    <s v="3s"/>
    <n v="82950"/>
    <n v="5.5E-2"/>
    <n v="912450"/>
    <n v="912450"/>
    <s v="2 500 000.00 "/>
    <d v="2026-04-30T00:00:00"/>
    <s v="Алматы"/>
    <s v="Кредит"/>
    <s v="Стандартное кредитование"/>
    <s v="Банк ЦентрКредит"/>
    <s v="25 месяцев"/>
    <n v="14"/>
    <n v="0"/>
    <m/>
    <n v="0"/>
    <n v="0"/>
    <n v="132076719"/>
    <m/>
    <n v="12257341"/>
    <n v="77022575161"/>
    <s v="KKZ"/>
  </r>
  <r>
    <n v="1"/>
    <x v="0"/>
    <x v="1"/>
    <s v="Luxe"/>
    <s v="GYWD2J61G"/>
    <s v="MXRPV81DDTY900417"/>
    <s v="SWP Snow White Pearl / Белый перламутр"/>
    <s v="G0S4"/>
    <s v="4WD"/>
    <s v="AUTOT/M"/>
    <n v="1975"/>
    <n v="2025"/>
    <s v="1190_292596"/>
    <d v="2026-04-07T00:00:00"/>
    <s v="Абдукарим Абдукаим"/>
    <s v="Көлбай Әсем Нурланқызы"/>
    <n v="20612601345"/>
    <m/>
    <m/>
    <n v="15840000"/>
    <n v="15590000"/>
    <x v="0"/>
    <n v="0"/>
    <n v="250000"/>
    <n v="857450"/>
    <n v="857450"/>
    <s v="3s"/>
    <n v="77950"/>
    <n v="5.5E-2"/>
    <n v="857450"/>
    <n v="857450"/>
    <s v="1 600 000.00 "/>
    <d v="2026-04-09T00:00:00"/>
    <s v="Шымкент"/>
    <s v="Кредит"/>
    <s v="Стандартное кредитование"/>
    <s v="Береке Банк"/>
    <s v="84 месяца"/>
    <n v="10"/>
    <n v="0"/>
    <m/>
    <n v="0"/>
    <n v="0"/>
    <n v="132074917"/>
    <m/>
    <n v="12259361"/>
    <n v="77781296046"/>
    <s v="KKZ"/>
  </r>
  <r>
    <n v="1"/>
    <x v="4"/>
    <x v="1"/>
    <s v="Style"/>
    <s v="GYWDL9A1K"/>
    <s v="MXRPV81FDTY900423"/>
    <s v="SWP Snow White Pearl / Белый перламутр"/>
    <s v="G0W8"/>
    <s v="4WD"/>
    <s v="AUTOT/M"/>
    <n v="2497"/>
    <n v="2025"/>
    <s v="1174_294058"/>
    <d v="2026-04-29T00:00:00"/>
    <s v="Сұлтан Пойызбаев"/>
    <s v="Оразбаева Нурай Ерлановна"/>
    <n v="50601600603"/>
    <m/>
    <m/>
    <n v="17290000"/>
    <n v="17290000"/>
    <x v="0"/>
    <n v="0"/>
    <n v="0"/>
    <n v="950950"/>
    <n v="950950"/>
    <s v="1s"/>
    <n v="86450"/>
    <n v="4.4999999999999998E-2"/>
    <n v="778050"/>
    <n v="778050"/>
    <s v="17 290 000.00 "/>
    <d v="2026-04-30T00:00:00"/>
    <s v="Тараз"/>
    <s v="Безналичный расчет"/>
    <s v="Безналичный"/>
    <s v="Без привлечения кредита"/>
    <m/>
    <m/>
    <n v="0"/>
    <s v="331 Шымкент ТОО «DCG ONTUSTIK» (KIA)"/>
    <n v="0"/>
    <n v="0"/>
    <n v="132076784"/>
    <m/>
    <n v="12259365"/>
    <n v="77011116455"/>
    <s v="KKZ"/>
  </r>
  <r>
    <n v="1"/>
    <x v="2"/>
    <x v="1"/>
    <s v="Luxe"/>
    <s v="GYWD2J61F"/>
    <s v="MXRPV81DBTY900363"/>
    <s v="SWP Snow White Pearl / Белый перламутр"/>
    <s v="G0S4"/>
    <s v="2WD"/>
    <s v="AUTOT/M"/>
    <n v="1975"/>
    <n v="2025"/>
    <s v="1169_293723"/>
    <d v="2026-04-24T00:00:00"/>
    <s v="Нұржан Серикулы"/>
    <s v="Кайпанова София Пердебаевна"/>
    <n v="860303403234"/>
    <m/>
    <m/>
    <n v="14490000"/>
    <n v="14490000"/>
    <x v="0"/>
    <n v="0"/>
    <n v="0"/>
    <n v="796950"/>
    <n v="796950"/>
    <s v="1s"/>
    <n v="72450"/>
    <n v="4.4999999999999998E-2"/>
    <n v="652050"/>
    <n v="652050"/>
    <s v="14 490 000.00 "/>
    <d v="2026-04-27T00:00:00"/>
    <s v="Алматы"/>
    <s v="Наличный расчет"/>
    <s v="Наличный расчет"/>
    <s v="Без привлечения кредита"/>
    <m/>
    <m/>
    <n v="0"/>
    <m/>
    <n v="0"/>
    <n v="0"/>
    <n v="132076075"/>
    <m/>
    <n v="12260088"/>
    <n v="77028450506"/>
    <s v="KKZ"/>
  </r>
  <r>
    <n v="1"/>
    <x v="2"/>
    <x v="1"/>
    <s v="Style"/>
    <s v="GYWDL9A1K"/>
    <s v="MXRPV81FDTY901595"/>
    <s v="C7A / Wolf Gray/светло-серый / Серый"/>
    <s v="G0W8"/>
    <s v="4WD"/>
    <s v="AUTOT/M"/>
    <n v="2497"/>
    <n v="2025"/>
    <s v="1169_293870"/>
    <d v="2026-04-26T00:00:00"/>
    <s v="Азамат Жұмахметов"/>
    <s v="Шалданбаев Саттар Аскарович"/>
    <n v="630103303302"/>
    <m/>
    <m/>
    <n v="17590000"/>
    <n v="17290000"/>
    <x v="0"/>
    <n v="0"/>
    <n v="300000"/>
    <n v="950950"/>
    <n v="950950"/>
    <s v="1s"/>
    <n v="86450"/>
    <n v="4.4999999999999998E-2"/>
    <n v="778050"/>
    <n v="778050"/>
    <s v="10 000 000.00 "/>
    <d v="2026-04-29T00:00:00"/>
    <s v="Алматы"/>
    <s v="Кредит"/>
    <s v="Стандартное кредитование"/>
    <s v="Банк ЦентрКредит"/>
    <s v="24 месяца"/>
    <n v="65"/>
    <n v="0"/>
    <m/>
    <n v="0"/>
    <n v="0"/>
    <n v="132076329"/>
    <m/>
    <n v="12260097"/>
    <n v="77017423509"/>
    <s v="KKZ"/>
  </r>
  <r>
    <n v="1"/>
    <x v="7"/>
    <x v="1"/>
    <s v="X-Line+"/>
    <s v="GYWDL9A1K"/>
    <s v="MXRPX81FDTY901346"/>
    <s v="FSB Modern Black / Черный"/>
    <s v="H0NT"/>
    <s v="4WD"/>
    <s v="AUTOT/M"/>
    <n v="2497"/>
    <n v="2025"/>
    <s v="1184_293724"/>
    <d v="2026-04-24T00:00:00"/>
    <s v="Тимур Нурибаев"/>
    <s v="Сергеенко Алексей Валентинович"/>
    <n v="810529301211"/>
    <m/>
    <m/>
    <n v="18590000"/>
    <n v="18590000"/>
    <x v="0"/>
    <n v="0"/>
    <n v="0"/>
    <n v="1022450"/>
    <n v="1022450"/>
    <s v="3s"/>
    <n v="92950"/>
    <n v="5.5E-2"/>
    <n v="1022450"/>
    <n v="1022450"/>
    <s v="5 000 000.00 "/>
    <d v="2026-04-28T00:00:00"/>
    <s v="Актау"/>
    <s v="Кредит"/>
    <s v="Стандартное кредитование"/>
    <s v="Halyk Bank"/>
    <s v="36 месяцев"/>
    <n v="25"/>
    <n v="0"/>
    <m/>
    <n v="0"/>
    <n v="0"/>
    <n v="132076238"/>
    <m/>
    <n v="12260468"/>
    <n v="77769991591"/>
    <s v="KKZ"/>
  </r>
  <r>
    <n v="1"/>
    <x v="5"/>
    <x v="1"/>
    <s v="Style"/>
    <s v="GYWD2J61G"/>
    <s v="MXRPV81DDTY901506"/>
    <s v="JUG Jungle Wood Green / Зелёный Хаки"/>
    <s v="G0TO"/>
    <s v="4WD"/>
    <s v="AUTOT/M"/>
    <n v="1975"/>
    <n v="2025"/>
    <s v="1173_294088"/>
    <d v="2026-04-29T00:00:00"/>
    <s v="Амир Мамедов"/>
    <s v="ИМАНБЕКОВ ЧИНГИЗ НУРЛАНОВИЧ"/>
    <n v="900505300569"/>
    <m/>
    <m/>
    <n v="16890000"/>
    <n v="16590000"/>
    <x v="0"/>
    <n v="0"/>
    <n v="300000"/>
    <n v="912450"/>
    <n v="912450"/>
    <s v="3s"/>
    <n v="82950"/>
    <n v="5.5E-2"/>
    <n v="912450"/>
    <n v="912450"/>
    <s v="2 500 000.00 "/>
    <d v="2026-04-30T00:00:00"/>
    <s v="Алматы"/>
    <s v="Кредит"/>
    <s v="Стандартное кредитование"/>
    <s v="Банк ЦентрКредит"/>
    <s v="24 месяца"/>
    <n v="14"/>
    <n v="0"/>
    <m/>
    <n v="0"/>
    <n v="0"/>
    <n v="132076720"/>
    <m/>
    <n v="12265845"/>
    <n v="77012374443"/>
    <s v="KKZ"/>
  </r>
  <r>
    <n v="1"/>
    <x v="5"/>
    <x v="1"/>
    <s v="Luxe"/>
    <s v="GYWD2J61F"/>
    <s v="MXRPV81DBTY901384"/>
    <s v="JUG Jungle Wood Green / Зелёный Хаки"/>
    <s v="G0S4"/>
    <s v="2WD"/>
    <s v="AUTOT/M"/>
    <n v="1975"/>
    <n v="2025"/>
    <s v="1173_292975"/>
    <d v="2026-04-13T00:00:00"/>
    <s v="Амир Мамедов"/>
    <s v="МУҚАЙЕВ МҰРАТ ДАУРҰЛЫ"/>
    <n v="921207300337"/>
    <m/>
    <m/>
    <n v="15190000"/>
    <n v="14890000"/>
    <x v="0"/>
    <n v="0"/>
    <n v="300000"/>
    <n v="818950"/>
    <n v="818950"/>
    <s v="3s"/>
    <n v="74450"/>
    <n v="5.5E-2"/>
    <n v="818950"/>
    <n v="818950"/>
    <s v="4 000 000.00 "/>
    <d v="2026-04-22T00:00:00"/>
    <s v="Алматы"/>
    <s v="Кредит"/>
    <s v="Стандартное кредитование"/>
    <s v="МФО Sapa Digital Finance"/>
    <s v="84 месяца"/>
    <n v="26"/>
    <n v="0"/>
    <m/>
    <n v="0"/>
    <n v="0"/>
    <n v="132075837"/>
    <m/>
    <n v="12265847"/>
    <n v="77022650434"/>
    <s v="KKZ"/>
  </r>
  <r>
    <n v="1"/>
    <x v="5"/>
    <x v="1"/>
    <s v="Style"/>
    <s v="GYWDL9A1K"/>
    <s v="MXRPV81FDTY901550"/>
    <s v="KDG Gravity Gray / Серый"/>
    <s v="G0TO"/>
    <s v="4WD"/>
    <s v="AUTOT/M"/>
    <n v="2497"/>
    <n v="2025"/>
    <s v="1173_292966"/>
    <d v="2026-04-13T00:00:00"/>
    <s v="Дайана Калиаскар"/>
    <s v="ДОБРОВОЛЬСКАЯ НИНА ВАЛЕРЬЕВНА"/>
    <n v="761120400405"/>
    <m/>
    <m/>
    <n v="17840000"/>
    <n v="17290000"/>
    <x v="0"/>
    <n v="0"/>
    <n v="550000"/>
    <n v="950950"/>
    <n v="950950"/>
    <s v="3s"/>
    <n v="86450"/>
    <n v="5.5E-2"/>
    <n v="950950"/>
    <n v="950950"/>
    <s v="10 000 000.00 "/>
    <d v="2026-04-22T00:00:00"/>
    <s v="Алматы"/>
    <s v="Кредит"/>
    <s v="Стандартное кредитование"/>
    <s v="Altyn Bank"/>
    <s v="36 месяцев"/>
    <n v="55"/>
    <n v="0"/>
    <m/>
    <n v="0"/>
    <n v="0"/>
    <n v="132075847"/>
    <m/>
    <n v="12265848"/>
    <n v="77772777577"/>
    <s v="KKZ"/>
  </r>
  <r>
    <n v="1"/>
    <x v="2"/>
    <x v="6"/>
    <s v="Luxe"/>
    <s v="EUS42JG1J"/>
    <s v="MXR6AA247TY900719"/>
    <s v="AG2 Graphite Gray / Серый"/>
    <s v="G155"/>
    <s v="2WD"/>
    <s v="AUTOT/M"/>
    <n v="1975"/>
    <n v="2025"/>
    <s v="1169_293165"/>
    <d v="2026-04-16T00:00:00"/>
    <s v="Адема Алибекова"/>
    <s v="Мухамедьяров Тимур Амирович"/>
    <n v="490404301430"/>
    <m/>
    <m/>
    <n v="12690000"/>
    <n v="12690000"/>
    <x v="0"/>
    <n v="0"/>
    <n v="0"/>
    <n v="697950"/>
    <n v="697950"/>
    <s v="1s"/>
    <n v="63450"/>
    <n v="4.4999999999999998E-2"/>
    <n v="571050"/>
    <n v="571050"/>
    <s v="12 690 000.00 "/>
    <d v="2026-04-17T00:00:00"/>
    <s v="Алматы"/>
    <s v="Наличный расчет"/>
    <s v="Наличный расчет"/>
    <s v="Без привлечения кредита"/>
    <m/>
    <m/>
    <n v="0"/>
    <m/>
    <n v="0"/>
    <n v="0"/>
    <n v="132075434"/>
    <m/>
    <n v="12268231"/>
    <n v="77015338305"/>
    <s v="KKZ"/>
  </r>
  <r>
    <n v="1"/>
    <x v="5"/>
    <x v="6"/>
    <s v="Luxe"/>
    <s v="EUS42JG1J"/>
    <s v="MXR6AA247TY900710"/>
    <s v="AG2 Graphite Gray / Серый"/>
    <s v="G155"/>
    <s v="2WD"/>
    <s v="AUTOT/M"/>
    <n v="1975"/>
    <n v="2025"/>
    <s v="1173_292623"/>
    <d v="2026-04-08T00:00:00"/>
    <s v="Магилан Махамет"/>
    <s v="КАДИРОВА ЗАКИРА АУЕСХАНОВНА"/>
    <n v="610522401109"/>
    <m/>
    <m/>
    <n v="12690000"/>
    <n v="12690000"/>
    <x v="0"/>
    <n v="0"/>
    <n v="0"/>
    <n v="697950"/>
    <n v="697950"/>
    <s v="3s"/>
    <n v="63450"/>
    <n v="5.5E-2"/>
    <n v="697950"/>
    <n v="697950"/>
    <s v="3 500 000.00 "/>
    <d v="2026-04-20T00:00:00"/>
    <s v="Алматы"/>
    <s v="Кредит"/>
    <s v="Стандартное кредитование"/>
    <s v="Банк ЦентрКредит"/>
    <s v="36 месяцев"/>
    <n v="24"/>
    <n v="0"/>
    <m/>
    <n v="0"/>
    <n v="0"/>
    <n v="132075504"/>
    <m/>
    <n v="12270546"/>
    <n v="77758446203"/>
    <s v="KKZ"/>
  </r>
  <r>
    <n v="1"/>
    <x v="3"/>
    <x v="1"/>
    <s v="Luxe"/>
    <s v="GYWD2J61G"/>
    <s v="MXRPV81DDTY000125"/>
    <s v="SWP Snow White Pearl / Белый перламутр"/>
    <s v="G0S4"/>
    <s v="4WD"/>
    <s v="AUTOT/M"/>
    <n v="1975"/>
    <n v="2025"/>
    <s v="1181_293258"/>
    <d v="2026-04-17T00:00:00"/>
    <s v="Максим Косихин"/>
    <s v="Культенко Виктор Владимирович"/>
    <n v="680620301079"/>
    <m/>
    <m/>
    <n v="15590000"/>
    <n v="15590000"/>
    <x v="0"/>
    <n v="0"/>
    <n v="0"/>
    <n v="857450"/>
    <n v="857450"/>
    <s v="1s"/>
    <n v="77950"/>
    <n v="4.4999999999999998E-2"/>
    <n v="701550"/>
    <n v="701550"/>
    <m/>
    <d v="2026-04-20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5545"/>
    <m/>
    <n v="12283344"/>
    <n v="77772811413"/>
    <s v="KKZ"/>
  </r>
  <r>
    <n v="1"/>
    <x v="3"/>
    <x v="1"/>
    <s v="Luxe"/>
    <s v="GYWD2J61G"/>
    <s v="MXRPV81DDTY000096"/>
    <s v="SWP Snow White Pearl / Белый перламутр"/>
    <s v="G0S4"/>
    <s v="4WD"/>
    <s v="AUTOT/M"/>
    <n v="1975"/>
    <n v="2025"/>
    <s v="1181_292884"/>
    <d v="2026-04-13T00:00:00"/>
    <s v="Дарын Әмірбеков"/>
    <s v="Тютеньков Петр Николаевич"/>
    <n v="840622301321"/>
    <m/>
    <m/>
    <n v="15590000"/>
    <n v="15590000"/>
    <x v="0"/>
    <n v="0"/>
    <n v="0"/>
    <n v="857450"/>
    <n v="857450"/>
    <s v="1s"/>
    <n v="77950"/>
    <n v="4.4999999999999998E-2"/>
    <n v="701550"/>
    <n v="701550"/>
    <m/>
    <d v="2026-04-14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5151"/>
    <m/>
    <n v="12283348"/>
    <n v="77052212337"/>
    <s v="KKZ"/>
  </r>
  <r>
    <n v="1"/>
    <x v="0"/>
    <x v="11"/>
    <s v="Comfort"/>
    <s v="GYWD2J61F"/>
    <s v="MXRPU81DBTY000336"/>
    <s v="SWP Snow White Pearl / Белый перламутр"/>
    <s v="D675"/>
    <s v="2WD"/>
    <s v="AUTOT/M"/>
    <n v="1975"/>
    <n v="2026"/>
    <s v="1190_288712"/>
    <d v="2026-02-21T00:00:00"/>
    <s v="Ерболат Балабас"/>
    <s v="Аширбеков Исагали Абдисалимович"/>
    <n v="720709300906"/>
    <m/>
    <m/>
    <n v="13340000"/>
    <n v="12790000"/>
    <x v="0"/>
    <n v="0"/>
    <n v="550000"/>
    <n v="383700"/>
    <n v="383700"/>
    <s v="3s"/>
    <n v="63950"/>
    <n v="0.03"/>
    <n v="383700"/>
    <n v="383700"/>
    <s v="1 400 000.00 "/>
    <d v="2026-04-10T00:00:00"/>
    <s v="Шымкент"/>
    <s v="Кредит"/>
    <s v="Стандартное кредитование"/>
    <s v="МФО Sapa Digital Finance"/>
    <s v="84 месяца"/>
    <n v="10"/>
    <n v="0"/>
    <m/>
    <n v="0"/>
    <n v="0"/>
    <n v="132074949"/>
    <m/>
    <n v="12283645"/>
    <n v="77059912877"/>
    <s v="KKZ"/>
  </r>
  <r>
    <n v="1"/>
    <x v="6"/>
    <x v="1"/>
    <s v="X-Line+"/>
    <s v="GYWDL9A1K"/>
    <s v="MXRPX81FDTY901818"/>
    <s v="FSB Modern Black / Черный"/>
    <s v="H0NT"/>
    <s v="4WD"/>
    <s v="AUTOT/M"/>
    <n v="2497"/>
    <n v="2026"/>
    <s v="1177_292381"/>
    <d v="2026-04-04T00:00:00"/>
    <s v="Александр Кочетков"/>
    <s v="Байжиенова Аида Жомартовна"/>
    <n v="880908400262"/>
    <m/>
    <m/>
    <n v="19840000"/>
    <n v="19590000"/>
    <x v="0"/>
    <n v="0"/>
    <n v="250000"/>
    <n v="1077450"/>
    <n v="1077450"/>
    <s v="1s"/>
    <n v="97950"/>
    <n v="4.4999999999999998E-2"/>
    <n v="881550"/>
    <n v="881550"/>
    <s v="9 000 000.00 "/>
    <d v="2026-04-14T00:00:00"/>
    <s v="Астана"/>
    <s v="Кредит"/>
    <s v="Стандартное кредитование"/>
    <s v="Евразийский банк"/>
    <s v="36 месяцев"/>
    <n v="46"/>
    <n v="0"/>
    <m/>
    <n v="0"/>
    <n v="0"/>
    <n v="132075166"/>
    <m/>
    <n v="12283745"/>
    <n v="77012323925"/>
    <s v="KKZ"/>
  </r>
  <r>
    <n v="1"/>
    <x v="2"/>
    <x v="1"/>
    <s v="Luxe"/>
    <s v="GYWD2J61G"/>
    <s v="MXRPV81DDTY000167"/>
    <s v="KLG Steel Gray / Стальной"/>
    <s v="G0S4"/>
    <s v="4WD"/>
    <s v="AUTOT/M"/>
    <n v="1975"/>
    <n v="2025"/>
    <s v="1169_293589"/>
    <d v="2026-04-22T00:00:00"/>
    <s v="Азамат Жұмахметов"/>
    <s v="Сейтимбетов Тимур Махсетович"/>
    <n v="801015302701"/>
    <m/>
    <m/>
    <n v="14990000"/>
    <n v="14990000"/>
    <x v="0"/>
    <n v="0"/>
    <n v="0"/>
    <n v="857450"/>
    <n v="857450"/>
    <s v="1s"/>
    <n v="74950"/>
    <n v="4.4999999999999998E-2"/>
    <n v="674550"/>
    <n v="674550"/>
    <s v="1 500 000.00 "/>
    <d v="2026-04-28T00:00:00"/>
    <s v="Алматы"/>
    <s v="Кредит"/>
    <s v="Стандартное кредитование"/>
    <s v="Евразийский банк"/>
    <s v="84 месяца"/>
    <n v="10"/>
    <n v="0"/>
    <m/>
    <n v="0"/>
    <n v="0"/>
    <n v="132076201"/>
    <m/>
    <n v="12284178"/>
    <n v="77055164109"/>
    <s v="KKZ"/>
  </r>
  <r>
    <n v="1"/>
    <x v="5"/>
    <x v="1"/>
    <s v="Luxe"/>
    <s v="GYWD2J61G"/>
    <s v="MXRPV81DDTY000172"/>
    <s v="KLG Steel Gray / Стальной"/>
    <s v="G0S4"/>
    <s v="4WD"/>
    <s v="AUTOT/M"/>
    <n v="1975"/>
    <n v="2025"/>
    <s v="1173_292508"/>
    <d v="2026-04-06T00:00:00"/>
    <s v="Данияр Мейрбеков"/>
    <s v="ЕРМУХАМБЕТОВА САЛТАНАТ АДИЛКАСЫМОВНА"/>
    <n v="730805402239"/>
    <m/>
    <m/>
    <n v="15890000"/>
    <n v="15590000"/>
    <x v="0"/>
    <n v="0"/>
    <n v="300000"/>
    <n v="857450"/>
    <n v="857450"/>
    <s v="3s"/>
    <n v="77950"/>
    <n v="5.5E-2"/>
    <n v="857450"/>
    <n v="857450"/>
    <s v="2 000 000.00 "/>
    <d v="2026-04-08T00:00:00"/>
    <s v="Алматы"/>
    <s v="Кредит"/>
    <s v="Стандартное кредитование"/>
    <s v="МФО Sapa Digital Finance"/>
    <s v="84 месяца"/>
    <n v="10"/>
    <n v="0"/>
    <s v="363 Алматы ТОО «DCG ALMATY» (KIA)"/>
    <n v="0"/>
    <n v="0"/>
    <n v="132074804"/>
    <m/>
    <n v="12284181"/>
    <n v="77013122128"/>
    <s v="KKZ"/>
  </r>
  <r>
    <n v="1"/>
    <x v="0"/>
    <x v="1"/>
    <s v="X-Line+"/>
    <s v="GYWDL9A1K"/>
    <s v="MXRPX81FDTY000228"/>
    <s v="SWP Snow White Pearl / Белый перламутр"/>
    <s v="H0NU"/>
    <s v="4WD"/>
    <s v="AUTOT/M"/>
    <n v="2497"/>
    <n v="2026"/>
    <s v="1190_292595"/>
    <d v="2026-04-07T00:00:00"/>
    <s v="Ерболат Балабас"/>
    <s v="Бегманова Әйгерім Оразбекқызы"/>
    <n v="930114401206"/>
    <m/>
    <m/>
    <n v="19890000"/>
    <n v="19590000"/>
    <x v="0"/>
    <n v="0"/>
    <n v="300000"/>
    <n v="1077450"/>
    <n v="1077450"/>
    <s v="3s"/>
    <n v="97950"/>
    <n v="5.5E-2"/>
    <n v="1077450"/>
    <n v="1077450"/>
    <s v="7 000 000.00 "/>
    <d v="2026-04-13T00:00:00"/>
    <s v="Шымкент"/>
    <s v="Кредит"/>
    <s v="Стандартное кредитование"/>
    <s v="Банк ЦентрКредит"/>
    <s v="24 месяца"/>
    <n v="45"/>
    <n v="0"/>
    <s v="363 Алматы ТОО «DCG ALMATY» (KIA)"/>
    <n v="0"/>
    <n v="0"/>
    <n v="132075061"/>
    <m/>
    <n v="12284269"/>
    <n v="77075225417"/>
    <s v="KKZ"/>
  </r>
  <r>
    <n v="1"/>
    <x v="5"/>
    <x v="1"/>
    <s v="Luxe"/>
    <s v="GYWD2J61G"/>
    <s v="MXRPV81DDTY000169"/>
    <s v="KLG Steel Gray / Стальной"/>
    <s v="G0S4"/>
    <s v="4WD"/>
    <s v="AUTOT/M"/>
    <n v="1975"/>
    <n v="2025"/>
    <s v="1173_292513"/>
    <d v="2026-04-06T00:00:00"/>
    <s v="НУРСУЛТАН КУРПЕТАЕВ"/>
    <s v="Дауленбаев Мухтар Турганбекович"/>
    <n v="740812300117"/>
    <m/>
    <m/>
    <n v="15890000"/>
    <n v="15590000"/>
    <x v="0"/>
    <n v="0"/>
    <n v="300000"/>
    <n v="857450"/>
    <n v="857450"/>
    <s v="3s"/>
    <n v="77950"/>
    <n v="5.5E-2"/>
    <n v="857450"/>
    <n v="857450"/>
    <s v="1 600 000.00 "/>
    <d v="2026-04-08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4797"/>
    <m/>
    <n v="12285307"/>
    <n v="77017227200"/>
    <s v="KKZ"/>
  </r>
  <r>
    <n v="1"/>
    <x v="6"/>
    <x v="1"/>
    <s v="Luxe"/>
    <s v="GYWD2J61G"/>
    <s v="MXRPV81DDTY000085"/>
    <s v="SWP Snow White Pearl / Белый перламутр"/>
    <s v="G0S4"/>
    <s v="4WD"/>
    <s v="AUTOT/M"/>
    <n v="1975"/>
    <n v="2025"/>
    <s v="1177_293279"/>
    <d v="2026-04-17T00:00:00"/>
    <s v="Жансерик Туркменов"/>
    <s v="Бекмұрат Қайымғазы"/>
    <n v="870725399030"/>
    <m/>
    <m/>
    <n v="15590000"/>
    <n v="15590000"/>
    <x v="0"/>
    <n v="0"/>
    <n v="0"/>
    <n v="857450"/>
    <n v="857450"/>
    <s v="1s"/>
    <n v="77950"/>
    <n v="4.4999999999999998E-2"/>
    <n v="701550"/>
    <n v="701550"/>
    <s v="6 000 000.00 "/>
    <d v="2026-04-21T00:00:00"/>
    <s v="Астана"/>
    <s v="Кредит"/>
    <s v="Стандартное кредитование"/>
    <s v="Банк ЦентрКредит"/>
    <s v="84 месяца"/>
    <n v="39"/>
    <n v="0"/>
    <m/>
    <n v="0"/>
    <n v="0"/>
    <n v="132075692"/>
    <m/>
    <n v="12285640"/>
    <n v="77755860825"/>
    <s v="KKZ"/>
  </r>
  <r>
    <n v="1"/>
    <x v="6"/>
    <x v="1"/>
    <s v="Luxe"/>
    <s v="GYWD2J61G"/>
    <s v="MXRPV81DDTY000091"/>
    <s v="SWP Snow White Pearl / Белый перламутр"/>
    <s v="G0S4"/>
    <s v="4WD"/>
    <s v="AUTOT/M"/>
    <n v="1975"/>
    <n v="2025"/>
    <s v="1177_292669"/>
    <d v="2026-04-08T00:00:00"/>
    <s v="Евгений Богданов"/>
    <s v="Сим Фаина Владимировна"/>
    <n v="980801401091"/>
    <m/>
    <m/>
    <n v="15590000"/>
    <n v="15590000"/>
    <x v="0"/>
    <n v="0"/>
    <n v="0"/>
    <n v="857450"/>
    <n v="857450"/>
    <s v="1s"/>
    <n v="77950"/>
    <n v="4.4999999999999998E-2"/>
    <n v="701550"/>
    <n v="701550"/>
    <s v="1 584 000.00 "/>
    <d v="2026-04-14T00:00:00"/>
    <s v="Астана"/>
    <s v="Кредит"/>
    <s v="Стандартное кредитование"/>
    <s v="Банк ЦентрКредит"/>
    <s v="84 месяца"/>
    <n v="10"/>
    <n v="0"/>
    <m/>
    <n v="0"/>
    <n v="0"/>
    <n v="132075152"/>
    <m/>
    <n v="12285644"/>
    <n v="77761005552"/>
    <s v="KKZ"/>
  </r>
  <r>
    <n v="1"/>
    <x v="6"/>
    <x v="1"/>
    <s v="X-Line+"/>
    <s v="GYWDL9A1K"/>
    <s v="MXRPX81FDTY000192"/>
    <s v="SWP Snow White Pearl / Белый перламутр"/>
    <s v="H0NU"/>
    <s v="4WD"/>
    <s v="AUTOT/M"/>
    <n v="2497"/>
    <n v="2025"/>
    <s v="1177_293020"/>
    <d v="2026-04-14T00:00:00"/>
    <s v="Виктория Чубинец"/>
    <s v="Омралинова Асем Асхатовна"/>
    <n v="910323451225"/>
    <m/>
    <m/>
    <n v="18840000"/>
    <n v="18590000"/>
    <x v="0"/>
    <n v="0"/>
    <n v="250000"/>
    <n v="1022450"/>
    <n v="1022450"/>
    <s v="1s"/>
    <n v="92950"/>
    <n v="4.4999999999999998E-2"/>
    <n v="836550"/>
    <n v="836550"/>
    <s v="14 000 000.00 "/>
    <d v="2026-04-17T00:00:00"/>
    <s v="Астана"/>
    <s v="Кредит"/>
    <s v="Стандартное кредитование"/>
    <s v="Береке Банк"/>
    <s v="36 месяцев"/>
    <n v="70"/>
    <n v="0"/>
    <m/>
    <n v="0"/>
    <n v="0"/>
    <m/>
    <m/>
    <n v="12285647"/>
    <n v="77017569950"/>
    <s v="KKZ"/>
  </r>
  <r>
    <n v="1"/>
    <x v="0"/>
    <x v="1"/>
    <s v="Luxe"/>
    <s v="GYWD2J61G"/>
    <s v="MXRPV81DDTY000135"/>
    <s v="SWP Snow White Pearl / Белый перламутр"/>
    <s v="G0S4"/>
    <s v="4WD"/>
    <s v="AUTOT/M"/>
    <n v="1975"/>
    <n v="2025"/>
    <s v="1190_292838"/>
    <d v="2026-04-10T00:00:00"/>
    <s v="Нұрсұлтан Көкежан"/>
    <s v="Лес Фариза Кенжебекқызы"/>
    <n v="950630401007"/>
    <m/>
    <m/>
    <n v="15890000"/>
    <n v="15590000"/>
    <x v="0"/>
    <n v="0"/>
    <n v="300000"/>
    <n v="857450"/>
    <n v="857450"/>
    <s v="3s"/>
    <n v="77950"/>
    <n v="5.5E-2"/>
    <n v="857450"/>
    <n v="857450"/>
    <s v="5 000 000.00 "/>
    <d v="2026-04-14T00:00:00"/>
    <s v="Шымкент"/>
    <s v="Кредит"/>
    <s v="Стандартное кредитование"/>
    <s v="Банк ЦентрКредит"/>
    <s v="84 месяца"/>
    <n v="30"/>
    <n v="0"/>
    <m/>
    <n v="0"/>
    <n v="0"/>
    <n v="132075153"/>
    <m/>
    <n v="12286855"/>
    <n v="77753227658"/>
    <s v="KKZ"/>
  </r>
  <r>
    <n v="1"/>
    <x v="2"/>
    <x v="1"/>
    <s v="X-Line+"/>
    <s v="GYWDL9A1K"/>
    <s v="MXRPX81FDTY000247"/>
    <s v="KLG Steel Gray / Стальной"/>
    <s v="H0NU"/>
    <s v="4WD"/>
    <s v="AUTOT/M"/>
    <n v="2497"/>
    <n v="2026"/>
    <s v="1169_291515"/>
    <d v="2026-03-25T00:00:00"/>
    <s v="Ерасыл Пернебек"/>
    <s v="Джазылбекова Асель Нургалиевна"/>
    <n v="870304400089"/>
    <m/>
    <m/>
    <n v="19590000"/>
    <n v="19590000"/>
    <x v="0"/>
    <n v="0"/>
    <n v="0"/>
    <n v="1077450"/>
    <n v="1077450"/>
    <s v="1s"/>
    <n v="97950"/>
    <n v="4.4999999999999998E-2"/>
    <n v="881550"/>
    <n v="881550"/>
    <s v="19 590 000.00 "/>
    <d v="2026-04-07T00:00:00"/>
    <s v="Алматы"/>
    <s v="Наличный расчет"/>
    <s v="Наличный расчет"/>
    <s v="Без привлечения кредита"/>
    <m/>
    <m/>
    <n v="0"/>
    <m/>
    <n v="0"/>
    <n v="0"/>
    <n v="132074740"/>
    <m/>
    <n v="12287975"/>
    <n v="77017661987"/>
    <s v="KKZ"/>
  </r>
  <r>
    <n v="1"/>
    <x v="0"/>
    <x v="1"/>
    <s v="Luxe"/>
    <s v="GYWD2J61G"/>
    <s v="MXRPV81DDTY000154"/>
    <s v="AGT Graphite Gray / Серый"/>
    <s v="G0S4"/>
    <s v="4WD"/>
    <s v="AUTOT/M"/>
    <n v="1975"/>
    <n v="2025"/>
    <s v="1190_293315"/>
    <d v="2026-04-18T00:00:00"/>
    <s v="Нұрсұлтан Көкежан"/>
    <s v="Тлеубаев Жомарт Акимбаевич"/>
    <n v="670708300700"/>
    <m/>
    <m/>
    <n v="15590000"/>
    <n v="15590000"/>
    <x v="0"/>
    <n v="0"/>
    <n v="0"/>
    <n v="857450"/>
    <n v="857450"/>
    <s v="3s"/>
    <n v="77950"/>
    <n v="5.5E-2"/>
    <n v="857450"/>
    <n v="857450"/>
    <m/>
    <d v="2026-04-20T00:00:00"/>
    <s v="Шымкент"/>
    <s v="Безналичный расчет"/>
    <s v="Безналичный"/>
    <s v="Без привлечения кредита"/>
    <m/>
    <m/>
    <n v="0"/>
    <m/>
    <n v="0"/>
    <n v="0"/>
    <n v="132075554"/>
    <m/>
    <n v="12288439"/>
    <n v="77006190717"/>
    <s v="KKZ"/>
  </r>
  <r>
    <n v="1"/>
    <x v="0"/>
    <x v="1"/>
    <s v="Luxe"/>
    <s v="GYWD2J61G"/>
    <s v="MXRPV81DDTY000163"/>
    <s v="KLG Steel Gray / Стальной"/>
    <s v="G0S4"/>
    <s v="4WD"/>
    <s v="AUTOT/M"/>
    <n v="1975"/>
    <n v="2025"/>
    <s v="1190_293698"/>
    <d v="2026-04-23T00:00:00"/>
    <s v="Нұрсұлтан Көкежан"/>
    <s v="Дзех Юрий Мифодиевич"/>
    <n v="730327300842"/>
    <m/>
    <m/>
    <n v="14990000"/>
    <n v="14990000"/>
    <x v="0"/>
    <n v="0"/>
    <n v="0"/>
    <n v="824450"/>
    <n v="824450"/>
    <s v="3s"/>
    <n v="74950"/>
    <n v="5.5E-2"/>
    <n v="824450"/>
    <n v="824450"/>
    <m/>
    <d v="2026-04-27T00:00:00"/>
    <s v="Шымкент"/>
    <s v="Безналичный расчет"/>
    <s v="Безналичный"/>
    <s v="Без привлечения кредита"/>
    <m/>
    <m/>
    <n v="0"/>
    <m/>
    <n v="0"/>
    <n v="0"/>
    <n v="132076092"/>
    <m/>
    <n v="12288442"/>
    <n v="77013871926"/>
    <s v="KKZ"/>
  </r>
  <r>
    <n v="1"/>
    <x v="0"/>
    <x v="1"/>
    <s v="X-Line+"/>
    <s v="GYWDL9A1K"/>
    <s v="MXRPX81FDTY000245"/>
    <s v="KLG Steel Gray / Стальной"/>
    <s v="H0NU"/>
    <s v="4WD"/>
    <s v="AUTOT/M"/>
    <n v="2497"/>
    <n v="2026"/>
    <s v="1190_292449"/>
    <d v="2026-04-06T00:00:00"/>
    <s v="Жандаулет Жұмалиев"/>
    <s v="Абрамова Луиза Ташкенбаевна"/>
    <n v="790320402481"/>
    <m/>
    <m/>
    <n v="19890000"/>
    <n v="19590000"/>
    <x v="0"/>
    <n v="0"/>
    <n v="300000"/>
    <n v="1077450"/>
    <n v="1077450"/>
    <s v="3s"/>
    <n v="97950"/>
    <n v="5.5E-2"/>
    <n v="1077450"/>
    <n v="1077450"/>
    <s v="7 000 000.00 "/>
    <d v="2026-04-07T00:00:00"/>
    <s v="Шымкент"/>
    <s v="Кредит"/>
    <s v="Стандартное кредитование"/>
    <s v="Банк ЦентрКредит"/>
    <s v="84 месяца"/>
    <n v="45"/>
    <n v="0"/>
    <m/>
    <n v="0"/>
    <n v="0"/>
    <n v="132074742"/>
    <m/>
    <n v="12288447"/>
    <n v="77013276000"/>
    <s v="KKZ"/>
  </r>
  <r>
    <n v="1"/>
    <x v="6"/>
    <x v="9"/>
    <s v="Comfort"/>
    <s v="H7S4K461B"/>
    <s v="MXR0AA295TY902862"/>
    <s v="IM / Titanium Silver / серый"/>
    <s v="G622"/>
    <s v="2WD"/>
    <s v="AUTOT/M"/>
    <n v="1368"/>
    <n v="2026"/>
    <s v="1177_289919"/>
    <d v="2026-03-04T00:00:00"/>
    <s v="Даурен Манкулов"/>
    <s v="Кушимов Серикбай Касанаевич"/>
    <n v="671122350185"/>
    <m/>
    <m/>
    <n v="7290000"/>
    <n v="6990000"/>
    <x v="0"/>
    <n v="0"/>
    <n v="300000"/>
    <n v="0"/>
    <n v="0"/>
    <s v="1s"/>
    <n v="34950"/>
    <n v="300000"/>
    <n v="300000"/>
    <n v="300000"/>
    <s v="729 000.00 "/>
    <d v="2026-04-14T00:00:00"/>
    <s v="Астана"/>
    <s v="Кредит"/>
    <s v="Стандартное кредитование"/>
    <s v="Банк ЦентрКредит"/>
    <s v="44 месяца"/>
    <n v="10"/>
    <n v="0"/>
    <m/>
    <n v="0"/>
    <n v="0"/>
    <m/>
    <m/>
    <n v="12292265"/>
    <n v="77058858057"/>
    <s v="KKZ"/>
  </r>
  <r>
    <n v="1"/>
    <x v="2"/>
    <x v="1"/>
    <s v="Luxe"/>
    <s v="GYWD2J61F"/>
    <s v="MXRPV81DBTY901379"/>
    <s v="HRB / Heritage Blue / синий"/>
    <s v="G0S4"/>
    <s v="2WD"/>
    <s v="AUTOT/M"/>
    <n v="1975"/>
    <n v="2025"/>
    <s v="1169_293061"/>
    <d v="2026-04-14T00:00:00"/>
    <s v="Адема Алибекова"/>
    <s v="Кудышева Малика Толегеновна"/>
    <n v="930418400746"/>
    <m/>
    <m/>
    <n v="15140000"/>
    <n v="14890000"/>
    <x v="0"/>
    <n v="0"/>
    <n v="250000"/>
    <n v="818950"/>
    <n v="818950"/>
    <s v="1s"/>
    <n v="74450"/>
    <n v="4.4999999999999998E-2"/>
    <n v="670050"/>
    <n v="670050"/>
    <s v="1 520 000.00 "/>
    <d v="2026-04-22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5843"/>
    <m/>
    <n v="12294701"/>
    <n v="77022903303"/>
    <s v="KKZ"/>
  </r>
  <r>
    <n v="1"/>
    <x v="2"/>
    <x v="1"/>
    <s v="Luxe"/>
    <s v="GYWD2J61G"/>
    <s v="MXRPV81DDTY000159"/>
    <s v="KLG Steel Gray / Стальной"/>
    <s v="G0S4"/>
    <s v="4WD"/>
    <s v="AUTOT/M"/>
    <n v="1975"/>
    <n v="2025"/>
    <s v="1169_293597"/>
    <d v="2026-04-22T00:00:00"/>
    <s v="Даур Құттыбай"/>
    <s v="Тулеуова Айнаш Калдановна"/>
    <n v="670813400074"/>
    <m/>
    <m/>
    <n v="15290000"/>
    <n v="14990000"/>
    <x v="0"/>
    <n v="0"/>
    <n v="300000"/>
    <n v="824450"/>
    <n v="824450"/>
    <s v="1s"/>
    <n v="74950"/>
    <n v="4.4999999999999998E-2"/>
    <n v="674550"/>
    <n v="674550"/>
    <s v="1 530 000.00 "/>
    <d v="2026-04-24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6006"/>
    <m/>
    <n v="12294704"/>
    <n v="77017886235"/>
    <s v="KKZ"/>
  </r>
  <r>
    <n v="1"/>
    <x v="7"/>
    <x v="1"/>
    <s v="Luxe"/>
    <s v="GYWD2J61F"/>
    <s v="MXRPV81DBTY901387"/>
    <s v="JUG Jungle Wood Green / Зелёный Хаки"/>
    <s v="G0S4"/>
    <s v="2WD"/>
    <s v="AUTOT/M"/>
    <n v="1975"/>
    <n v="2025"/>
    <s v="1184_293983"/>
    <d v="2026-04-28T00:00:00"/>
    <s v="Нурали Садыбаев"/>
    <s v="Бисембиев Ермек Аманжолұлы"/>
    <n v="930703300352"/>
    <m/>
    <m/>
    <n v="14490000"/>
    <n v="14490000"/>
    <x v="0"/>
    <n v="0"/>
    <n v="0"/>
    <n v="796950"/>
    <n v="796950"/>
    <s v="3s"/>
    <n v="72450"/>
    <n v="5.5E-2"/>
    <n v="796950"/>
    <n v="796950"/>
    <s v="5 000 000.00 "/>
    <d v="2026-04-30T00:00:00"/>
    <s v="Актау"/>
    <s v="Кредит"/>
    <s v="Стандартное кредитование"/>
    <s v="Банк ЦентрКредит"/>
    <s v="84 месяца"/>
    <n v="34"/>
    <n v="0"/>
    <m/>
    <n v="0"/>
    <n v="0"/>
    <n v="132076579"/>
    <m/>
    <n v="12299987"/>
    <n v="77013046686"/>
    <s v="KKZ"/>
  </r>
  <r>
    <n v="1"/>
    <x v="7"/>
    <x v="9"/>
    <s v="Prestige"/>
    <s v="H7S4K461B"/>
    <s v="MXR0AA298TY902417"/>
    <s v="UD Clear White / Белый"/>
    <s v="G623"/>
    <s v="2WD"/>
    <s v="AUTOT/M"/>
    <n v="1368"/>
    <n v="2026"/>
    <s v="1184_293014"/>
    <d v="2026-04-14T00:00:00"/>
    <s v="Тимур Нурибаев"/>
    <s v="Муратов Рашид Идрейсович"/>
    <n v="790706302106"/>
    <m/>
    <m/>
    <n v="7649000"/>
    <n v="7590000"/>
    <x v="0"/>
    <n v="0"/>
    <n v="59000"/>
    <n v="300000"/>
    <n v="300000"/>
    <s v="3s"/>
    <n v="37950"/>
    <n v="300000"/>
    <n v="300000"/>
    <n v="300000"/>
    <s v="425 125.00 "/>
    <d v="2026-04-17T00:00:00"/>
    <s v="Актау"/>
    <s v="Кредит"/>
    <s v="Стандартное кредитование"/>
    <s v="Береке Банк"/>
    <s v="84 месяца"/>
    <n v="5"/>
    <n v="0"/>
    <m/>
    <n v="0"/>
    <n v="0"/>
    <m/>
    <m/>
    <n v="12300001"/>
    <n v="77052455055"/>
    <s v="KKZ"/>
  </r>
  <r>
    <n v="1"/>
    <x v="6"/>
    <x v="1"/>
    <s v="Style"/>
    <s v="GYWD2J61G"/>
    <s v="MXRPV81DDTY901526"/>
    <s v="SWP Snow White Pearl / Белый перламутр"/>
    <s v="G0TO"/>
    <s v="4WD"/>
    <s v="AUTOT/M"/>
    <n v="1975"/>
    <n v="2025"/>
    <s v="1177_293069"/>
    <d v="2026-04-14T00:00:00"/>
    <s v="Виктория Чубинец"/>
    <s v="Шакирянова Лола Ильдаровна"/>
    <n v="911006450236"/>
    <m/>
    <m/>
    <n v="16590000"/>
    <n v="16590000"/>
    <x v="0"/>
    <n v="0"/>
    <n v="0"/>
    <n v="912450"/>
    <n v="912450"/>
    <s v="1s"/>
    <n v="82950"/>
    <n v="4.4999999999999998E-2"/>
    <n v="746550"/>
    <n v="746550"/>
    <s v="6 636 000.00 "/>
    <d v="2026-04-16T00:00:00"/>
    <s v="Астана"/>
    <s v="Кредит"/>
    <s v="Стандартное кредитование"/>
    <s v="Банк ЦентрКредит"/>
    <s v="84 месяца"/>
    <n v="30"/>
    <n v="0"/>
    <m/>
    <n v="0"/>
    <n v="0"/>
    <n v="132075343"/>
    <m/>
    <n v="12300033"/>
    <n v="77028625430"/>
    <s v="KKZ"/>
  </r>
  <r>
    <n v="1"/>
    <x v="3"/>
    <x v="1"/>
    <s v="X-Line+"/>
    <s v="GYWDL9A1K"/>
    <s v="MX1PX81FDTK022355"/>
    <s v="KDG Gravity Gray / Серый"/>
    <s v="H0KA"/>
    <s v="4WD"/>
    <s v="AT"/>
    <n v="2497"/>
    <n v="2026"/>
    <s v="735_292144"/>
    <d v="2026-03-31T00:00:00"/>
    <s v="Азамат Тоқтарбеков"/>
    <s v="Соколов Андрей Дмитриевич"/>
    <n v="590829301760"/>
    <m/>
    <m/>
    <n v="16490000"/>
    <n v="16490000"/>
    <x v="0"/>
    <n v="0"/>
    <n v="0"/>
    <n v="906950"/>
    <n v="906950"/>
    <s v="1s"/>
    <n v="82450"/>
    <n v="4.4999999999999998E-2"/>
    <n v="742050"/>
    <n v="742050"/>
    <m/>
    <d v="2026-04-03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4579"/>
    <n v="219900"/>
    <n v="12300392"/>
    <n v="77714385777"/>
    <s v="САП"/>
  </r>
  <r>
    <n v="1"/>
    <x v="3"/>
    <x v="5"/>
    <s v="Comfort"/>
    <s v="DJS4D261F"/>
    <s v="MX1F3416BTK006610"/>
    <s v="UD Clear White / Белый"/>
    <s v="D0A6"/>
    <s v="2WD"/>
    <s v="AT"/>
    <n v="1591"/>
    <n v="2026"/>
    <s v="735_292413"/>
    <d v="2026-04-05T00:00:00"/>
    <s v="Максим Косихин"/>
    <s v="Мухамедова Раушан Оразгалиевна"/>
    <n v="750809403202"/>
    <m/>
    <m/>
    <n v="9990000"/>
    <n v="9990000"/>
    <x v="0"/>
    <n v="0"/>
    <n v="0"/>
    <n v="399600"/>
    <n v="399600"/>
    <s v="1s"/>
    <n v="49950"/>
    <n v="0.04"/>
    <n v="399600"/>
    <n v="399600"/>
    <s v="2 100 000.00 "/>
    <d v="2026-04-08T00:00:00"/>
    <s v="Усть-Каменогорск"/>
    <s v="Кредит"/>
    <s v="Стандартное кредитование"/>
    <s v="Береке Банк"/>
    <s v="84 месяца"/>
    <n v="20"/>
    <n v="0"/>
    <m/>
    <n v="0"/>
    <n v="0"/>
    <n v="132074826"/>
    <m/>
    <n v="12300400"/>
    <n v="77777342856"/>
    <s v="САП"/>
  </r>
  <r>
    <n v="1"/>
    <x v="5"/>
    <x v="6"/>
    <s v="Comfort"/>
    <s v="EUS4D6G1U"/>
    <s v="MXR6AA2D5TY902334"/>
    <s v="SWP Snow White Pearl / Белый перламутр"/>
    <s v="D068"/>
    <s v="2WD"/>
    <s v="DCT"/>
    <n v="1497"/>
    <n v="2026"/>
    <s v="1173_293131"/>
    <d v="2026-04-15T00:00:00"/>
    <s v="Дайана Калиаскар"/>
    <m/>
    <m/>
    <s v="ТОО &quot;Mobilica&quot;"/>
    <n v="240740028455"/>
    <n v="11590000"/>
    <n v="11590000"/>
    <x v="0"/>
    <n v="0"/>
    <n v="0"/>
    <n v="637450"/>
    <n v="637450"/>
    <s v="3s"/>
    <n v="57950"/>
    <n v="5.5E-2"/>
    <n v="637450"/>
    <n v="637450"/>
    <s v="34 770 000.00 "/>
    <d v="2026-04-20T00:00:00"/>
    <s v="Алматы"/>
    <s v="Наличный расчет"/>
    <s v="Наличный расчет"/>
    <s v="Без привлечения кредита"/>
    <m/>
    <m/>
    <n v="0"/>
    <m/>
    <n v="0"/>
    <n v="0"/>
    <m/>
    <n v="157900"/>
    <n v="12303268"/>
    <n v="77015552271"/>
    <s v="KKZ"/>
  </r>
  <r>
    <n v="1"/>
    <x v="5"/>
    <x v="5"/>
    <s v="Comfort"/>
    <s v="DJS4D261F"/>
    <s v="MX1F3416BTK006623"/>
    <s v="FSB Modern Black / Черный"/>
    <s v="D0A6"/>
    <s v="2WD"/>
    <s v="AT"/>
    <n v="1591"/>
    <n v="2026"/>
    <s v="1151_293906"/>
    <d v="2026-04-27T00:00:00"/>
    <s v="Магилан Махамет"/>
    <s v="ДАУРЕНБЕКОВ ЮСУФ ШЕРБАЕВИЧ"/>
    <n v="850904300020"/>
    <m/>
    <m/>
    <n v="10290000"/>
    <n v="9990000"/>
    <x v="0"/>
    <n v="0"/>
    <n v="300000"/>
    <n v="399600"/>
    <n v="399600"/>
    <s v="3s"/>
    <n v="49950"/>
    <n v="0.04"/>
    <n v="399600"/>
    <n v="399600"/>
    <s v="4 000 000.00 "/>
    <d v="2026-04-28T00:00:00"/>
    <s v="Алматы"/>
    <s v="Кредит"/>
    <s v="Стандартное кредитование"/>
    <s v="Банк ЦентрКредит"/>
    <s v="60 месяцев"/>
    <n v="38"/>
    <n v="0"/>
    <m/>
    <n v="0"/>
    <n v="0"/>
    <n v="132076221"/>
    <m/>
    <n v="12303277"/>
    <n v="77019889999"/>
    <s v="САП"/>
  </r>
  <r>
    <n v="1"/>
    <x v="2"/>
    <x v="5"/>
    <s v="Comfort"/>
    <s v="DJS4D261F"/>
    <s v="MX1F3416BTK006628"/>
    <s v="KDG Gravity Gray / Серый"/>
    <s v="D0A6"/>
    <s v="2WD"/>
    <s v="AT"/>
    <n v="1591"/>
    <n v="2026"/>
    <s v="363_292730"/>
    <d v="2026-04-09T00:00:00"/>
    <s v="Бахытжан Смагулов"/>
    <s v="Ким Людмила Леонидовна"/>
    <n v="830515401760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17T00:00:00"/>
    <s v="Алматы"/>
    <s v="Наличный расчет"/>
    <s v="Наличный расчет"/>
    <s v="Без привлечения кредита"/>
    <m/>
    <m/>
    <n v="0"/>
    <s v="1151 Алматы ТОО «DCG Qulja» (KIA)"/>
    <n v="0"/>
    <n v="0"/>
    <n v="132075408"/>
    <m/>
    <n v="12303281"/>
    <n v="77012451110"/>
    <s v="САП"/>
  </r>
  <r>
    <n v="1"/>
    <x v="6"/>
    <x v="6"/>
    <s v="Comfort"/>
    <s v="EUS4D6G1U"/>
    <s v="MXR6AA2D5TY902323"/>
    <s v="ABP Aurora Black Pearl / Чёрный перламутр"/>
    <s v="D068"/>
    <s v="2WD"/>
    <s v="DCT"/>
    <n v="1497"/>
    <n v="2026"/>
    <s v="1177_292555"/>
    <d v="2026-04-07T00:00:00"/>
    <s v="Артур Пак"/>
    <s v="Байкалганов Талгатбек Даймбекович"/>
    <n v="611224301115"/>
    <m/>
    <m/>
    <n v="11590000"/>
    <n v="11590000"/>
    <x v="0"/>
    <n v="0"/>
    <n v="0"/>
    <n v="637450"/>
    <n v="637450"/>
    <s v="1s"/>
    <n v="57950"/>
    <n v="4.4999999999999998E-2"/>
    <n v="521550"/>
    <n v="521550"/>
    <s v="11 590 000.00 "/>
    <d v="2026-04-10T00:00:00"/>
    <s v="Астана"/>
    <s v="Наличный расчет"/>
    <s v="Наличный расчет"/>
    <s v="Без привлечения кредита"/>
    <m/>
    <m/>
    <n v="0"/>
    <m/>
    <n v="0"/>
    <n v="0"/>
    <n v="132074974"/>
    <n v="157900"/>
    <n v="12303315"/>
    <n v="77711756949"/>
    <s v="KKZ"/>
  </r>
  <r>
    <n v="1"/>
    <x v="6"/>
    <x v="6"/>
    <s v="Comfort"/>
    <s v="EUS4D6G1U"/>
    <s v="MXR6AA2D6TY902326"/>
    <s v="AG2 Graphite Gray / Серый"/>
    <s v="D068"/>
    <s v="2WD"/>
    <s v="DCT"/>
    <n v="1497"/>
    <n v="2026"/>
    <s v="1177_293034"/>
    <d v="2026-04-14T00:00:00"/>
    <s v="Александр Кочетков"/>
    <s v="Канатова Гулнар Кадрбековна"/>
    <n v="721123401284"/>
    <m/>
    <m/>
    <n v="11590000"/>
    <n v="11590000"/>
    <x v="0"/>
    <n v="0"/>
    <n v="0"/>
    <n v="637450"/>
    <n v="637450"/>
    <s v="1s"/>
    <n v="57950"/>
    <n v="4.4999999999999998E-2"/>
    <n v="521550"/>
    <n v="521550"/>
    <s v="1 159 000.00 "/>
    <d v="2026-04-15T00:00:00"/>
    <s v="Астана"/>
    <s v="Кредит"/>
    <s v="Стандартное кредитование"/>
    <s v="Банк ЦентрКредит"/>
    <s v="84 месяца"/>
    <n v="10"/>
    <n v="0"/>
    <m/>
    <n v="0"/>
    <n v="0"/>
    <n v="132075234"/>
    <n v="157900"/>
    <n v="12303316"/>
    <n v="77772604693"/>
    <s v="KKZ"/>
  </r>
  <r>
    <n v="1"/>
    <x v="6"/>
    <x v="6"/>
    <s v="Comfort"/>
    <s v="EUS4D6G1U"/>
    <s v="MXR6AA2D3TY902341"/>
    <s v="SWP Snow White Pearl / Белый перламутр"/>
    <s v="D068"/>
    <s v="2WD"/>
    <s v="DCT"/>
    <n v="1497"/>
    <n v="2026"/>
    <s v="1177_292896"/>
    <d v="2026-04-13T00:00:00"/>
    <s v="Жансерик Туркменов"/>
    <s v="Ералинов Ербол Курмангалиулы"/>
    <n v="980130350026"/>
    <m/>
    <m/>
    <n v="11840000"/>
    <n v="11590000"/>
    <x v="0"/>
    <n v="0"/>
    <n v="250000"/>
    <n v="637450"/>
    <n v="637450"/>
    <s v="1s"/>
    <n v="57950"/>
    <n v="4.4999999999999998E-2"/>
    <n v="521550"/>
    <n v="521550"/>
    <s v="4 325 900.00 "/>
    <d v="2026-04-15T00:00:00"/>
    <s v="Астана"/>
    <s v="Кредит"/>
    <s v="Стандартное кредитование"/>
    <s v="Altyn Bank"/>
    <s v="84 месяца"/>
    <n v="37"/>
    <n v="0"/>
    <m/>
    <n v="0"/>
    <n v="0"/>
    <n v="132075230"/>
    <n v="157900"/>
    <n v="12303319"/>
    <n v="77477029160"/>
    <s v="KKZ"/>
  </r>
  <r>
    <n v="1"/>
    <x v="4"/>
    <x v="5"/>
    <s v="Comfort"/>
    <s v="DJS4D261F"/>
    <s v="MX1F3416BTK006611"/>
    <s v="UD Clear White / Белый"/>
    <s v="D0A6"/>
    <s v="2WD"/>
    <s v="AT"/>
    <n v="1591"/>
    <n v="2026"/>
    <s v="365_292165"/>
    <d v="2026-03-31T00:00:00"/>
    <s v="Даниял Мурат"/>
    <s v="Нұрмахан Ерасыл Медетұлы"/>
    <n v="50328501816"/>
    <m/>
    <m/>
    <n v="10840000"/>
    <n v="9990000"/>
    <x v="0"/>
    <n v="0"/>
    <n v="850000"/>
    <n v="399600"/>
    <n v="399600"/>
    <s v="1s"/>
    <n v="49950"/>
    <n v="0.04"/>
    <n v="399600"/>
    <n v="399600"/>
    <s v="1 100 000.00 "/>
    <d v="2026-04-03T00:00:00"/>
    <s v="Тараз"/>
    <s v="Кредит"/>
    <s v="Стандартное кредитование"/>
    <s v="Береке Банк"/>
    <s v="84 месяца"/>
    <n v="10"/>
    <n v="0"/>
    <m/>
    <n v="0"/>
    <n v="0"/>
    <n v="132074578"/>
    <m/>
    <n v="12303930"/>
    <n v="77001280306"/>
    <s v="САП"/>
  </r>
  <r>
    <n v="1"/>
    <x v="7"/>
    <x v="1"/>
    <s v="Luxe"/>
    <s v="GYWD2J61F"/>
    <s v="MXRPV81DBTY000462"/>
    <s v="SWP Snow White Pearl / Белый перламутр"/>
    <s v="G0S4"/>
    <s v="2WD"/>
    <s v="AUTOT/M"/>
    <n v="1975"/>
    <n v="2026"/>
    <s v="1184_293565"/>
    <d v="2026-04-22T00:00:00"/>
    <s v="Нурали Садыбаев"/>
    <s v="Табылганов Максат Токсанович"/>
    <n v="750725301421"/>
    <m/>
    <m/>
    <n v="14990000"/>
    <n v="15349800"/>
    <x v="4"/>
    <n v="0"/>
    <n v="0"/>
    <n v="873950"/>
    <n v="514150"/>
    <s v="3s"/>
    <n v="76749"/>
    <n v="5.5E-2"/>
    <n v="844239"/>
    <n v="484439"/>
    <s v="2 998 000.00 "/>
    <d v="2026-04-28T00:00:00"/>
    <s v="Актау"/>
    <s v="Льготный кредит"/>
    <s v="Льготное кредитование"/>
    <s v="Евразийский банк"/>
    <s v="84 месяца"/>
    <n v="20"/>
    <n v="0"/>
    <m/>
    <n v="0"/>
    <n v="0"/>
    <n v="132076228"/>
    <m/>
    <n v="12303939"/>
    <n v="77785178763"/>
    <s v="KKZ"/>
  </r>
  <r>
    <n v="1"/>
    <x v="2"/>
    <x v="6"/>
    <s v="Comfort"/>
    <s v="EUS4D6G1U"/>
    <s v="MXR6AA2D7TY902332"/>
    <s v="SWP Snow White Pearl / Белый перламутр"/>
    <s v="D068"/>
    <s v="2WD"/>
    <s v="DCT"/>
    <n v="1497"/>
    <n v="2026"/>
    <s v="1169_292444"/>
    <d v="2026-04-06T00:00:00"/>
    <s v="Азамат Жұмахметов"/>
    <s v="Мұрат Әлішер Абылайұлы"/>
    <n v="21122500815"/>
    <m/>
    <m/>
    <n v="11590000"/>
    <n v="11590000"/>
    <x v="0"/>
    <n v="0"/>
    <n v="0"/>
    <n v="774950"/>
    <n v="774950"/>
    <s v="1s"/>
    <n v="57950"/>
    <n v="4.4999999999999998E-2"/>
    <n v="521550"/>
    <n v="521550"/>
    <s v="11 590 000.00 "/>
    <d v="2026-04-07T00:00:00"/>
    <s v="Алматы"/>
    <s v="Наличный расчет"/>
    <s v="Наличный расчет"/>
    <s v="Без привлечения кредита"/>
    <m/>
    <m/>
    <n v="0"/>
    <m/>
    <n v="0"/>
    <n v="0"/>
    <n v="132074743"/>
    <n v="157900"/>
    <n v="12305046"/>
    <n v="77007199513"/>
    <s v="KKZ"/>
  </r>
  <r>
    <n v="1"/>
    <x v="2"/>
    <x v="6"/>
    <s v="Comfort"/>
    <s v="EUS4D6G1U"/>
    <s v="MXR6AA2D7TY902324"/>
    <s v="ABP Aurora Black Pearl / Чёрный перламутр"/>
    <s v="D068"/>
    <s v="2WD"/>
    <s v="DCT"/>
    <n v="1497"/>
    <n v="2026"/>
    <s v="1169_293028"/>
    <d v="2026-04-14T00:00:00"/>
    <s v="Адема Алибекова"/>
    <s v="Ержан Елдос Жомартұлы"/>
    <n v="940128300275"/>
    <m/>
    <m/>
    <n v="11590000"/>
    <n v="11590000"/>
    <x v="0"/>
    <n v="0"/>
    <n v="0"/>
    <n v="637450"/>
    <n v="637450"/>
    <s v="1s"/>
    <n v="57950"/>
    <n v="4.4999999999999998E-2"/>
    <n v="521550"/>
    <n v="521550"/>
    <s v="2 000 000.00 "/>
    <d v="2026-04-15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5231"/>
    <n v="157900"/>
    <n v="12305051"/>
    <n v="77009900130"/>
    <s v="KKZ"/>
  </r>
  <r>
    <n v="1"/>
    <x v="0"/>
    <x v="1"/>
    <s v="Style"/>
    <s v="GYWD2J61G"/>
    <s v="MXRPV81DDTY000569"/>
    <s v="SWP Snow White Pearl / Белый перламутр"/>
    <s v="G0TO"/>
    <s v="4WD"/>
    <s v="AUTOT/M"/>
    <n v="1975"/>
    <n v="2026"/>
    <s v="1190_292161"/>
    <d v="2026-03-31T00:00:00"/>
    <s v="Жандаулет Жұмалиев"/>
    <s v="Абдрахман Бағжан Мұқанқызы"/>
    <n v="981107401031"/>
    <m/>
    <m/>
    <n v="17590000"/>
    <n v="17590000"/>
    <x v="0"/>
    <n v="0"/>
    <n v="0"/>
    <n v="967450"/>
    <n v="967450"/>
    <s v="3s"/>
    <n v="87950"/>
    <n v="5.5E-2"/>
    <n v="967450"/>
    <n v="967450"/>
    <s v="5 000 000.00 "/>
    <d v="2026-04-02T00:00:00"/>
    <s v="Шымкент"/>
    <s v="Кредит"/>
    <s v="Стандартное кредитование"/>
    <s v="Банк ЦентрКредит"/>
    <s v="84 месяца"/>
    <n v="30"/>
    <n v="0"/>
    <m/>
    <n v="0"/>
    <n v="0"/>
    <n v="132074515"/>
    <m/>
    <n v="12305060"/>
    <n v="77782925995"/>
    <s v="KKZ"/>
  </r>
  <r>
    <n v="1"/>
    <x v="0"/>
    <x v="6"/>
    <s v="Comfort"/>
    <s v="EUS4D6G1U"/>
    <s v="MXR6AA2D0TY902662"/>
    <s v="SWP Snow White Pearl / Белый перламутр"/>
    <s v="D068"/>
    <s v="2WD"/>
    <s v="DCT"/>
    <n v="1497"/>
    <n v="2026"/>
    <s v="1190_292705"/>
    <d v="2026-04-08T00:00:00"/>
    <s v="Нұрсұлтан Көкежан"/>
    <s v="Абибуллаева Динара Серікқызы"/>
    <n v="20422601253"/>
    <m/>
    <m/>
    <n v="11890000"/>
    <n v="11590000"/>
    <x v="0"/>
    <n v="0"/>
    <n v="300000"/>
    <n v="637450"/>
    <n v="637450"/>
    <s v="3s"/>
    <n v="57950"/>
    <n v="5.5E-2"/>
    <n v="637450"/>
    <n v="637450"/>
    <s v="1 215 000.00 "/>
    <d v="2026-04-14T00:00:00"/>
    <s v="Шымкент"/>
    <s v="Кредит"/>
    <s v="Стандартное кредитование"/>
    <s v="Банк ЦентрКредит"/>
    <s v="84 месяца"/>
    <n v="10"/>
    <n v="0"/>
    <s v="1191 Шымкент TOO «NOMAD MOTORS SHYM» (KIA) AMQ"/>
    <n v="0"/>
    <n v="0"/>
    <n v="132075121"/>
    <n v="157900"/>
    <n v="12305982"/>
    <n v="77474605924"/>
    <s v="KKZ"/>
  </r>
  <r>
    <n v="1"/>
    <x v="5"/>
    <x v="6"/>
    <s v="Comfort"/>
    <s v="EUS4D6G1U"/>
    <s v="MXR6AA2D2TY902336"/>
    <s v="SWP Snow White Pearl / Белый перламутр"/>
    <s v="D068"/>
    <s v="2WD"/>
    <s v="DCT"/>
    <n v="1497"/>
    <n v="2026"/>
    <s v="1173_293131"/>
    <d v="2026-04-15T00:00:00"/>
    <s v="Дайана Калиаскар"/>
    <m/>
    <m/>
    <s v="ТОО &quot;Mobilica&quot;"/>
    <n v="240740028455"/>
    <n v="11590000"/>
    <n v="11590000"/>
    <x v="0"/>
    <n v="0"/>
    <n v="0"/>
    <n v="637450"/>
    <n v="637450"/>
    <s v="3s"/>
    <n v="57950"/>
    <n v="5.5E-2"/>
    <n v="637450"/>
    <n v="637450"/>
    <s v="34 770 000.00 "/>
    <d v="2026-04-20T00:00:00"/>
    <s v="Алматы"/>
    <s v="Наличный расчет"/>
    <s v="Наличный расчет"/>
    <s v="Без привлечения кредита"/>
    <m/>
    <m/>
    <n v="0"/>
    <m/>
    <n v="0"/>
    <n v="0"/>
    <m/>
    <n v="157900"/>
    <n v="12307093"/>
    <n v="77015552271"/>
    <s v="KKZ"/>
  </r>
  <r>
    <n v="1"/>
    <x v="5"/>
    <x v="6"/>
    <s v="Comfort"/>
    <s v="EUS4D6G1U"/>
    <s v="MXR6AA2D1TY902650"/>
    <s v="AG2 Graphite Gray / Серый"/>
    <s v="D068"/>
    <s v="2WD"/>
    <s v="DCT"/>
    <n v="1497"/>
    <n v="2026"/>
    <s v="1173_293131"/>
    <d v="2026-04-15T00:00:00"/>
    <s v="Дайана Калиаскар"/>
    <m/>
    <m/>
    <s v="ТОО &quot;Mobilica&quot;"/>
    <n v="240740028455"/>
    <n v="11590000"/>
    <n v="11590000"/>
    <x v="0"/>
    <n v="0"/>
    <n v="0"/>
    <n v="637450"/>
    <n v="637450"/>
    <s v="3s"/>
    <n v="57950"/>
    <n v="5.5E-2"/>
    <n v="637450"/>
    <n v="637450"/>
    <s v="34 770 000.00 "/>
    <d v="2026-04-20T00:00:00"/>
    <s v="Алматы"/>
    <s v="Наличный расчет"/>
    <s v="Наличный расчет"/>
    <s v="Без привлечения кредита"/>
    <m/>
    <m/>
    <n v="0"/>
    <m/>
    <n v="0"/>
    <n v="0"/>
    <m/>
    <n v="157900"/>
    <n v="12307102"/>
    <n v="77015552271"/>
    <s v="KKZ"/>
  </r>
  <r>
    <n v="1"/>
    <x v="6"/>
    <x v="1"/>
    <s v="Luxe"/>
    <s v="GYWD2J61G"/>
    <s v="MXRPV81DDTY000088"/>
    <s v="SWP Snow White Pearl / Белый перламутр"/>
    <s v="G0S4"/>
    <s v="4WD"/>
    <s v="AUTOT/M"/>
    <n v="1975"/>
    <n v="2025"/>
    <s v="1177_292461"/>
    <d v="2026-04-06T00:00:00"/>
    <s v="Даурен Манкулов"/>
    <s v="Дәрменов Нұрлан Дәрменұлы"/>
    <n v="880215350826"/>
    <m/>
    <m/>
    <n v="15300000"/>
    <n v="15590000"/>
    <x v="5"/>
    <n v="0"/>
    <n v="0"/>
    <n v="857450"/>
    <n v="567450"/>
    <s v="1s"/>
    <n v="77950"/>
    <n v="4.4999999999999998E-2"/>
    <n v="701550"/>
    <n v="411550"/>
    <s v="15 300 000.00 "/>
    <d v="2026-04-10T00:00:00"/>
    <s v="Астана"/>
    <s v="Наличный расчет"/>
    <s v="Наличный расчет"/>
    <s v="Без привлечения кредита"/>
    <m/>
    <m/>
    <n v="0"/>
    <m/>
    <n v="0"/>
    <n v="0"/>
    <n v="132074958"/>
    <m/>
    <n v="12311654"/>
    <n v="77017261144"/>
    <s v="KKZ"/>
  </r>
  <r>
    <n v="1"/>
    <x v="6"/>
    <x v="1"/>
    <s v="Luxe"/>
    <s v="GYWD2J61F"/>
    <s v="MXRPV81DBTY000049"/>
    <s v="SWP Snow White Pearl / Белый перламутр"/>
    <s v="G0S4"/>
    <s v="2WD"/>
    <s v="AUTOT/M"/>
    <n v="1975"/>
    <n v="2025"/>
    <s v="1177_292685"/>
    <d v="2026-04-08T00:00:00"/>
    <s v="Владимир Ульянов"/>
    <m/>
    <m/>
    <s v="ТОО «Зелёное-1»"/>
    <n v="41040004319"/>
    <n v="14890000"/>
    <n v="14890000"/>
    <x v="0"/>
    <n v="0"/>
    <n v="0"/>
    <n v="818950"/>
    <n v="818950"/>
    <s v="1s"/>
    <n v="74450"/>
    <n v="4.4999999999999998E-2"/>
    <n v="670050"/>
    <n v="670050"/>
    <s v="14 890 000.00 "/>
    <d v="2026-04-10T00:00:00"/>
    <s v="Астана"/>
    <s v="Наличный расчет"/>
    <s v="Наличный расчет"/>
    <s v="Без привлечения кредита"/>
    <m/>
    <m/>
    <n v="0"/>
    <m/>
    <n v="0"/>
    <n v="0"/>
    <n v="132074943"/>
    <m/>
    <n v="12311656"/>
    <n v="77771102348"/>
    <s v="KKZ"/>
  </r>
  <r>
    <n v="1"/>
    <x v="6"/>
    <x v="6"/>
    <s v="Comfort"/>
    <s v="EUS4D6G1U"/>
    <s v="MXR6AA2D4TY902327"/>
    <s v="AG2 Graphite Gray / Серый"/>
    <s v="D068"/>
    <s v="2WD"/>
    <s v="DCT"/>
    <n v="1497"/>
    <n v="2026"/>
    <s v="1177_293454"/>
    <d v="2026-04-20T00:00:00"/>
    <s v="Виктория Чубинец"/>
    <s v="Аментаева Эльмира Сембаевна"/>
    <n v="870122499118"/>
    <m/>
    <m/>
    <n v="11590000"/>
    <n v="11590000"/>
    <x v="0"/>
    <n v="0"/>
    <n v="0"/>
    <n v="637450"/>
    <n v="637450"/>
    <s v="1s"/>
    <n v="57950"/>
    <n v="4.4999999999999998E-2"/>
    <n v="521550"/>
    <n v="521550"/>
    <s v="3 000 000.00 "/>
    <d v="2026-04-27T00:00:00"/>
    <s v="Астана"/>
    <s v="Кредит"/>
    <s v="Стандартное кредитование"/>
    <s v="Altyn Bank"/>
    <s v="84 месяца"/>
    <n v="20"/>
    <n v="0"/>
    <m/>
    <n v="0"/>
    <n v="0"/>
    <m/>
    <n v="157900"/>
    <n v="12311672"/>
    <n v="77016829990"/>
    <s v="KKZ"/>
  </r>
  <r>
    <n v="1"/>
    <x v="3"/>
    <x v="5"/>
    <s v="Comfort"/>
    <s v="DJS4D261F"/>
    <s v="MX1F3416BTK006621"/>
    <s v="FSB Modern Black / Черный"/>
    <s v="D0A6"/>
    <s v="2WD"/>
    <s v="AT"/>
    <n v="1591"/>
    <n v="2026"/>
    <s v="735_293650"/>
    <d v="2026-04-23T00:00:00"/>
    <s v="Максим Косихин"/>
    <s v="Снегирёв Иван Иванович"/>
    <n v="580420303176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24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5978"/>
    <m/>
    <n v="12311897"/>
    <n v="77052502747"/>
    <s v="САП"/>
  </r>
  <r>
    <n v="1"/>
    <x v="3"/>
    <x v="9"/>
    <s v="Prestige"/>
    <s v="H7S4K461B"/>
    <s v="MXR0AA294TY903068"/>
    <s v="UD Clear White / Белый"/>
    <s v="G623"/>
    <s v="2WD"/>
    <s v="AUTOT/M"/>
    <n v="1368"/>
    <n v="2026"/>
    <s v="1181_292171"/>
    <d v="2026-03-31T00:00:00"/>
    <s v="Иван Архипов"/>
    <s v="Молыкпаева Аида Каиролдиновна"/>
    <n v="861112402598"/>
    <m/>
    <m/>
    <n v="7840000"/>
    <n v="7590000"/>
    <x v="0"/>
    <n v="0"/>
    <n v="250000"/>
    <n v="0"/>
    <n v="0"/>
    <s v="1s"/>
    <n v="37950"/>
    <n v="300000"/>
    <n v="300000"/>
    <n v="300000"/>
    <s v="3 400 000.00 "/>
    <d v="2026-04-02T00:00:00"/>
    <s v="Усть-Каменогорск"/>
    <s v="Кредит"/>
    <s v="Стандартное кредитование"/>
    <s v="Евразийский банк"/>
    <s v="84 месяца"/>
    <n v="20"/>
    <n v="0"/>
    <m/>
    <n v="0"/>
    <n v="0"/>
    <m/>
    <m/>
    <n v="12312186"/>
    <n v="77713696613"/>
    <s v="KKZ"/>
  </r>
  <r>
    <n v="1"/>
    <x v="2"/>
    <x v="9"/>
    <s v="Prestige"/>
    <s v="H7S4K461B"/>
    <s v="MXR0AA293TY903082"/>
    <s v="UD Clear White / Белый"/>
    <s v="G623"/>
    <s v="2WD"/>
    <s v="AUTOT/M"/>
    <n v="1368"/>
    <n v="2026"/>
    <s v="1169_293241"/>
    <d v="2026-04-17T00:00:00"/>
    <s v="Адема Алибекова"/>
    <s v="Куптлеуов Каппар Танирбергенович"/>
    <n v="620512300895"/>
    <m/>
    <m/>
    <n v="7550000"/>
    <n v="7590000"/>
    <x v="6"/>
    <n v="0"/>
    <n v="0"/>
    <n v="300000"/>
    <n v="260000"/>
    <s v="1s"/>
    <n v="37950"/>
    <n v="300000"/>
    <n v="300000"/>
    <n v="260000"/>
    <s v="7 550 000.00 "/>
    <d v="2026-04-20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312881"/>
    <n v="77760445222"/>
    <s v="KKZ"/>
  </r>
  <r>
    <n v="1"/>
    <x v="7"/>
    <x v="6"/>
    <s v="Luxe"/>
    <s v="EUS42JG1J"/>
    <s v="MXR6AA240TY902298"/>
    <s v="SWP Snow White Pearl / Белый перламутр"/>
    <s v="G155"/>
    <s v="2WD"/>
    <s v="AUTOT/M"/>
    <n v="1975"/>
    <n v="2026"/>
    <s v="1184_292357"/>
    <d v="2026-04-04T00:00:00"/>
    <s v="Тимур Нурибаев"/>
    <s v="Жұмабаев Нұрдаулет Мұхтарұлы"/>
    <n v="951113300024"/>
    <m/>
    <m/>
    <n v="13067000"/>
    <n v="12690000"/>
    <x v="0"/>
    <n v="0"/>
    <n v="377000"/>
    <n v="879450"/>
    <n v="879450"/>
    <s v="3s"/>
    <n v="63450"/>
    <n v="5.5E-2"/>
    <n v="697950"/>
    <n v="697950"/>
    <s v="5 000 000.00 "/>
    <d v="2026-04-07T00:00:00"/>
    <s v="Актау"/>
    <s v="Кредит"/>
    <s v="Стандартное кредитование"/>
    <s v="Банк ЦентрКредит"/>
    <s v="36 месяцев"/>
    <n v="39"/>
    <n v="0"/>
    <m/>
    <n v="0"/>
    <n v="0"/>
    <n v="132074746"/>
    <m/>
    <n v="12323175"/>
    <n v="77056557773"/>
    <s v="KKZ"/>
  </r>
  <r>
    <n v="1"/>
    <x v="7"/>
    <x v="9"/>
    <s v="Prestige"/>
    <s v="H7S4K461B"/>
    <s v="MXR0AA299TY903087"/>
    <s v="UD Clear White / Белый"/>
    <s v="G623"/>
    <s v="2WD"/>
    <s v="AUTOT/M"/>
    <n v="1368"/>
    <n v="2026"/>
    <s v="1184_292152"/>
    <d v="2026-03-31T00:00:00"/>
    <s v="Тимур Нурибаев"/>
    <s v="Исгалди Айназ Далехбай"/>
    <n v="870502050254"/>
    <m/>
    <m/>
    <n v="8040000"/>
    <n v="7590000"/>
    <x v="0"/>
    <n v="0"/>
    <n v="450000"/>
    <n v="0"/>
    <n v="0"/>
    <s v="3s"/>
    <n v="37950"/>
    <n v="300000"/>
    <n v="300000"/>
    <n v="300000"/>
    <s v="804 000.00 "/>
    <d v="2026-04-03T00:00:00"/>
    <s v="Актау"/>
    <s v="Кредит"/>
    <s v="Стандартное кредитование"/>
    <s v="Береке Банк"/>
    <s v="84 месяца"/>
    <n v="10"/>
    <n v="0"/>
    <m/>
    <n v="0"/>
    <n v="0"/>
    <m/>
    <m/>
    <n v="12323188"/>
    <n v="77786499634"/>
    <s v="KKZ"/>
  </r>
  <r>
    <n v="1"/>
    <x v="0"/>
    <x v="9"/>
    <s v="Prestige"/>
    <s v="H7S4K461B"/>
    <s v="MXR0AA296TY903071"/>
    <s v="UD Clear White / Белый"/>
    <s v="G623"/>
    <s v="2WD"/>
    <s v="AUTOT/M"/>
    <n v="1368"/>
    <n v="2026"/>
    <s v="1190_293634"/>
    <d v="2026-04-23T00:00:00"/>
    <s v="Арман Сабыров"/>
    <s v="Балтабаев Фархат Муратович"/>
    <n v="851227300628"/>
    <m/>
    <m/>
    <n v="7840000"/>
    <n v="7590000"/>
    <x v="0"/>
    <n v="0"/>
    <n v="250000"/>
    <n v="300000"/>
    <n v="300000"/>
    <s v="3s"/>
    <n v="37950"/>
    <n v="300000"/>
    <n v="300000"/>
    <n v="300000"/>
    <s v="1 568 000.00 "/>
    <d v="2026-04-24T00:00:00"/>
    <s v="Шымкент"/>
    <s v="Кредит"/>
    <s v="Стандартное кредитование"/>
    <s v="Halyk Bank"/>
    <s v="84 месяца"/>
    <n v="10"/>
    <n v="0"/>
    <m/>
    <n v="0"/>
    <n v="0"/>
    <m/>
    <m/>
    <n v="12323296"/>
    <n v="77057588718"/>
    <s v="KKZ"/>
  </r>
  <r>
    <n v="1"/>
    <x v="5"/>
    <x v="6"/>
    <s v="Luxe"/>
    <s v="EUS42JG1J"/>
    <s v="MXR6AA248TY902282"/>
    <s v="SWP Snow White Pearl / Белый перламутр"/>
    <s v="G155"/>
    <s v="2WD"/>
    <s v="AUTOT/M"/>
    <n v="1975"/>
    <n v="2026"/>
    <s v="1173_292910"/>
    <d v="2026-04-13T00:00:00"/>
    <s v="Карим Карлинов"/>
    <s v="АЙСА ДОСЫМХАН ҚУАНДЫҚҰЛЫ"/>
    <n v="50403501447"/>
    <m/>
    <m/>
    <n v="13790000"/>
    <n v="13490000"/>
    <x v="0"/>
    <n v="0"/>
    <n v="300000"/>
    <n v="741950"/>
    <n v="741950"/>
    <s v="3s"/>
    <n v="67450"/>
    <n v="5.5E-2"/>
    <n v="741950"/>
    <n v="741950"/>
    <s v="3 856 250.00 "/>
    <d v="2026-04-16T00:00:00"/>
    <s v="Алматы"/>
    <s v="Кредит"/>
    <s v="Стандартное кредитование"/>
    <s v="Береке Банк"/>
    <s v="72 месяца"/>
    <n v="28"/>
    <n v="0"/>
    <m/>
    <n v="0"/>
    <n v="0"/>
    <n v="132075346"/>
    <m/>
    <n v="12323308"/>
    <n v="77786204809"/>
    <s v="KKZ"/>
  </r>
  <r>
    <n v="1"/>
    <x v="2"/>
    <x v="0"/>
    <s v="Tulpar"/>
    <s v="THW52G61Q"/>
    <s v="MXRER81AKTY901927"/>
    <s v="F1D Clear White / Fusion Black"/>
    <s v="G0EZ"/>
    <s v="4WD"/>
    <s v="CVT"/>
    <n v="1999"/>
    <n v="2026"/>
    <s v="1169_293628"/>
    <d v="2026-04-23T00:00:00"/>
    <s v="Нұржан Серикулы"/>
    <s v="Қасым Динара Нұрманқызы"/>
    <n v="950621400981"/>
    <m/>
    <m/>
    <n v="13790000"/>
    <n v="13490000"/>
    <x v="0"/>
    <n v="0"/>
    <n v="300000"/>
    <n v="607050"/>
    <n v="607050"/>
    <s v="1s"/>
    <n v="67450"/>
    <n v="4.4999999999999998E-2"/>
    <n v="607050"/>
    <n v="607050"/>
    <s v="1 380 000.00 "/>
    <d v="2026-04-29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6448"/>
    <n v="165900"/>
    <n v="12323418"/>
    <n v="77071778995"/>
    <s v="KKZ"/>
  </r>
  <r>
    <n v="1"/>
    <x v="5"/>
    <x v="0"/>
    <s v="Tulpar"/>
    <s v="THW52G61Q"/>
    <s v="MXRER81AKTY901918"/>
    <s v="F1A Pluton Blue / Fusion Black / Голубой с чёрной крышей"/>
    <s v="G0EZ"/>
    <s v="4WD"/>
    <s v="CVT"/>
    <n v="1999"/>
    <n v="2026"/>
    <s v="1173_292934"/>
    <d v="2026-04-14T00:00:00"/>
    <s v="Амир Мамедов"/>
    <s v="Мынжанова Назкеди Шафкатовна"/>
    <n v="511112400163"/>
    <m/>
    <m/>
    <n v="13490000"/>
    <n v="13490000"/>
    <x v="0"/>
    <n v="0"/>
    <n v="0"/>
    <n v="607050"/>
    <n v="607050"/>
    <s v="3s"/>
    <n v="67450"/>
    <n v="4.4999999999999998E-2"/>
    <n v="607050"/>
    <n v="607050"/>
    <s v="13 490 000.00 "/>
    <d v="2026-04-16T00:00:00"/>
    <s v="Алматы"/>
    <s v="Наличный расчет"/>
    <s v="Наличный расчет"/>
    <s v="Без привлечения кредита"/>
    <m/>
    <m/>
    <n v="0"/>
    <m/>
    <n v="0"/>
    <n v="0"/>
    <n v="132075353"/>
    <n v="165900"/>
    <n v="12323420"/>
    <n v="77077176468"/>
    <s v="KKZ"/>
  </r>
  <r>
    <n v="1"/>
    <x v="4"/>
    <x v="9"/>
    <s v="Prestige"/>
    <s v="H7S4K461B"/>
    <s v="MXR0AA291TY903063"/>
    <s v="UD Clear White / Белый"/>
    <s v="G623"/>
    <s v="2WD"/>
    <s v="AUTOT/M"/>
    <n v="1368"/>
    <n v="2026"/>
    <s v="1174_292096"/>
    <d v="2026-03-31T00:00:00"/>
    <s v="Сұлтан Пойызбаев"/>
    <s v="Теленчиева Сара Мухтаркызы"/>
    <n v="901229401655"/>
    <m/>
    <m/>
    <n v="7590000"/>
    <n v="7590000"/>
    <x v="0"/>
    <n v="0"/>
    <n v="0"/>
    <n v="0"/>
    <n v="0"/>
    <s v="1s"/>
    <n v="37950"/>
    <n v="300000"/>
    <n v="300000"/>
    <n v="300000"/>
    <s v="760 000.00 "/>
    <d v="2026-04-03T00:00:00"/>
    <s v="Тараз"/>
    <s v="Кредит"/>
    <s v="Стандартное кредитование"/>
    <s v="Береке Банк"/>
    <s v="84 месяца"/>
    <n v="10"/>
    <n v="0"/>
    <m/>
    <n v="0"/>
    <n v="0"/>
    <m/>
    <m/>
    <n v="12323504"/>
    <n v="77054999353"/>
    <s v="KKZ"/>
  </r>
  <r>
    <n v="1"/>
    <x v="4"/>
    <x v="6"/>
    <s v="Luxe"/>
    <s v="EUS42JG1J"/>
    <s v="MXR6AA248TY902284"/>
    <s v="SWP Snow White Pearl / Белый перламутр"/>
    <s v="G155"/>
    <s v="2WD"/>
    <s v="AUTOT/M"/>
    <n v="1975"/>
    <n v="2026"/>
    <s v="1174_292769"/>
    <d v="2026-04-09T00:00:00"/>
    <s v="Сұлтан Пойызбаев"/>
    <s v="Ергешбай Бауыржан Батырбекұлы"/>
    <n v="931029301924"/>
    <m/>
    <m/>
    <n v="13740000"/>
    <n v="13490000"/>
    <x v="0"/>
    <n v="0"/>
    <n v="250000"/>
    <n v="741950"/>
    <n v="741950"/>
    <s v="1s"/>
    <n v="67450"/>
    <n v="4.4999999999999998E-2"/>
    <n v="607050"/>
    <n v="607050"/>
    <s v="4 000 000.00 "/>
    <d v="2026-04-14T00:00:00"/>
    <s v="Тараз"/>
    <s v="Кредит"/>
    <s v="Стандартное кредитование"/>
    <s v="МФО Sapa Digital Finance"/>
    <s v="84 месяца"/>
    <n v="25"/>
    <n v="0"/>
    <m/>
    <n v="0"/>
    <n v="0"/>
    <n v="132075127"/>
    <m/>
    <n v="12323508"/>
    <n v="77471611693"/>
    <s v="KKZ"/>
  </r>
  <r>
    <n v="1"/>
    <x v="0"/>
    <x v="0"/>
    <s v="Tulpar"/>
    <s v="THW52G61Q"/>
    <s v="MXRER81AKTY901936"/>
    <s v="F1D Clear White / Fusion Black"/>
    <s v="G0EZ"/>
    <s v="4WD"/>
    <s v="CVT"/>
    <n v="1999"/>
    <n v="2026"/>
    <s v="1190_292372"/>
    <d v="2026-04-04T00:00:00"/>
    <s v="Серик Адильбеков"/>
    <s v="Мұратов Махсұт Әділханұлы"/>
    <n v="741212302898"/>
    <m/>
    <m/>
    <n v="14040000"/>
    <n v="13490000"/>
    <x v="0"/>
    <n v="0"/>
    <n v="550000"/>
    <n v="607050"/>
    <n v="607050"/>
    <s v="3s"/>
    <n v="67450"/>
    <n v="4.4999999999999998E-2"/>
    <n v="607050"/>
    <n v="607050"/>
    <s v="3 404 700.00 "/>
    <d v="2026-04-08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4838"/>
    <n v="165900"/>
    <n v="12323984"/>
    <n v="77013270174"/>
    <s v="KKZ"/>
  </r>
  <r>
    <n v="1"/>
    <x v="0"/>
    <x v="0"/>
    <s v="Tulpar"/>
    <s v="THW52G61Q"/>
    <s v="MXRER81AKTY902624"/>
    <s v="KLG Steel Gray / Стальной"/>
    <s v="G0EZ"/>
    <s v="4WD"/>
    <s v="CVT"/>
    <n v="1999"/>
    <n v="2026"/>
    <s v="1190_293526"/>
    <d v="2026-04-21T00:00:00"/>
    <s v="Нұрсұлтан Көкежан"/>
    <s v="Ахметов Дәурен Райымбекұлы"/>
    <n v="941213300918"/>
    <m/>
    <m/>
    <n v="13490000"/>
    <n v="13490000"/>
    <x v="0"/>
    <n v="0"/>
    <n v="0"/>
    <n v="607050"/>
    <n v="607050"/>
    <s v="3s"/>
    <n v="67450"/>
    <n v="4.4999999999999998E-2"/>
    <n v="607050"/>
    <n v="607050"/>
    <m/>
    <d v="2026-04-22T00:00:00"/>
    <s v="Шымкент"/>
    <s v="Безналичный расчет"/>
    <s v="Безналичный"/>
    <s v="Без привлечения кредита"/>
    <m/>
    <m/>
    <n v="0"/>
    <m/>
    <n v="0"/>
    <n v="0"/>
    <n v="132075810"/>
    <n v="165900"/>
    <n v="12323986"/>
    <n v="77014952103"/>
    <s v="KKZ"/>
  </r>
  <r>
    <n v="1"/>
    <x v="6"/>
    <x v="5"/>
    <s v="Luxe+"/>
    <s v="DJS4D261F"/>
    <s v="MX1F4416BTK006688"/>
    <s v="FSB Modern Black / Черный"/>
    <s v="G02O"/>
    <s v="2WD"/>
    <s v="AT"/>
    <n v="1591"/>
    <n v="2026"/>
    <s v="371_293068"/>
    <d v="2026-04-14T00:00:00"/>
    <s v="Александр Кочетков"/>
    <s v="Калиев Руслан Серикович"/>
    <n v="881001300436"/>
    <m/>
    <m/>
    <n v="10490000"/>
    <n v="10490000"/>
    <x v="0"/>
    <n v="0"/>
    <n v="0"/>
    <n v="419600"/>
    <n v="419600"/>
    <s v="1s"/>
    <n v="52450"/>
    <n v="0.04"/>
    <n v="419600"/>
    <n v="419600"/>
    <s v="2 098 000.00 "/>
    <d v="2026-04-17T00:00:00"/>
    <s v="Астана"/>
    <s v="Льготный кредит"/>
    <s v="Льготное кредитование"/>
    <s v="Halyk Bank"/>
    <s v="84 месяца"/>
    <n v="20"/>
    <n v="0"/>
    <m/>
    <n v="0"/>
    <n v="0"/>
    <n v="132075393"/>
    <m/>
    <n v="12325074"/>
    <n v="77014539353"/>
    <s v="САП"/>
  </r>
  <r>
    <n v="1"/>
    <x v="0"/>
    <x v="5"/>
    <s v="Luxe+"/>
    <s v="DJS4D261F"/>
    <s v="MX1F4416BTK006654"/>
    <s v="UD Clear White / Белый"/>
    <s v="G02O"/>
    <s v="2WD"/>
    <s v="AT"/>
    <n v="1591"/>
    <n v="2026"/>
    <s v="331_293808"/>
    <d v="2026-04-25T00:00:00"/>
    <s v="Серик Адильбеков"/>
    <s v="Турумбетов Айдарбек Дилдабекович"/>
    <n v="880119301423"/>
    <m/>
    <m/>
    <n v="11040000"/>
    <n v="10490000"/>
    <x v="0"/>
    <n v="0"/>
    <n v="550000"/>
    <n v="419600"/>
    <n v="419600"/>
    <s v="3s"/>
    <n v="52450"/>
    <n v="0.04"/>
    <n v="419600"/>
    <n v="419600"/>
    <s v="5 520 000.00 "/>
    <d v="2026-04-28T00:00:00"/>
    <s v="Шымкент"/>
    <s v="Кредит"/>
    <s v="Стандартное кредитование"/>
    <s v="Halyk Bank"/>
    <s v="60 месяцев"/>
    <n v="50"/>
    <n v="0"/>
    <s v="1216 Туркестан ТОО «Alem Auto Asia Trade» (KIA)"/>
    <n v="0"/>
    <n v="0"/>
    <n v="132076264"/>
    <m/>
    <n v="12325198"/>
    <n v="77075444463"/>
    <s v="САП"/>
  </r>
  <r>
    <n v="1"/>
    <x v="0"/>
    <x v="1"/>
    <s v="Luxe"/>
    <s v="GYWD2J61F"/>
    <s v="MXRPV81DBTY000993"/>
    <s v="AGT Graphite Gray / Серый"/>
    <s v="G0S4"/>
    <s v="2WD"/>
    <s v="AUTOT/M"/>
    <n v="1975"/>
    <n v="2026"/>
    <s v="1190_293719"/>
    <d v="2026-04-24T00:00:00"/>
    <s v="Абылайхан Нагибек"/>
    <s v="Альхайрова Айгерим Амангельдиевна"/>
    <n v="871123402946"/>
    <m/>
    <m/>
    <n v="14990000"/>
    <n v="14990000"/>
    <x v="0"/>
    <n v="0"/>
    <n v="0"/>
    <n v="824450"/>
    <n v="824450"/>
    <s v="3s"/>
    <n v="74950"/>
    <n v="5.5E-2"/>
    <n v="824450"/>
    <n v="824450"/>
    <m/>
    <d v="2026-04-27T00:00:00"/>
    <s v="Шымкент"/>
    <s v="Безналичный расчет"/>
    <s v="Безналичный"/>
    <s v="Без привлечения кредита"/>
    <m/>
    <m/>
    <n v="0"/>
    <m/>
    <n v="0"/>
    <n v="0"/>
    <n v="132076089"/>
    <m/>
    <n v="12325929"/>
    <n v="77075005700"/>
    <s v="KKZ"/>
  </r>
  <r>
    <n v="1"/>
    <x v="0"/>
    <x v="6"/>
    <s v="Luxe"/>
    <s v="EUS42JG1J"/>
    <s v="MXR6AA249TY902233"/>
    <s v="ABP Aurora Black Pearl / Чёрный перламутр"/>
    <s v="G155"/>
    <s v="2WD"/>
    <s v="AUTOT/M"/>
    <n v="1975"/>
    <n v="2026"/>
    <s v="1190_292432"/>
    <d v="2026-04-05T00:00:00"/>
    <s v="Нұрсұлтан Көкежан"/>
    <s v="Турлыбекова Жадыра Сапаралиевна"/>
    <n v="731204402165"/>
    <m/>
    <m/>
    <n v="14040000"/>
    <n v="13490000"/>
    <x v="0"/>
    <n v="0"/>
    <n v="550000"/>
    <n v="741950"/>
    <n v="741950"/>
    <s v="3s"/>
    <n v="67450"/>
    <n v="5.5E-2"/>
    <n v="741950"/>
    <n v="741950"/>
    <s v="8 000 000.00 "/>
    <d v="2026-04-08T00:00:00"/>
    <s v="Шымкент"/>
    <s v="Кредит"/>
    <s v="Стандартное кредитование"/>
    <s v="Altyn Bank"/>
    <s v="84 месяца"/>
    <n v="45"/>
    <n v="0"/>
    <m/>
    <n v="0"/>
    <n v="0"/>
    <n v="132074800"/>
    <m/>
    <n v="12340580"/>
    <n v="77025605603"/>
    <s v="KKZ"/>
  </r>
  <r>
    <n v="1"/>
    <x v="0"/>
    <x v="6"/>
    <s v="Luxe"/>
    <s v="EUS42JG1J"/>
    <s v="MXR6AA24XTY902291"/>
    <s v="SWP Snow White Pearl / Белый перламутр"/>
    <s v="G155"/>
    <s v="2WD"/>
    <s v="AUTOT/M"/>
    <n v="1975"/>
    <n v="2026"/>
    <s v="1190_293568"/>
    <d v="2026-04-22T00:00:00"/>
    <s v="Нұрсұлтан Көкежан"/>
    <s v="Абдисаматова Маржанкул Ертаевна"/>
    <n v="770502400768"/>
    <m/>
    <m/>
    <n v="14040000"/>
    <n v="13490000"/>
    <x v="0"/>
    <n v="0"/>
    <n v="550000"/>
    <n v="741950"/>
    <n v="741950"/>
    <s v="3s"/>
    <n v="67450"/>
    <n v="5.5E-2"/>
    <n v="741950"/>
    <n v="741950"/>
    <s v="4 000 000.00 "/>
    <d v="2026-04-23T00:00:00"/>
    <s v="Шымкент"/>
    <s v="Кредит"/>
    <s v="Стандартное кредитование"/>
    <s v="Банк ЦентрКредит"/>
    <s v="84 месяца"/>
    <n v="20"/>
    <n v="0"/>
    <m/>
    <n v="0"/>
    <n v="0"/>
    <n v="132075910"/>
    <m/>
    <n v="12340581"/>
    <n v="77011402170"/>
    <s v="KKZ"/>
  </r>
  <r>
    <n v="1"/>
    <x v="0"/>
    <x v="6"/>
    <s v="Luxe"/>
    <s v="EUS42JG1J"/>
    <s v="MXR6AA249TY902261"/>
    <s v="AG2 Graphite Gray / Серый"/>
    <s v="G155"/>
    <s v="2WD"/>
    <s v="AUTOT/M"/>
    <n v="1975"/>
    <n v="2026"/>
    <s v="1190_293579"/>
    <d v="2026-04-22T00:00:00"/>
    <s v="Ерболат Балабас"/>
    <s v="Қалдаров Азамат Сапарбайұлы"/>
    <n v="960908301261"/>
    <m/>
    <m/>
    <n v="14040000"/>
    <n v="13490000"/>
    <x v="0"/>
    <n v="0"/>
    <n v="550000"/>
    <n v="741950"/>
    <n v="741950"/>
    <s v="3s"/>
    <n v="67450"/>
    <n v="5.5E-2"/>
    <n v="741950"/>
    <n v="741950"/>
    <s v="2 106 000.00 "/>
    <d v="2026-04-24T00:00:00"/>
    <s v="Шымкент"/>
    <s v="Кредит"/>
    <s v="Стандартное кредитование"/>
    <s v="Банк ЦентрКредит"/>
    <s v="84 месяца"/>
    <n v="20"/>
    <n v="0"/>
    <m/>
    <n v="0"/>
    <n v="0"/>
    <m/>
    <m/>
    <n v="12340583"/>
    <n v="77757900639"/>
    <s v="KKZ"/>
  </r>
  <r>
    <n v="1"/>
    <x v="0"/>
    <x v="6"/>
    <s v="Luxe"/>
    <s v="EUS42JG1J"/>
    <s v="MXR6AA249TY902259"/>
    <s v="AG2 Graphite Gray / Серый"/>
    <s v="G155"/>
    <s v="2WD"/>
    <s v="AUTOT/M"/>
    <n v="1975"/>
    <n v="2026"/>
    <s v="1190_293433"/>
    <d v="2026-04-20T00:00:00"/>
    <s v="Ернар Жайдарбек"/>
    <s v="Сапарбекова Рабига Жапаш кызы"/>
    <n v="700926401977"/>
    <m/>
    <m/>
    <n v="13490000"/>
    <n v="13490000"/>
    <x v="0"/>
    <n v="0"/>
    <n v="0"/>
    <n v="741950"/>
    <n v="741950"/>
    <s v="3s"/>
    <n v="67450"/>
    <n v="5.5E-2"/>
    <n v="741950"/>
    <n v="741950"/>
    <s v="1 374 000.00 "/>
    <d v="2026-04-22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5812"/>
    <m/>
    <n v="12340587"/>
    <n v="77751367070"/>
    <s v="KKZ"/>
  </r>
  <r>
    <n v="1"/>
    <x v="0"/>
    <x v="6"/>
    <s v="Luxe"/>
    <s v="EUS42JG1J"/>
    <s v="MXR6AA24XTY902312"/>
    <s v="SWP Snow White Pearl / Белый перламутр"/>
    <s v="G155"/>
    <s v="2WD"/>
    <s v="AUTOT/M"/>
    <n v="1975"/>
    <n v="2026"/>
    <s v="1190_293503"/>
    <d v="2026-04-21T00:00:00"/>
    <s v="Шахрух Расулметов"/>
    <s v="Орманова Окила Абдулложановна"/>
    <n v="920611401048"/>
    <m/>
    <m/>
    <n v="13740000"/>
    <n v="13490000"/>
    <x v="0"/>
    <n v="0"/>
    <n v="250000"/>
    <n v="741950"/>
    <n v="741950"/>
    <s v="3s"/>
    <n v="67450"/>
    <n v="5.5E-2"/>
    <n v="741950"/>
    <n v="741950"/>
    <s v="6 000 000.00 "/>
    <d v="2026-04-22T00:00:00"/>
    <s v="Шымкент"/>
    <s v="Кредит"/>
    <s v="Стандартное кредитование"/>
    <s v="Halyk Bank"/>
    <s v="84 месяца"/>
    <n v="40"/>
    <n v="0"/>
    <m/>
    <n v="0"/>
    <n v="0"/>
    <n v="132075811"/>
    <m/>
    <n v="12340590"/>
    <n v="77753530268"/>
    <s v="KKZ"/>
  </r>
  <r>
    <n v="1"/>
    <x v="6"/>
    <x v="5"/>
    <s v="Luxe+"/>
    <s v="DJS4D261F"/>
    <s v="MX1F4416BTK006663"/>
    <s v="UD Clear White / Белый"/>
    <s v="G02O"/>
    <s v="2WD"/>
    <s v="AT"/>
    <n v="1591"/>
    <n v="2026"/>
    <s v="371_293265"/>
    <d v="2026-04-17T00:00:00"/>
    <s v="Владимир Ульянов"/>
    <s v="Жакупбеков Дидар Шегенович"/>
    <n v="670910303051"/>
    <m/>
    <m/>
    <n v="10490000"/>
    <n v="10490000"/>
    <x v="0"/>
    <n v="0"/>
    <n v="0"/>
    <n v="419600"/>
    <n v="419600"/>
    <s v="1s"/>
    <n v="52450"/>
    <n v="0.04"/>
    <n v="419600"/>
    <n v="419600"/>
    <s v="3 180 633.00 "/>
    <d v="2026-04-21T00:00:00"/>
    <s v="Астана"/>
    <s v="Кредит"/>
    <s v="Стандартное кредитование"/>
    <s v="Банк ЦентрКредит"/>
    <s v="84 месяца"/>
    <n v="30"/>
    <n v="0"/>
    <m/>
    <n v="0"/>
    <n v="0"/>
    <n v="132075607"/>
    <m/>
    <n v="12350009"/>
    <n v="77079407403"/>
    <s v="САП"/>
  </r>
  <r>
    <n v="1"/>
    <x v="5"/>
    <x v="9"/>
    <s v="Comfort"/>
    <s v="H7S4K461B"/>
    <s v="MXR0AA299TY903500"/>
    <s v="UD Clear White / Белый"/>
    <s v="G622"/>
    <s v="2WD"/>
    <s v="AUTOT/M"/>
    <n v="1368"/>
    <n v="2026"/>
    <s v="1173_294006"/>
    <d v="2026-04-28T00:00:00"/>
    <s v="Амир Мамедов"/>
    <s v="Агжолов Ерик Маратович"/>
    <n v="850405303012"/>
    <m/>
    <m/>
    <n v="7240000"/>
    <n v="6990000"/>
    <x v="0"/>
    <n v="0"/>
    <n v="250000"/>
    <n v="300000"/>
    <n v="300000"/>
    <s v="3s"/>
    <n v="34950"/>
    <n v="300000"/>
    <n v="300000"/>
    <n v="300000"/>
    <s v="724 000.00 "/>
    <d v="2026-04-30T00:00:00"/>
    <s v="Алматы"/>
    <s v="Кредит"/>
    <s v="Стандартное кредитование"/>
    <s v="Банк ЦентрКредит"/>
    <s v="60 месяцев"/>
    <n v="12"/>
    <n v="0"/>
    <m/>
    <n v="0"/>
    <n v="0"/>
    <m/>
    <m/>
    <n v="12350038"/>
    <n v="77011000446"/>
    <s v="KKZ"/>
  </r>
  <r>
    <n v="1"/>
    <x v="5"/>
    <x v="9"/>
    <s v="Comfort"/>
    <s v="H7S4K461B"/>
    <s v="MXR0AA298TY903498"/>
    <s v="UD Clear White / Белый"/>
    <s v="G622"/>
    <s v="2WD"/>
    <s v="AUTOT/M"/>
    <n v="1368"/>
    <n v="2026"/>
    <s v="1173_292922"/>
    <d v="2026-04-13T00:00:00"/>
    <s v="Рахима Габдуллина"/>
    <s v="Мирзалиева Райхан Махаметсалиевна"/>
    <n v="571208401174"/>
    <m/>
    <m/>
    <n v="6990000"/>
    <n v="6990000"/>
    <x v="0"/>
    <n v="0"/>
    <n v="0"/>
    <n v="300000"/>
    <n v="300000"/>
    <s v="3s"/>
    <n v="34950"/>
    <n v="300000"/>
    <n v="300000"/>
    <n v="300000"/>
    <s v="6 990 000.00 "/>
    <d v="2026-04-14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350041"/>
    <n v="77774447121"/>
    <s v="KKZ"/>
  </r>
  <r>
    <n v="1"/>
    <x v="5"/>
    <x v="9"/>
    <s v="Comfort"/>
    <s v="H7S4K461B"/>
    <s v="MXR0AA294TY903497"/>
    <s v="UD Clear White / Белый"/>
    <s v="G622"/>
    <s v="2WD"/>
    <s v="AUTOT/M"/>
    <n v="1368"/>
    <n v="2026"/>
    <s v="1173_293419"/>
    <d v="2026-04-20T00:00:00"/>
    <s v="Мади Мынбаев"/>
    <s v="НҮПБАЙ ӘМИНА АСҚАРҚЫЗЫ"/>
    <n v="31204600899"/>
    <m/>
    <m/>
    <n v="6990000"/>
    <n v="6990000"/>
    <x v="0"/>
    <n v="0"/>
    <n v="0"/>
    <n v="300000"/>
    <n v="300000"/>
    <s v="3s"/>
    <n v="34950"/>
    <n v="300000"/>
    <n v="300000"/>
    <n v="300000"/>
    <m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350042"/>
    <n v="77776851573"/>
    <s v="KKZ"/>
  </r>
  <r>
    <n v="1"/>
    <x v="3"/>
    <x v="9"/>
    <s v="Comfort"/>
    <s v="H7S4K461B"/>
    <s v="MXR0AA297TY903496"/>
    <s v="UD Clear White / Белый"/>
    <s v="G622"/>
    <s v="2WD"/>
    <s v="AUTOT/M"/>
    <n v="1368"/>
    <n v="2026"/>
    <s v="1181_292281"/>
    <d v="2026-04-03T00:00:00"/>
    <s v="Дарын Әмірбеков"/>
    <s v="Оралханов Рустем Оралханулы"/>
    <n v="891128301536"/>
    <m/>
    <m/>
    <n v="6990000"/>
    <n v="6990000"/>
    <x v="0"/>
    <n v="0"/>
    <n v="0"/>
    <n v="300000"/>
    <n v="300000"/>
    <s v="1s"/>
    <n v="34950"/>
    <n v="300000"/>
    <n v="300000"/>
    <n v="300000"/>
    <s v="392 505.00 "/>
    <d v="2026-04-07T00:00:00"/>
    <s v="Усть-Каменогорск"/>
    <s v="Кредит"/>
    <s v="Стандартное кредитование"/>
    <s v="Береке Банк"/>
    <s v="84 месяца"/>
    <n v="10"/>
    <n v="0"/>
    <m/>
    <n v="0"/>
    <n v="0"/>
    <m/>
    <m/>
    <n v="12350093"/>
    <n v="77471911314"/>
    <s v="KKZ"/>
  </r>
  <r>
    <n v="1"/>
    <x v="3"/>
    <x v="9"/>
    <s v="Comfort"/>
    <s v="H7S4K461B"/>
    <s v="MXR0AA294TY903491"/>
    <s v="UD Clear White / Белый"/>
    <s v="G622"/>
    <s v="2WD"/>
    <s v="AUTOT/M"/>
    <n v="1368"/>
    <n v="2026"/>
    <s v="1181_293101"/>
    <d v="2026-04-15T00:00:00"/>
    <s v="Азамат Тоқтарбеков"/>
    <s v="Зайнулдина Сауле Зинабековна"/>
    <n v="600523400273"/>
    <m/>
    <m/>
    <n v="6990000"/>
    <n v="6990000"/>
    <x v="0"/>
    <n v="0"/>
    <n v="0"/>
    <n v="300000"/>
    <n v="300000"/>
    <s v="1s"/>
    <n v="34950"/>
    <n v="300000"/>
    <n v="300000"/>
    <n v="300000"/>
    <m/>
    <d v="2026-04-16T00:00:00"/>
    <s v="Усть-Каменогорск"/>
    <s v="Безналичный расчет"/>
    <s v="Безналичный"/>
    <s v="Без привлечения кредита"/>
    <m/>
    <m/>
    <n v="0"/>
    <m/>
    <n v="0"/>
    <n v="0"/>
    <m/>
    <m/>
    <n v="12350095"/>
    <n v="77474325049"/>
    <s v="KKZ"/>
  </r>
  <r>
    <n v="1"/>
    <x v="0"/>
    <x v="9"/>
    <s v="Comfort"/>
    <s v="H7S4K461B"/>
    <s v="MXR0AA293TY903423"/>
    <s v="IM / Titanium Silver / серый"/>
    <s v="G622"/>
    <s v="2WD"/>
    <s v="AUTOT/M"/>
    <n v="1368"/>
    <n v="2026"/>
    <s v="1190_293261"/>
    <d v="2026-04-17T00:00:00"/>
    <s v="Абдукарим Абдукаим"/>
    <s v="Исаков Сайлаухан"/>
    <n v="620318302331"/>
    <m/>
    <m/>
    <n v="6990000"/>
    <n v="6990000"/>
    <x v="0"/>
    <n v="0"/>
    <n v="0"/>
    <n v="300000"/>
    <n v="300000"/>
    <s v="3s"/>
    <n v="34950"/>
    <n v="300000"/>
    <n v="300000"/>
    <n v="300000"/>
    <m/>
    <d v="2026-04-20T00:00:00"/>
    <s v="Шымкент"/>
    <s v="Безналичный расчет"/>
    <s v="Безналичный"/>
    <s v="Без привлечения кредита"/>
    <m/>
    <m/>
    <n v="0"/>
    <m/>
    <n v="0"/>
    <n v="0"/>
    <m/>
    <m/>
    <n v="12350315"/>
    <n v="77054896203"/>
    <s v="KKZ"/>
  </r>
  <r>
    <n v="1"/>
    <x v="0"/>
    <x v="9"/>
    <s v="Comfort"/>
    <s v="H7S4K461B"/>
    <s v="MXR0AA298TY903417"/>
    <s v="IM / Titanium Silver / серый"/>
    <s v="G622"/>
    <s v="2WD"/>
    <s v="AUTOT/M"/>
    <n v="1368"/>
    <n v="2026"/>
    <s v="1190_293442"/>
    <d v="2026-04-20T00:00:00"/>
    <s v="Қаныбек Рахманәлі"/>
    <s v="Москвина Ольга Сергеевна"/>
    <n v="130600761"/>
    <m/>
    <m/>
    <n v="7240000"/>
    <n v="6990000"/>
    <x v="0"/>
    <n v="0"/>
    <n v="250000"/>
    <n v="300000"/>
    <n v="300000"/>
    <s v="3s"/>
    <n v="34950"/>
    <n v="300000"/>
    <n v="300000"/>
    <n v="300000"/>
    <s v="3 000 000.00 "/>
    <d v="2026-04-22T00:00:00"/>
    <s v="Шымкент"/>
    <s v="Кредит"/>
    <s v="Стандартное кредитование"/>
    <s v="Halyk Bank"/>
    <s v="84 месяца"/>
    <n v="20"/>
    <n v="0"/>
    <m/>
    <n v="0"/>
    <n v="0"/>
    <m/>
    <m/>
    <n v="12350318"/>
    <n v="77479911209"/>
    <s v="KKZ"/>
  </r>
  <r>
    <n v="1"/>
    <x v="0"/>
    <x v="9"/>
    <s v="Comfort"/>
    <s v="H7S4K461B"/>
    <s v="MXR0AA291TY903436"/>
    <s v="IM / Titanium Silver / серый"/>
    <s v="G622"/>
    <s v="2WD"/>
    <s v="AUTOT/M"/>
    <n v="1368"/>
    <n v="2026"/>
    <s v="1190_294028"/>
    <d v="2026-04-28T00:00:00"/>
    <s v="Жандаулет Жұмалиев"/>
    <s v="Казихан Даурен Маратұлы"/>
    <n v="960205300073"/>
    <m/>
    <m/>
    <n v="7290000"/>
    <n v="6990000"/>
    <x v="0"/>
    <n v="0"/>
    <n v="300000"/>
    <n v="300000"/>
    <n v="300000"/>
    <s v="3s"/>
    <n v="34950"/>
    <n v="300000"/>
    <n v="300000"/>
    <n v="300000"/>
    <s v="2 000 000.00 "/>
    <d v="2026-04-30T00:00:00"/>
    <s v="Шымкент"/>
    <s v="Кредит"/>
    <s v="Стандартное кредитование"/>
    <s v="Береке Банк"/>
    <s v="53 месяца"/>
    <n v="20"/>
    <n v="0"/>
    <m/>
    <n v="0"/>
    <n v="0"/>
    <m/>
    <m/>
    <n v="12350394"/>
    <n v="77711520751"/>
    <s v="KKZ"/>
  </r>
  <r>
    <n v="1"/>
    <x v="0"/>
    <x v="9"/>
    <s v="Comfort"/>
    <s v="H7S4K461B"/>
    <s v="MXR0AA294TY903434"/>
    <s v="IM / Titanium Silver / серый"/>
    <s v="G622"/>
    <s v="2WD"/>
    <s v="AUTOT/M"/>
    <n v="1368"/>
    <n v="2026"/>
    <s v="1190_292927"/>
    <d v="2026-04-13T00:00:00"/>
    <s v="Нұрсұлтан Көкежан"/>
    <s v="Керимбекова Алтын Досановна"/>
    <n v="630919400915"/>
    <m/>
    <m/>
    <n v="6990000"/>
    <n v="6990000"/>
    <x v="0"/>
    <n v="0"/>
    <n v="0"/>
    <n v="300000"/>
    <n v="300000"/>
    <s v="3s"/>
    <n v="34950"/>
    <n v="300000"/>
    <n v="300000"/>
    <n v="300000"/>
    <s v="2 000 000.00 "/>
    <d v="2026-04-14T00:00:00"/>
    <s v="Шымкент"/>
    <s v="Кредит"/>
    <s v="Стандартное кредитование"/>
    <s v="Банк ЦентрКредит"/>
    <s v="84 месяца"/>
    <n v="20"/>
    <n v="0"/>
    <m/>
    <n v="0"/>
    <n v="0"/>
    <m/>
    <m/>
    <n v="12350401"/>
    <n v="77718910212"/>
    <s v="KKZ"/>
  </r>
  <r>
    <n v="1"/>
    <x v="0"/>
    <x v="9"/>
    <s v="Comfort"/>
    <s v="H7S4K461B"/>
    <s v="MXR0AA29XTY903429"/>
    <s v="IM / Titanium Silver / серый"/>
    <s v="G622"/>
    <s v="2WD"/>
    <s v="AUTOT/M"/>
    <n v="1368"/>
    <n v="2026"/>
    <s v="1190_293251"/>
    <d v="2026-04-17T00:00:00"/>
    <s v="Шахрух Расулметов"/>
    <s v="Чакамбетов Кайрат Серикбаевич"/>
    <n v="860412303924"/>
    <m/>
    <m/>
    <n v="7240000"/>
    <n v="6990000"/>
    <x v="0"/>
    <n v="0"/>
    <n v="250000"/>
    <n v="300000"/>
    <n v="300000"/>
    <s v="3s"/>
    <n v="34950"/>
    <n v="300000"/>
    <n v="300000"/>
    <n v="300000"/>
    <s v="3 000 000.00 "/>
    <d v="2026-04-21T00:00:00"/>
    <s v="Шымкент"/>
    <s v="Кредит"/>
    <s v="Стандартное кредитование"/>
    <s v="Банк ЦентрКредит"/>
    <s v="84 месяца"/>
    <n v="10"/>
    <n v="0"/>
    <m/>
    <n v="0"/>
    <n v="0"/>
    <m/>
    <m/>
    <n v="12350405"/>
    <n v="77083962204"/>
    <s v="KKZ"/>
  </r>
  <r>
    <n v="1"/>
    <x v="0"/>
    <x v="9"/>
    <s v="Comfort"/>
    <s v="H7S4K461B"/>
    <s v="MXR0AA299TY903430"/>
    <s v="IM / Titanium Silver / серый"/>
    <s v="G622"/>
    <s v="2WD"/>
    <s v="AUTOT/M"/>
    <n v="1368"/>
    <n v="2026"/>
    <s v="1190_293255"/>
    <d v="2026-04-17T00:00:00"/>
    <s v="Шахрух Расулметов"/>
    <s v="Ибрагимова Махсуда Айтметовна"/>
    <n v="940125401624"/>
    <m/>
    <m/>
    <n v="7240000"/>
    <n v="6990000"/>
    <x v="0"/>
    <n v="0"/>
    <n v="250000"/>
    <n v="300000"/>
    <n v="300000"/>
    <s v="3s"/>
    <n v="34950"/>
    <n v="300000"/>
    <n v="300000"/>
    <n v="300000"/>
    <s v="1 448 000.00 "/>
    <d v="2026-04-21T00:00:00"/>
    <s v="Шымкент"/>
    <s v="Кредит"/>
    <s v="Стандартное кредитование"/>
    <s v="Altyn Bank"/>
    <s v="60 месяцев"/>
    <n v="10"/>
    <n v="0"/>
    <m/>
    <n v="0"/>
    <n v="0"/>
    <m/>
    <m/>
    <n v="12350407"/>
    <n v="77023742204"/>
    <s v="KKZ"/>
  </r>
  <r>
    <n v="1"/>
    <x v="6"/>
    <x v="6"/>
    <s v="Comfort"/>
    <s v="EUS4D6G1U"/>
    <s v="MXR6AA2D4TY902666"/>
    <s v="SWP Snow White Pearl / Белый перламутр"/>
    <s v="D068"/>
    <s v="2WD"/>
    <s v="DCT"/>
    <n v="1497"/>
    <n v="2026"/>
    <s v="1177_292912"/>
    <d v="2026-04-13T00:00:00"/>
    <s v="Евгений Богданов"/>
    <s v="Тынысбаев Ануар Маратұлы"/>
    <n v="960606300063"/>
    <m/>
    <m/>
    <n v="12180000"/>
    <n v="11590000"/>
    <x v="0"/>
    <n v="0"/>
    <n v="590000"/>
    <n v="637450"/>
    <n v="637450"/>
    <s v="1s"/>
    <n v="57950"/>
    <n v="4.4999999999999998E-2"/>
    <n v="521550"/>
    <n v="521550"/>
    <s v="5 000 000.00 "/>
    <d v="2026-04-15T00:00:00"/>
    <s v="Астана"/>
    <s v="Кредит"/>
    <s v="Стандартное кредитование"/>
    <s v="Altyn Bank"/>
    <s v="84 месяца"/>
    <n v="41"/>
    <n v="0"/>
    <m/>
    <n v="0"/>
    <n v="0"/>
    <n v="132075233"/>
    <n v="157900"/>
    <n v="12351254"/>
    <n v="77000966663"/>
    <s v="KKZ"/>
  </r>
  <r>
    <n v="1"/>
    <x v="6"/>
    <x v="6"/>
    <s v="Luxe"/>
    <s v="EUS42JG1J"/>
    <s v="MXR6AA242TY902757"/>
    <s v="AG2 Graphite Gray / Серый"/>
    <s v="G155"/>
    <s v="2WD"/>
    <s v="AUTOT/M"/>
    <n v="1975"/>
    <n v="2026"/>
    <s v="1177_292531"/>
    <d v="2026-04-06T00:00:00"/>
    <s v="Даурен Манкулов"/>
    <s v="Байсан Бекзатхан Мусаханұлы"/>
    <n v="1112500262"/>
    <m/>
    <m/>
    <n v="13490000"/>
    <n v="13490000"/>
    <x v="0"/>
    <n v="0"/>
    <n v="0"/>
    <n v="741950"/>
    <n v="741950"/>
    <s v="1s"/>
    <n v="67450"/>
    <n v="4.4999999999999998E-2"/>
    <n v="607050"/>
    <n v="607050"/>
    <s v="2 000 000.00 "/>
    <d v="2026-04-10T00:00:00"/>
    <s v="Астана"/>
    <s v="Кредит"/>
    <s v="Стандартное кредитование"/>
    <s v="МФО Sapa Digital Finance"/>
    <s v="84 месяца"/>
    <n v="15"/>
    <n v="0"/>
    <m/>
    <n v="0"/>
    <n v="0"/>
    <n v="132074975"/>
    <m/>
    <n v="12351257"/>
    <n v="77081848493"/>
    <s v="KKZ"/>
  </r>
  <r>
    <n v="1"/>
    <x v="6"/>
    <x v="6"/>
    <s v="Luxe"/>
    <s v="EUS42JG1J"/>
    <s v="MXR6AA244TY902792"/>
    <s v="SWP Snow White Pearl / Белый перламутр"/>
    <s v="G155"/>
    <s v="2WD"/>
    <s v="AUTOT/M"/>
    <n v="1975"/>
    <n v="2026"/>
    <s v="1177_292857"/>
    <d v="2026-04-13T00:00:00"/>
    <s v="Артур Пак"/>
    <s v="Аманбаева Сауле Хаккашаевна"/>
    <n v="731117400909"/>
    <m/>
    <m/>
    <n v="13740000"/>
    <n v="13490000"/>
    <x v="0"/>
    <n v="0"/>
    <n v="250000"/>
    <n v="741950"/>
    <n v="741950"/>
    <s v="1s"/>
    <n v="67450"/>
    <n v="4.4999999999999998E-2"/>
    <n v="607050"/>
    <n v="607050"/>
    <s v="6 500 000.00 "/>
    <d v="2026-04-21T00:00:00"/>
    <s v="Астана"/>
    <s v="Кредит"/>
    <s v="Стандартное кредитование"/>
    <s v="Altyn Bank"/>
    <s v="84 месяца"/>
    <n v="50"/>
    <n v="0"/>
    <m/>
    <n v="0"/>
    <n v="0"/>
    <n v="132075635"/>
    <m/>
    <n v="12351263"/>
    <n v="77073111951"/>
    <s v="KKZ"/>
  </r>
  <r>
    <n v="1"/>
    <x v="3"/>
    <x v="0"/>
    <s v="Comfort"/>
    <s v="THW52G61Q"/>
    <s v="MXREP81AKTY902544"/>
    <s v="KLG Steel Gray / Стальной"/>
    <s v="D420"/>
    <s v="4WD"/>
    <s v="CVT"/>
    <n v="1999"/>
    <n v="2026"/>
    <s v="1181_291473"/>
    <d v="2026-03-25T00:00:00"/>
    <s v="Азамат Тоқтарбеков"/>
    <s v="Семенякин Павел Юрьевич"/>
    <n v="910605350818"/>
    <m/>
    <m/>
    <n v="12340000"/>
    <n v="12090000"/>
    <x v="0"/>
    <n v="0"/>
    <n v="250000"/>
    <n v="544050"/>
    <n v="544050"/>
    <s v="1s"/>
    <n v="60450"/>
    <n v="4.4999999999999998E-2"/>
    <n v="544050"/>
    <n v="544050"/>
    <s v="1 234 000.00 "/>
    <d v="2026-04-09T00:00:00"/>
    <s v="Усть-Каменогорск"/>
    <s v="Кредит"/>
    <s v="Стандартное кредитование"/>
    <s v="Евразийский банк"/>
    <s v="84 месяца"/>
    <n v="20"/>
    <n v="0"/>
    <m/>
    <n v="0"/>
    <n v="0"/>
    <n v="132074876"/>
    <n v="152900"/>
    <n v="12353675"/>
    <n v="77055200796"/>
    <s v="KKZ"/>
  </r>
  <r>
    <n v="1"/>
    <x v="2"/>
    <x v="6"/>
    <s v="Luxe"/>
    <s v="EUS42JG1J"/>
    <s v="MXR6AA24XTY902237"/>
    <s v="ABP Aurora Black Pearl / Чёрный перламутр"/>
    <s v="G155"/>
    <s v="2WD"/>
    <s v="AUTOT/M"/>
    <n v="1975"/>
    <n v="2026"/>
    <s v="1169_292675"/>
    <d v="2026-04-08T00:00:00"/>
    <s v="Нурмухаммед Хахназар"/>
    <s v="Бикадамова Эльвира Жанболатовна"/>
    <n v="880208450471"/>
    <m/>
    <m/>
    <n v="13790000"/>
    <n v="13490000"/>
    <x v="0"/>
    <n v="0"/>
    <n v="300000"/>
    <n v="741950"/>
    <n v="741950"/>
    <s v="1s"/>
    <n v="67450"/>
    <n v="4.4999999999999998E-2"/>
    <n v="607050"/>
    <n v="607050"/>
    <s v="5 500 000.00 "/>
    <d v="2026-04-10T00:00:00"/>
    <s v="Алматы"/>
    <s v="Кредит"/>
    <s v="Стандартное кредитование"/>
    <s v="МФО Sapa Digital Finance"/>
    <s v="84 месяца"/>
    <n v="30"/>
    <n v="0"/>
    <m/>
    <n v="0"/>
    <n v="0"/>
    <n v="132075013"/>
    <m/>
    <n v="12354353"/>
    <n v="77073868004"/>
    <s v="KKZ"/>
  </r>
  <r>
    <n v="1"/>
    <x v="2"/>
    <x v="6"/>
    <s v="Luxe"/>
    <s v="EUS42JG1J"/>
    <s v="MXR6AA24XTY902275"/>
    <s v="AG2 Graphite Gray / Серый"/>
    <s v="G155"/>
    <s v="2WD"/>
    <s v="AUTOT/M"/>
    <n v="1975"/>
    <n v="2026"/>
    <s v="1169_293340"/>
    <d v="2026-04-19T00:00:00"/>
    <s v="Адема Алибекова"/>
    <s v="Абрамович Евгений Алексеевич"/>
    <n v="970629350126"/>
    <m/>
    <m/>
    <n v="13790000"/>
    <n v="13490000"/>
    <x v="0"/>
    <n v="0"/>
    <n v="300000"/>
    <n v="741950"/>
    <n v="741950"/>
    <s v="1s"/>
    <n v="67450"/>
    <n v="4.4999999999999998E-2"/>
    <n v="607050"/>
    <n v="607050"/>
    <s v="1 380 000.00 "/>
    <d v="2026-04-23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5938"/>
    <m/>
    <n v="12354356"/>
    <n v="77759200502"/>
    <s v="KKZ"/>
  </r>
  <r>
    <n v="1"/>
    <x v="2"/>
    <x v="6"/>
    <s v="Luxe"/>
    <s v="EUS42JG1J"/>
    <s v="MXR6AA249TY902294"/>
    <s v="SWP Snow White Pearl / Белый перламутр"/>
    <s v="G155"/>
    <s v="2WD"/>
    <s v="AUTOT/M"/>
    <n v="1975"/>
    <n v="2026"/>
    <s v="1169_293733"/>
    <d v="2026-04-24T00:00:00"/>
    <s v="Нұржан Серикулы"/>
    <s v="Нургалиева Акерке Рымовна"/>
    <n v="890614450282"/>
    <m/>
    <m/>
    <n v="13490000"/>
    <n v="13490000"/>
    <x v="0"/>
    <n v="0"/>
    <n v="0"/>
    <n v="741950"/>
    <n v="741950"/>
    <s v="1s"/>
    <n v="67450"/>
    <n v="4.4999999999999998E-2"/>
    <n v="607050"/>
    <n v="607050"/>
    <s v="4 000 000.00 "/>
    <d v="2026-04-28T00:00:00"/>
    <s v="Алматы"/>
    <s v="Кредит"/>
    <s v="Стандартное кредитование"/>
    <s v="Halyk Bank"/>
    <s v="60 месяцев"/>
    <n v="20"/>
    <n v="0"/>
    <m/>
    <n v="0"/>
    <n v="0"/>
    <n v="132076207"/>
    <m/>
    <n v="12354359"/>
    <n v="77019450456"/>
    <s v="KKZ"/>
  </r>
  <r>
    <n v="1"/>
    <x v="6"/>
    <x v="6"/>
    <s v="Comfort"/>
    <s v="EUS4D6G1U"/>
    <s v="MXR6AA2D2TY902652"/>
    <s v="SWP Snow White Pearl / Белый перламутр"/>
    <s v="D068"/>
    <s v="2WD"/>
    <s v="DCT"/>
    <n v="1497"/>
    <n v="2026"/>
    <s v="1177_294037"/>
    <d v="2026-04-29T00:00:00"/>
    <s v="Александр Кочетков"/>
    <s v="Шаймерденов Болат Ахатович"/>
    <n v="620701300981"/>
    <m/>
    <m/>
    <n v="11590000"/>
    <n v="11590000"/>
    <x v="0"/>
    <n v="0"/>
    <n v="0"/>
    <n v="637450"/>
    <n v="637450"/>
    <s v="1s"/>
    <n v="57950"/>
    <n v="4.4999999999999998E-2"/>
    <n v="521550"/>
    <n v="521550"/>
    <s v="11 590 000.00 "/>
    <d v="2026-04-30T00:00:00"/>
    <s v="Астана"/>
    <s v="Наличный расчет"/>
    <s v="Наличный расчет"/>
    <s v="Без привлечения кредита"/>
    <m/>
    <m/>
    <n v="0"/>
    <m/>
    <n v="0"/>
    <n v="0"/>
    <n v="132076508"/>
    <n v="157900"/>
    <n v="12355912"/>
    <n v="77475325888"/>
    <s v="KKZ"/>
  </r>
  <r>
    <n v="1"/>
    <x v="2"/>
    <x v="6"/>
    <s v="Luxe"/>
    <s v="EUS42JG1J"/>
    <s v="MXR6AA240TY902756"/>
    <s v="AG2 Graphite Gray / Серый"/>
    <s v="G155"/>
    <s v="2WD"/>
    <s v="AUTOT/M"/>
    <n v="1975"/>
    <n v="2026"/>
    <s v="1169_292621"/>
    <d v="2026-04-07T00:00:00"/>
    <s v="Нурмухаммед Хахназар"/>
    <s v="Бақытжанқызы Айжан"/>
    <n v="911027401163"/>
    <m/>
    <m/>
    <n v="13740000"/>
    <n v="13490000"/>
    <x v="0"/>
    <n v="0"/>
    <n v="250000"/>
    <n v="741950"/>
    <n v="741950"/>
    <s v="1s"/>
    <n v="67450"/>
    <n v="4.4999999999999998E-2"/>
    <n v="607050"/>
    <n v="607050"/>
    <s v="1 380 000.00 "/>
    <d v="2026-04-10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4950"/>
    <m/>
    <n v="12361455"/>
    <n v="77085238768"/>
    <s v="KKZ"/>
  </r>
  <r>
    <n v="1"/>
    <x v="2"/>
    <x v="6"/>
    <s v="Luxe"/>
    <s v="EUS42JG1J"/>
    <s v="MXR6AA240TY902759"/>
    <s v="AG2 Graphite Gray / Серый"/>
    <s v="G155"/>
    <s v="2WD"/>
    <s v="AUTOT/M"/>
    <n v="1975"/>
    <n v="2026"/>
    <s v="1169_292940"/>
    <d v="2026-04-13T00:00:00"/>
    <s v="Адема Алибекова"/>
    <s v="Исалиев Ақжол Аскерұлы"/>
    <n v="20801551550"/>
    <m/>
    <m/>
    <n v="13740000"/>
    <n v="13490000"/>
    <x v="0"/>
    <n v="0"/>
    <n v="250000"/>
    <n v="741950"/>
    <n v="741950"/>
    <s v="1s"/>
    <n v="67450"/>
    <n v="4.4999999999999998E-2"/>
    <n v="607050"/>
    <n v="607050"/>
    <s v="3 000 000.00 "/>
    <d v="2026-04-14T00:00:00"/>
    <s v="Алматы"/>
    <s v="Кредит"/>
    <s v="Стандартное кредитование"/>
    <s v="Евразийский банк"/>
    <s v="60 месяцев"/>
    <n v="20"/>
    <n v="0"/>
    <m/>
    <n v="0"/>
    <n v="0"/>
    <n v="132075124"/>
    <m/>
    <n v="12361457"/>
    <n v="77474648183"/>
    <s v="KKZ"/>
  </r>
  <r>
    <n v="1"/>
    <x v="0"/>
    <x v="9"/>
    <s v="Comfort"/>
    <s v="H7S4K461B"/>
    <s v="MXR0AA290TY903448"/>
    <s v="IM / Titanium Silver / серый"/>
    <s v="G622"/>
    <s v="2WD"/>
    <s v="AUTOT/M"/>
    <n v="1368"/>
    <n v="2026"/>
    <s v="1190_292614"/>
    <d v="2026-04-07T00:00:00"/>
    <s v="Ернар Жайдарбек"/>
    <s v="Әлмұханбет Шолпан Бақытжанқызы"/>
    <n v="970811400879"/>
    <m/>
    <m/>
    <n v="6990000"/>
    <n v="6990000"/>
    <x v="0"/>
    <n v="0"/>
    <n v="0"/>
    <n v="300000"/>
    <n v="300000"/>
    <s v="3s"/>
    <n v="34950"/>
    <n v="300000"/>
    <n v="300000"/>
    <n v="300000"/>
    <m/>
    <d v="2026-04-09T00:00:00"/>
    <s v="Шымкент"/>
    <s v="Безналичный расчет"/>
    <s v="Безналичный"/>
    <s v="Без привлечения кредита"/>
    <m/>
    <m/>
    <n v="0"/>
    <m/>
    <n v="0"/>
    <n v="0"/>
    <m/>
    <m/>
    <n v="12367481"/>
    <n v="77057539150"/>
    <s v="KKZ"/>
  </r>
  <r>
    <n v="1"/>
    <x v="0"/>
    <x v="6"/>
    <s v="Luxe"/>
    <s v="EUS42JG1J"/>
    <s v="MXR6AA240TY902804"/>
    <s v="SWP Snow White Pearl / Белый перламутр"/>
    <s v="G155"/>
    <s v="2WD"/>
    <s v="AUTOT/M"/>
    <n v="1975"/>
    <n v="2026"/>
    <s v="1190_293832"/>
    <d v="2026-04-25T00:00:00"/>
    <s v="Серик Адильбеков"/>
    <s v="Усенова Айнур Абжаловна"/>
    <n v="741025403083"/>
    <m/>
    <m/>
    <n v="14040000"/>
    <n v="13490000"/>
    <x v="0"/>
    <n v="0"/>
    <n v="550000"/>
    <n v="741950"/>
    <n v="741950"/>
    <s v="3s"/>
    <n v="67450"/>
    <n v="5.5E-2"/>
    <n v="741950"/>
    <n v="741950"/>
    <s v="2 500 000.00 "/>
    <d v="2026-04-29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6318"/>
    <m/>
    <n v="12367484"/>
    <n v="77477014310"/>
    <s v="KKZ"/>
  </r>
  <r>
    <n v="1"/>
    <x v="0"/>
    <x v="4"/>
    <s v="Comfort"/>
    <s v="GZW5L961G"/>
    <s v="MXRRH81DDTY000394"/>
    <s v="KLG Steel Gray / Стальной"/>
    <s v="G2IF"/>
    <s v="4WD"/>
    <s v="AUTOT/M"/>
    <n v="2497"/>
    <n v="2025"/>
    <s v="1190_292353"/>
    <d v="2026-04-04T00:00:00"/>
    <s v="Жандаулет Жұмалиев"/>
    <s v="Оразбекұлы Әшім"/>
    <n v="570212300703"/>
    <m/>
    <m/>
    <n v="16990000"/>
    <n v="16990000"/>
    <x v="0"/>
    <n v="0"/>
    <n v="0"/>
    <n v="934450"/>
    <n v="934450"/>
    <s v="3s"/>
    <n v="84950"/>
    <n v="4.4999999999999998E-2"/>
    <n v="764550"/>
    <n v="764550"/>
    <m/>
    <d v="2026-04-07T00:00:00"/>
    <s v="Шымкент"/>
    <s v="Безналичный расчет"/>
    <s v="Безналичный"/>
    <s v="Без привлечения кредита"/>
    <m/>
    <m/>
    <n v="0"/>
    <m/>
    <n v="0"/>
    <n v="0"/>
    <n v="132074753"/>
    <n v="216900"/>
    <n v="12367492"/>
    <n v="77472345051"/>
    <s v="KKZ"/>
  </r>
  <r>
    <n v="1"/>
    <x v="0"/>
    <x v="4"/>
    <s v="Comfort"/>
    <s v="GZW5L961G"/>
    <s v="MXRRH81DDTY000393"/>
    <s v="KLG Steel Gray / Стальной"/>
    <s v="G2IF"/>
    <s v="4WD"/>
    <s v="AUTOT/M"/>
    <n v="2497"/>
    <n v="2025"/>
    <s v="1190_292399"/>
    <d v="2026-04-05T00:00:00"/>
    <s v="Серик Адильбеков"/>
    <s v="Арыстанханов Асхат Максатович"/>
    <n v="820408301651"/>
    <m/>
    <m/>
    <n v="17290000"/>
    <n v="16990000"/>
    <x v="0"/>
    <n v="0"/>
    <n v="300000"/>
    <n v="934450"/>
    <n v="934450"/>
    <s v="3s"/>
    <n v="84950"/>
    <n v="4.4999999999999998E-2"/>
    <n v="764550"/>
    <n v="764550"/>
    <s v="1 755 000.00 "/>
    <d v="2026-04-07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4757"/>
    <n v="216900"/>
    <n v="12367495"/>
    <n v="77752843382"/>
    <s v="KKZ"/>
  </r>
  <r>
    <n v="1"/>
    <x v="2"/>
    <x v="4"/>
    <s v="Comfort"/>
    <s v="GZW5L961G"/>
    <s v="MXRRH81DDTY000367"/>
    <s v="SWP Snow White Pearl / Белый перламутр"/>
    <s v="G2IF"/>
    <s v="4WD"/>
    <s v="AUTOT/M"/>
    <n v="2497"/>
    <n v="2025"/>
    <s v="1169_292999"/>
    <d v="2026-04-13T00:00:00"/>
    <s v="Адема Алибекова"/>
    <s v="Мусулманкулов Шалхарбек Кадырбекулы"/>
    <n v="630830302030"/>
    <m/>
    <m/>
    <n v="16990000"/>
    <n v="16990000"/>
    <x v="0"/>
    <n v="0"/>
    <n v="0"/>
    <n v="934450"/>
    <n v="934450"/>
    <s v="1s"/>
    <n v="84950"/>
    <n v="4.4999999999999998E-2"/>
    <n v="764550"/>
    <n v="764550"/>
    <s v="16 990 000.00 "/>
    <d v="2026-04-15T00:00:00"/>
    <s v="Алматы"/>
    <s v="Наличный расчет"/>
    <s v="Наличный расчет"/>
    <s v="Без привлечения кредита"/>
    <m/>
    <m/>
    <n v="0"/>
    <m/>
    <n v="0"/>
    <n v="0"/>
    <n v="132075250"/>
    <n v="216900"/>
    <n v="12367503"/>
    <n v="77072733346"/>
    <s v="KKZ"/>
  </r>
  <r>
    <n v="1"/>
    <x v="4"/>
    <x v="0"/>
    <s v="Comfort"/>
    <s v="THW52G61Q"/>
    <s v="MXREP81AKTY902539"/>
    <s v="F1D Clear White / Fusion Black"/>
    <s v="D420"/>
    <s v="4WD"/>
    <s v="CVT"/>
    <n v="1999"/>
    <n v="2026"/>
    <s v="1174_293756"/>
    <d v="2026-04-24T00:00:00"/>
    <s v="Даниял Мурат"/>
    <s v="Момынова Айгерим Набиевна"/>
    <n v="820107400455"/>
    <m/>
    <m/>
    <n v="12090000"/>
    <n v="12090000"/>
    <x v="0"/>
    <n v="0"/>
    <n v="0"/>
    <n v="544050"/>
    <n v="544050"/>
    <s v="1s"/>
    <n v="60450"/>
    <n v="4.4999999999999998E-2"/>
    <n v="544050"/>
    <n v="544050"/>
    <s v="12 090 000.00 "/>
    <d v="2026-04-27T00:00:00"/>
    <s v="Тараз"/>
    <s v="Безналичный расчет"/>
    <s v="Безналичный"/>
    <s v="Без привлечения кредита"/>
    <m/>
    <m/>
    <n v="0"/>
    <m/>
    <n v="0"/>
    <n v="0"/>
    <n v="132076073"/>
    <n v="152900"/>
    <n v="12367755"/>
    <n v="77473163304"/>
    <s v="KKZ"/>
  </r>
  <r>
    <n v="1"/>
    <x v="3"/>
    <x v="0"/>
    <s v="Tulpar"/>
    <s v="THW52G61Q"/>
    <s v="MXRER81AKTY902514"/>
    <s v="F1D Clear White / Fusion Black"/>
    <s v="G0EZ"/>
    <s v="4WD"/>
    <s v="CVT"/>
    <n v="1999"/>
    <n v="2026"/>
    <s v="1181_292403"/>
    <d v="2026-04-05T00:00:00"/>
    <s v="Максим Косихин"/>
    <s v="Скворцов Василий Николаевич"/>
    <n v="760801300547"/>
    <m/>
    <m/>
    <n v="13490000"/>
    <n v="13490000"/>
    <x v="0"/>
    <n v="0"/>
    <n v="0"/>
    <n v="607050"/>
    <n v="607050"/>
    <s v="1s"/>
    <n v="67450"/>
    <n v="4.4999999999999998E-2"/>
    <n v="607050"/>
    <n v="607050"/>
    <s v="13 490 000.00 "/>
    <d v="2026-04-07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4754"/>
    <n v="165900"/>
    <n v="12367907"/>
    <n v="77773506894"/>
    <s v="KKZ"/>
  </r>
  <r>
    <n v="1"/>
    <x v="4"/>
    <x v="1"/>
    <s v="Luxe"/>
    <s v="GYWD2J61F"/>
    <s v="MXRPV81DBTY000996"/>
    <s v="AGT Graphite Gray / Серый"/>
    <s v="G0S4"/>
    <s v="2WD"/>
    <s v="AUTOT/M"/>
    <n v="1975"/>
    <n v="2026"/>
    <s v="1174_293685"/>
    <d v="2026-04-23T00:00:00"/>
    <s v="Сұлтан Пойызбаев"/>
    <s v="Ибраев Марат Турмаханович"/>
    <n v="620910302786"/>
    <m/>
    <m/>
    <n v="14990000"/>
    <n v="14990000"/>
    <x v="0"/>
    <n v="0"/>
    <n v="0"/>
    <n v="824450"/>
    <n v="824450"/>
    <s v="1s"/>
    <n v="74950"/>
    <n v="4.4999999999999998E-2"/>
    <n v="674550"/>
    <n v="674550"/>
    <s v="14 990 000.00 "/>
    <d v="2026-04-27T00:00:00"/>
    <s v="Тараз"/>
    <s v="Безналичный расчет"/>
    <s v="Безналичный"/>
    <s v="Без привлечения кредита"/>
    <m/>
    <m/>
    <n v="0"/>
    <m/>
    <n v="0"/>
    <n v="0"/>
    <n v="132076093"/>
    <m/>
    <n v="12369298"/>
    <n v="77774314959"/>
    <s v="KKZ"/>
  </r>
  <r>
    <n v="1"/>
    <x v="2"/>
    <x v="5"/>
    <s v="Luxe+"/>
    <s v="DJS42G61F"/>
    <s v="MX1F441CBSK006038"/>
    <s v="UD Clear White / Белый"/>
    <s v="G02O"/>
    <s v="2WD"/>
    <s v="AT"/>
    <n v="2"/>
    <n v="2025"/>
    <s v="363_292246"/>
    <d v="2026-04-02T00:00:00"/>
    <s v="Азамат Жұмахметов"/>
    <s v="Тілеухан Ақжол Алғабасұлы"/>
    <n v="970911300221"/>
    <m/>
    <m/>
    <n v="10990000"/>
    <n v="10990000"/>
    <x v="0"/>
    <n v="0"/>
    <n v="0"/>
    <n v="439600"/>
    <n v="439600"/>
    <s v="1s"/>
    <n v="54950"/>
    <n v="0.04"/>
    <n v="439600"/>
    <n v="439600"/>
    <s v="10 990 000.00 "/>
    <d v="2026-04-08T00:00:00"/>
    <s v="Алматы"/>
    <s v="Наличный расчет"/>
    <s v="Наличный расчет"/>
    <s v="Без привлечения кредита"/>
    <m/>
    <m/>
    <n v="0"/>
    <m/>
    <n v="0"/>
    <n v="0"/>
    <n v="132074815"/>
    <m/>
    <n v="12369537"/>
    <n v="77760052728"/>
    <s v="САП"/>
  </r>
  <r>
    <n v="1"/>
    <x v="6"/>
    <x v="4"/>
    <s v="Comfort"/>
    <s v="GZW5L961G"/>
    <s v="MXRRH81DDTY000365"/>
    <s v="SWP Snow White Pearl / Белый перламутр"/>
    <s v="G2IF"/>
    <s v="4WD"/>
    <s v="AUTOT/M"/>
    <n v="2497"/>
    <n v="2025"/>
    <s v="1177_293294"/>
    <d v="2026-04-18T00:00:00"/>
    <s v="Жансерик Туркменов"/>
    <s v="Рашатов Турсын Узакбаевич"/>
    <n v="860824301571"/>
    <m/>
    <m/>
    <n v="16990000"/>
    <n v="16990000"/>
    <x v="0"/>
    <n v="0"/>
    <n v="0"/>
    <n v="934450"/>
    <n v="934450"/>
    <s v="1s"/>
    <n v="84950"/>
    <n v="4.4999999999999998E-2"/>
    <n v="764550"/>
    <n v="764550"/>
    <s v="3 000 000.00 "/>
    <d v="2026-04-21T00:00:00"/>
    <s v="Астана"/>
    <s v="Кредит"/>
    <s v="Стандартное кредитование"/>
    <s v="Банк ЦентрКредит"/>
    <s v="84 месяца"/>
    <n v="18"/>
    <n v="0"/>
    <m/>
    <n v="0"/>
    <n v="0"/>
    <n v="132075653"/>
    <n v="216900"/>
    <n v="12371201"/>
    <n v="77089864286"/>
    <s v="KKZ"/>
  </r>
  <r>
    <n v="1"/>
    <x v="6"/>
    <x v="4"/>
    <s v="Comfort"/>
    <s v="GZW5L961G"/>
    <s v="MXRRH81DDTY000371"/>
    <s v="ABP Aurora Black Pearl / Чёрный перламутр"/>
    <s v="G2IF"/>
    <s v="4WD"/>
    <s v="AUTOT/M"/>
    <n v="2497"/>
    <n v="2025"/>
    <s v="1177_292236"/>
    <d v="2026-04-02T00:00:00"/>
    <s v="Евгений Богданов"/>
    <s v="Омарова Дана Дауылбаевна"/>
    <n v="880727450087"/>
    <m/>
    <m/>
    <n v="17990000"/>
    <n v="16990000"/>
    <x v="0"/>
    <n v="0"/>
    <n v="1000000"/>
    <n v="809550"/>
    <n v="809550"/>
    <s v="1s"/>
    <n v="84950"/>
    <n v="4.4999999999999998E-2"/>
    <n v="764550"/>
    <n v="764550"/>
    <s v="4 040 000.00 "/>
    <d v="2026-04-14T00:00:00"/>
    <s v="Астана"/>
    <s v="Кредит"/>
    <s v="Стандартное кредитование"/>
    <s v="МФО Sapa Digital Finance"/>
    <s v="84 месяца"/>
    <n v="22"/>
    <n v="0"/>
    <m/>
    <n v="0"/>
    <n v="0"/>
    <n v="132075145"/>
    <n v="216900"/>
    <n v="12371203"/>
    <n v="77007000227"/>
    <s v="KKZ"/>
  </r>
  <r>
    <n v="1"/>
    <x v="6"/>
    <x v="5"/>
    <s v="Comfort"/>
    <s v="DJS4D261F"/>
    <s v="MX1F3416BTK006544"/>
    <s v="UD Clear White / Белый"/>
    <s v="D0A6"/>
    <s v="2WD"/>
    <s v="AT"/>
    <n v="1591"/>
    <n v="2026"/>
    <s v="371_292234"/>
    <d v="2026-04-02T00:00:00"/>
    <s v="Артур Пак"/>
    <s v="Бирманов Хамит Исмаилович"/>
    <n v="670228301145"/>
    <m/>
    <m/>
    <n v="10490000"/>
    <n v="9990000"/>
    <x v="0"/>
    <n v="0"/>
    <n v="500000"/>
    <n v="399600"/>
    <n v="399600"/>
    <s v="1s"/>
    <n v="49950"/>
    <n v="0.04"/>
    <n v="399600"/>
    <n v="399600"/>
    <s v="524 500.00 "/>
    <d v="2026-04-14T00:00:00"/>
    <s v="Астана"/>
    <s v="Льготный кредит"/>
    <s v="Льготное кредитование"/>
    <s v="Fortebank"/>
    <s v="43 месяца"/>
    <n v="5"/>
    <n v="0"/>
    <m/>
    <n v="0"/>
    <n v="0"/>
    <n v="132075092"/>
    <m/>
    <n v="12378318"/>
    <n v="77051725327"/>
    <s v="САП"/>
  </r>
  <r>
    <n v="1"/>
    <x v="6"/>
    <x v="4"/>
    <s v="Luxe"/>
    <s v="GZW7L961G"/>
    <s v="MXRRH81DDTY000474"/>
    <s v="ABP Aurora Black Pearl / Чёрный перламутр"/>
    <s v="G2IJ"/>
    <s v="4WD"/>
    <s v="AUTOT/M"/>
    <n v="2497"/>
    <n v="2025"/>
    <s v="1177_292489"/>
    <d v="2026-04-06T00:00:00"/>
    <s v="Виктория Чубинец"/>
    <s v="Жұманбай Шынар Рустемовна"/>
    <n v="840220401451"/>
    <m/>
    <m/>
    <n v="18390000"/>
    <n v="18390000"/>
    <x v="0"/>
    <n v="0"/>
    <n v="0"/>
    <n v="872550"/>
    <n v="872550"/>
    <s v="1s"/>
    <n v="91950"/>
    <n v="4.4999999999999998E-2"/>
    <n v="827550"/>
    <n v="827550"/>
    <s v="18 390 000.00 "/>
    <d v="2026-04-14T00:00:00"/>
    <s v="Астана"/>
    <s v="Наличный расчет"/>
    <s v="Наличный расчет"/>
    <s v="Без привлечения кредита"/>
    <m/>
    <m/>
    <n v="0"/>
    <m/>
    <n v="0"/>
    <n v="0"/>
    <n v="132075112"/>
    <n v="229900"/>
    <n v="12379530"/>
    <n v="77751994399"/>
    <s v="KKZ"/>
  </r>
  <r>
    <n v="1"/>
    <x v="6"/>
    <x v="4"/>
    <s v="Luxe"/>
    <s v="GZW7L961G"/>
    <s v="MXRRH81DDTY000513"/>
    <s v="BN4 New Gray / Серый"/>
    <s v="G2IJ"/>
    <s v="4WD"/>
    <s v="AUTOT/M"/>
    <n v="2497"/>
    <n v="2025"/>
    <s v="1177_292963"/>
    <d v="2026-04-13T00:00:00"/>
    <s v="Жансерик Туркменов"/>
    <s v="Убигалиев Сарсенбай Амангелдиевич"/>
    <n v="820922300350"/>
    <m/>
    <m/>
    <n v="18390000"/>
    <n v="18390000"/>
    <x v="0"/>
    <n v="0"/>
    <n v="0"/>
    <n v="1011450"/>
    <n v="1011450"/>
    <s v="1s"/>
    <n v="91950"/>
    <n v="4.4999999999999998E-2"/>
    <n v="827550"/>
    <n v="827550"/>
    <s v="9 000 000.00 "/>
    <d v="2026-04-15T00:00:00"/>
    <s v="Астана"/>
    <s v="Кредит"/>
    <s v="Стандартное кредитование"/>
    <s v="Евразийский банк"/>
    <s v="84 месяца"/>
    <n v="49"/>
    <n v="0"/>
    <m/>
    <n v="0"/>
    <n v="0"/>
    <n v="132075252"/>
    <n v="229900"/>
    <n v="12379531"/>
    <n v="77012702700"/>
    <s v="KKZ"/>
  </r>
  <r>
    <n v="1"/>
    <x v="6"/>
    <x v="4"/>
    <s v="Luxe"/>
    <s v="GZW7L961G"/>
    <s v="MXRRH81DDTY000490"/>
    <s v="AGT Graphite Gray / Серый"/>
    <s v="G2IJ"/>
    <s v="4WD"/>
    <s v="AUTOT/M"/>
    <n v="2497"/>
    <n v="2025"/>
    <s v="1177_292753"/>
    <d v="2026-04-09T00:00:00"/>
    <s v="Жансерик Туркменов"/>
    <s v="Нұриддинова Ләззат Қалдыбайқызы"/>
    <n v="921108400018"/>
    <m/>
    <m/>
    <n v="18390000"/>
    <n v="18390000"/>
    <x v="0"/>
    <n v="0"/>
    <n v="0"/>
    <n v="1011450"/>
    <n v="1011450"/>
    <s v="1s"/>
    <n v="91950"/>
    <n v="4.4999999999999998E-2"/>
    <n v="827550"/>
    <n v="827550"/>
    <s v="3 000 000.00 "/>
    <d v="2026-04-14T00:00:00"/>
    <s v="Астана"/>
    <s v="Кредит"/>
    <s v="Стандартное кредитование"/>
    <s v="Банк ЦентрКредит"/>
    <s v="84 месяца"/>
    <n v="15"/>
    <n v="0"/>
    <m/>
    <n v="0"/>
    <n v="0"/>
    <n v="132075108"/>
    <n v="229900"/>
    <n v="12379532"/>
    <n v="77753881202"/>
    <s v="KKZ"/>
  </r>
  <r>
    <n v="1"/>
    <x v="0"/>
    <x v="4"/>
    <s v="Luxe"/>
    <s v="GZW5L961G"/>
    <s v="MXRRH81DDTY000349"/>
    <s v="SWP Snow White Pearl / Белый перламутр"/>
    <s v="G2IG"/>
    <s v="4WD"/>
    <s v="AUTOT/M"/>
    <n v="2497"/>
    <n v="2025"/>
    <s v="1190_292119"/>
    <d v="2026-03-31T00:00:00"/>
    <s v="Нұрсұлтан Көкежан"/>
    <s v="Валиева Дильбар Сейфатовна"/>
    <n v="790415400293"/>
    <m/>
    <m/>
    <n v="19540000"/>
    <n v="18990000"/>
    <x v="0"/>
    <n v="0"/>
    <n v="550000"/>
    <n v="854550"/>
    <n v="854550"/>
    <s v="3s"/>
    <n v="94950"/>
    <n v="4.4999999999999998E-2"/>
    <n v="854550"/>
    <n v="854550"/>
    <s v="8 037 110.00 "/>
    <d v="2026-04-03T00:00:00"/>
    <s v="Шымкент"/>
    <s v="Кредит"/>
    <s v="Стандартное кредитование"/>
    <s v="Береке Банк"/>
    <s v="84 месяца"/>
    <n v="45"/>
    <n v="0"/>
    <m/>
    <n v="0"/>
    <n v="0"/>
    <n v="132074571"/>
    <n v="226900"/>
    <n v="12379538"/>
    <n v="77017260632"/>
    <s v="KKZ"/>
  </r>
  <r>
    <n v="1"/>
    <x v="0"/>
    <x v="4"/>
    <s v="Comfort"/>
    <s v="GZW5L961G"/>
    <s v="MXRRH81DDTY000399"/>
    <s v="KLG Steel Gray / Стальной"/>
    <s v="G2IF"/>
    <s v="4WD"/>
    <s v="AUTOT/M"/>
    <n v="2497"/>
    <n v="2025"/>
    <s v="1190_292440"/>
    <d v="2026-04-06T00:00:00"/>
    <s v="Нұрсұлтан Көкежан"/>
    <s v="Исабекова Кымбат Базаралиевна"/>
    <n v="931203401728"/>
    <m/>
    <m/>
    <n v="16990000"/>
    <n v="16990000"/>
    <x v="0"/>
    <n v="0"/>
    <n v="0"/>
    <n v="934450"/>
    <n v="934450"/>
    <s v="3s"/>
    <n v="84950"/>
    <n v="4.4999999999999998E-2"/>
    <n v="764550"/>
    <n v="764550"/>
    <s v="3 398 000.00 "/>
    <d v="2026-04-08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4808"/>
    <n v="216900"/>
    <n v="12379541"/>
    <n v="77781207070"/>
    <s v="KKZ"/>
  </r>
  <r>
    <n v="1"/>
    <x v="6"/>
    <x v="6"/>
    <s v="Premium"/>
    <s v="EUS42JG1J"/>
    <s v="MXR6AA248TY902674"/>
    <s v="SWP Snow White Pearl / Белый перламутр"/>
    <s v="H064"/>
    <s v="2WD"/>
    <s v="AUTOT/M"/>
    <n v="1975"/>
    <n v="2026"/>
    <s v="1177_292978"/>
    <d v="2026-04-13T00:00:00"/>
    <s v="Даурен Манкулов"/>
    <s v="Алдабергенова Жанна Оспановна"/>
    <n v="850131401757"/>
    <m/>
    <m/>
    <n v="15790000"/>
    <n v="15790000"/>
    <x v="0"/>
    <n v="0"/>
    <n v="0"/>
    <n v="868450"/>
    <n v="868450"/>
    <s v="1s"/>
    <n v="78950"/>
    <n v="4.4999999999999998E-2"/>
    <n v="710550"/>
    <n v="710550"/>
    <s v="8 500 000.00 "/>
    <d v="2026-04-15T00:00:00"/>
    <s v="Астана"/>
    <s v="Кредит"/>
    <s v="Стандартное кредитование"/>
    <s v="Банк ЦентрКредит"/>
    <s v="84 месяца"/>
    <n v="50"/>
    <n v="0"/>
    <m/>
    <n v="0"/>
    <n v="0"/>
    <n v="132075225"/>
    <n v="209900"/>
    <n v="12379557"/>
    <n v="77024148008"/>
    <s v="KKZ"/>
  </r>
  <r>
    <n v="1"/>
    <x v="2"/>
    <x v="5"/>
    <s v="Comfort"/>
    <s v="DJS4D261F"/>
    <s v="MX1F3416BTK006558"/>
    <s v="UD Clear White / Белый"/>
    <s v="D0A6"/>
    <s v="2WD"/>
    <s v="AT"/>
    <n v="1591"/>
    <n v="2025"/>
    <s v="363_292452"/>
    <d v="2026-04-06T00:00:00"/>
    <s v="Бахытжан Смагулов"/>
    <s v="Зайитов Мухлис Мундашович"/>
    <n v="740321301364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09T00:00:00"/>
    <s v="Алматы"/>
    <s v="Наличный расчет"/>
    <s v="Наличный расчет"/>
    <s v="Без привлечения кредита"/>
    <m/>
    <m/>
    <n v="0"/>
    <m/>
    <n v="0"/>
    <n v="0"/>
    <n v="132074889"/>
    <m/>
    <n v="12384105"/>
    <n v="77012451110"/>
    <s v="САП"/>
  </r>
  <r>
    <n v="1"/>
    <x v="4"/>
    <x v="6"/>
    <s v="Premium"/>
    <s v="EUS42JG1J"/>
    <s v="MXR6AA244TY902677"/>
    <s v="SWP Snow White Pearl / Белый перламутр"/>
    <s v="H064"/>
    <s v="2WD"/>
    <s v="AUTOT/M"/>
    <n v="1975"/>
    <n v="2026"/>
    <s v="1174_293987"/>
    <d v="2026-04-28T00:00:00"/>
    <s v="Даниял Мурат"/>
    <s v="Нурмаханова Камила Естаевна"/>
    <n v="670817401679"/>
    <m/>
    <m/>
    <n v="16240000"/>
    <n v="15790000"/>
    <x v="0"/>
    <n v="0"/>
    <n v="450000"/>
    <n v="868450"/>
    <n v="868450"/>
    <s v="1s"/>
    <n v="78950"/>
    <n v="4.4999999999999998E-2"/>
    <n v="710550"/>
    <n v="710550"/>
    <s v="5 000 000.00 "/>
    <d v="2026-04-30T00:00:00"/>
    <s v="Тараз"/>
    <s v="Кредит"/>
    <s v="Стандартное кредитование"/>
    <s v="МФО Sapa Digital Finance"/>
    <s v="84 месяца"/>
    <n v="30"/>
    <n v="0"/>
    <s v="363 Алматы ТОО «DCG ALMATY» (KIA)"/>
    <n v="0"/>
    <n v="0"/>
    <n v="132076591"/>
    <n v="209900"/>
    <n v="12384207"/>
    <n v="77057335393"/>
    <s v="KKZ"/>
  </r>
  <r>
    <n v="1"/>
    <x v="2"/>
    <x v="12"/>
    <s v="Luxe"/>
    <s v="GZW5L961G"/>
    <s v="MXRRH81DDTY000708"/>
    <s v="AGT Graphite Gray / Серый"/>
    <s v="G2IG"/>
    <s v="4WD"/>
    <s v="AUTOT/M"/>
    <n v="2497"/>
    <n v="2026"/>
    <s v="1169_293872"/>
    <d v="2026-04-26T00:00:00"/>
    <s v="Азамат Жұмахметов"/>
    <s v="Байбадилова Айнура Отарбаевна"/>
    <n v="890226400306"/>
    <m/>
    <m/>
    <n v="20290000"/>
    <n v="19990000"/>
    <x v="0"/>
    <n v="0"/>
    <n v="300000"/>
    <n v="899550"/>
    <n v="899550"/>
    <s v="1s"/>
    <n v="99950"/>
    <n v="4.4999999999999998E-2"/>
    <n v="899550"/>
    <n v="899550"/>
    <s v="10 145 000.00 "/>
    <d v="2026-04-29T00:00:00"/>
    <s v="Алматы"/>
    <s v="Кредит"/>
    <s v="Стандартное кредитование"/>
    <s v="Банк ЦентрКредит"/>
    <s v="84 месяца"/>
    <n v="50"/>
    <n v="0"/>
    <m/>
    <n v="0"/>
    <n v="0"/>
    <n v="132076452"/>
    <n v="226900"/>
    <n v="12384215"/>
    <n v="77752593393"/>
    <s v="KKZ"/>
  </r>
  <r>
    <n v="1"/>
    <x v="0"/>
    <x v="4"/>
    <s v="Luxe"/>
    <s v="GZW7L961G"/>
    <s v="MXRRH81DDTY000505"/>
    <s v="KLG Steel Gray / Стальной"/>
    <s v="G2IJ"/>
    <s v="4WD"/>
    <s v="AUTOT/M"/>
    <n v="2497"/>
    <n v="2025"/>
    <s v="1190_292467"/>
    <d v="2026-04-06T00:00:00"/>
    <s v="Абылайхан Нагибек"/>
    <s v="Сеитова Газиза Алайдаровна"/>
    <n v="790920402730"/>
    <m/>
    <m/>
    <n v="18390000"/>
    <n v="18390000"/>
    <x v="0"/>
    <n v="0"/>
    <n v="0"/>
    <n v="1011450"/>
    <n v="1011450"/>
    <s v="3s"/>
    <n v="91950"/>
    <n v="4.4999999999999998E-2"/>
    <n v="827550"/>
    <n v="827550"/>
    <m/>
    <d v="2026-04-07T00:00:00"/>
    <s v="Шымкент"/>
    <s v="Безналичный расчет"/>
    <s v="Безналичный"/>
    <s v="Без привлечения кредита"/>
    <m/>
    <m/>
    <n v="0"/>
    <m/>
    <n v="0"/>
    <n v="0"/>
    <n v="132074764"/>
    <n v="229900"/>
    <n v="12384344"/>
    <n v="77017609579"/>
    <s v="KKZ"/>
  </r>
  <r>
    <n v="1"/>
    <x v="2"/>
    <x v="4"/>
    <s v="Luxe"/>
    <s v="GZW7L961G"/>
    <s v="MXRRH81DDTY000456"/>
    <s v="ABP Aurora Black Pearl / Чёрный перламутр"/>
    <s v="G2IJ"/>
    <s v="4WD"/>
    <s v="AUTOT/M"/>
    <n v="2497"/>
    <n v="2025"/>
    <s v="1169_292516"/>
    <d v="2026-04-06T00:00:00"/>
    <s v="Нұржан Серикулы"/>
    <s v="Андабаева Назгуль Толеубековна"/>
    <n v="780124400180"/>
    <m/>
    <m/>
    <n v="18690000"/>
    <n v="18390000"/>
    <x v="0"/>
    <n v="0"/>
    <n v="300000"/>
    <n v="1011450"/>
    <n v="1011450"/>
    <s v="1s"/>
    <n v="91950"/>
    <n v="4.4999999999999998E-2"/>
    <n v="827550"/>
    <n v="827550"/>
    <s v="7 000 000.00 "/>
    <d v="2026-04-08T00:00:00"/>
    <s v="Алматы"/>
    <s v="Кредит"/>
    <s v="Стандартное кредитование"/>
    <s v="Банк ЦентрКредит"/>
    <s v="84 месяца"/>
    <n v="30"/>
    <n v="0"/>
    <m/>
    <n v="0"/>
    <n v="0"/>
    <n v="132074807"/>
    <n v="229900"/>
    <n v="12384349"/>
    <n v="77772618888"/>
    <s v="KKZ"/>
  </r>
  <r>
    <n v="1"/>
    <x v="2"/>
    <x v="4"/>
    <s v="Luxe"/>
    <s v="GZW7L961G"/>
    <s v="MXRRH81DDTY000517"/>
    <s v="BN4 New Gray / Серый"/>
    <s v="G2IJ"/>
    <s v="4WD"/>
    <s v="AUTOT/M"/>
    <n v="2497"/>
    <n v="2025"/>
    <s v="1169_293483"/>
    <d v="2026-04-21T00:00:00"/>
    <s v="Султан Смагулов"/>
    <s v="Макенбаев Балкен Асыгатович"/>
    <n v="791203301097"/>
    <m/>
    <m/>
    <n v="18390000"/>
    <n v="18390000"/>
    <x v="0"/>
    <n v="0"/>
    <n v="0"/>
    <n v="1011450"/>
    <n v="1011450"/>
    <s v="1s"/>
    <n v="91950"/>
    <n v="4.4999999999999998E-2"/>
    <n v="827550"/>
    <n v="827550"/>
    <s v="3 000 000.00 "/>
    <d v="2026-04-30T00:00:00"/>
    <s v="Алматы"/>
    <s v="Кредит"/>
    <s v="Стандартное кредитование"/>
    <s v="Банк ЦентрКредит"/>
    <s v="84 месяца"/>
    <n v="20"/>
    <n v="0"/>
    <s v="365 Тараз ТОО «DCGTARAZ» (KIA)"/>
    <n v="0"/>
    <n v="0"/>
    <n v="132076636"/>
    <n v="229900"/>
    <n v="12384353"/>
    <n v="77019088920"/>
    <s v="KKZ"/>
  </r>
  <r>
    <n v="1"/>
    <x v="2"/>
    <x v="4"/>
    <s v="Luxe"/>
    <s v="GZW7L961G"/>
    <s v="MXRRH81DDTY000493"/>
    <s v="AGT Graphite Gray / Серый"/>
    <s v="G2IJ"/>
    <s v="4WD"/>
    <s v="AUTOT/M"/>
    <n v="2497"/>
    <n v="2025"/>
    <s v="1169_293630"/>
    <d v="2026-04-23T00:00:00"/>
    <s v="Азамат Жұмахметов"/>
    <s v="Шалабаев Сапар Катаевич"/>
    <n v="880812351398"/>
    <m/>
    <m/>
    <n v="18390000"/>
    <n v="18390000"/>
    <x v="0"/>
    <n v="0"/>
    <n v="0"/>
    <n v="1011450"/>
    <n v="1011450"/>
    <s v="1s"/>
    <n v="91950"/>
    <n v="4.4999999999999998E-2"/>
    <n v="827550"/>
    <n v="827550"/>
    <s v="18 390 000.00 "/>
    <d v="2026-04-24T00:00:00"/>
    <s v="Алматы"/>
    <s v="Наличный расчет"/>
    <s v="Наличный расчет"/>
    <s v="Без привлечения кредита"/>
    <m/>
    <m/>
    <n v="0"/>
    <m/>
    <n v="0"/>
    <n v="0"/>
    <n v="132075994"/>
    <n v="229900"/>
    <n v="12384354"/>
    <n v="77015288282"/>
    <s v="KKZ"/>
  </r>
  <r>
    <n v="1"/>
    <x v="2"/>
    <x v="4"/>
    <s v="Luxe"/>
    <s v="GZW5L961G"/>
    <s v="MXRRH81DDTY000576"/>
    <s v="KLG Steel Gray / Стальной"/>
    <s v="G2IG"/>
    <s v="4WD"/>
    <s v="AUTOT/M"/>
    <n v="2497"/>
    <n v="2025"/>
    <s v="1169_293998"/>
    <d v="2026-04-28T00:00:00"/>
    <s v="Нурмухаммед Хахназар"/>
    <s v="Дюсенов Асет Назарович"/>
    <n v="970115350131"/>
    <m/>
    <m/>
    <n v="17990000"/>
    <n v="17990000"/>
    <x v="0"/>
    <n v="0"/>
    <n v="0"/>
    <n v="989450"/>
    <n v="989450"/>
    <s v="1s"/>
    <n v="89950"/>
    <n v="4.4999999999999998E-2"/>
    <n v="809550"/>
    <n v="809550"/>
    <s v="17 990 000.00 "/>
    <d v="2026-04-30T00:00:00"/>
    <s v="Алматы"/>
    <s v="Наличный расчет"/>
    <s v="Наличный расчет"/>
    <s v="Без привлечения кредита"/>
    <m/>
    <m/>
    <n v="0"/>
    <m/>
    <n v="0"/>
    <n v="0"/>
    <n v="132076624"/>
    <n v="226900"/>
    <n v="12384356"/>
    <n v="77777936384"/>
    <s v="KKZ"/>
  </r>
  <r>
    <n v="1"/>
    <x v="1"/>
    <x v="4"/>
    <s v="Luxe"/>
    <s v="GZW7L961G"/>
    <s v="MXRRH81DDTY000475"/>
    <s v="ABP Aurora Black Pearl / Чёрный перламутр"/>
    <s v="G2IJ"/>
    <s v="4WD"/>
    <s v="AUTOT/M"/>
    <n v="2497"/>
    <n v="2025"/>
    <s v="1192_293116"/>
    <d v="2026-04-15T00:00:00"/>
    <s v="ЕРЖАН КАРАМЕНДИНОВ"/>
    <s v="Кабаев Масгут Ахметович"/>
    <n v="710127301334"/>
    <m/>
    <m/>
    <n v="18390000"/>
    <n v="18390000"/>
    <x v="0"/>
    <n v="0"/>
    <n v="0"/>
    <n v="1011450"/>
    <n v="1011450"/>
    <s v="3s"/>
    <n v="91950"/>
    <n v="4.4999999999999998E-2"/>
    <n v="827550"/>
    <n v="827550"/>
    <s v="1 839 000.00 "/>
    <d v="2026-04-20T00:00:00"/>
    <s v="Павлодар"/>
    <s v="Кредит"/>
    <s v="Стандартное кредитование"/>
    <s v="Береке Банк"/>
    <s v="84 месяца"/>
    <n v="10"/>
    <n v="0"/>
    <m/>
    <n v="0"/>
    <n v="0"/>
    <n v="132075539"/>
    <n v="229900"/>
    <n v="12384376"/>
    <n v="77053216563"/>
    <s v="KKZ"/>
  </r>
  <r>
    <n v="1"/>
    <x v="1"/>
    <x v="12"/>
    <s v="Luxe"/>
    <s v="GZW7L961G"/>
    <s v="MXRRH81DDTY000520"/>
    <s v="BN4 New Gray / Серый"/>
    <s v="G2IJ"/>
    <s v="4WD"/>
    <s v="AUTOT/M"/>
    <n v="2497"/>
    <n v="2026"/>
    <s v="1192_292721"/>
    <d v="2026-04-09T00:00:00"/>
    <s v="КАНАТ АЛЬЖАНОВ"/>
    <s v="Куликов Владимир Леонидович"/>
    <n v="860217350926"/>
    <m/>
    <m/>
    <n v="20390000"/>
    <n v="20390000"/>
    <x v="0"/>
    <n v="0"/>
    <n v="0"/>
    <n v="917550"/>
    <n v="917550"/>
    <s v="3s"/>
    <n v="101950"/>
    <n v="5.5E-2"/>
    <n v="1121450"/>
    <n v="1121450"/>
    <s v="20 390 000.00 "/>
    <d v="2026-04-10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5012"/>
    <n v="229900"/>
    <n v="12384388"/>
    <n v="77052085722"/>
    <s v="KKZ"/>
  </r>
  <r>
    <n v="1"/>
    <x v="0"/>
    <x v="6"/>
    <s v="Prestige"/>
    <s v="EUS42JG1J"/>
    <s v="MXR6AA24XTY902199"/>
    <s v="SWP Snow White Pearl / Белый перламутр"/>
    <s v="G156"/>
    <s v="2WD"/>
    <s v="AUTOT/M"/>
    <n v="1975"/>
    <n v="2026"/>
    <s v="1190_294019"/>
    <d v="2026-04-28T00:00:00"/>
    <s v="Абдукарим Абдукаим"/>
    <s v="Дуйсебаев Нургали Жазыкбаевич"/>
    <n v="791220300913"/>
    <m/>
    <m/>
    <n v="15340000"/>
    <n v="14790000"/>
    <x v="0"/>
    <n v="0"/>
    <n v="550000"/>
    <n v="813450"/>
    <n v="813450"/>
    <s v="3s"/>
    <n v="73950"/>
    <n v="5.5E-2"/>
    <n v="813450"/>
    <n v="813450"/>
    <s v="3 500 000.00 "/>
    <d v="2026-04-29T00:00:00"/>
    <s v="Шымкент"/>
    <s v="Кредит"/>
    <s v="Стандартное кредитование"/>
    <s v="Береке Банк"/>
    <s v="84 месяца"/>
    <n v="30"/>
    <n v="0"/>
    <m/>
    <n v="0"/>
    <n v="0"/>
    <n v="132076457"/>
    <n v="196900"/>
    <n v="12385244"/>
    <n v="77787775757"/>
    <s v="KKZ"/>
  </r>
  <r>
    <n v="1"/>
    <x v="0"/>
    <x v="12"/>
    <s v="Luxe"/>
    <s v="GZW5L961G"/>
    <s v="MXRRH81DDTY000706"/>
    <s v="AGT Graphite Gray / Серый"/>
    <s v="G2IG"/>
    <s v="4WD"/>
    <s v="AUTOT/M"/>
    <n v="2497"/>
    <n v="2026"/>
    <s v="1190_292491"/>
    <d v="2026-04-06T00:00:00"/>
    <s v="Нұрсұлтан Көкежан"/>
    <s v="Кенжебеков Сапаргали Кенжебекович"/>
    <n v="781222300040"/>
    <m/>
    <m/>
    <n v="20290000"/>
    <n v="19990000"/>
    <x v="0"/>
    <n v="0"/>
    <n v="300000"/>
    <n v="899550"/>
    <n v="899550"/>
    <s v="3s"/>
    <n v="99950"/>
    <n v="5.5E-2"/>
    <n v="1099450"/>
    <n v="1099450"/>
    <s v="10 000 000.00 "/>
    <d v="2026-04-10T00:00:00"/>
    <s v="Шымкент"/>
    <s v="Кредит"/>
    <s v="Стандартное кредитование"/>
    <s v="Банк ЦентрКредит"/>
    <s v="84 месяца"/>
    <n v="50"/>
    <n v="0"/>
    <m/>
    <n v="0"/>
    <n v="0"/>
    <n v="132075008"/>
    <n v="226900"/>
    <n v="12385249"/>
    <n v="77015539555"/>
    <s v="KKZ"/>
  </r>
  <r>
    <n v="1"/>
    <x v="6"/>
    <x v="4"/>
    <s v="Style"/>
    <s v="GZW5L961G"/>
    <s v="MXRRH81DDTY000418"/>
    <s v="ABP Aurora Black Pearl / Чёрный перламутр"/>
    <s v="G2Z2"/>
    <s v="4WD"/>
    <s v="AUTOT/M"/>
    <n v="2497"/>
    <n v="2025"/>
    <s v="1177_293106"/>
    <d v="2026-04-15T00:00:00"/>
    <s v="Евгений Богданов"/>
    <s v="Чжао Вячеслав Цзяньхуа"/>
    <n v="910707350021"/>
    <m/>
    <m/>
    <n v="19690000"/>
    <n v="19690000"/>
    <x v="0"/>
    <n v="0"/>
    <n v="0"/>
    <n v="1082950"/>
    <n v="1082950"/>
    <s v="1s"/>
    <n v="98450"/>
    <n v="4.4999999999999998E-2"/>
    <n v="886050"/>
    <n v="886050"/>
    <s v="19 690 000.00 "/>
    <d v="2026-04-17T00:00:00"/>
    <s v="Астана"/>
    <s v="Наличный расчет"/>
    <s v="Наличный расчет"/>
    <s v="Без привлечения кредита"/>
    <m/>
    <m/>
    <n v="0"/>
    <m/>
    <n v="0"/>
    <n v="0"/>
    <n v="132075436"/>
    <m/>
    <n v="12385529"/>
    <n v="77753866565"/>
    <s v="KKZ"/>
  </r>
  <r>
    <n v="1"/>
    <x v="6"/>
    <x v="4"/>
    <s v="Luxe"/>
    <s v="GZW5L961G"/>
    <s v="MXRRH81DDTY000565"/>
    <s v="SWP Snow White Pearl / Белый перламутр"/>
    <s v="G2IG"/>
    <s v="4WD"/>
    <s v="AUTOT/M"/>
    <n v="2497"/>
    <n v="2025"/>
    <s v="1177_293072"/>
    <d v="2026-04-14T00:00:00"/>
    <s v="Евгений Богданов"/>
    <s v="Курмангазина Замира Кайратовна"/>
    <n v="901203451203"/>
    <m/>
    <m/>
    <n v="17990000"/>
    <n v="17990000"/>
    <x v="0"/>
    <n v="0"/>
    <n v="0"/>
    <n v="989450"/>
    <n v="989450"/>
    <s v="1s"/>
    <n v="89950"/>
    <n v="4.4999999999999998E-2"/>
    <n v="809550"/>
    <n v="809550"/>
    <s v="17 990 000.00 "/>
    <d v="2026-04-15T00:00:00"/>
    <s v="Астана"/>
    <s v="Наличный расчет"/>
    <s v="Наличный расчет"/>
    <s v="Без привлечения кредита"/>
    <m/>
    <m/>
    <n v="0"/>
    <m/>
    <n v="0"/>
    <n v="0"/>
    <n v="132075248"/>
    <n v="226900"/>
    <n v="12385530"/>
    <n v="77774262084"/>
    <s v="KKZ"/>
  </r>
  <r>
    <n v="1"/>
    <x v="5"/>
    <x v="6"/>
    <s v="Premium"/>
    <s v="EUS42JG1J"/>
    <s v="MXR6AA247TY902221"/>
    <s v="SWP Snow White Pearl / Белый перламутр"/>
    <s v="H064"/>
    <s v="2WD"/>
    <s v="AUTOT/M"/>
    <n v="1975"/>
    <n v="2026"/>
    <s v="1173_292382"/>
    <d v="2026-04-06T00:00:00"/>
    <s v="Данияр Мейрбеков"/>
    <s v="Бекбаева Ардақ Асқарқызы"/>
    <n v="930315401010"/>
    <m/>
    <m/>
    <n v="15790000"/>
    <n v="15790000"/>
    <x v="0"/>
    <n v="0"/>
    <n v="0"/>
    <n v="1005950"/>
    <n v="1005950"/>
    <s v="3s"/>
    <n v="78950"/>
    <n v="5.5E-2"/>
    <n v="868450"/>
    <n v="868450"/>
    <s v="15 790 000.00 "/>
    <d v="2026-04-07T00:00:00"/>
    <s v="Алматы"/>
    <s v="Наличный расчет"/>
    <s v="Наличный расчет"/>
    <s v="Без привлечения кредита"/>
    <m/>
    <m/>
    <n v="0"/>
    <m/>
    <n v="0"/>
    <n v="0"/>
    <n v="132074756"/>
    <n v="209900"/>
    <n v="12386844"/>
    <n v="77756060880"/>
    <s v="KKZ"/>
  </r>
  <r>
    <n v="1"/>
    <x v="4"/>
    <x v="0"/>
    <s v="Tulpar"/>
    <s v="THW52G61Q"/>
    <s v="MXRER81AKTY902600"/>
    <s v="F1D Clear White / Fusion Black"/>
    <s v="G0EZ"/>
    <s v="4WD"/>
    <s v="CVT"/>
    <n v="1999"/>
    <n v="2026"/>
    <s v="1174_294000"/>
    <d v="2026-04-28T00:00:00"/>
    <s v="Даниял Мурат"/>
    <s v="Кадцина Марина Григорьевна"/>
    <n v="570222401138"/>
    <m/>
    <m/>
    <n v="13490000"/>
    <n v="13490000"/>
    <x v="0"/>
    <n v="0"/>
    <n v="0"/>
    <n v="607050"/>
    <n v="607050"/>
    <s v="1s"/>
    <n v="67450"/>
    <n v="4.4999999999999998E-2"/>
    <n v="607050"/>
    <n v="607050"/>
    <s v="13 490 000.00 "/>
    <d v="2026-04-30T00:00:00"/>
    <s v="Тараз"/>
    <s v="Безналичный расчет"/>
    <s v="Безналичный"/>
    <s v="Без привлечения кредита"/>
    <m/>
    <m/>
    <n v="0"/>
    <m/>
    <n v="0"/>
    <n v="0"/>
    <n v="132076706"/>
    <n v="165900"/>
    <n v="12387823"/>
    <n v="77004142202"/>
    <s v="KKZ"/>
  </r>
  <r>
    <n v="1"/>
    <x v="4"/>
    <x v="5"/>
    <s v="Luxe+"/>
    <s v="DJS4D261F"/>
    <s v="MX1F4416BTK006682"/>
    <s v="FSB Modern Black / Черный"/>
    <s v="G02O"/>
    <s v="2WD"/>
    <s v="AT"/>
    <n v="1591"/>
    <n v="2026"/>
    <s v="365_293943"/>
    <d v="2026-04-27T00:00:00"/>
    <s v="Даниял Мурат"/>
    <s v="Куатбеков Нурбол Ануарович"/>
    <n v="880914301544"/>
    <m/>
    <m/>
    <n v="10790000"/>
    <n v="10490000"/>
    <x v="0"/>
    <n v="0"/>
    <n v="300000"/>
    <n v="419600"/>
    <n v="419600"/>
    <s v="1s"/>
    <n v="52450"/>
    <n v="0.04"/>
    <n v="419600"/>
    <n v="419600"/>
    <s v="2 214 936.00 "/>
    <d v="2026-04-29T00:00:00"/>
    <s v="Тараз"/>
    <s v="Кредит"/>
    <s v="Стандартное кредитование"/>
    <s v="Береке Банк"/>
    <s v="84 месяца"/>
    <n v="20"/>
    <n v="0"/>
    <m/>
    <n v="0"/>
    <n v="0"/>
    <n v="132076345"/>
    <m/>
    <n v="12387838"/>
    <n v="77002320461"/>
    <s v="САП"/>
  </r>
  <r>
    <n v="1"/>
    <x v="0"/>
    <x v="4"/>
    <s v="Luxe"/>
    <s v="GZW5L961G"/>
    <s v="MXRRH81DDTY000573"/>
    <s v="KLG Steel Gray / Стальной"/>
    <s v="G2IG"/>
    <s v="4WD"/>
    <s v="AUTOT/M"/>
    <n v="2497"/>
    <n v="2025"/>
    <s v="1190_292350"/>
    <d v="2026-04-04T00:00:00"/>
    <s v="Шахрух Расулметов"/>
    <s v="Досболов Мухит Алимжанович"/>
    <n v="700424302048"/>
    <m/>
    <m/>
    <n v="17990000"/>
    <n v="17990000"/>
    <x v="0"/>
    <n v="0"/>
    <n v="0"/>
    <n v="989450"/>
    <n v="989450"/>
    <s v="3s"/>
    <n v="89950"/>
    <n v="4.4999999999999998E-2"/>
    <n v="809550"/>
    <n v="809550"/>
    <m/>
    <d v="2026-04-13T00:00:00"/>
    <s v="Шымкент"/>
    <s v="Безналичный расчет"/>
    <s v="Безналичный"/>
    <s v="Без привлечения кредита"/>
    <m/>
    <m/>
    <n v="0"/>
    <m/>
    <n v="0"/>
    <n v="0"/>
    <n v="132075049"/>
    <n v="226900"/>
    <n v="12387856"/>
    <n v="77029259044"/>
    <s v="KKZ"/>
  </r>
  <r>
    <n v="1"/>
    <x v="5"/>
    <x v="4"/>
    <s v="Luxe"/>
    <s v="GZW5L961G"/>
    <s v="MXRRH81DDTY000580"/>
    <s v="KLG Steel Gray / Стальной"/>
    <s v="G2IG"/>
    <s v="4WD"/>
    <s v="AUTOT/M"/>
    <n v="2497"/>
    <n v="2025"/>
    <s v="1173_292589"/>
    <d v="2026-04-07T00:00:00"/>
    <s v="Станислав Шкуратов"/>
    <s v="ЗАИТОВ АБЛИМИТ АБЛИКИМОВИЧ"/>
    <n v="750409302213"/>
    <m/>
    <m/>
    <n v="18290000"/>
    <n v="17990000"/>
    <x v="0"/>
    <n v="0"/>
    <n v="300000"/>
    <n v="989450"/>
    <n v="989450"/>
    <s v="3s"/>
    <n v="89950"/>
    <n v="4.4999999999999998E-2"/>
    <n v="809550"/>
    <n v="809550"/>
    <s v="3 000 000.00 "/>
    <d v="2026-04-13T00:00:00"/>
    <s v="Алматы"/>
    <s v="Кредит"/>
    <s v="Стандартное кредитование"/>
    <s v="Банк ЦентрКредит"/>
    <s v="84 месяца"/>
    <n v="16"/>
    <n v="0"/>
    <m/>
    <n v="0"/>
    <n v="0"/>
    <n v="132075042"/>
    <n v="226900"/>
    <n v="12395411"/>
    <n v="77002886699"/>
    <s v="KKZ"/>
  </r>
  <r>
    <n v="1"/>
    <x v="5"/>
    <x v="4"/>
    <s v="Luxe"/>
    <s v="GZW7L961G"/>
    <s v="MXRRH81DDTY000488"/>
    <s v="AGT Graphite Gray / Серый"/>
    <s v="G2IJ"/>
    <s v="4WD"/>
    <s v="AUTOT/M"/>
    <n v="2497"/>
    <n v="2025"/>
    <s v="1173_292846"/>
    <d v="2026-04-13T00:00:00"/>
    <s v="Рахима Габдуллина"/>
    <s v="Мұратқызы Жібек"/>
    <n v="50311601671"/>
    <m/>
    <m/>
    <n v="18690000"/>
    <n v="18390000"/>
    <x v="0"/>
    <n v="0"/>
    <n v="300000"/>
    <n v="1011450"/>
    <n v="1011450"/>
    <s v="3s"/>
    <n v="91950"/>
    <n v="4.4999999999999998E-2"/>
    <n v="827550"/>
    <n v="827550"/>
    <s v="2 000 000.00 "/>
    <d v="2026-04-15T00:00:00"/>
    <s v="Алматы"/>
    <s v="Кредит"/>
    <s v="Стандартное кредитование"/>
    <s v="Береке Банк"/>
    <s v="84 месяца"/>
    <n v="10"/>
    <n v="0"/>
    <m/>
    <n v="0"/>
    <n v="0"/>
    <n v="132075255"/>
    <n v="229900"/>
    <n v="12395439"/>
    <n v="77476471905"/>
    <s v="KKZ"/>
  </r>
  <r>
    <n v="1"/>
    <x v="5"/>
    <x v="4"/>
    <s v="Luxe"/>
    <s v="GZW7L961G"/>
    <s v="MXRRH81DDTY000487"/>
    <s v="AGT Graphite Gray / Серый"/>
    <s v="G2IJ"/>
    <s v="4WD"/>
    <s v="AUTOT/M"/>
    <n v="2497"/>
    <n v="2025"/>
    <s v="1173_293734"/>
    <d v="2026-04-24T00:00:00"/>
    <s v="Магилан Махамет"/>
    <s v="САЙДАЛИНА АЙЯ МЕРЕКЕЕВНА"/>
    <n v="113651236"/>
    <m/>
    <m/>
    <n v="18690000"/>
    <n v="18390000"/>
    <x v="0"/>
    <n v="0"/>
    <n v="300000"/>
    <n v="1011450"/>
    <n v="1011450"/>
    <s v="3s"/>
    <n v="91950"/>
    <n v="5.5E-2"/>
    <n v="1011450"/>
    <n v="1011450"/>
    <s v="14 952 000.00 "/>
    <d v="2026-04-29T00:00:00"/>
    <s v="Алматы"/>
    <s v="Кредит"/>
    <s v="Стандартное кредитование"/>
    <s v="Банк ЦентрКредит"/>
    <s v="24 месяца"/>
    <n v="80"/>
    <n v="0"/>
    <m/>
    <n v="0"/>
    <n v="0"/>
    <n v="132076446"/>
    <n v="229900"/>
    <n v="12395442"/>
    <n v="77473130100"/>
    <s v="KKZ"/>
  </r>
  <r>
    <n v="1"/>
    <x v="5"/>
    <x v="4"/>
    <s v="Luxe"/>
    <s v="GZW7L961G"/>
    <s v="MXRRH81DDTY000509"/>
    <s v="KLG Steel Gray / Стальной"/>
    <s v="G2IJ"/>
    <s v="4WD"/>
    <s v="AUTOT/M"/>
    <n v="2497"/>
    <n v="2025"/>
    <s v="1173_292586"/>
    <d v="2026-04-07T00:00:00"/>
    <s v="НУРСУЛТАН КУРПЕТАЕВ"/>
    <s v="Байзакова Карлыгаш Куралбековна"/>
    <n v="881005400543"/>
    <m/>
    <m/>
    <n v="18690000"/>
    <n v="18390000"/>
    <x v="0"/>
    <n v="0"/>
    <n v="300000"/>
    <n v="1011450"/>
    <n v="1011450"/>
    <s v="3s"/>
    <n v="91950"/>
    <n v="4.4999999999999998E-2"/>
    <n v="827550"/>
    <n v="827550"/>
    <s v="5 000 000.00 "/>
    <d v="2026-04-08T00:00:00"/>
    <s v="Алматы"/>
    <s v="Кредит"/>
    <s v="Стандартное кредитование"/>
    <s v="Евразийский банк"/>
    <s v="84 месяца"/>
    <n v="27"/>
    <n v="0"/>
    <m/>
    <n v="0"/>
    <n v="0"/>
    <n v="132074792"/>
    <n v="229900"/>
    <n v="12395444"/>
    <n v="77017664069"/>
    <s v="KKZ"/>
  </r>
  <r>
    <n v="1"/>
    <x v="4"/>
    <x v="10"/>
    <s v="Luxe+"/>
    <s v="HSB8J961J"/>
    <s v="MX1NB814BTK574129"/>
    <s v="ABP Aurora Black Pearl / Чёрный перламутр"/>
    <s v="D324"/>
    <s v="2WD"/>
    <s v="AT"/>
    <n v="3470"/>
    <n v="2025"/>
    <s v="365_292201"/>
    <d v="2026-04-01T00:00:00"/>
    <s v="Даниял Мурат"/>
    <m/>
    <m/>
    <s v="ТОО &quot;Максимум 2004&quot;"/>
    <n v="40740010950"/>
    <n v="21390000"/>
    <n v="21990000"/>
    <x v="7"/>
    <n v="0"/>
    <n v="0"/>
    <n v="1429350"/>
    <n v="829350"/>
    <s v="1s"/>
    <n v="109950"/>
    <n v="5.5E-2"/>
    <n v="1209450"/>
    <n v="609450"/>
    <s v="21 390 000.00 "/>
    <d v="2026-04-27T00:00:00"/>
    <s v="Тараз"/>
    <s v="Безналичный расчет"/>
    <s v="Безналичный"/>
    <s v="Без привлечения кредита"/>
    <m/>
    <m/>
    <n v="0"/>
    <s v="881 Астана TOO «ALLUR AUTO TURAN» (KIA)"/>
    <n v="0"/>
    <n v="0"/>
    <n v="132076146"/>
    <n v="229900"/>
    <n v="12395453"/>
    <n v="77475055511"/>
    <s v="САП"/>
  </r>
  <r>
    <n v="1"/>
    <x v="6"/>
    <x v="6"/>
    <s v="Luxe"/>
    <s v="EUS42JG1J"/>
    <s v="MXR6AA243TY904073"/>
    <s v="ABP Aurora Black Pearl / Чёрный перламутр"/>
    <s v="G155"/>
    <s v="2WD"/>
    <s v="AUTOT/M"/>
    <n v="1975"/>
    <n v="2026"/>
    <s v="1177_294049"/>
    <d v="2026-04-29T00:00:00"/>
    <s v="Виктория Чубинец"/>
    <m/>
    <m/>
    <s v="ТОО «DSCA INVESTMENTS»"/>
    <n v="190340012853"/>
    <n v="13490000"/>
    <n v="13490000"/>
    <x v="0"/>
    <n v="0"/>
    <n v="0"/>
    <n v="741950"/>
    <n v="741950"/>
    <s v="1s"/>
    <n v="67450"/>
    <n v="4.4999999999999998E-2"/>
    <n v="607050"/>
    <n v="607050"/>
    <s v="13 490 000.00 "/>
    <d v="2026-04-30T00:00:00"/>
    <s v="Астана"/>
    <s v="Наличный расчет"/>
    <s v="Наличный расчет"/>
    <s v="Без привлечения кредита"/>
    <m/>
    <m/>
    <n v="0"/>
    <m/>
    <n v="0"/>
    <n v="0"/>
    <n v="132076528"/>
    <m/>
    <n v="12416105"/>
    <n v="77772284182"/>
    <s v="KKZ"/>
  </r>
  <r>
    <n v="1"/>
    <x v="2"/>
    <x v="6"/>
    <s v="Premium"/>
    <s v="EUS42JG1J"/>
    <s v="MXR6AA249TY904025"/>
    <s v="ABP Aurora Black Pearl / Чёрный перламутр"/>
    <s v="H064"/>
    <s v="2WD"/>
    <s v="AUTOT/M"/>
    <n v="1975"/>
    <n v="2026"/>
    <s v="1169_293902"/>
    <d v="2026-04-27T00:00:00"/>
    <s v="Азамат Жұмахметов"/>
    <s v="Ғалымұлы Нұрдәулет"/>
    <n v="960702301300"/>
    <m/>
    <m/>
    <n v="16090000"/>
    <n v="15790000"/>
    <x v="0"/>
    <n v="0"/>
    <n v="300000"/>
    <n v="868450"/>
    <n v="868450"/>
    <s v="1s"/>
    <n v="78950"/>
    <n v="4.4999999999999998E-2"/>
    <n v="710550"/>
    <n v="710550"/>
    <s v="6 000 000.00 "/>
    <d v="2026-04-29T00:00:00"/>
    <s v="Алматы"/>
    <s v="Кредит"/>
    <s v="Стандартное кредитование"/>
    <s v="МФО Sapa Digital Finance"/>
    <s v="60 месяцев"/>
    <n v="30"/>
    <n v="0"/>
    <s v="1151 Алматы ТОО «DCG Qulja» (KIA)"/>
    <n v="0"/>
    <n v="0"/>
    <n v="132076319"/>
    <n v="209900"/>
    <n v="12416190"/>
    <n v="77471678888"/>
    <s v="KKZ"/>
  </r>
  <r>
    <n v="1"/>
    <x v="2"/>
    <x v="6"/>
    <s v="Premium"/>
    <s v="EUS42JG1J"/>
    <s v="MXR6AA242TY902212"/>
    <s v="ABP Aurora Black Pearl / Чёрный перламутр"/>
    <s v="H064"/>
    <s v="2WD"/>
    <s v="AUTOT/M"/>
    <n v="1975"/>
    <n v="2026"/>
    <s v="1169_292639"/>
    <d v="2026-04-08T00:00:00"/>
    <s v="Нұржан Серикулы"/>
    <s v="Ерғалиев Елдар Қайратұлы"/>
    <n v="960923300863"/>
    <m/>
    <m/>
    <n v="15790000"/>
    <n v="15790000"/>
    <x v="0"/>
    <n v="0"/>
    <n v="0"/>
    <n v="868450"/>
    <n v="868450"/>
    <s v="1s"/>
    <n v="78950"/>
    <n v="4.4999999999999998E-2"/>
    <n v="710550"/>
    <n v="710550"/>
    <s v="5 000 000.00 "/>
    <d v="2026-04-15T00:00:00"/>
    <s v="Алматы"/>
    <s v="Кредит"/>
    <s v="Стандартное кредитование"/>
    <s v="Банк ЦентрКредит"/>
    <s v="84 месяца"/>
    <n v="30"/>
    <n v="0"/>
    <m/>
    <n v="0"/>
    <n v="0"/>
    <n v="132075226"/>
    <n v="209900"/>
    <n v="12416328"/>
    <n v="77009910256"/>
    <s v="KKZ"/>
  </r>
  <r>
    <n v="1"/>
    <x v="2"/>
    <x v="4"/>
    <s v="Luxe"/>
    <s v="GZW5L961G"/>
    <s v="MXRRH81DDTY000564"/>
    <s v="SWP Snow White Pearl / Белый перламутр"/>
    <s v="G2IG"/>
    <s v="4WD"/>
    <s v="AUTOT/M"/>
    <n v="2497"/>
    <n v="2025"/>
    <s v="1169_292997"/>
    <d v="2026-04-13T00:00:00"/>
    <s v="Адема Алибекова"/>
    <s v="Бахтибаева Умитгуль Сапарбаевна"/>
    <n v="810305402991"/>
    <m/>
    <m/>
    <n v="18240000"/>
    <n v="17990000"/>
    <x v="0"/>
    <n v="0"/>
    <n v="250000"/>
    <n v="989450"/>
    <n v="989450"/>
    <s v="1s"/>
    <n v="89950"/>
    <n v="4.4999999999999998E-2"/>
    <n v="809550"/>
    <n v="809550"/>
    <s v="12 000 000.00 "/>
    <d v="2026-04-16T00:00:00"/>
    <s v="Алматы"/>
    <s v="Кредит"/>
    <s v="Стандартное кредитование"/>
    <s v="Halyk Bank"/>
    <s v="60 месяцев"/>
    <n v="60"/>
    <n v="0"/>
    <s v="1151 Алматы ТОО «DCG Qulja» (KIA)"/>
    <n v="0"/>
    <n v="0"/>
    <n v="132075352"/>
    <n v="226900"/>
    <n v="12416346"/>
    <n v="77478385864"/>
    <s v="KKZ"/>
  </r>
  <r>
    <n v="1"/>
    <x v="2"/>
    <x v="6"/>
    <s v="Premium"/>
    <s v="EUS42JG1J"/>
    <s v="MXR6AA241TY902678"/>
    <s v="SWP Snow White Pearl / Белый перламутр"/>
    <s v="H064"/>
    <s v="2WD"/>
    <s v="AUTOT/M"/>
    <n v="1975"/>
    <n v="2026"/>
    <s v="1169_294162"/>
    <d v="2026-04-30T00:00:00"/>
    <s v="Адема Алибекова"/>
    <s v="Алимкулов Ербол Пешенович"/>
    <n v="811020301841"/>
    <m/>
    <m/>
    <n v="15490000"/>
    <n v="15790000"/>
    <x v="8"/>
    <n v="0"/>
    <n v="0"/>
    <n v="868450"/>
    <n v="568450"/>
    <s v="1s"/>
    <n v="78950"/>
    <n v="4.4999999999999998E-2"/>
    <n v="710550"/>
    <n v="410550"/>
    <s v="15 490 000.00 "/>
    <d v="2026-04-30T00:00:00"/>
    <s v="Алматы"/>
    <s v="Наличный расчет"/>
    <s v="Наличный расчет"/>
    <s v="Без привлечения кредита"/>
    <m/>
    <m/>
    <n v="0"/>
    <m/>
    <n v="0"/>
    <n v="0"/>
    <n v="132076640"/>
    <n v="209900"/>
    <n v="12416353"/>
    <n v="77780000688"/>
    <s v="KKZ"/>
  </r>
  <r>
    <n v="1"/>
    <x v="5"/>
    <x v="5"/>
    <s v="Luxe+"/>
    <s v="DJS4D261F"/>
    <s v="MX1F4416BTK006714"/>
    <s v="KLG Steel Gray / Стальной"/>
    <s v="G02O"/>
    <s v="2WD"/>
    <s v="AT"/>
    <n v="1591"/>
    <n v="2026"/>
    <s v="1151_292228"/>
    <d v="2026-04-02T00:00:00"/>
    <s v="Дайана Калиаскар"/>
    <s v="АЖИМАНОВ ИЛЬЯС АЛИМХАНОВИЧ"/>
    <n v="830907300945"/>
    <m/>
    <m/>
    <n v="11040000"/>
    <n v="10490000"/>
    <x v="0"/>
    <n v="0"/>
    <n v="550000"/>
    <n v="419600"/>
    <n v="419600"/>
    <s v="3s"/>
    <n v="52450"/>
    <n v="0.04"/>
    <n v="419600"/>
    <n v="419600"/>
    <s v="5 500 000.00 "/>
    <d v="2026-04-06T00:00:00"/>
    <s v="Алматы"/>
    <s v="Кредит"/>
    <s v="Стандартное кредитование"/>
    <s v="Altyn Bank"/>
    <s v="60 месяцев"/>
    <n v="49"/>
    <n v="0"/>
    <m/>
    <n v="0"/>
    <n v="0"/>
    <n v="132074697"/>
    <m/>
    <n v="12416358"/>
    <n v="77752273852"/>
    <s v="САП"/>
  </r>
  <r>
    <n v="1"/>
    <x v="0"/>
    <x v="5"/>
    <s v="Luxe+"/>
    <s v="DJS42G61F"/>
    <s v="MX1F441CBTK006750"/>
    <s v="UD Clear White / Белый"/>
    <s v="G02O"/>
    <s v="2WD"/>
    <s v="AT"/>
    <n v="2"/>
    <n v="2026"/>
    <s v="331_293280"/>
    <d v="2026-04-17T00:00:00"/>
    <s v="Нұрсұлтан Көкежан"/>
    <s v="Абильдаева Камиля Жексенгазиевна"/>
    <n v="820619401229"/>
    <m/>
    <m/>
    <n v="10990000"/>
    <n v="10990000"/>
    <x v="0"/>
    <n v="0"/>
    <n v="0"/>
    <n v="439600"/>
    <n v="439600"/>
    <s v="3s"/>
    <n v="54950"/>
    <n v="0.04"/>
    <n v="439600"/>
    <n v="439600"/>
    <s v="6 000 000.00 "/>
    <d v="2026-04-27T00:00:00"/>
    <s v="Шымкент"/>
    <s v="Кредит"/>
    <s v="Стандартное кредитование"/>
    <s v="Halyk Bank"/>
    <s v="48 месяцев"/>
    <n v="45"/>
    <n v="0"/>
    <m/>
    <n v="0"/>
    <n v="0"/>
    <m/>
    <m/>
    <n v="12416394"/>
    <n v="77476265307"/>
    <s v="САП"/>
  </r>
  <r>
    <n v="1"/>
    <x v="0"/>
    <x v="6"/>
    <s v="Premium"/>
    <s v="EUS42JG1J"/>
    <s v="MXR6AA249TY904033"/>
    <s v="AG2 Graphite Gray / Серый"/>
    <s v="H064"/>
    <s v="2WD"/>
    <s v="AUTOT/M"/>
    <n v="1975"/>
    <n v="2026"/>
    <s v="1190_293001"/>
    <d v="2026-04-13T00:00:00"/>
    <s v="Нұрсұлтан Көкежан"/>
    <s v="Жолдыкараева Роза Мырзажановна"/>
    <n v="661211400835"/>
    <m/>
    <m/>
    <n v="16040000"/>
    <n v="15790000"/>
    <x v="0"/>
    <n v="0"/>
    <n v="250000"/>
    <n v="868450"/>
    <n v="868450"/>
    <s v="3s"/>
    <n v="78950"/>
    <n v="5.5E-2"/>
    <n v="868450"/>
    <n v="868450"/>
    <s v="1 610 000.00 "/>
    <d v="2026-04-17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5433"/>
    <n v="209900"/>
    <n v="12416434"/>
    <n v="77054555540"/>
    <s v="KKZ"/>
  </r>
  <r>
    <n v="1"/>
    <x v="0"/>
    <x v="6"/>
    <s v="Premium"/>
    <s v="EUS42JG1J"/>
    <s v="MXR6AA248TY904045"/>
    <s v="SWP Snow White Pearl / Белый перламутр"/>
    <s v="H064"/>
    <s v="2WD"/>
    <s v="AUTOT/M"/>
    <n v="1975"/>
    <n v="2026"/>
    <s v="1190_293909"/>
    <d v="2026-04-27T00:00:00"/>
    <s v="Арман Сабыров"/>
    <s v="Ирсинбетова Диана Мирзабековна"/>
    <n v="901029402468"/>
    <m/>
    <m/>
    <n v="15790000"/>
    <n v="15790000"/>
    <x v="0"/>
    <n v="0"/>
    <n v="0"/>
    <n v="868450"/>
    <n v="868450"/>
    <s v="3s"/>
    <n v="78950"/>
    <n v="5.5E-2"/>
    <n v="868450"/>
    <n v="868450"/>
    <s v="3 000 000.00 "/>
    <d v="2026-04-29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6334"/>
    <n v="209900"/>
    <n v="12416436"/>
    <n v="77758909009"/>
    <s v="KKZ"/>
  </r>
  <r>
    <n v="1"/>
    <x v="1"/>
    <x v="5"/>
    <s v="Luxe+"/>
    <s v="DJS42G61F"/>
    <s v="MX1F441CBTK006785"/>
    <s v="KLG Steel Gray / Стальной"/>
    <s v="G02O"/>
    <s v="2WD"/>
    <s v="AT"/>
    <n v="2"/>
    <n v="2026"/>
    <s v="863_292352"/>
    <d v="2026-04-04T00:00:00"/>
    <s v="КАНАТ АЛЬЖАНОВ"/>
    <s v="Некрытов Алексей Юрьевич"/>
    <n v="911117350134"/>
    <m/>
    <m/>
    <n v="10990000"/>
    <n v="10990000"/>
    <x v="0"/>
    <n v="0"/>
    <n v="0"/>
    <n v="439600"/>
    <n v="439600"/>
    <s v="3s"/>
    <n v="54950"/>
    <n v="0.04"/>
    <n v="439600"/>
    <n v="439600"/>
    <s v="10 990 000.00 "/>
    <d v="2026-04-09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4890"/>
    <m/>
    <n v="12416601"/>
    <n v="77472579060"/>
    <s v="САП"/>
  </r>
  <r>
    <n v="1"/>
    <x v="5"/>
    <x v="6"/>
    <s v="Luxe"/>
    <s v="EUS42JG1J"/>
    <s v="MXR6AA249TY904133"/>
    <s v="SWP Snow White Pearl / Белый перламутр"/>
    <s v="G155"/>
    <s v="2WD"/>
    <s v="AUTOT/M"/>
    <n v="1975"/>
    <n v="2026"/>
    <s v="1173_294133"/>
    <d v="2026-04-30T00:00:00"/>
    <s v="Амир Мамедов"/>
    <s v="Мырзанов Диас Мейрамович"/>
    <n v="40731500024"/>
    <m/>
    <m/>
    <n v="13490000"/>
    <n v="13490000"/>
    <x v="0"/>
    <n v="0"/>
    <n v="0"/>
    <n v="741950"/>
    <n v="741950"/>
    <s v="3s"/>
    <n v="67450"/>
    <n v="5.5E-2"/>
    <n v="741950"/>
    <n v="741950"/>
    <m/>
    <d v="2026-04-30T00:00:00"/>
    <s v="Алматы"/>
    <s v="Наличный расчет"/>
    <s v="Наличный расчет"/>
    <s v="Без привлечения кредита"/>
    <m/>
    <m/>
    <n v="0"/>
    <m/>
    <n v="0"/>
    <n v="0"/>
    <n v="132076776"/>
    <m/>
    <n v="12416613"/>
    <n v="77079750339"/>
    <s v="KKZ"/>
  </r>
  <r>
    <n v="1"/>
    <x v="6"/>
    <x v="6"/>
    <s v="Luxe"/>
    <s v="EUS42JG1J"/>
    <s v="MXR6AA244TY904116"/>
    <s v="H3R Vivid Red/Красный"/>
    <s v="G155"/>
    <s v="2WD"/>
    <s v="AUTOT/M"/>
    <n v="1975"/>
    <n v="2026"/>
    <s v="1177_293203"/>
    <d v="2026-04-16T00:00:00"/>
    <s v="Александр Кочетков"/>
    <s v="Турлыбекова Жанар Сейдгалимовна"/>
    <n v="840308402963"/>
    <m/>
    <m/>
    <n v="13740000"/>
    <n v="13490000"/>
    <x v="0"/>
    <n v="0"/>
    <n v="250000"/>
    <n v="741950"/>
    <n v="741950"/>
    <s v="1s"/>
    <n v="67450"/>
    <n v="4.4999999999999998E-2"/>
    <n v="607050"/>
    <n v="607050"/>
    <s v="2 700 000.00 "/>
    <d v="2026-04-20T00:00:00"/>
    <s v="Астана"/>
    <s v="Кредит"/>
    <s v="Стандартное кредитование"/>
    <s v="МФО Sapa Digital Finance"/>
    <s v="84 месяца"/>
    <n v="20"/>
    <n v="0"/>
    <m/>
    <n v="0"/>
    <n v="0"/>
    <n v="132075490"/>
    <m/>
    <n v="12416772"/>
    <n v="77055815305"/>
    <s v="KKZ"/>
  </r>
  <r>
    <n v="1"/>
    <x v="1"/>
    <x v="12"/>
    <s v="Comfort"/>
    <s v="GZW5L961G"/>
    <s v="MXRRH81DDTY000842"/>
    <s v="SWP Snow White Pearl / Белый перламутр"/>
    <s v="G2IF"/>
    <s v="4WD"/>
    <s v="AUTOT/M"/>
    <n v="2497"/>
    <n v="2026"/>
    <s v="1192_293233"/>
    <d v="2026-04-17T00:00:00"/>
    <s v="КАНАТ АЛЬЖАНОВ"/>
    <s v="Иванов Николай Васильевич"/>
    <n v="650320350338"/>
    <m/>
    <m/>
    <n v="18990000"/>
    <n v="18990000"/>
    <x v="0"/>
    <n v="0"/>
    <n v="0"/>
    <n v="854550"/>
    <n v="854550"/>
    <s v="3s"/>
    <n v="94950"/>
    <n v="5.5E-2"/>
    <n v="1044450"/>
    <n v="1044450"/>
    <s v="18 990 000.00 "/>
    <d v="2026-04-23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5906"/>
    <n v="216900"/>
    <n v="12417193"/>
    <n v="77051622022"/>
    <s v="KKZ"/>
  </r>
  <r>
    <n v="1"/>
    <x v="1"/>
    <x v="6"/>
    <s v="Premium"/>
    <s v="EUS42JG1J"/>
    <s v="MXR6AA24XTY904049"/>
    <s v="SWP Snow White Pearl / Белый перламутр"/>
    <s v="H064"/>
    <s v="2WD"/>
    <s v="AUTOT/M"/>
    <n v="1975"/>
    <n v="2026"/>
    <s v="1192_293786"/>
    <d v="2026-04-25T00:00:00"/>
    <s v="КАНАТ АЛЬЖАНОВ"/>
    <s v="Подмовский Андрей Владимирович"/>
    <n v="900524350251"/>
    <m/>
    <m/>
    <n v="15790000"/>
    <n v="15790000"/>
    <x v="0"/>
    <n v="0"/>
    <n v="0"/>
    <n v="868450"/>
    <n v="868450"/>
    <s v="3s"/>
    <n v="78950"/>
    <n v="5.5E-2"/>
    <n v="868450"/>
    <n v="868450"/>
    <s v="15 790 000.00 "/>
    <d v="2026-04-28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6255"/>
    <n v="209900"/>
    <n v="12417195"/>
    <n v="77017266797"/>
    <s v="KKZ"/>
  </r>
  <r>
    <n v="1"/>
    <x v="2"/>
    <x v="9"/>
    <s v="Prestige"/>
    <s v="H7S4K461B"/>
    <s v="MXR0AA295TY903797"/>
    <s v="IM / Titanium Silver / серый"/>
    <s v="G623"/>
    <s v="2WD"/>
    <s v="AUTOT/M"/>
    <n v="1368"/>
    <n v="2026"/>
    <s v="1169_293025"/>
    <d v="2026-04-14T00:00:00"/>
    <s v="Адема Алибекова"/>
    <s v="Даулеталиев Рустем Мухтарович"/>
    <n v="840404300724"/>
    <m/>
    <m/>
    <n v="7590000"/>
    <n v="7590000"/>
    <x v="0"/>
    <n v="0"/>
    <n v="0"/>
    <n v="300000"/>
    <n v="300000"/>
    <s v="1s"/>
    <n v="37950"/>
    <n v="300000"/>
    <n v="300000"/>
    <n v="300000"/>
    <s v="7 590 000.00 "/>
    <d v="2026-04-15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17473"/>
    <n v="77023425555"/>
    <s v="KKZ"/>
  </r>
  <r>
    <n v="1"/>
    <x v="7"/>
    <x v="6"/>
    <s v="Premium"/>
    <s v="EUS42JG1J"/>
    <s v="MXR6AA244TY904040"/>
    <s v="AG2 Graphite Gray / Серый"/>
    <s v="H064"/>
    <s v="2WD"/>
    <s v="AUTOT/M"/>
    <n v="1975"/>
    <n v="2026"/>
    <s v="1184_293915"/>
    <d v="2026-04-27T00:00:00"/>
    <s v="Тимур Нурибаев"/>
    <s v="Гнатюк Владимир Анатольевич"/>
    <n v="660405399017"/>
    <m/>
    <m/>
    <n v="15790000"/>
    <n v="15790000"/>
    <x v="0"/>
    <n v="0"/>
    <n v="0"/>
    <n v="868450"/>
    <n v="868450"/>
    <s v="3s"/>
    <n v="78950"/>
    <n v="5.5E-2"/>
    <n v="868450"/>
    <n v="868450"/>
    <s v="15 790 000.00 "/>
    <d v="2026-04-28T00:00:00"/>
    <s v="Актау"/>
    <s v="Наличный расчет"/>
    <s v="Наличный расчет"/>
    <s v="Без привлечения кредита"/>
    <m/>
    <m/>
    <n v="0"/>
    <m/>
    <n v="0"/>
    <n v="0"/>
    <n v="132076256"/>
    <n v="209900"/>
    <n v="12419670"/>
    <n v="77015226407"/>
    <s v="KKZ"/>
  </r>
  <r>
    <n v="1"/>
    <x v="1"/>
    <x v="9"/>
    <s v="Prestige"/>
    <s v="H7S4K461B"/>
    <s v="MXR0AA296TY903192"/>
    <s v="IM / Titanium Silver / серый"/>
    <s v="G623"/>
    <s v="2WD"/>
    <s v="AUTOT/M"/>
    <n v="1368"/>
    <n v="2026"/>
    <s v="1192_293298"/>
    <d v="2026-04-18T00:00:00"/>
    <s v="ЕРЖАН КАРАМЕНДИНОВ"/>
    <s v="Искакова Толеутай"/>
    <n v="530415400042"/>
    <m/>
    <m/>
    <n v="7590000"/>
    <n v="7590000"/>
    <x v="0"/>
    <n v="0"/>
    <n v="0"/>
    <n v="300000"/>
    <n v="300000"/>
    <s v="3s"/>
    <n v="37950"/>
    <n v="300000"/>
    <n v="300000"/>
    <n v="300000"/>
    <s v="7 590 000.00 "/>
    <d v="2026-04-22T00:00:00"/>
    <s v="Павлодар"/>
    <s v="Наличный расчет"/>
    <s v="Наличный расчет"/>
    <s v="Без привлечения кредита"/>
    <m/>
    <n v="100"/>
    <n v="0"/>
    <m/>
    <n v="0"/>
    <n v="0"/>
    <m/>
    <m/>
    <n v="12421854"/>
    <n v="77779365758"/>
    <s v="KKZ"/>
  </r>
  <r>
    <n v="1"/>
    <x v="0"/>
    <x v="12"/>
    <s v="Luxe"/>
    <s v="GZW5L961G"/>
    <s v="MXRRH81DDTY000915"/>
    <s v="SWP Snow White Pearl / Белый перламутр"/>
    <s v="G2IG"/>
    <s v="4WD"/>
    <s v="AUTOT/M"/>
    <n v="2497"/>
    <n v="2026"/>
    <s v="1190_292506"/>
    <d v="2026-04-06T00:00:00"/>
    <s v="Нұрсұлтан Көкежан"/>
    <s v="Бекболатов Есенали Омирзакович"/>
    <n v="661211301212"/>
    <m/>
    <m/>
    <n v="20540000"/>
    <n v="19990000"/>
    <x v="0"/>
    <n v="0"/>
    <n v="550000"/>
    <n v="899550"/>
    <n v="899550"/>
    <s v="3s"/>
    <n v="99950"/>
    <n v="5.5E-2"/>
    <n v="1099450"/>
    <n v="1099450"/>
    <s v="10 280 530.00 "/>
    <d v="2026-04-08T00:00:00"/>
    <s v="Шымкент"/>
    <s v="Кредит"/>
    <s v="Стандартное кредитование"/>
    <s v="Береке Банк"/>
    <s v="84 месяца"/>
    <n v="50"/>
    <n v="0"/>
    <m/>
    <n v="0"/>
    <n v="0"/>
    <n v="132074805"/>
    <n v="226900"/>
    <n v="12429190"/>
    <n v="77014890364"/>
    <s v="KKZ"/>
  </r>
  <r>
    <n v="1"/>
    <x v="0"/>
    <x v="9"/>
    <s v="Prestige"/>
    <s v="H7S4K461B"/>
    <s v="MXR0AA295TY903182"/>
    <s v="IM / Titanium Silver / серый"/>
    <s v="G623"/>
    <s v="2WD"/>
    <s v="AUTOT/M"/>
    <n v="1368"/>
    <n v="2026"/>
    <s v="1190_292462"/>
    <d v="2026-04-06T00:00:00"/>
    <s v="Шахрух Расулметов"/>
    <s v="Ашимов Бауыржан Ергалиевич"/>
    <n v="710716300040"/>
    <m/>
    <m/>
    <n v="7590000"/>
    <n v="7590000"/>
    <x v="0"/>
    <n v="0"/>
    <n v="0"/>
    <n v="300000"/>
    <n v="300000"/>
    <s v="3s"/>
    <n v="37950"/>
    <n v="300000"/>
    <n v="300000"/>
    <n v="300000"/>
    <s v="1 330 000.00 "/>
    <d v="2026-04-13T00:00:00"/>
    <s v="Шымкент"/>
    <s v="Кредит"/>
    <s v="Стандартное кредитование"/>
    <s v="Банк ЦентрКредит"/>
    <s v="84 месяца"/>
    <n v="10"/>
    <n v="0"/>
    <m/>
    <n v="0"/>
    <n v="0"/>
    <m/>
    <m/>
    <n v="12429195"/>
    <n v="77056841115"/>
    <s v="KKZ"/>
  </r>
  <r>
    <n v="1"/>
    <x v="0"/>
    <x v="9"/>
    <s v="Prestige"/>
    <s v="H7S4K461B"/>
    <s v="MXR0AA297TY903263"/>
    <s v="UD Clear White / Белый"/>
    <s v="G623"/>
    <s v="2WD"/>
    <s v="AUTOT/M"/>
    <n v="1368"/>
    <n v="2026"/>
    <s v="1190_293890"/>
    <d v="2026-04-27T00:00:00"/>
    <s v="Шахрух Расулметов"/>
    <s v="Юлдашев Данияр Бахтиярович"/>
    <n v="891007300867"/>
    <m/>
    <m/>
    <n v="7590000"/>
    <n v="7590000"/>
    <x v="0"/>
    <n v="0"/>
    <n v="0"/>
    <n v="300000"/>
    <n v="300000"/>
    <s v="3s"/>
    <n v="37950"/>
    <n v="300000"/>
    <n v="300000"/>
    <n v="300000"/>
    <s v="3 000 000.00 "/>
    <d v="2026-04-28T00:00:00"/>
    <s v="Шымкент"/>
    <s v="Кредит"/>
    <s v="Стандартное кредитование"/>
    <s v="Банк ЦентрКредит"/>
    <s v="84 месяца"/>
    <n v="20"/>
    <n v="0"/>
    <m/>
    <n v="0"/>
    <n v="0"/>
    <m/>
    <m/>
    <n v="12434153"/>
    <n v="77779199148"/>
    <s v="KKZ"/>
  </r>
  <r>
    <n v="1"/>
    <x v="0"/>
    <x v="9"/>
    <s v="Prestige"/>
    <s v="H7S4K461B"/>
    <s v="MXR0AA296TY903266"/>
    <s v="UD Clear White / Белый"/>
    <s v="G623"/>
    <s v="2WD"/>
    <s v="AUTOT/M"/>
    <n v="1368"/>
    <n v="2026"/>
    <s v="1190_292651"/>
    <d v="2026-04-08T00:00:00"/>
    <s v="Нұрсұлтан Көкежан"/>
    <s v="Хасантаев Кодиржон Гафуржанович"/>
    <n v="931202300381"/>
    <m/>
    <m/>
    <n v="7590000"/>
    <n v="7590000"/>
    <x v="0"/>
    <n v="0"/>
    <n v="0"/>
    <n v="300000"/>
    <n v="300000"/>
    <s v="3s"/>
    <n v="37950"/>
    <n v="300000"/>
    <n v="300000"/>
    <n v="300000"/>
    <m/>
    <d v="2026-04-09T00:00:00"/>
    <s v="Шымкент"/>
    <s v="Безналичный расчет"/>
    <s v="Безналичный"/>
    <s v="Без привлечения кредита"/>
    <m/>
    <m/>
    <n v="0"/>
    <m/>
    <n v="0"/>
    <n v="0"/>
    <m/>
    <m/>
    <n v="12434157"/>
    <n v="77755545553"/>
    <s v="KKZ"/>
  </r>
  <r>
    <n v="1"/>
    <x v="0"/>
    <x v="6"/>
    <s v="Luxe"/>
    <s v="EUS42JG1J"/>
    <s v="MXR6AA245TY904093"/>
    <s v="AG2 Graphite Gray / Серый"/>
    <s v="G155"/>
    <s v="2WD"/>
    <s v="AUTOT/M"/>
    <n v="1975"/>
    <n v="2026"/>
    <s v="1190_293929"/>
    <d v="2026-04-27T00:00:00"/>
    <s v="Ерболат Балабас"/>
    <s v="Әбілхасымова Маржанкүл Орынбайқызы"/>
    <n v="730709401546"/>
    <m/>
    <m/>
    <n v="14040000"/>
    <n v="13490000"/>
    <x v="0"/>
    <n v="0"/>
    <n v="550000"/>
    <n v="741950"/>
    <n v="741950"/>
    <s v="3s"/>
    <n v="67450"/>
    <n v="5.5E-2"/>
    <n v="741950"/>
    <n v="741950"/>
    <s v="1 404 000.00 "/>
    <d v="2026-04-29T00:00:00"/>
    <s v="Шымкент"/>
    <s v="Кредит"/>
    <s v="Стандартное кредитование"/>
    <s v="Береке Банк"/>
    <s v="84 месяца"/>
    <n v="10"/>
    <n v="0"/>
    <m/>
    <n v="0"/>
    <n v="0"/>
    <n v="132076320"/>
    <m/>
    <n v="12434159"/>
    <n v="77026885095"/>
    <s v="KKZ"/>
  </r>
  <r>
    <n v="1"/>
    <x v="0"/>
    <x v="6"/>
    <s v="Luxe"/>
    <s v="EUS42JG1J"/>
    <s v="MXR6AA24XTY904146"/>
    <s v="SWP Snow White Pearl / Белый перламутр"/>
    <s v="G155"/>
    <s v="2WD"/>
    <s v="AUTOT/M"/>
    <n v="1975"/>
    <n v="2026"/>
    <s v="1190_294080"/>
    <d v="2026-04-29T00:00:00"/>
    <s v="Абдукарим Абдукаим"/>
    <s v="Адайбеков Шохан Жолдасович"/>
    <n v="880725301626"/>
    <m/>
    <m/>
    <n v="13790000"/>
    <n v="13490000"/>
    <x v="0"/>
    <n v="0"/>
    <n v="300000"/>
    <n v="741950"/>
    <n v="741950"/>
    <s v="3s"/>
    <n v="67450"/>
    <n v="5.5E-2"/>
    <n v="741950"/>
    <n v="741950"/>
    <s v="5 000 000.00 "/>
    <d v="2026-04-30T00:00:00"/>
    <s v="Шымкент"/>
    <s v="Кредит"/>
    <s v="Стандартное кредитование"/>
    <s v="Halyk Bank"/>
    <s v="84 месяца"/>
    <n v="30"/>
    <n v="0"/>
    <m/>
    <n v="0"/>
    <n v="0"/>
    <n v="132076603"/>
    <m/>
    <n v="12434161"/>
    <n v="77022888866"/>
    <s v="KKZ"/>
  </r>
  <r>
    <n v="1"/>
    <x v="6"/>
    <x v="5"/>
    <s v="Luxe+"/>
    <s v="DJS42G61F"/>
    <s v="MX1F441CBTK006756"/>
    <s v="FSB Modern Black / Черный"/>
    <s v="G02O"/>
    <s v="2WD"/>
    <s v="AT"/>
    <n v="2"/>
    <n v="2026"/>
    <s v="371_292423"/>
    <d v="2026-04-05T00:00:00"/>
    <s v="Артур Пак"/>
    <s v="Шалбарбаев Мукажан Кабылжанович"/>
    <n v="560308350333"/>
    <m/>
    <m/>
    <n v="10990000"/>
    <n v="10990000"/>
    <x v="0"/>
    <n v="0"/>
    <n v="0"/>
    <n v="439600"/>
    <n v="439600"/>
    <s v="1s"/>
    <n v="54950"/>
    <n v="0.04"/>
    <n v="439600"/>
    <n v="439600"/>
    <s v="10 990 000.00 "/>
    <d v="2026-04-14T00:00:00"/>
    <s v="Астана"/>
    <s v="Наличный расчет"/>
    <s v="Наличный расчет"/>
    <s v="Без привлечения кредита"/>
    <m/>
    <m/>
    <n v="0"/>
    <m/>
    <n v="0"/>
    <n v="0"/>
    <n v="132075097"/>
    <m/>
    <n v="12440816"/>
    <n v="77054859632"/>
    <s v="САП"/>
  </r>
  <r>
    <n v="1"/>
    <x v="6"/>
    <x v="4"/>
    <s v="Premium"/>
    <s v="GZW7L961G"/>
    <s v="MXRRH81DDTY000664"/>
    <s v="AGT Graphite Gray / Серый"/>
    <s v="G2M3"/>
    <s v="4WD"/>
    <s v="AUTOT/M"/>
    <n v="2497"/>
    <n v="2025"/>
    <s v="1177_292533"/>
    <d v="2026-04-06T00:00:00"/>
    <s v="Владимир Ульянов"/>
    <s v="Олжатаева Аида Жаннатовна"/>
    <n v="910124450334"/>
    <m/>
    <m/>
    <n v="22490000"/>
    <n v="21990000"/>
    <x v="0"/>
    <n v="0"/>
    <n v="500000"/>
    <n v="1034550"/>
    <n v="1034550"/>
    <s v="1s"/>
    <n v="109950"/>
    <n v="4.4999999999999998E-2"/>
    <n v="989550"/>
    <n v="989550"/>
    <s v="10 000 000.00 "/>
    <d v="2026-04-15T00:00:00"/>
    <s v="Астана"/>
    <s v="Кредит"/>
    <s v="Стандартное кредитование"/>
    <s v="Банк ЦентрКредит"/>
    <s v="84 месяца"/>
    <n v="45"/>
    <n v="0"/>
    <m/>
    <n v="0"/>
    <n v="0"/>
    <n v="132075224"/>
    <n v="271900"/>
    <n v="12440819"/>
    <n v="77018288948"/>
    <s v="KKZ"/>
  </r>
  <r>
    <n v="1"/>
    <x v="4"/>
    <x v="5"/>
    <s v="Luxe+"/>
    <s v="DJS42G61F"/>
    <s v="MX1F441CBTK006784"/>
    <s v="KDG Gravity Gray / Серый"/>
    <s v="G02O"/>
    <s v="2WD"/>
    <s v="AT"/>
    <n v="2"/>
    <n v="2026"/>
    <s v="365_292810"/>
    <d v="2026-04-10T00:00:00"/>
    <s v="Даниял Мурат"/>
    <s v="Жайлаубай Ергали Кенесбекұлы"/>
    <n v="850313301706"/>
    <m/>
    <m/>
    <n v="10990000"/>
    <n v="10990000"/>
    <x v="0"/>
    <n v="0"/>
    <n v="0"/>
    <n v="439600"/>
    <n v="439600"/>
    <s v="1s"/>
    <n v="54950"/>
    <n v="0.04"/>
    <n v="439600"/>
    <n v="439600"/>
    <s v="2 198 000.00 "/>
    <d v="2026-04-15T00:00:00"/>
    <s v="Тараз"/>
    <s v="Льготный кредит"/>
    <s v="Льготное кредитование"/>
    <s v="Halyk Bank"/>
    <s v="84 месяца"/>
    <n v="20"/>
    <n v="0"/>
    <m/>
    <n v="0"/>
    <n v="0"/>
    <n v="132075214"/>
    <m/>
    <n v="12447851"/>
    <n v="77019917745"/>
    <s v="САП"/>
  </r>
  <r>
    <n v="1"/>
    <x v="4"/>
    <x v="4"/>
    <s v="Style"/>
    <s v="GZW7L961G"/>
    <s v="MXRRH81DDTY000630"/>
    <s v="SWP Snow White Pearl / Белый перламутр"/>
    <s v="G2Z2"/>
    <s v="4WD"/>
    <s v="AUTOT/M"/>
    <n v="2497"/>
    <n v="2025"/>
    <s v="1174_293635"/>
    <d v="2026-04-23T00:00:00"/>
    <s v="Сұлтан Пойызбаев"/>
    <s v="Джамбулов Аят Байбосынович"/>
    <n v="760504300186"/>
    <m/>
    <m/>
    <n v="20590000"/>
    <n v="19990000"/>
    <x v="0"/>
    <n v="0"/>
    <n v="600000"/>
    <n v="1099450"/>
    <n v="1099450"/>
    <s v="1s"/>
    <n v="99950"/>
    <n v="4.4999999999999998E-2"/>
    <n v="899550"/>
    <n v="899550"/>
    <s v="2 059 000.00 "/>
    <d v="2026-04-30T00:00:00"/>
    <s v="Тараз"/>
    <s v="Кредит"/>
    <s v="Стандартное кредитование"/>
    <s v="Банк ЦентрКредит"/>
    <s v="84 месяца"/>
    <n v="10"/>
    <n v="0"/>
    <m/>
    <n v="0"/>
    <n v="0"/>
    <n v="132076630"/>
    <n v="251900"/>
    <n v="12447856"/>
    <n v="77012073428"/>
    <s v="KKZ"/>
  </r>
  <r>
    <n v="1"/>
    <x v="0"/>
    <x v="4"/>
    <s v="Style"/>
    <s v="GZW7L961G"/>
    <s v="MXRRH81DDTY000268"/>
    <s v="BN4 New Gray / Серый"/>
    <s v="G2Z2"/>
    <s v="4WD"/>
    <s v="AUTOT/M"/>
    <n v="2497"/>
    <n v="2025"/>
    <s v="1190_293993"/>
    <d v="2026-04-28T00:00:00"/>
    <s v="Арман Сабыров"/>
    <s v="Кошкарбаев Сейтмухаммед Сапарханович"/>
    <n v="860827301736"/>
    <m/>
    <m/>
    <n v="19990000"/>
    <n v="19990000"/>
    <x v="0"/>
    <n v="0"/>
    <n v="0"/>
    <n v="1099450"/>
    <n v="1099450"/>
    <s v="3s"/>
    <n v="99950"/>
    <n v="5.5E-2"/>
    <n v="1099450"/>
    <n v="1099450"/>
    <s v="10 000 000.00 "/>
    <d v="2026-04-29T00:00:00"/>
    <s v="Шымкент"/>
    <s v="Кредит"/>
    <s v="Стандартное кредитование"/>
    <s v="Halyk Bank"/>
    <s v="84 месяца"/>
    <n v="55"/>
    <n v="0"/>
    <m/>
    <n v="0"/>
    <n v="0"/>
    <n v="132076456"/>
    <n v="251900"/>
    <n v="12447917"/>
    <n v="77015622971"/>
    <s v="KKZ"/>
  </r>
  <r>
    <n v="1"/>
    <x v="0"/>
    <x v="4"/>
    <s v="Premium"/>
    <s v="GZW7L961G"/>
    <s v="MXRRH81DDTY000673"/>
    <s v="KLG Steel Gray / Стальной"/>
    <s v="G2M3"/>
    <s v="4WD"/>
    <s v="AUTOT/M"/>
    <n v="2497"/>
    <n v="2025"/>
    <s v="1190_293000"/>
    <d v="2026-04-13T00:00:00"/>
    <s v="Абылайхан Нагибек"/>
    <s v="Астанкулова Лобар Бахадировна"/>
    <n v="850609402347"/>
    <m/>
    <m/>
    <n v="22240000"/>
    <n v="21990000"/>
    <x v="0"/>
    <n v="0"/>
    <n v="250000"/>
    <n v="1209450"/>
    <n v="1209450"/>
    <s v="3s"/>
    <n v="109950"/>
    <n v="4.4999999999999998E-2"/>
    <n v="989550"/>
    <n v="989550"/>
    <s v="14 000 000.00 "/>
    <d v="2026-04-15T00:00:00"/>
    <s v="Шымкент"/>
    <s v="Кредит"/>
    <s v="Стандартное кредитование"/>
    <s v="Altyn Bank"/>
    <s v="84 месяца"/>
    <n v="60"/>
    <n v="0"/>
    <m/>
    <n v="0"/>
    <n v="0"/>
    <n v="132075246"/>
    <n v="271900"/>
    <n v="12447920"/>
    <n v="77021127011"/>
    <s v="KKZ"/>
  </r>
  <r>
    <n v="1"/>
    <x v="0"/>
    <x v="1"/>
    <s v="X-Line+"/>
    <s v="GYWDL9A1K"/>
    <s v="MXRPX81FDTY001426"/>
    <s v="SWP Snow White Pearl / Белый перламутр"/>
    <s v="H0NT"/>
    <s v="4WD"/>
    <s v="AUTOT/M"/>
    <n v="2497"/>
    <n v="2026"/>
    <s v="1190_292733"/>
    <d v="2026-04-09T00:00:00"/>
    <s v="Шахрух Расулметов"/>
    <s v="Алиев Ильхами Илимдарович"/>
    <n v="820105302335"/>
    <m/>
    <m/>
    <n v="19623000"/>
    <n v="19590000"/>
    <x v="0"/>
    <n v="0"/>
    <n v="33000"/>
    <n v="1077450"/>
    <n v="1077450"/>
    <s v="3s"/>
    <n v="97950"/>
    <n v="5.5E-2"/>
    <n v="1077450"/>
    <n v="1077450"/>
    <m/>
    <d v="2026-04-13T00:00:00"/>
    <s v="Шымкент"/>
    <s v="Безналичный расчет"/>
    <s v="Безналичный"/>
    <s v="Без привлечения кредита"/>
    <m/>
    <m/>
    <n v="0"/>
    <m/>
    <n v="0"/>
    <n v="0"/>
    <n v="132075070"/>
    <m/>
    <n v="12447926"/>
    <n v="77020370919"/>
    <s v="KKZ"/>
  </r>
  <r>
    <n v="1"/>
    <x v="0"/>
    <x v="5"/>
    <s v="Comfort"/>
    <s v="DJS4D261F"/>
    <s v="MX1F3416BTK006850"/>
    <s v="FSB Modern Black / Черный"/>
    <s v="D0A6"/>
    <s v="2WD"/>
    <s v="AT"/>
    <n v="1591"/>
    <n v="2026"/>
    <s v="331_292929"/>
    <d v="2026-04-13T00:00:00"/>
    <s v="Серик Адильбеков"/>
    <s v="Жусупова Асель Мирмановна"/>
    <n v="900712401846"/>
    <m/>
    <m/>
    <n v="9990000"/>
    <n v="9990000"/>
    <x v="0"/>
    <n v="0"/>
    <n v="0"/>
    <n v="399600"/>
    <n v="399600"/>
    <s v="3s"/>
    <n v="49950"/>
    <n v="0.04"/>
    <n v="399600"/>
    <n v="399600"/>
    <s v="6 000 000.00 "/>
    <d v="2026-04-17T00:00:00"/>
    <s v="Шымкент"/>
    <s v="Кредит"/>
    <s v="Стандартное кредитование"/>
    <s v="Банк ЦентрКредит"/>
    <s v="84 месяца"/>
    <n v="45"/>
    <n v="0"/>
    <m/>
    <n v="0"/>
    <n v="0"/>
    <n v="132075432"/>
    <m/>
    <n v="12447931"/>
    <n v="77022267070"/>
    <s v="САП"/>
  </r>
  <r>
    <n v="1"/>
    <x v="2"/>
    <x v="5"/>
    <s v="Luxe+"/>
    <s v="DJS42G61F"/>
    <s v="MX1F441CBTK006764"/>
    <s v="FSB Modern Black / Черный"/>
    <s v="G02O"/>
    <s v="2WD"/>
    <s v="AT"/>
    <n v="2"/>
    <n v="2026"/>
    <s v="363_293737"/>
    <d v="2026-04-24T00:00:00"/>
    <s v="Даур Құттыбай"/>
    <s v="Скрипова Татьяна Андреевна"/>
    <n v="990518400847"/>
    <m/>
    <m/>
    <n v="10990000"/>
    <n v="10990000"/>
    <x v="0"/>
    <n v="0"/>
    <n v="0"/>
    <n v="439600"/>
    <n v="439600"/>
    <s v="1s"/>
    <n v="54950"/>
    <n v="0.04"/>
    <n v="439600"/>
    <n v="439600"/>
    <s v="10 990 000.00 "/>
    <d v="2026-04-27T00:00:00"/>
    <s v="Алматы"/>
    <s v="Наличный расчет"/>
    <s v="Наличный расчет"/>
    <s v="Без привлечения кредита"/>
    <m/>
    <m/>
    <n v="0"/>
    <s v="331 Шымкент ТОО «DCG ONTUSTIK» (KIA)"/>
    <n v="0"/>
    <n v="0"/>
    <n v="132076074"/>
    <m/>
    <n v="12447937"/>
    <n v="77015000881"/>
    <s v="САП"/>
  </r>
  <r>
    <n v="1"/>
    <x v="2"/>
    <x v="5"/>
    <s v="Comfort"/>
    <s v="DJS4D261F"/>
    <s v="MX1F3416BTK007009"/>
    <s v="FSB Modern Black / Черный"/>
    <s v="D0A6"/>
    <s v="2WD"/>
    <s v="AT"/>
    <n v="1591"/>
    <n v="2026"/>
    <s v="363_292465"/>
    <d v="2026-04-06T00:00:00"/>
    <s v="Бахытжан Смагулов"/>
    <s v="Пак Екатерина Андреевна"/>
    <n v="960220400943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09T00:00:00"/>
    <s v="Алматы"/>
    <s v="Наличный расчет"/>
    <s v="Наличный расчет"/>
    <s v="Без привлечения кредита"/>
    <m/>
    <m/>
    <n v="0"/>
    <m/>
    <n v="0"/>
    <n v="0"/>
    <n v="132074895"/>
    <m/>
    <n v="12447996"/>
    <n v="77012451115"/>
    <s v="САП"/>
  </r>
  <r>
    <n v="1"/>
    <x v="3"/>
    <x v="1"/>
    <s v="Luxe"/>
    <s v="GYWD2J61G"/>
    <s v="MXRPV81DDTY001751"/>
    <s v="KLG Steel Gray / Стальной"/>
    <s v="G0S4"/>
    <s v="4WD"/>
    <s v="AUTOT/M"/>
    <n v="1975"/>
    <n v="2026"/>
    <s v="1181_294016"/>
    <d v="2026-04-28T00:00:00"/>
    <s v="Максим Косихин"/>
    <s v="Мысыкбаев Жанболат"/>
    <n v="620624300291"/>
    <m/>
    <m/>
    <n v="14640000"/>
    <n v="15590000"/>
    <x v="9"/>
    <n v="150000"/>
    <n v="0"/>
    <n v="857450"/>
    <n v="57450"/>
    <s v="1s"/>
    <n v="77950"/>
    <n v="4.4999999999999998E-2"/>
    <n v="701550"/>
    <n v="-98450"/>
    <m/>
    <d v="2026-04-29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6364"/>
    <m/>
    <n v="12448140"/>
    <n v="77054182062"/>
    <s v="KKZ"/>
  </r>
  <r>
    <n v="1"/>
    <x v="3"/>
    <x v="1"/>
    <s v="Luxe"/>
    <s v="GYWD2J61G"/>
    <s v="MXRPV81DDTY001646"/>
    <s v="SWP Snow White Pearl / Белый перламутр"/>
    <s v="G0S4"/>
    <s v="4WD"/>
    <s v="AUTOT/M"/>
    <n v="1975"/>
    <n v="2026"/>
    <s v="1181_293934"/>
    <d v="2026-04-27T00:00:00"/>
    <s v="Азамат Тоқтарбеков"/>
    <s v="Канапина Райхан Уазирхановна"/>
    <n v="860610401376"/>
    <m/>
    <m/>
    <n v="15590000"/>
    <n v="15590000"/>
    <x v="0"/>
    <n v="0"/>
    <n v="0"/>
    <n v="857450"/>
    <n v="857450"/>
    <s v="1s"/>
    <n v="77950"/>
    <n v="4.4999999999999998E-2"/>
    <n v="701550"/>
    <n v="701550"/>
    <m/>
    <d v="2026-04-28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6198"/>
    <m/>
    <n v="12448143"/>
    <n v="77787766702"/>
    <s v="KKZ"/>
  </r>
  <r>
    <n v="1"/>
    <x v="3"/>
    <x v="1"/>
    <s v="Luxe"/>
    <s v="GYWD2J61G"/>
    <s v="MXRPV81DDTY001725"/>
    <s v="AGT Graphite Gray / Серый"/>
    <s v="G0S4"/>
    <s v="4WD"/>
    <s v="AUTOT/M"/>
    <n v="1975"/>
    <n v="2026"/>
    <s v="1181_293962"/>
    <d v="2026-04-27T00:00:00"/>
    <s v="Азамат Тоқтарбеков"/>
    <s v="Ахметова Айман Кадылбековна"/>
    <n v="780202400273"/>
    <m/>
    <m/>
    <n v="15840000"/>
    <n v="15590000"/>
    <x v="0"/>
    <n v="0"/>
    <n v="250000"/>
    <n v="857450"/>
    <n v="857450"/>
    <s v="1s"/>
    <n v="77950"/>
    <n v="4.4999999999999998E-2"/>
    <n v="701550"/>
    <n v="701550"/>
    <s v="3 500 000.00 "/>
    <d v="2026-04-30T00:00:00"/>
    <s v="Усть-Каменогорск"/>
    <s v="Кредит"/>
    <s v="Стандартное кредитование"/>
    <s v="Банк ЦентрКредит"/>
    <s v="84 месяца"/>
    <n v="20"/>
    <n v="0"/>
    <m/>
    <n v="0"/>
    <n v="0"/>
    <n v="132076511"/>
    <m/>
    <n v="12448161"/>
    <n v="77789029279"/>
    <s v="KKZ"/>
  </r>
  <r>
    <n v="1"/>
    <x v="5"/>
    <x v="6"/>
    <s v="Prestige"/>
    <s v="EUS42JG1J"/>
    <s v="MXR6AA245TY903674"/>
    <s v="ABP Aurora Black Pearl / Чёрный перламутр"/>
    <s v="G156"/>
    <s v="2WD"/>
    <s v="AUTOT/M"/>
    <n v="1975"/>
    <n v="2026"/>
    <s v="1173_292663"/>
    <d v="2026-04-10T00:00:00"/>
    <s v="Амир Мамедов"/>
    <s v="ЖАКУПОВА МАРЖАН ХАЛЫКОВНА"/>
    <n v="891010402426"/>
    <m/>
    <m/>
    <n v="15090000"/>
    <n v="14790000"/>
    <x v="0"/>
    <n v="0"/>
    <n v="300000"/>
    <n v="813450"/>
    <n v="813450"/>
    <s v="3s"/>
    <n v="73950"/>
    <n v="5.5E-2"/>
    <n v="813450"/>
    <n v="813450"/>
    <s v="1 510 000.00 "/>
    <d v="2026-04-16T00:00:00"/>
    <s v="Алматы"/>
    <s v="Кредит"/>
    <s v="Стандартное кредитование"/>
    <s v="МФО Sapa Digital Finance"/>
    <s v="60 месяцев"/>
    <n v="10"/>
    <n v="0"/>
    <s v="363 Алматы ТОО «DCG ALMATY» (KIA)"/>
    <n v="0"/>
    <n v="0"/>
    <n v="132075324"/>
    <n v="196900"/>
    <n v="12448676"/>
    <n v="77001301111"/>
    <s v="KKZ"/>
  </r>
  <r>
    <n v="1"/>
    <x v="6"/>
    <x v="1"/>
    <s v="X-Line+"/>
    <s v="GYWDL9A1K"/>
    <s v="MXRPX81FDTY001453"/>
    <s v="AGT Graphite Gray / Серый"/>
    <s v="H0NT"/>
    <s v="4WD"/>
    <s v="AUTOT/M"/>
    <n v="2497"/>
    <n v="2026"/>
    <s v="1177_293703"/>
    <d v="2026-04-24T00:00:00"/>
    <s v="Виктория Чубинец"/>
    <s v="Каирова Жанар Есимсеровна"/>
    <n v="881019450774"/>
    <m/>
    <m/>
    <n v="19590000"/>
    <n v="19590000"/>
    <x v="0"/>
    <n v="0"/>
    <n v="0"/>
    <n v="1077450"/>
    <n v="1077450"/>
    <s v="1s"/>
    <n v="97950"/>
    <n v="4.4999999999999998E-2"/>
    <n v="881550"/>
    <n v="881550"/>
    <s v="14 500 000.00 "/>
    <d v="2026-04-30T00:00:00"/>
    <s v="Астана"/>
    <s v="Кредит"/>
    <s v="Стандартное кредитование"/>
    <s v="Банк ЦентрКредит"/>
    <s v="84 месяца"/>
    <n v="75"/>
    <n v="0"/>
    <m/>
    <n v="0"/>
    <n v="0"/>
    <n v="132076695"/>
    <m/>
    <n v="12448700"/>
    <n v="77474773044"/>
    <s v="KKZ"/>
  </r>
  <r>
    <n v="1"/>
    <x v="5"/>
    <x v="4"/>
    <s v="Style"/>
    <s v="GZW7L961G"/>
    <s v="MXRRH81DDTY000265"/>
    <s v="BN4 New Gray / Серый"/>
    <s v="G2Z2"/>
    <s v="4WD"/>
    <s v="AUTOT/M"/>
    <n v="2497"/>
    <n v="2025"/>
    <s v="1173_293099"/>
    <d v="2026-04-15T00:00:00"/>
    <s v="НУРСУЛТАН КУРПЕТАЕВ"/>
    <s v="Абдраимов Уркен Ондирисович"/>
    <n v="640314301523"/>
    <m/>
    <m/>
    <n v="19900000"/>
    <n v="19990000"/>
    <x v="10"/>
    <n v="0"/>
    <n v="0"/>
    <n v="1099450"/>
    <n v="1009450"/>
    <s v="3s"/>
    <n v="99950"/>
    <n v="4.4999999999999998E-2"/>
    <n v="899550"/>
    <n v="809550"/>
    <s v="19 900 000.00 "/>
    <d v="2026-04-23T00:00:00"/>
    <s v="Алматы"/>
    <s v="Наличный расчет"/>
    <s v="Наличный расчет"/>
    <s v="Без привлечения кредита"/>
    <m/>
    <m/>
    <n v="0"/>
    <m/>
    <n v="0"/>
    <n v="0"/>
    <n v="132075907"/>
    <n v="251900"/>
    <n v="12448704"/>
    <n v="77017134722"/>
    <s v="KKZ"/>
  </r>
  <r>
    <n v="1"/>
    <x v="5"/>
    <x v="4"/>
    <s v="Style"/>
    <s v="GZW7L961G"/>
    <s v="MXRRH81DDTY000322"/>
    <s v="ABP Aurora Black Pearl / Чёрный перламутр"/>
    <s v="G2Z2"/>
    <s v="4WD"/>
    <s v="AUTOT/M"/>
    <n v="2497"/>
    <n v="2025"/>
    <s v="1173_293435"/>
    <d v="2026-04-21T00:00:00"/>
    <s v="Магилан Махамет"/>
    <s v="КЕРИМКУЛОВ РУСЛАН КУСАЙЫНОВИЧ"/>
    <n v="850510301592"/>
    <m/>
    <m/>
    <n v="20290000"/>
    <n v="19990000"/>
    <x v="0"/>
    <n v="0"/>
    <n v="300000"/>
    <n v="1099450"/>
    <n v="1099450"/>
    <s v="3s"/>
    <n v="99950"/>
    <n v="5.5E-2"/>
    <n v="1099450"/>
    <n v="1099450"/>
    <s v="10 000 000.00 "/>
    <d v="2026-04-23T00:00:00"/>
    <s v="Алматы"/>
    <s v="Кредит"/>
    <s v="Стандартное кредитование"/>
    <s v="Altyn Bank"/>
    <s v="84 месяца"/>
    <n v="50"/>
    <n v="0"/>
    <m/>
    <n v="0"/>
    <n v="0"/>
    <n v="132075903"/>
    <n v="251900"/>
    <n v="12448707"/>
    <n v="77783444485"/>
    <s v="KKZ"/>
  </r>
  <r>
    <n v="1"/>
    <x v="3"/>
    <x v="4"/>
    <s v="Style"/>
    <s v="GZW7L961G"/>
    <s v="MXRRH81DDTY000270"/>
    <s v="BN4 New Gray / Серый"/>
    <s v="G2Z2"/>
    <s v="4WD"/>
    <s v="AUTOT/M"/>
    <n v="2497"/>
    <n v="2025"/>
    <s v="1181_294135"/>
    <d v="2026-04-30T00:00:00"/>
    <s v="Дарын Әмірбеков"/>
    <s v="Калиев Саркытбек Кусманович"/>
    <n v="440801300997"/>
    <m/>
    <m/>
    <n v="19990000"/>
    <n v="19990000"/>
    <x v="0"/>
    <n v="0"/>
    <n v="0"/>
    <n v="1099450"/>
    <n v="1099450"/>
    <s v="1s"/>
    <n v="99950"/>
    <n v="4.4999999999999998E-2"/>
    <n v="899550"/>
    <n v="899550"/>
    <s v="19 990 000.00 "/>
    <d v="2026-04-30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6531"/>
    <n v="251900"/>
    <n v="12448735"/>
    <n v="77055648562"/>
    <s v="KKZ"/>
  </r>
  <r>
    <n v="1"/>
    <x v="3"/>
    <x v="4"/>
    <s v="Premium"/>
    <s v="GZW7L961G"/>
    <s v="MXRRH81DDTY000677"/>
    <s v="KLG Steel Gray / Стальной"/>
    <s v="G2M3"/>
    <s v="4WD"/>
    <s v="AUTOT/M"/>
    <n v="2497"/>
    <n v="2025"/>
    <s v="1181_292794"/>
    <d v="2026-04-10T00:00:00"/>
    <s v="Максим Косихин"/>
    <s v="Ошабаев Аслан Алмабекович"/>
    <n v="880801300472"/>
    <m/>
    <m/>
    <n v="21990000"/>
    <n v="21990000"/>
    <x v="0"/>
    <n v="0"/>
    <n v="0"/>
    <n v="1209450"/>
    <n v="1209450"/>
    <s v="1s"/>
    <n v="109950"/>
    <n v="4.4999999999999998E-2"/>
    <n v="989550"/>
    <n v="989550"/>
    <s v="10 995 000.00 "/>
    <d v="2026-04-14T00:00:00"/>
    <s v="Усть-Каменогорск"/>
    <s v="Кредит"/>
    <s v="Стандартное кредитование"/>
    <s v="Береке Банк"/>
    <s v="84 месяца"/>
    <n v="50"/>
    <n v="0"/>
    <m/>
    <n v="0"/>
    <n v="0"/>
    <n v="132075100"/>
    <n v="271900"/>
    <n v="12448739"/>
    <n v="77711754034"/>
    <s v="KKZ"/>
  </r>
  <r>
    <n v="1"/>
    <x v="0"/>
    <x v="1"/>
    <s v="Luxe"/>
    <s v="GYWD2J61G"/>
    <s v="MXRPV81DDTY001667"/>
    <s v="SWP Snow White Pearl / Белый перламутр"/>
    <s v="G0S4"/>
    <s v="4WD"/>
    <s v="AUTOT/M"/>
    <n v="1975"/>
    <n v="2026"/>
    <s v="1190_294052"/>
    <d v="2026-04-29T00:00:00"/>
    <s v="Абдукарим Абдукаим"/>
    <s v="Каратаева Болдыгиз Тлебалдыкызы"/>
    <n v="631023402225"/>
    <m/>
    <m/>
    <n v="15590000"/>
    <n v="15590000"/>
    <x v="0"/>
    <n v="0"/>
    <n v="0"/>
    <n v="857450"/>
    <n v="857450"/>
    <s v="3s"/>
    <n v="77950"/>
    <n v="5.5E-2"/>
    <n v="857450"/>
    <n v="857450"/>
    <m/>
    <d v="2026-04-30T00:00:00"/>
    <s v="Шымкент"/>
    <s v="Безналичный расчет"/>
    <s v="Безналичный"/>
    <s v="Без привлечения кредита"/>
    <m/>
    <m/>
    <n v="0"/>
    <m/>
    <n v="0"/>
    <n v="0"/>
    <n v="132076487"/>
    <m/>
    <n v="12448863"/>
    <n v="77053618381"/>
    <s v="KKZ"/>
  </r>
  <r>
    <n v="1"/>
    <x v="0"/>
    <x v="12"/>
    <s v="Premium"/>
    <s v="GZW7L961G"/>
    <s v="MXRRH81DDTY000788"/>
    <s v="ARK / Magma Red/красный / красный"/>
    <s v="G2M3"/>
    <s v="4WD"/>
    <s v="AUTOT/M"/>
    <n v="2497"/>
    <n v="2026"/>
    <s v="1190_294073"/>
    <d v="2026-04-29T00:00:00"/>
    <s v="Серик Адильбеков"/>
    <s v="Жакашова Катира Фазыловна"/>
    <n v="780717400687"/>
    <m/>
    <m/>
    <n v="24540000"/>
    <n v="23990000"/>
    <x v="0"/>
    <n v="0"/>
    <n v="550000"/>
    <n v="1079550"/>
    <n v="1079550"/>
    <s v="3s"/>
    <n v="119950"/>
    <n v="4.4999999999999998E-2"/>
    <n v="1079550"/>
    <n v="1079550"/>
    <s v="10 000 000.00 "/>
    <d v="2026-04-30T00:00:00"/>
    <s v="Шымкент"/>
    <s v="Кредит"/>
    <s v="Стандартное кредитование"/>
    <s v="МФО Sapa Digital Finance"/>
    <s v="84 месяца"/>
    <n v="50"/>
    <n v="0"/>
    <m/>
    <n v="0"/>
    <n v="0"/>
    <n v="132076663"/>
    <n v="271900"/>
    <n v="12449353"/>
    <n v="77017356615"/>
    <s v="KKZ"/>
  </r>
  <r>
    <n v="1"/>
    <x v="0"/>
    <x v="12"/>
    <s v="Premium"/>
    <s v="GZW7L961G"/>
    <s v="MXRRH81DDTY000795"/>
    <s v="DM4 / Morning Haze / зеленый"/>
    <s v="G2M3"/>
    <s v="4WD"/>
    <s v="AUTOT/M"/>
    <n v="2497"/>
    <n v="2026"/>
    <s v="1190_292648"/>
    <d v="2026-04-08T00:00:00"/>
    <s v="Серик Адильбеков"/>
    <s v="Қалы Бегімқұл Ноғайбайұлы"/>
    <n v="560604300851"/>
    <m/>
    <m/>
    <n v="23990000"/>
    <n v="23990000"/>
    <x v="0"/>
    <n v="0"/>
    <n v="0"/>
    <n v="1079550"/>
    <n v="1079550"/>
    <s v="3s"/>
    <n v="119950"/>
    <n v="5.5E-2"/>
    <n v="1319450"/>
    <n v="1319450"/>
    <m/>
    <d v="2026-04-09T00:00:00"/>
    <s v="Шымкент"/>
    <s v="Безналичный расчет"/>
    <s v="Безналичный"/>
    <s v="Без привлечения кредита"/>
    <m/>
    <m/>
    <n v="0"/>
    <m/>
    <n v="0"/>
    <n v="0"/>
    <n v="132074870"/>
    <n v="271900"/>
    <n v="12449354"/>
    <n v="77784615459"/>
    <s v="KKZ"/>
  </r>
  <r>
    <n v="1"/>
    <x v="0"/>
    <x v="5"/>
    <s v="Comfort"/>
    <s v="DJS4D261F"/>
    <s v="MX1F3416BTK006876"/>
    <s v="UD Clear White / Белый"/>
    <s v="D0A6"/>
    <s v="2WD"/>
    <s v="AT"/>
    <n v="1591"/>
    <n v="2026"/>
    <s v="331_293658"/>
    <d v="2026-04-23T00:00:00"/>
    <s v="Серик Адильбеков"/>
    <s v="Абдраманов Даулет Кыдырбаевич"/>
    <n v="880516301540"/>
    <m/>
    <m/>
    <n v="10490000"/>
    <n v="9990000"/>
    <x v="0"/>
    <n v="0"/>
    <n v="500000"/>
    <n v="399600"/>
    <n v="399600"/>
    <s v="3s"/>
    <n v="49950"/>
    <n v="0.04"/>
    <n v="399600"/>
    <n v="399600"/>
    <s v="2 098 000.00 "/>
    <d v="2026-04-30T00:00:00"/>
    <s v="Шымкент"/>
    <s v="Кредит"/>
    <s v="Льготное кредитование"/>
    <s v="Halyk Bank"/>
    <s v="84 месяца"/>
    <n v="30"/>
    <n v="0"/>
    <m/>
    <n v="0"/>
    <n v="0"/>
    <n v="132076551"/>
    <m/>
    <n v="12449357"/>
    <n v="77758301212"/>
    <s v="САП"/>
  </r>
  <r>
    <n v="1"/>
    <x v="0"/>
    <x v="5"/>
    <s v="Comfort"/>
    <s v="DJS4D261F"/>
    <s v="MX1F3416BTK007028"/>
    <s v="UD Clear White / Белый"/>
    <s v="D0A6"/>
    <s v="2WD"/>
    <s v="AT"/>
    <n v="1591"/>
    <n v="2026"/>
    <s v="331_292674"/>
    <d v="2026-04-08T00:00:00"/>
    <s v="Жандаулет Жұмалиев"/>
    <s v="Урманов Давранбек Махаматбекович"/>
    <n v="750306301106"/>
    <m/>
    <m/>
    <n v="10740000"/>
    <n v="9990000"/>
    <x v="0"/>
    <n v="0"/>
    <n v="750000"/>
    <n v="399600"/>
    <n v="399600"/>
    <s v="3s"/>
    <n v="49950"/>
    <n v="0.04"/>
    <n v="399600"/>
    <n v="399600"/>
    <s v="1 074 000.00 "/>
    <d v="2026-04-15T00:00:00"/>
    <s v="Шымкент"/>
    <s v="Кредит"/>
    <s v="Стандартное кредитование"/>
    <s v="МФО Sapa Digital Finance"/>
    <s v="84 месяца"/>
    <n v="10"/>
    <n v="0"/>
    <m/>
    <n v="0"/>
    <n v="0"/>
    <n v="132075212"/>
    <m/>
    <n v="12449359"/>
    <n v="77473065101"/>
    <s v="САП"/>
  </r>
  <r>
    <n v="1"/>
    <x v="0"/>
    <x v="1"/>
    <s v="Luxe"/>
    <s v="GYWD2J61G"/>
    <s v="MXRPV81DDTY001648"/>
    <s v="SWP Snow White Pearl / Белый перламутр"/>
    <s v="G0S4"/>
    <s v="4WD"/>
    <s v="AUTOT/M"/>
    <n v="1975"/>
    <n v="2026"/>
    <s v="1190_293837"/>
    <d v="2026-04-26T00:00:00"/>
    <s v="Абылайхан Нагибек"/>
    <s v="Турашбекова Асель Рахымжанкызы"/>
    <n v="910218401555"/>
    <m/>
    <m/>
    <n v="16640000"/>
    <n v="15590000"/>
    <x v="0"/>
    <n v="0"/>
    <n v="1050000"/>
    <n v="857450"/>
    <n v="857450"/>
    <s v="3s"/>
    <n v="77950"/>
    <n v="5.5E-2"/>
    <n v="857450"/>
    <n v="857450"/>
    <s v="3 328 000.00 "/>
    <d v="2026-04-30T00:00:00"/>
    <s v="Шымкент"/>
    <s v="Кредит"/>
    <s v="Стандартное кредитование"/>
    <s v="Шинхань Банк"/>
    <s v="84 месяца"/>
    <n v="30"/>
    <n v="0"/>
    <m/>
    <n v="0"/>
    <n v="0"/>
    <n v="132076486"/>
    <m/>
    <n v="12449910"/>
    <n v="77476611378"/>
    <s v="KKZ"/>
  </r>
  <r>
    <n v="1"/>
    <x v="0"/>
    <x v="5"/>
    <s v="Comfort"/>
    <s v="DJS4D261F"/>
    <s v="MX1F3416BTK006869"/>
    <s v="UD Clear White / Белый"/>
    <s v="D0A6"/>
    <s v="2WD"/>
    <s v="AT"/>
    <n v="1591"/>
    <n v="2026"/>
    <s v="331_292998"/>
    <d v="2026-04-13T00:00:00"/>
    <s v="Арман Сабыров"/>
    <s v="Муталиева Сауле Сапаралиевна"/>
    <n v="830424400728"/>
    <m/>
    <m/>
    <n v="9990000"/>
    <n v="9990000"/>
    <x v="0"/>
    <n v="0"/>
    <n v="0"/>
    <n v="399600"/>
    <n v="399600"/>
    <s v="3s"/>
    <n v="49950"/>
    <n v="0.04"/>
    <n v="399600"/>
    <n v="399600"/>
    <s v="1 998 000.00 "/>
    <d v="2026-04-16T00:00:00"/>
    <s v="Шымкент"/>
    <s v="Кредит"/>
    <s v="Льготное кредитование"/>
    <s v="Halyk Bank"/>
    <s v="84 месяца"/>
    <n v="20"/>
    <n v="0"/>
    <m/>
    <n v="0"/>
    <n v="0"/>
    <n v="132075308"/>
    <m/>
    <n v="12451663"/>
    <n v="77470490483"/>
    <s v="САП"/>
  </r>
  <r>
    <n v="1"/>
    <x v="0"/>
    <x v="5"/>
    <s v="Luxe+"/>
    <s v="DJS42G61F"/>
    <s v="MX1F441CBTK006729"/>
    <s v="UD Clear White / Белый"/>
    <s v="G02O"/>
    <s v="2WD"/>
    <s v="AT"/>
    <n v="2"/>
    <n v="2026"/>
    <s v="331_293051"/>
    <d v="2026-04-14T00:00:00"/>
    <s v="Қаныбек Рахманәлі"/>
    <s v="Алтынбек Алмас Айдарұлы"/>
    <n v="950908301041"/>
    <m/>
    <m/>
    <n v="10990000"/>
    <n v="10990000"/>
    <x v="0"/>
    <n v="0"/>
    <n v="0"/>
    <n v="439600"/>
    <n v="439600"/>
    <s v="3s"/>
    <n v="54950"/>
    <n v="0.04"/>
    <n v="439600"/>
    <n v="439600"/>
    <s v="2 198 000.00 "/>
    <d v="2026-04-23T00:00:00"/>
    <s v="Шымкент"/>
    <s v="Кредит"/>
    <s v="Льготное кредитование"/>
    <s v="Halyk Bank"/>
    <s v="84 месяца"/>
    <n v="20"/>
    <n v="0"/>
    <m/>
    <n v="0"/>
    <n v="0"/>
    <n v="132075892"/>
    <m/>
    <n v="12451665"/>
    <n v="77053504309"/>
    <s v="САП"/>
  </r>
  <r>
    <n v="1"/>
    <x v="0"/>
    <x v="4"/>
    <s v="Style"/>
    <s v="GZW7L961G"/>
    <s v="MXRRH81DDTY000317"/>
    <s v="SWP Snow White Pearl / Белый перламутр"/>
    <s v="G2Z2"/>
    <s v="4WD"/>
    <s v="AUTOT/M"/>
    <n v="2497"/>
    <n v="2025"/>
    <s v="1190_292628"/>
    <d v="2026-04-07T00:00:00"/>
    <s v="Ерболат Балабас"/>
    <s v="Аширбеков Ақан Сағитұлы"/>
    <n v="900820302334"/>
    <m/>
    <m/>
    <n v="19990000"/>
    <n v="19990000"/>
    <x v="0"/>
    <n v="0"/>
    <n v="0"/>
    <n v="1099450"/>
    <n v="1099450"/>
    <s v="3s"/>
    <n v="99950"/>
    <n v="4.4999999999999998E-2"/>
    <n v="899550"/>
    <n v="899550"/>
    <m/>
    <d v="2026-04-28T00:00:00"/>
    <s v="Шымкент"/>
    <s v="Безналичный расчет"/>
    <s v="Безналичный"/>
    <s v="Без привлечения кредита"/>
    <m/>
    <m/>
    <n v="0"/>
    <m/>
    <n v="0"/>
    <n v="0"/>
    <n v="132076240"/>
    <n v="251900"/>
    <n v="12451667"/>
    <n v="77773202178"/>
    <s v="KKZ"/>
  </r>
  <r>
    <n v="1"/>
    <x v="0"/>
    <x v="4"/>
    <s v="Style"/>
    <s v="GZW7L961G"/>
    <s v="MXRRH81DDTY000622"/>
    <s v="SWP Snow White Pearl / Белый перламутр"/>
    <s v="G2Z2"/>
    <s v="4WD"/>
    <s v="AUTOT/M"/>
    <n v="2497"/>
    <n v="2025"/>
    <s v="1190_292729"/>
    <d v="2026-04-09T00:00:00"/>
    <s v="Нұрсұлтан Көкежан"/>
    <s v="Омаров Шахдат Шапалович"/>
    <n v="580814301250"/>
    <m/>
    <m/>
    <n v="19990000"/>
    <n v="19990000"/>
    <x v="0"/>
    <n v="0"/>
    <n v="0"/>
    <n v="1099450"/>
    <n v="1099450"/>
    <s v="3s"/>
    <n v="99950"/>
    <n v="4.4999999999999998E-2"/>
    <n v="899550"/>
    <n v="899550"/>
    <m/>
    <d v="2026-04-10T00:00:00"/>
    <s v="Шымкент"/>
    <s v="Безналичный расчет"/>
    <s v="Безналичный"/>
    <s v="Без привлечения кредита"/>
    <m/>
    <m/>
    <n v="0"/>
    <m/>
    <n v="0"/>
    <n v="0"/>
    <n v="132074954"/>
    <n v="251900"/>
    <n v="12451668"/>
    <n v="77021119177"/>
    <s v="KKZ"/>
  </r>
  <r>
    <n v="1"/>
    <x v="0"/>
    <x v="1"/>
    <s v="X-Line+"/>
    <s v="GYWDL9A1K"/>
    <s v="MXRPX81FDTY001430"/>
    <s v="SWP Snow White Pearl / Белый перламутр"/>
    <s v="H0NT"/>
    <s v="4WD"/>
    <s v="AUTOT/M"/>
    <n v="2497"/>
    <n v="2026"/>
    <s v="1190_292546"/>
    <d v="2026-04-07T00:00:00"/>
    <s v="Ернар Жайдарбек"/>
    <s v="Мақсұтова Гаухар Айдарханқызы"/>
    <n v="650617400927"/>
    <m/>
    <m/>
    <n v="19890000"/>
    <n v="19590000"/>
    <x v="0"/>
    <n v="0"/>
    <n v="300000"/>
    <n v="1077450"/>
    <n v="1077450"/>
    <s v="3s"/>
    <n v="97950"/>
    <n v="5.5E-2"/>
    <n v="1077450"/>
    <n v="1077450"/>
    <s v="2 983 500.00 "/>
    <d v="2026-04-09T00:00:00"/>
    <s v="Шымкент"/>
    <s v="Кредит"/>
    <s v="Стандартное кредитование"/>
    <s v="Банк ЦентрКредит"/>
    <s v="84 месяца"/>
    <n v="20"/>
    <n v="0"/>
    <m/>
    <n v="0"/>
    <n v="0"/>
    <n v="132074920"/>
    <m/>
    <n v="12451669"/>
    <n v="77758491143"/>
    <s v="KKZ"/>
  </r>
  <r>
    <n v="1"/>
    <x v="3"/>
    <x v="9"/>
    <s v="Prestige"/>
    <s v="H7S4K461B"/>
    <s v="MXR0AA290TY903934"/>
    <s v="UD Clear White / Белый"/>
    <s v="G623"/>
    <s v="2WD"/>
    <s v="AUTOT/M"/>
    <n v="1368"/>
    <n v="2026"/>
    <s v="1181_294142"/>
    <d v="2026-04-30T00:00:00"/>
    <s v="Максим Косихин"/>
    <s v="Садвакасова Назерке Сағынғанқызы"/>
    <n v="920804450646"/>
    <m/>
    <m/>
    <n v="7840000"/>
    <n v="7590000"/>
    <x v="0"/>
    <n v="0"/>
    <n v="250000"/>
    <n v="300000"/>
    <n v="300000"/>
    <s v="1s"/>
    <n v="37950"/>
    <n v="300000"/>
    <n v="300000"/>
    <n v="300000"/>
    <s v="784 000.00 "/>
    <d v="2026-04-30T00:00:00"/>
    <s v="Усть-Каменогорск"/>
    <s v="Кредит"/>
    <s v="Стандартное кредитование"/>
    <s v="Банк ЦентрКредит"/>
    <s v="84 месяца"/>
    <n v="10"/>
    <n v="0"/>
    <m/>
    <n v="0"/>
    <n v="0"/>
    <m/>
    <m/>
    <n v="12454178"/>
    <n v="77753455229"/>
    <s v="KKZ"/>
  </r>
  <r>
    <n v="1"/>
    <x v="3"/>
    <x v="9"/>
    <s v="Prestige"/>
    <s v="H7S4K461B"/>
    <s v="MXR0AA294TY903817"/>
    <s v="IM / Titanium Silver / серый"/>
    <s v="G623"/>
    <s v="2WD"/>
    <s v="AUTOT/M"/>
    <n v="1368"/>
    <n v="2026"/>
    <s v="1181_292723"/>
    <d v="2026-04-09T00:00:00"/>
    <s v="Дарын Әмірбеков"/>
    <s v="Әбіш Салауат"/>
    <n v="30307550678"/>
    <m/>
    <m/>
    <n v="7590000"/>
    <n v="7590000"/>
    <x v="0"/>
    <n v="0"/>
    <n v="0"/>
    <n v="300000"/>
    <n v="300000"/>
    <s v="1s"/>
    <n v="37950"/>
    <n v="300000"/>
    <n v="300000"/>
    <n v="300000"/>
    <s v="422 205.00 "/>
    <d v="2026-04-14T00:00:00"/>
    <s v="Усть-Каменогорск"/>
    <s v="Кредит"/>
    <s v="Стандартное кредитование"/>
    <s v="Береке Банк"/>
    <s v="84 месяца"/>
    <n v="9"/>
    <n v="0"/>
    <m/>
    <n v="0"/>
    <n v="0"/>
    <m/>
    <m/>
    <n v="12454179"/>
    <n v="77055259095"/>
    <s v="KKZ"/>
  </r>
  <r>
    <n v="1"/>
    <x v="3"/>
    <x v="9"/>
    <s v="Prestige"/>
    <s v="H7S4K461B"/>
    <s v="MXR0AA295TY903823"/>
    <s v="IM / Titanium Silver / серый"/>
    <s v="G623"/>
    <s v="2WD"/>
    <s v="AUTOT/M"/>
    <n v="1368"/>
    <n v="2026"/>
    <s v="1181_293731"/>
    <d v="2026-04-24T00:00:00"/>
    <s v="Дарын Әмірбеков"/>
    <s v="Рахимжанов Марзакан Батунович"/>
    <n v="600410300094"/>
    <m/>
    <m/>
    <n v="7590000"/>
    <n v="7590000"/>
    <x v="0"/>
    <n v="0"/>
    <n v="0"/>
    <n v="300000"/>
    <n v="300000"/>
    <s v="1s"/>
    <n v="37950"/>
    <n v="300000"/>
    <n v="300000"/>
    <n v="300000"/>
    <m/>
    <d v="2026-04-27T00:00:00"/>
    <s v="Усть-Каменогорск"/>
    <s v="Безналичный расчет"/>
    <s v="Безналичный"/>
    <s v="Без привлечения кредита"/>
    <m/>
    <m/>
    <n v="0"/>
    <m/>
    <n v="0"/>
    <n v="0"/>
    <m/>
    <m/>
    <n v="12454181"/>
    <n v="77762405265"/>
    <s v="KKZ"/>
  </r>
  <r>
    <n v="1"/>
    <x v="3"/>
    <x v="5"/>
    <s v="Luxe+"/>
    <s v="DJS42G61F"/>
    <s v="MX1F441CBTK006745"/>
    <s v="UD Clear White / Белый"/>
    <s v="G02O"/>
    <s v="2WD"/>
    <s v="AT"/>
    <n v="2"/>
    <n v="2026"/>
    <s v="735_293175"/>
    <d v="2026-04-16T00:00:00"/>
    <s v="Максим Косихин"/>
    <s v="Омирбекова Алия Сагимбекова"/>
    <n v="900203401650"/>
    <m/>
    <m/>
    <n v="11240000"/>
    <n v="10990000"/>
    <x v="0"/>
    <n v="0"/>
    <n v="250000"/>
    <n v="439600"/>
    <n v="439600"/>
    <s v="1s"/>
    <n v="54950"/>
    <n v="0.04"/>
    <n v="439600"/>
    <n v="439600"/>
    <s v="1 800 000.00 "/>
    <d v="2026-04-20T00:00:00"/>
    <s v="Усть-Каменогорск"/>
    <s v="Кредит"/>
    <s v="Стандартное кредитование"/>
    <s v="МФО Sapa Digital Finance"/>
    <s v="84 месяца"/>
    <n v="40"/>
    <n v="0"/>
    <m/>
    <n v="0"/>
    <n v="0"/>
    <n v="132075520"/>
    <m/>
    <n v="12454197"/>
    <n v="77778581015"/>
    <s v="САП"/>
  </r>
  <r>
    <n v="1"/>
    <x v="7"/>
    <x v="9"/>
    <s v="Prestige"/>
    <s v="H7S4K461B"/>
    <s v="MXR0AA292TY903894"/>
    <s v="UD Clear White / Белый"/>
    <s v="G623"/>
    <s v="2WD"/>
    <s v="AUTOT/M"/>
    <n v="1368"/>
    <n v="2026"/>
    <s v="1184_294034"/>
    <d v="2026-04-28T00:00:00"/>
    <s v="Нурали Садыбаев"/>
    <s v="Жарманов Нуртай Куандыкович"/>
    <n v="811022301822"/>
    <m/>
    <m/>
    <n v="7590000"/>
    <n v="7590000"/>
    <x v="0"/>
    <n v="0"/>
    <n v="0"/>
    <n v="300000"/>
    <n v="300000"/>
    <s v="3s"/>
    <n v="37950"/>
    <n v="300000"/>
    <n v="300000"/>
    <n v="300000"/>
    <s v="3 800 000.00 "/>
    <d v="2026-04-30T00:00:00"/>
    <s v="Актау"/>
    <s v="Кредит"/>
    <s v="Стандартное кредитование"/>
    <s v="Банк ЦентрКредит"/>
    <s v="24 месяца"/>
    <n v="50"/>
    <n v="0"/>
    <m/>
    <n v="0"/>
    <n v="0"/>
    <m/>
    <m/>
    <n v="12455721"/>
    <n v="77012220362"/>
    <s v="KKZ"/>
  </r>
  <r>
    <n v="1"/>
    <x v="0"/>
    <x v="6"/>
    <s v="Luxe"/>
    <s v="EUS42JG1J"/>
    <s v="MXR6AA247TY904262"/>
    <s v="AG2 Graphite Gray / Серый"/>
    <s v="G155"/>
    <s v="2WD"/>
    <s v="AUTOT/M"/>
    <n v="1975"/>
    <n v="2026"/>
    <s v="1190_293122"/>
    <d v="2026-04-15T00:00:00"/>
    <s v="Жандаулет Жұмалиев"/>
    <s v="Кадралиева Томирис Анварқызы"/>
    <n v="70301602074"/>
    <m/>
    <m/>
    <n v="13523800"/>
    <n v="13490000"/>
    <x v="0"/>
    <n v="0"/>
    <n v="33800"/>
    <n v="741950"/>
    <n v="741950"/>
    <s v="3s"/>
    <n v="67450"/>
    <n v="5.5E-2"/>
    <n v="741950"/>
    <n v="741950"/>
    <m/>
    <d v="2026-04-17T00:00:00"/>
    <s v="Шымкент"/>
    <s v="Безналичный расчет"/>
    <s v="Безналичный"/>
    <s v="Без привлечения кредита"/>
    <m/>
    <m/>
    <n v="0"/>
    <m/>
    <n v="0"/>
    <n v="0"/>
    <n v="132075412"/>
    <m/>
    <n v="12458716"/>
    <n v="77785253670"/>
    <s v="KKZ"/>
  </r>
  <r>
    <n v="1"/>
    <x v="0"/>
    <x v="6"/>
    <s v="Luxe"/>
    <s v="EUS42JG1J"/>
    <s v="MXR6AA244TY904273"/>
    <s v="AG2 Graphite Gray / Серый"/>
    <s v="G155"/>
    <s v="2WD"/>
    <s v="AUTOT/M"/>
    <n v="1975"/>
    <n v="2026"/>
    <s v="1190_292849"/>
    <d v="2026-04-12T00:00:00"/>
    <s v="Нұрсұлтан Көкежан"/>
    <s v="Балгабаев Арман Оспанович"/>
    <n v="760917303156"/>
    <m/>
    <m/>
    <n v="13790000"/>
    <n v="13490000"/>
    <x v="0"/>
    <n v="0"/>
    <n v="300000"/>
    <n v="741950"/>
    <n v="741950"/>
    <s v="3s"/>
    <n v="67450"/>
    <n v="5.5E-2"/>
    <n v="741950"/>
    <n v="741950"/>
    <s v="10 000 000.00 "/>
    <d v="2026-04-16T00:00:00"/>
    <s v="Шымкент"/>
    <s v="Кредит"/>
    <s v="Стандартное кредитование"/>
    <s v="Банк ЦентрКредит"/>
    <s v="84 месяца"/>
    <n v="65"/>
    <n v="0"/>
    <m/>
    <n v="0"/>
    <n v="0"/>
    <n v="132075318"/>
    <m/>
    <n v="12458725"/>
    <n v="77477978546"/>
    <s v="KKZ"/>
  </r>
  <r>
    <n v="1"/>
    <x v="3"/>
    <x v="6"/>
    <s v="Premium"/>
    <s v="EUS42JG1J"/>
    <s v="MXR6AA244TY904202"/>
    <s v="ABP Aurora Black Pearl / Чёрный перламутр"/>
    <s v="H064"/>
    <s v="2WD"/>
    <s v="AUTOT/M"/>
    <n v="1975"/>
    <n v="2026"/>
    <s v="1181_293952"/>
    <d v="2026-04-27T00:00:00"/>
    <s v="Азамат Тоқтарбеков"/>
    <s v="Татаев Резван Рамзанович"/>
    <n v="851113351464"/>
    <m/>
    <m/>
    <n v="15790000"/>
    <n v="15790000"/>
    <x v="0"/>
    <n v="0"/>
    <n v="0"/>
    <n v="868450"/>
    <n v="868450"/>
    <s v="1s"/>
    <n v="78950"/>
    <n v="4.4999999999999998E-2"/>
    <n v="710550"/>
    <n v="710550"/>
    <s v="4 800 000.00 "/>
    <d v="2026-04-30T00:00:00"/>
    <s v="Усть-Каменогорск"/>
    <s v="Кредит"/>
    <s v="Стандартное кредитование"/>
    <s v="Банк ЦентрКредит"/>
    <s v="84 месяца"/>
    <n v="20"/>
    <n v="0"/>
    <s v="1189 Костанай ТОО «Дилерский центр Тарлан» (KIA) AMQ"/>
    <n v="0"/>
    <n v="0"/>
    <n v="132076588"/>
    <n v="209900"/>
    <n v="12459572"/>
    <n v="77764827777"/>
    <s v="KKZ"/>
  </r>
  <r>
    <n v="1"/>
    <x v="5"/>
    <x v="4"/>
    <s v="Style"/>
    <s v="GZW5L961G"/>
    <s v="MXRRH81DDTY000438"/>
    <s v="KLG Steel Gray / Стальной"/>
    <s v="G2Z2"/>
    <s v="4WD"/>
    <s v="AUTOT/M"/>
    <n v="2497"/>
    <n v="2025"/>
    <s v="1173_292848"/>
    <d v="2026-04-13T00:00:00"/>
    <s v="Станислав Шкуратов"/>
    <s v="КУЛЬБАЕВА АЙГЕРИМ ЖУМАГУЛОВНА"/>
    <n v="891218401274"/>
    <m/>
    <m/>
    <n v="19990000"/>
    <n v="19690000"/>
    <x v="0"/>
    <n v="0"/>
    <n v="300000"/>
    <n v="1082950"/>
    <n v="1082950"/>
    <s v="3s"/>
    <n v="98450"/>
    <n v="4.4999999999999998E-2"/>
    <n v="886050"/>
    <n v="886050"/>
    <s v="4 000 000.00 "/>
    <d v="2026-04-16T00:00:00"/>
    <s v="Алматы"/>
    <s v="Кредит"/>
    <s v="Стандартное кредитование"/>
    <s v="Береке Банк"/>
    <s v="84 месяца"/>
    <n v="20"/>
    <n v="0"/>
    <m/>
    <n v="0"/>
    <n v="0"/>
    <n v="132075360"/>
    <m/>
    <n v="12459635"/>
    <n v="77057733005"/>
    <s v="KKZ"/>
  </r>
  <r>
    <n v="1"/>
    <x v="6"/>
    <x v="6"/>
    <s v="Luxe"/>
    <s v="EUS42JG1J"/>
    <s v="MXR6AA249TY904318"/>
    <s v="SWP Snow White Pearl / Белый перламутр"/>
    <s v="G155"/>
    <s v="2WD"/>
    <s v="AUTOT/M"/>
    <n v="1975"/>
    <n v="2026"/>
    <s v="1177_293103"/>
    <d v="2026-04-15T00:00:00"/>
    <s v="Даурен Манкулов"/>
    <s v="Аятбекова Жадыра Әділбекқызы"/>
    <n v="950613400600"/>
    <m/>
    <m/>
    <n v="13490000"/>
    <n v="13490000"/>
    <x v="0"/>
    <n v="0"/>
    <n v="0"/>
    <n v="741950"/>
    <n v="741950"/>
    <s v="1s"/>
    <n v="67450"/>
    <n v="4.4999999999999998E-2"/>
    <n v="607050"/>
    <n v="607050"/>
    <s v="8 500 000.00 "/>
    <d v="2026-04-17T00:00:00"/>
    <s v="Астана"/>
    <s v="Кредит"/>
    <s v="Стандартное кредитование"/>
    <s v="Банк ЦентрКредит"/>
    <s v="84 месяца"/>
    <n v="70"/>
    <n v="0"/>
    <m/>
    <n v="0"/>
    <n v="0"/>
    <n v="132075410"/>
    <m/>
    <n v="12460178"/>
    <n v="77750955858"/>
    <s v="KKZ"/>
  </r>
  <r>
    <n v="1"/>
    <x v="1"/>
    <x v="6"/>
    <s v="Luxe"/>
    <s v="EUS42JG1J"/>
    <s v="MXR6AA243TY904250"/>
    <s v="ABP Aurora Black Pearl / Чёрный перламутр"/>
    <s v="G155"/>
    <s v="2WD"/>
    <s v="AUTOT/M"/>
    <n v="1975"/>
    <n v="2026"/>
    <s v="1192_293784"/>
    <d v="2026-04-25T00:00:00"/>
    <s v="Алишер Сериков"/>
    <s v="Кусаинова Саяжан Сериковна"/>
    <n v="981030450359"/>
    <m/>
    <m/>
    <n v="13490000"/>
    <n v="13490000"/>
    <x v="0"/>
    <n v="0"/>
    <n v="0"/>
    <n v="741950"/>
    <n v="741950"/>
    <s v="3s"/>
    <n v="67450"/>
    <n v="5.5E-2"/>
    <n v="741950"/>
    <n v="741950"/>
    <s v="1 349 000.00 "/>
    <d v="2026-04-28T00:00:00"/>
    <s v="Павлодар"/>
    <s v="Кредит"/>
    <s v="Стандартное кредитование"/>
    <s v="Банк ЦентрКредит"/>
    <s v="84 месяца"/>
    <n v="10"/>
    <n v="0"/>
    <m/>
    <n v="0"/>
    <n v="0"/>
    <n v="132076252"/>
    <m/>
    <n v="12460931"/>
    <n v="77761947521"/>
    <s v="KKZ"/>
  </r>
  <r>
    <n v="1"/>
    <x v="3"/>
    <x v="4"/>
    <s v="Style"/>
    <s v="GZW7L961G"/>
    <s v="MXRRH81DDTY000328"/>
    <s v="ABP Aurora Black Pearl / Чёрный перламутр"/>
    <s v="G2Z2"/>
    <s v="4WD"/>
    <s v="AUTOT/M"/>
    <n v="2497"/>
    <n v="2025"/>
    <s v="1181_293208"/>
    <d v="2026-04-16T00:00:00"/>
    <s v="Дарын Әмірбеков"/>
    <s v="Жунусова Айгуль Болатбековна"/>
    <n v="900316400356"/>
    <m/>
    <m/>
    <n v="20240000"/>
    <n v="19990000"/>
    <x v="0"/>
    <n v="0"/>
    <n v="250000"/>
    <n v="1099450"/>
    <n v="1099450"/>
    <s v="1s"/>
    <n v="99950"/>
    <n v="4.4999999999999998E-2"/>
    <n v="899550"/>
    <n v="899550"/>
    <s v="8 000 000.00 "/>
    <d v="2026-04-21T00:00:00"/>
    <s v="Усть-Каменогорск"/>
    <s v="Кредит"/>
    <s v="Стандартное кредитование"/>
    <s v="МФО Sapa Digital Finance"/>
    <s v="84 месяца"/>
    <n v="20"/>
    <n v="0"/>
    <m/>
    <n v="0"/>
    <n v="0"/>
    <n v="132075689"/>
    <n v="251900"/>
    <n v="12460932"/>
    <n v="77777480216"/>
    <s v="KKZ"/>
  </r>
  <r>
    <n v="1"/>
    <x v="4"/>
    <x v="6"/>
    <s v="Luxe"/>
    <s v="EUS42JG1J"/>
    <s v="MXR6AA247TY904305"/>
    <s v="SWP Snow White Pearl / Белый перламутр"/>
    <s v="G155"/>
    <s v="2WD"/>
    <s v="AUTOT/M"/>
    <n v="1975"/>
    <n v="2026"/>
    <s v="1174_293788"/>
    <d v="2026-04-25T00:00:00"/>
    <s v="Даниял Мурат"/>
    <s v="Хамрабаева Лобар Шариббаевна"/>
    <n v="710515403188"/>
    <m/>
    <m/>
    <n v="14040000"/>
    <n v="13490000"/>
    <x v="0"/>
    <n v="0"/>
    <n v="550000"/>
    <n v="741950"/>
    <n v="741950"/>
    <s v="1s"/>
    <n v="67450"/>
    <n v="4.4999999999999998E-2"/>
    <n v="607050"/>
    <n v="607050"/>
    <s v="1 404 000.00 "/>
    <d v="2026-04-28T00:00:00"/>
    <s v="Тараз"/>
    <s v="Кредит"/>
    <s v="Стандартное кредитование"/>
    <s v="Банк ЦентрКредит"/>
    <s v="84 месяца"/>
    <n v="10"/>
    <n v="0"/>
    <m/>
    <n v="0"/>
    <n v="0"/>
    <n v="132076237"/>
    <m/>
    <n v="12461384"/>
    <n v="77087598705"/>
    <s v="KKZ"/>
  </r>
  <r>
    <n v="1"/>
    <x v="0"/>
    <x v="4"/>
    <s v="Style"/>
    <s v="GZW7L961G"/>
    <s v="MXRRH81DDTY000632"/>
    <s v="ABP Aurora Black Pearl / Чёрный перламутр"/>
    <s v="G2Z2"/>
    <s v="4WD"/>
    <s v="AUTOT/M"/>
    <n v="2497"/>
    <n v="2025"/>
    <s v="1190_292893"/>
    <d v="2026-04-13T00:00:00"/>
    <s v="Ерболат Балабас"/>
    <s v="Аязбеков Ардак Керимханович"/>
    <n v="811223300074"/>
    <m/>
    <m/>
    <n v="20540000"/>
    <n v="19990000"/>
    <x v="0"/>
    <n v="0"/>
    <n v="550000"/>
    <n v="1099450"/>
    <n v="1099450"/>
    <s v="3s"/>
    <n v="99950"/>
    <n v="4.4999999999999998E-2"/>
    <n v="899550"/>
    <n v="899550"/>
    <s v="3 000 000.00 "/>
    <d v="2026-04-14T00:00:00"/>
    <s v="Шымкент"/>
    <s v="Кредит"/>
    <s v="Стандартное кредитование"/>
    <s v="Береке Банк"/>
    <s v="36 месяцев"/>
    <n v="20"/>
    <n v="0"/>
    <m/>
    <n v="0"/>
    <n v="0"/>
    <n v="132075157"/>
    <n v="251900"/>
    <n v="12463436"/>
    <n v="77086019281"/>
    <s v="KKZ"/>
  </r>
  <r>
    <n v="1"/>
    <x v="0"/>
    <x v="4"/>
    <s v="Style"/>
    <s v="GZW7L961G"/>
    <s v="MXRRH81DDTY000636"/>
    <s v="ABP Aurora Black Pearl / Чёрный перламутр"/>
    <s v="G2Z2"/>
    <s v="4WD"/>
    <s v="AUTOT/M"/>
    <n v="2497"/>
    <n v="2025"/>
    <s v="1190_292901"/>
    <d v="2026-04-13T00:00:00"/>
    <s v="Ерболат Балабас"/>
    <s v="Домбаева Дамира Маратқызы"/>
    <n v="21020600867"/>
    <m/>
    <m/>
    <n v="20240000"/>
    <n v="19990000"/>
    <x v="0"/>
    <n v="0"/>
    <n v="250000"/>
    <n v="1099450"/>
    <n v="1099450"/>
    <s v="3s"/>
    <n v="99950"/>
    <n v="4.4999999999999998E-2"/>
    <n v="899550"/>
    <n v="899550"/>
    <s v="2 024 000.00 "/>
    <d v="2026-04-17T00:00:00"/>
    <s v="Шымкент"/>
    <s v="Кредит"/>
    <s v="Стандартное кредитование"/>
    <s v="Береке Банк"/>
    <s v="84 месяца"/>
    <n v="20"/>
    <n v="0"/>
    <m/>
    <n v="0"/>
    <n v="0"/>
    <n v="132075438"/>
    <n v="251900"/>
    <n v="12463444"/>
    <n v="77712338877"/>
    <s v="KKZ"/>
  </r>
  <r>
    <n v="1"/>
    <x v="1"/>
    <x v="5"/>
    <s v="Luxe+"/>
    <s v="DJS4D261F"/>
    <s v="MX1F4416BTK006990"/>
    <s v="UD Clear White / Белый"/>
    <s v="G02O"/>
    <s v="2WD"/>
    <s v="AT"/>
    <n v="1591"/>
    <n v="2026"/>
    <s v="863_294160"/>
    <d v="2026-04-30T00:00:00"/>
    <s v="Алишер Сериков"/>
    <s v="Слывоцкий Александр Васильевич"/>
    <n v="940616351089"/>
    <m/>
    <m/>
    <n v="10490000"/>
    <n v="10490000"/>
    <x v="0"/>
    <n v="0"/>
    <n v="0"/>
    <n v="419600"/>
    <n v="419600"/>
    <s v="3s"/>
    <n v="52450"/>
    <n v="0.04"/>
    <n v="419600"/>
    <n v="419600"/>
    <s v="10 490 000.00 "/>
    <d v="2026-04-30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6671"/>
    <m/>
    <n v="12463586"/>
    <n v="77476601541"/>
    <s v="САП"/>
  </r>
  <r>
    <n v="1"/>
    <x v="2"/>
    <x v="5"/>
    <s v="Luxe+"/>
    <s v="DJS4D261F"/>
    <s v="MX1F4416BTK006840"/>
    <s v="UD Clear White / Белый"/>
    <s v="G02O"/>
    <s v="2WD"/>
    <s v="AT"/>
    <n v="1591"/>
    <n v="2026"/>
    <s v="363_293124"/>
    <d v="2026-04-15T00:00:00"/>
    <s v="Адема Алибекова"/>
    <m/>
    <m/>
    <s v="ТОО &quot;Mobilica&quot;"/>
    <n v="240740028455"/>
    <n v="10070400"/>
    <n v="10490000"/>
    <x v="11"/>
    <n v="0"/>
    <n v="0"/>
    <n v="419600"/>
    <n v="0"/>
    <s v="1s"/>
    <n v="52450"/>
    <n v="0.04"/>
    <n v="419600"/>
    <n v="0"/>
    <s v="50 352 000.00 "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63735"/>
    <n v="77015552271"/>
    <s v="САП"/>
  </r>
  <r>
    <n v="1"/>
    <x v="2"/>
    <x v="5"/>
    <s v="Luxe+"/>
    <s v="DJS4D261F"/>
    <s v="MX1F4416BTK006839"/>
    <s v="UD Clear White / Белый"/>
    <s v="G02O"/>
    <s v="2WD"/>
    <s v="AT"/>
    <n v="1591"/>
    <n v="2026"/>
    <s v="363_293124"/>
    <d v="2026-04-15T00:00:00"/>
    <s v="Адема Алибекова"/>
    <m/>
    <m/>
    <s v="ТОО &quot;Mobilica&quot;"/>
    <n v="240740028455"/>
    <n v="10070400"/>
    <n v="10490000"/>
    <x v="11"/>
    <n v="0"/>
    <n v="0"/>
    <n v="419600"/>
    <n v="0"/>
    <s v="1s"/>
    <n v="52450"/>
    <n v="0.04"/>
    <n v="419600"/>
    <n v="0"/>
    <s v="50 352 000.00 "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63736"/>
    <n v="77015552271"/>
    <s v="САП"/>
  </r>
  <r>
    <n v="1"/>
    <x v="2"/>
    <x v="5"/>
    <s v="Luxe+"/>
    <s v="DJS4D261F"/>
    <s v="MX1F4416BTK006838"/>
    <s v="UD Clear White / Белый"/>
    <s v="G02O"/>
    <s v="2WD"/>
    <s v="AT"/>
    <n v="1591"/>
    <n v="2026"/>
    <s v="363_293124"/>
    <d v="2026-04-15T00:00:00"/>
    <s v="Адема Алибекова"/>
    <m/>
    <m/>
    <s v="ТОО &quot;Mobilica&quot;"/>
    <n v="240740028455"/>
    <n v="10070400"/>
    <n v="10490000"/>
    <x v="11"/>
    <n v="0"/>
    <n v="0"/>
    <n v="419600"/>
    <n v="0"/>
    <s v="1s"/>
    <n v="52450"/>
    <n v="0.04"/>
    <n v="419600"/>
    <n v="0"/>
    <s v="50 352 000.00 "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63739"/>
    <n v="77015552271"/>
    <s v="САП"/>
  </r>
  <r>
    <n v="1"/>
    <x v="5"/>
    <x v="12"/>
    <s v="Premium"/>
    <s v="GZW7L961G"/>
    <s v="MXRRH81DDTY000769"/>
    <s v="SWP Snow White Pearl / Белый перламутр"/>
    <s v="G2M3"/>
    <s v="4WD"/>
    <s v="AUTOT/M"/>
    <n v="2497"/>
    <n v="2026"/>
    <s v="1173_293134"/>
    <d v="2026-04-15T00:00:00"/>
    <s v="Рахима Габдуллина"/>
    <s v="Бекебаев Ашимбай Шинибаевич"/>
    <n v="540222300019"/>
    <m/>
    <m/>
    <n v="23990000"/>
    <n v="23990000"/>
    <x v="0"/>
    <n v="0"/>
    <n v="0"/>
    <n v="1079550"/>
    <n v="1079550"/>
    <s v="3s"/>
    <n v="119950"/>
    <n v="5.5E-2"/>
    <n v="1319450"/>
    <n v="1319450"/>
    <m/>
    <d v="2026-04-20T00:00:00"/>
    <s v="Алматы"/>
    <s v="Наличный расчет"/>
    <s v="Наличный расчет"/>
    <s v="Без привлечения кредита"/>
    <m/>
    <m/>
    <n v="0"/>
    <s v="363 Алматы ТОО «DCG ALMATY» (KIA)"/>
    <n v="0"/>
    <n v="0"/>
    <n v="132075534"/>
    <n v="271900"/>
    <n v="12463886"/>
    <n v="77071220254"/>
    <s v="KKZ"/>
  </r>
  <r>
    <n v="1"/>
    <x v="2"/>
    <x v="5"/>
    <s v="Luxe+"/>
    <s v="DJS4D261F"/>
    <s v="MX1F4416BTK006991"/>
    <s v="UD Clear White / Белый"/>
    <s v="G02O"/>
    <s v="2WD"/>
    <s v="AT"/>
    <n v="1591"/>
    <n v="2026"/>
    <s v="363_293124"/>
    <d v="2026-04-15T00:00:00"/>
    <s v="Адема Алибекова"/>
    <m/>
    <m/>
    <s v="ТОО &quot;Mobilica&quot;"/>
    <n v="240740028455"/>
    <n v="10070400"/>
    <n v="10490000"/>
    <x v="11"/>
    <n v="0"/>
    <n v="0"/>
    <n v="419600"/>
    <n v="0"/>
    <s v="1s"/>
    <n v="52450"/>
    <n v="0.04"/>
    <n v="419600"/>
    <n v="0"/>
    <s v="50 352 000.00 "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64343"/>
    <n v="77015552271"/>
    <s v="САП"/>
  </r>
  <r>
    <n v="1"/>
    <x v="2"/>
    <x v="4"/>
    <s v="Premium"/>
    <s v="GZW7L961G"/>
    <s v="MXRRH81DDTY000660"/>
    <s v="AGT Graphite Gray / Серый"/>
    <s v="G2M3"/>
    <s v="4WD"/>
    <s v="AUTOT/M"/>
    <n v="2497"/>
    <n v="2025"/>
    <s v="1169_293725"/>
    <d v="2026-04-24T00:00:00"/>
    <s v="Бахытжан Смагулов"/>
    <s v="Жайлаубаев Ернар Хабдул- Маликович"/>
    <n v="860723300881"/>
    <m/>
    <m/>
    <n v="21990000"/>
    <n v="21990000"/>
    <x v="0"/>
    <n v="0"/>
    <n v="0"/>
    <n v="1209450"/>
    <n v="1209450"/>
    <s v="1s"/>
    <n v="109950"/>
    <n v="4.4999999999999998E-2"/>
    <n v="989550"/>
    <n v="989550"/>
    <s v="21 990 000.00 "/>
    <d v="2026-04-30T00:00:00"/>
    <s v="Алматы"/>
    <s v="Наличный расчет"/>
    <s v="Наличный расчет"/>
    <s v="Без привлечения кредита"/>
    <m/>
    <m/>
    <n v="0"/>
    <m/>
    <n v="0"/>
    <n v="0"/>
    <n v="132076503"/>
    <n v="271900"/>
    <n v="12464444"/>
    <n v="77081116360"/>
    <s v="KKZ"/>
  </r>
  <r>
    <n v="1"/>
    <x v="2"/>
    <x v="12"/>
    <s v="Premium"/>
    <s v="GZW7J961K"/>
    <s v="MXRRH81EDTY000818"/>
    <s v="ABP Aurora Black Pearl / Чёрный перламутр"/>
    <s v="G2M3"/>
    <s v="4WD"/>
    <s v="AUTOT/M"/>
    <n v="3470"/>
    <n v="2026"/>
    <s v="1169_293502"/>
    <d v="2026-04-21T00:00:00"/>
    <s v="Адема Алибекова"/>
    <s v="Ушаков Андрей Анатольевич"/>
    <n v="670830300020"/>
    <m/>
    <m/>
    <n v="25490000"/>
    <n v="25490000"/>
    <x v="0"/>
    <n v="0"/>
    <n v="0"/>
    <n v="1147050"/>
    <n v="1147050"/>
    <s v="1s"/>
    <n v="127450"/>
    <n v="4.4999999999999998E-2"/>
    <n v="1147050"/>
    <n v="1147050"/>
    <s v="25 490 000.00 "/>
    <d v="2026-04-22T00:00:00"/>
    <s v="Алматы"/>
    <s v="Наличный расчет"/>
    <s v="Наличный расчет"/>
    <s v="Без привлечения кредита"/>
    <m/>
    <m/>
    <n v="0"/>
    <m/>
    <n v="0"/>
    <n v="0"/>
    <n v="132075808"/>
    <n v="286900"/>
    <n v="12464456"/>
    <n v="77777203623"/>
    <s v="KKZ"/>
  </r>
  <r>
    <n v="1"/>
    <x v="0"/>
    <x v="5"/>
    <s v="Luxe+"/>
    <s v="DJS4D261F"/>
    <s v="MX1F4416BTK006963"/>
    <s v="UD Clear White / Белый"/>
    <s v="G02O"/>
    <s v="2WD"/>
    <s v="AT"/>
    <n v="1591"/>
    <n v="2026"/>
    <s v="331_293248"/>
    <d v="2026-04-17T00:00:00"/>
    <s v="Абылайхан Нагибек"/>
    <s v="Райнбек Бағила Нұрсұлтанқызы"/>
    <n v="40429600841"/>
    <m/>
    <m/>
    <n v="10740000"/>
    <n v="10490000"/>
    <x v="0"/>
    <n v="0"/>
    <n v="250000"/>
    <n v="419600"/>
    <n v="419600"/>
    <s v="3s"/>
    <n v="52450"/>
    <n v="0.04"/>
    <n v="419600"/>
    <n v="419600"/>
    <s v="1 300 000.00 "/>
    <d v="2026-04-20T00:00:00"/>
    <s v="Шымкент"/>
    <s v="Кредит"/>
    <s v="Стандартное кредитование"/>
    <s v="Береке Банк"/>
    <s v="84 месяца"/>
    <n v="10"/>
    <n v="0"/>
    <m/>
    <n v="0"/>
    <n v="0"/>
    <n v="132075512"/>
    <m/>
    <n v="12465274"/>
    <n v="77474051875"/>
    <s v="САП"/>
  </r>
  <r>
    <n v="1"/>
    <x v="0"/>
    <x v="5"/>
    <s v="Luxe+"/>
    <s v="DJS4D261F"/>
    <s v="MX1F4416BTK006962"/>
    <s v="UD Clear White / Белый"/>
    <s v="G02O"/>
    <s v="2WD"/>
    <s v="AT"/>
    <n v="1591"/>
    <n v="2026"/>
    <s v="331_293104"/>
    <d v="2026-04-15T00:00:00"/>
    <s v="Қаныбек Рахманәлі"/>
    <s v="Мырзабеков Гани Бахтиярович"/>
    <n v="840905301875"/>
    <m/>
    <m/>
    <n v="10490000"/>
    <n v="10490000"/>
    <x v="0"/>
    <n v="0"/>
    <n v="0"/>
    <n v="419600"/>
    <n v="419600"/>
    <s v="3s"/>
    <n v="52450"/>
    <n v="0.04"/>
    <n v="419600"/>
    <n v="419600"/>
    <s v="1 698 000.00 "/>
    <d v="2026-04-23T00:00:00"/>
    <s v="Шымкент"/>
    <s v="Кредит"/>
    <s v="Льготное кредитование"/>
    <s v="Halyk Bank"/>
    <s v="84 месяца"/>
    <n v="20"/>
    <n v="0"/>
    <m/>
    <n v="0"/>
    <n v="0"/>
    <n v="132075897"/>
    <m/>
    <n v="12465275"/>
    <n v="77010842223"/>
    <s v="САП"/>
  </r>
  <r>
    <n v="1"/>
    <x v="2"/>
    <x v="5"/>
    <s v="Luxe+"/>
    <s v="DJS4D261F"/>
    <s v="MX1F4416BTK006961"/>
    <s v="UD Clear White / Белый"/>
    <s v="G02O"/>
    <s v="2WD"/>
    <s v="AT"/>
    <n v="1591"/>
    <n v="2026"/>
    <s v="363_293124"/>
    <d v="2026-04-15T00:00:00"/>
    <s v="Адема Алибекова"/>
    <m/>
    <m/>
    <s v="ТОО &quot;Mobilica&quot;"/>
    <n v="240740028455"/>
    <n v="10070400"/>
    <n v="10490000"/>
    <x v="0"/>
    <n v="419600"/>
    <n v="0"/>
    <n v="419600"/>
    <n v="419600"/>
    <s v="1s"/>
    <n v="52450"/>
    <n v="0.04"/>
    <n v="419600"/>
    <n v="419600"/>
    <s v="50 352 000.00 "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65452"/>
    <n v="77015552271"/>
    <s v="САП"/>
  </r>
  <r>
    <n v="1"/>
    <x v="0"/>
    <x v="4"/>
    <s v="Style"/>
    <s v="GZW7L961G"/>
    <s v="MXRRH81DDTY000646"/>
    <s v="AGT Graphite Gray / Серый"/>
    <s v="G2Z2"/>
    <s v="4WD"/>
    <s v="AUTOT/M"/>
    <n v="2497"/>
    <n v="2025"/>
    <s v="1190_293470"/>
    <d v="2026-04-20T00:00:00"/>
    <s v="Абылайхан Нагибек"/>
    <s v="Ахметов Бекзат Бекбиұлы"/>
    <n v="901018301750"/>
    <m/>
    <m/>
    <n v="19990000"/>
    <n v="19990000"/>
    <x v="0"/>
    <n v="0"/>
    <n v="0"/>
    <n v="1099450"/>
    <n v="1099450"/>
    <s v="3s"/>
    <n v="99950"/>
    <n v="5.5E-2"/>
    <n v="1099450"/>
    <n v="1099450"/>
    <s v="2 000 000.00 "/>
    <d v="2026-04-27T00:00:00"/>
    <s v="Шымкент"/>
    <s v="Кредит"/>
    <s v="Стандартное кредитование"/>
    <s v="Банк ЦентрКредит"/>
    <s v="84 месяца"/>
    <n v="20"/>
    <n v="0"/>
    <m/>
    <n v="0"/>
    <n v="0"/>
    <n v="132076132"/>
    <n v="251900"/>
    <n v="12467387"/>
    <n v="77011168883"/>
    <s v="KKZ"/>
  </r>
  <r>
    <n v="1"/>
    <x v="0"/>
    <x v="4"/>
    <s v="Style"/>
    <s v="GZW7L961G"/>
    <s v="MXRRH81DDTY000627"/>
    <s v="SWP Snow White Pearl / Белый перламутр"/>
    <s v="G2Z2"/>
    <s v="4WD"/>
    <s v="AUTOT/M"/>
    <n v="2497"/>
    <n v="2025"/>
    <s v="1190_293222"/>
    <d v="2026-04-17T00:00:00"/>
    <s v="Ернар Жайдарбек"/>
    <s v="Тулкибаев Кайрат Мантибаевич"/>
    <n v="670703300357"/>
    <m/>
    <m/>
    <n v="19990000"/>
    <n v="19990000"/>
    <x v="0"/>
    <n v="0"/>
    <n v="0"/>
    <n v="1099450"/>
    <n v="1099450"/>
    <s v="3s"/>
    <n v="99950"/>
    <n v="4.4999999999999998E-2"/>
    <n v="899550"/>
    <n v="899550"/>
    <s v="15 000 000.00 "/>
    <d v="2026-04-20T00:00:00"/>
    <s v="Шымкент"/>
    <s v="Кредит"/>
    <s v="Стандартное кредитование"/>
    <s v="Банк ЦентрКредит"/>
    <s v="84 месяца"/>
    <n v="65"/>
    <n v="0"/>
    <m/>
    <n v="0"/>
    <n v="0"/>
    <n v="132075538"/>
    <n v="251900"/>
    <n v="12467389"/>
    <n v="77077711921"/>
    <s v="KKZ"/>
  </r>
  <r>
    <n v="1"/>
    <x v="0"/>
    <x v="4"/>
    <s v="Style"/>
    <s v="GZW7L961G"/>
    <s v="MXRRH81DDTY000624"/>
    <s v="SWP Snow White Pearl / Белый перламутр"/>
    <s v="G2Z2"/>
    <s v="4WD"/>
    <s v="AUTOT/M"/>
    <n v="2497"/>
    <n v="2025"/>
    <s v="1190_293355"/>
    <d v="2026-04-19T00:00:00"/>
    <s v="Нұрсұлтан Көкежан"/>
    <s v="Стамкулова Гульмира Улыкбековна"/>
    <n v="711215400700"/>
    <m/>
    <m/>
    <n v="19990000"/>
    <n v="19990000"/>
    <x v="0"/>
    <n v="0"/>
    <n v="0"/>
    <n v="1099450"/>
    <n v="1099450"/>
    <s v="3s"/>
    <n v="99950"/>
    <n v="4.4999999999999998E-2"/>
    <n v="899550"/>
    <n v="899550"/>
    <s v="3 000 000.00 "/>
    <d v="2026-04-21T00:00:00"/>
    <s v="Шымкент"/>
    <s v="Кредит"/>
    <s v="Стандартное кредитование"/>
    <s v="Банк ЦентрКредит"/>
    <s v="84 месяца"/>
    <n v="20"/>
    <n v="0"/>
    <m/>
    <n v="0"/>
    <n v="0"/>
    <n v="132075677"/>
    <n v="251900"/>
    <n v="12467392"/>
    <n v="77029276445"/>
    <s v="KKZ"/>
  </r>
  <r>
    <n v="1"/>
    <x v="0"/>
    <x v="9"/>
    <s v="Prestige"/>
    <s v="H7S4K461B"/>
    <s v="MXR0AA299TY903842"/>
    <s v="IM / Titanium Silver / серый"/>
    <s v="G623"/>
    <s v="2WD"/>
    <s v="AUTOT/M"/>
    <n v="1368"/>
    <n v="2026"/>
    <s v="1190_294033"/>
    <d v="2026-04-28T00:00:00"/>
    <s v="Шахрух Расулметов"/>
    <s v="Расул Диана Батырбекқызы"/>
    <n v="940706400307"/>
    <m/>
    <m/>
    <n v="7840000"/>
    <n v="7590000"/>
    <x v="0"/>
    <n v="0"/>
    <n v="250000"/>
    <n v="300000"/>
    <n v="300000"/>
    <s v="3s"/>
    <n v="37950"/>
    <n v="300000"/>
    <n v="300000"/>
    <n v="300000"/>
    <s v="1 176 000.00 "/>
    <d v="2026-04-29T00:00:00"/>
    <s v="Шымкент"/>
    <s v="Кредит"/>
    <s v="Стандартное кредитование"/>
    <s v="Банк ЦентрКредит"/>
    <s v="84 месяца"/>
    <n v="10"/>
    <n v="0"/>
    <m/>
    <n v="0"/>
    <n v="0"/>
    <m/>
    <m/>
    <n v="12469024"/>
    <n v="77024567396"/>
    <s v="KKZ"/>
  </r>
  <r>
    <n v="1"/>
    <x v="0"/>
    <x v="9"/>
    <s v="Prestige"/>
    <s v="H7S4K461B"/>
    <s v="MXR0AA298TY903999"/>
    <s v="UD Clear White / Белый"/>
    <s v="G623"/>
    <s v="2WD"/>
    <s v="AUTOT/M"/>
    <n v="1368"/>
    <n v="2026"/>
    <s v="1190_293795"/>
    <d v="2026-04-25T00:00:00"/>
    <s v="Абылайхан Нагибек"/>
    <s v="Тулепбергенова Гульжан Абдикалыковна"/>
    <n v="780325402348"/>
    <m/>
    <m/>
    <n v="7840000"/>
    <n v="7590000"/>
    <x v="0"/>
    <n v="0"/>
    <n v="250000"/>
    <n v="300000"/>
    <n v="300000"/>
    <s v="3s"/>
    <n v="37950"/>
    <n v="300000"/>
    <n v="300000"/>
    <n v="300000"/>
    <s v="5 590 000.00 "/>
    <d v="2026-04-29T00:00:00"/>
    <s v="Шымкент"/>
    <s v="Кредит"/>
    <s v="Стандартное кредитование"/>
    <s v="Halyk Bank"/>
    <s v="84 месяца"/>
    <n v="55"/>
    <n v="0"/>
    <m/>
    <n v="0"/>
    <n v="0"/>
    <m/>
    <m/>
    <n v="12469032"/>
    <n v="77075445846"/>
    <s v="KKZ"/>
  </r>
  <r>
    <n v="1"/>
    <x v="0"/>
    <x v="9"/>
    <s v="Prestige"/>
    <s v="H7S4K461B"/>
    <s v="MXR0AA29XTY903996"/>
    <s v="UD Clear White / Белый"/>
    <s v="G623"/>
    <s v="2WD"/>
    <s v="AUTOT/M"/>
    <n v="1368"/>
    <n v="2026"/>
    <s v="1190_293651"/>
    <d v="2026-04-23T00:00:00"/>
    <s v="Нұрсұлтан Көкежан"/>
    <s v="Хамдемов Галимжан Закиртаевич"/>
    <n v="850306301513"/>
    <m/>
    <m/>
    <n v="8140000"/>
    <n v="7590000"/>
    <x v="0"/>
    <n v="0"/>
    <n v="550000"/>
    <n v="300000"/>
    <n v="300000"/>
    <s v="3s"/>
    <n v="37950"/>
    <n v="300000"/>
    <n v="300000"/>
    <n v="300000"/>
    <s v="1 628 000.00 "/>
    <d v="2026-04-27T00:00:00"/>
    <s v="Шымкент"/>
    <s v="Кредит"/>
    <s v="Стандартное кредитование"/>
    <s v="Altyn Bank"/>
    <s v="84 месяца"/>
    <n v="10"/>
    <n v="0"/>
    <m/>
    <n v="0"/>
    <n v="0"/>
    <m/>
    <m/>
    <n v="12469041"/>
    <n v="77020152595"/>
    <s v="KKZ"/>
  </r>
  <r>
    <n v="1"/>
    <x v="0"/>
    <x v="12"/>
    <s v="Premium"/>
    <s v="GZW7L961G"/>
    <s v="MXRRH81DDTY000764"/>
    <s v="SWP Snow White Pearl / Белый перламутр"/>
    <s v="G2M3"/>
    <s v="4WD"/>
    <s v="AUTOT/M"/>
    <n v="2497"/>
    <n v="2026"/>
    <s v="1190_293718"/>
    <d v="2026-04-24T00:00:00"/>
    <s v="Жандаулет Жұмалиев"/>
    <s v="Нажибов Нажиб Азалович"/>
    <n v="880114300943"/>
    <m/>
    <m/>
    <n v="23990000"/>
    <n v="23990000"/>
    <x v="0"/>
    <n v="0"/>
    <n v="0"/>
    <n v="1079550"/>
    <n v="1079550"/>
    <s v="3s"/>
    <n v="119950"/>
    <n v="4.4999999999999998E-2"/>
    <n v="1079550"/>
    <n v="1079550"/>
    <m/>
    <d v="2026-04-29T00:00:00"/>
    <s v="Шымкент"/>
    <s v="Безналичный расчет"/>
    <s v="Безналичный"/>
    <s v="Без привлечения кредита"/>
    <m/>
    <m/>
    <n v="0"/>
    <m/>
    <n v="0"/>
    <n v="0"/>
    <n v="132076314"/>
    <n v="271900"/>
    <n v="12471207"/>
    <n v="77026127601"/>
    <s v="KKZ"/>
  </r>
  <r>
    <n v="1"/>
    <x v="0"/>
    <x v="5"/>
    <s v="Luxe+"/>
    <s v="DJS4D261F"/>
    <s v="MX1F4416BTK006965"/>
    <s v="UD Clear White / Белый"/>
    <s v="G02O"/>
    <s v="2WD"/>
    <s v="AT"/>
    <n v="1591"/>
    <n v="2026"/>
    <s v="331_293281"/>
    <d v="2026-04-18T00:00:00"/>
    <s v="Ерболат Балабас"/>
    <s v="Жолдасбеков Гани Амангельдиевич"/>
    <n v="630727301517"/>
    <m/>
    <m/>
    <n v="10490000"/>
    <n v="10490000"/>
    <x v="0"/>
    <n v="0"/>
    <n v="0"/>
    <n v="419600"/>
    <n v="419600"/>
    <s v="3s"/>
    <n v="52450"/>
    <n v="0.04"/>
    <n v="419600"/>
    <n v="419600"/>
    <s v="1 100 000.00 "/>
    <d v="2026-04-21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5608"/>
    <m/>
    <n v="12471601"/>
    <n v="77016051193"/>
    <s v="САП"/>
  </r>
  <r>
    <n v="1"/>
    <x v="0"/>
    <x v="5"/>
    <s v="Luxe+"/>
    <s v="DJS4D261F"/>
    <s v="MX1F4416BTK006964"/>
    <s v="UD Clear White / Белый"/>
    <s v="G02O"/>
    <s v="2WD"/>
    <s v="AT"/>
    <n v="1591"/>
    <n v="2026"/>
    <s v="331_293191"/>
    <d v="2026-04-16T00:00:00"/>
    <s v="Ернар Жайдарбек"/>
    <s v="Рыбаков Евгений Васильевич"/>
    <n v="810112302113"/>
    <m/>
    <m/>
    <n v="10740000"/>
    <n v="10490000"/>
    <x v="0"/>
    <n v="0"/>
    <n v="250000"/>
    <n v="419600"/>
    <n v="419600"/>
    <s v="3s"/>
    <n v="52450"/>
    <n v="0.04"/>
    <n v="419600"/>
    <n v="419600"/>
    <s v="1 500 000.00 "/>
    <d v="2026-04-20T00:00:00"/>
    <s v="Шымкент"/>
    <s v="Кредит"/>
    <s v="Стандартное кредитование"/>
    <s v="Береке Банк"/>
    <s v="84 месяца"/>
    <n v="10"/>
    <n v="0"/>
    <m/>
    <n v="0"/>
    <n v="0"/>
    <n v="132075513"/>
    <m/>
    <n v="12471603"/>
    <n v="77016712055"/>
    <s v="САП"/>
  </r>
  <r>
    <n v="1"/>
    <x v="0"/>
    <x v="6"/>
    <s v="Luxe"/>
    <s v="EUS42JG1J"/>
    <s v="MXR6AA242TY904254"/>
    <s v="ABP Aurora Black Pearl / Чёрный перламутр"/>
    <s v="G155"/>
    <s v="2WD"/>
    <s v="AUTOT/M"/>
    <n v="1975"/>
    <n v="2026"/>
    <s v="1190_294122"/>
    <d v="2026-04-30T00:00:00"/>
    <s v="Нұрсұлтан Көкежан"/>
    <m/>
    <m/>
    <s v="TOO &quot;Kitchen Technology&quot;"/>
    <n v="171040009079"/>
    <n v="13490000"/>
    <n v="13490000"/>
    <x v="0"/>
    <n v="0"/>
    <n v="0"/>
    <n v="741950"/>
    <n v="741950"/>
    <s v="3s"/>
    <n v="67450"/>
    <n v="5.5E-2"/>
    <n v="741950"/>
    <n v="741950"/>
    <m/>
    <d v="2026-04-30T00:00:00"/>
    <s v="Шымкент"/>
    <s v="Безналичный расчет"/>
    <s v="Безналичный"/>
    <s v="Без привлечения кредита"/>
    <m/>
    <m/>
    <n v="0"/>
    <m/>
    <n v="0"/>
    <n v="0"/>
    <n v="132076607"/>
    <m/>
    <n v="12478122"/>
    <n v="77753882434"/>
    <s v="KKZ"/>
  </r>
  <r>
    <n v="1"/>
    <x v="0"/>
    <x v="1"/>
    <s v="X-Line+"/>
    <s v="GYWDL9A1K"/>
    <s v="MXRPX81FDTY002057"/>
    <s v="ABP Aurora Black Pearl / Чёрный перламутр"/>
    <s v="H0NU"/>
    <s v="4WD"/>
    <s v="AUTOT/M"/>
    <n v="2497"/>
    <n v="2026"/>
    <s v="1190_294113"/>
    <d v="2026-04-29T00:00:00"/>
    <s v="Ерболат Балабас"/>
    <s v="Шәріп Гүлден Бақытбекқызы"/>
    <n v="127601276"/>
    <m/>
    <m/>
    <n v="20140000"/>
    <n v="19590000"/>
    <x v="0"/>
    <n v="0"/>
    <n v="550000"/>
    <n v="1077450"/>
    <n v="1077450"/>
    <s v="3s"/>
    <n v="97950"/>
    <n v="5.5E-2"/>
    <n v="1077450"/>
    <n v="1077450"/>
    <s v="6 000 000.00 "/>
    <d v="2026-04-30T00:00:00"/>
    <s v="Шымкент"/>
    <s v="Кредит"/>
    <s v="Стандартное кредитование"/>
    <s v="Банк ЦентрКредит"/>
    <s v="84 месяца"/>
    <n v="40"/>
    <n v="0"/>
    <m/>
    <n v="0"/>
    <n v="0"/>
    <n v="132076736"/>
    <m/>
    <n v="12478147"/>
    <n v="77781413096"/>
    <s v="KKZ"/>
  </r>
  <r>
    <n v="1"/>
    <x v="6"/>
    <x v="6"/>
    <s v="Premium"/>
    <s v="EUS42JG1J"/>
    <s v="MXR6AA247TY904225"/>
    <s v="SWP Snow White Pearl / Белый перламутр"/>
    <s v="H064"/>
    <s v="2WD"/>
    <s v="AUTOT/M"/>
    <n v="1975"/>
    <n v="2026"/>
    <s v="1177_293992"/>
    <d v="2026-04-28T00:00:00"/>
    <s v="Александр Кочетков"/>
    <s v="Тасмагамбетов Гусман Досымович"/>
    <n v="640101301446"/>
    <m/>
    <m/>
    <n v="15790000"/>
    <n v="15790000"/>
    <x v="0"/>
    <n v="0"/>
    <n v="0"/>
    <n v="868450"/>
    <n v="868450"/>
    <s v="1s"/>
    <n v="78950"/>
    <n v="4.4999999999999998E-2"/>
    <n v="710550"/>
    <n v="710550"/>
    <s v="15 790 000.00 "/>
    <d v="2026-04-30T00:00:00"/>
    <s v="Астана"/>
    <s v="Наличный расчет"/>
    <s v="Наличный расчет"/>
    <s v="Без привлечения кредита"/>
    <m/>
    <m/>
    <n v="0"/>
    <m/>
    <n v="0"/>
    <n v="0"/>
    <n v="132076540"/>
    <n v="209900"/>
    <n v="12484571"/>
    <n v="77783364545"/>
    <s v="KKZ"/>
  </r>
  <r>
    <n v="1"/>
    <x v="6"/>
    <x v="4"/>
    <s v="Style"/>
    <s v="GZW7L961G"/>
    <s v="MXRRH81DDTY000338"/>
    <s v="AGT Graphite Gray / Серый"/>
    <s v="G2Z2"/>
    <s v="4WD"/>
    <s v="AUTOT/M"/>
    <n v="2497"/>
    <n v="2025"/>
    <s v="1177_293911"/>
    <d v="2026-04-27T00:00:00"/>
    <s v="Даурен Манкулов"/>
    <s v="Самеков Багжан Габиденович"/>
    <n v="711102300868"/>
    <m/>
    <m/>
    <n v="19990000"/>
    <n v="19990000"/>
    <x v="0"/>
    <n v="0"/>
    <n v="0"/>
    <n v="1099450"/>
    <n v="1099450"/>
    <s v="1s"/>
    <n v="99950"/>
    <n v="4.4999999999999998E-2"/>
    <n v="899550"/>
    <n v="899550"/>
    <s v="19 990 000.00 "/>
    <d v="2026-04-29T00:00:00"/>
    <s v="Астана"/>
    <s v="Наличный расчет"/>
    <s v="Наличный расчет"/>
    <s v="Без привлечения кредита"/>
    <m/>
    <m/>
    <n v="0"/>
    <m/>
    <n v="0"/>
    <n v="0"/>
    <n v="132076396"/>
    <n v="251900"/>
    <n v="12484575"/>
    <n v="77014418614"/>
    <s v="KKZ"/>
  </r>
  <r>
    <n v="1"/>
    <x v="6"/>
    <x v="4"/>
    <s v="Style"/>
    <s v="GZW7L961G"/>
    <s v="MXRRH81DDTY000633"/>
    <s v="ABP Aurora Black Pearl / Чёрный перламутр"/>
    <s v="G2Z2"/>
    <s v="4WD"/>
    <s v="AUTOT/M"/>
    <n v="2497"/>
    <n v="2025"/>
    <s v="1177_293467"/>
    <d v="2026-04-20T00:00:00"/>
    <s v="Евгений Богданов"/>
    <m/>
    <m/>
    <s v="ТОО «QYRAN ИНКАСС»"/>
    <n v="250540005099"/>
    <n v="19990000"/>
    <n v="19990000"/>
    <x v="0"/>
    <n v="0"/>
    <n v="0"/>
    <n v="1099450"/>
    <n v="1099450"/>
    <s v="1s"/>
    <n v="99950"/>
    <n v="4.4999999999999998E-2"/>
    <n v="899550"/>
    <n v="899550"/>
    <s v="19 990 000.00 "/>
    <d v="2026-04-24T00:00:00"/>
    <s v="Астана"/>
    <s v="Наличный расчет"/>
    <s v="Наличный расчет"/>
    <s v="Без привлечения кредита"/>
    <m/>
    <m/>
    <n v="0"/>
    <m/>
    <n v="0"/>
    <n v="0"/>
    <n v="132076017"/>
    <n v="251900"/>
    <n v="12484577"/>
    <n v="77081489816"/>
    <s v="KKZ"/>
  </r>
  <r>
    <n v="1"/>
    <x v="2"/>
    <x v="6"/>
    <s v="Luxe"/>
    <s v="EUS42JG1J"/>
    <s v="MXR6AA247TY904237"/>
    <s v="ABP Aurora Black Pearl / Чёрный перламутр"/>
    <s v="G155"/>
    <s v="2WD"/>
    <s v="AUTOT/M"/>
    <n v="1975"/>
    <n v="2026"/>
    <s v="1169_293990"/>
    <d v="2026-04-28T00:00:00"/>
    <s v="Нурмухаммед Хахназар"/>
    <s v="Мыңжасарұлы Еркебұлан"/>
    <n v="910521302039"/>
    <m/>
    <m/>
    <n v="13790000"/>
    <n v="13490000"/>
    <x v="0"/>
    <n v="0"/>
    <n v="300000"/>
    <n v="741950"/>
    <n v="741950"/>
    <s v="1s"/>
    <n v="67450"/>
    <n v="4.4999999999999998E-2"/>
    <n v="607050"/>
    <n v="607050"/>
    <s v="5 000 000.00 "/>
    <d v="2026-04-30T00:00:00"/>
    <s v="Алматы"/>
    <s v="Кредит"/>
    <s v="Стандартное кредитование"/>
    <s v="Береке Банк"/>
    <s v="60 месяцев"/>
    <n v="35"/>
    <n v="0"/>
    <m/>
    <n v="0"/>
    <n v="0"/>
    <n v="132076592"/>
    <m/>
    <n v="12485376"/>
    <n v="77021220300"/>
    <s v="KKZ"/>
  </r>
  <r>
    <n v="1"/>
    <x v="5"/>
    <x v="6"/>
    <s v="Prestige"/>
    <s v="EUS42JG1J"/>
    <s v="MXR6AA242TY904186"/>
    <s v="AG2 Graphite Gray / Серый"/>
    <s v="G156"/>
    <s v="2WD"/>
    <s v="AUTOT/M"/>
    <n v="1975"/>
    <n v="2026"/>
    <s v="1173_293811"/>
    <d v="2026-04-27T00:00:00"/>
    <s v="Дайана Калиаскар"/>
    <s v="ЕРГАЛИЕВА ЭЛЬВИРА РАПИХОВНА"/>
    <n v="830227400053"/>
    <m/>
    <m/>
    <n v="15090000"/>
    <n v="14790000"/>
    <x v="0"/>
    <n v="0"/>
    <n v="300000"/>
    <n v="813450"/>
    <n v="813450"/>
    <s v="3s"/>
    <n v="73950"/>
    <n v="5.5E-2"/>
    <n v="813450"/>
    <n v="813450"/>
    <s v="1 510 000.00 "/>
    <d v="2026-04-28T00:00:00"/>
    <s v="Алматы"/>
    <s v="Кредит"/>
    <s v="Стандартное кредитование"/>
    <s v="Береке Банк"/>
    <s v="84 месяца"/>
    <n v="10"/>
    <n v="0"/>
    <m/>
    <n v="0"/>
    <n v="0"/>
    <n v="132076220"/>
    <n v="196900"/>
    <n v="12488785"/>
    <n v="77473303421"/>
    <s v="KKZ"/>
  </r>
  <r>
    <n v="1"/>
    <x v="6"/>
    <x v="5"/>
    <s v="Luxe+"/>
    <s v="DJS4D261F"/>
    <s v="MX1F4416BTK006807"/>
    <s v="FSB Modern Black / Черный"/>
    <s v="G02O"/>
    <s v="2WD"/>
    <s v="AT"/>
    <n v="1591"/>
    <n v="2026"/>
    <s v="371_293967"/>
    <d v="2026-04-28T00:00:00"/>
    <s v="Артур Пак"/>
    <s v="Арзакулова Айгул Сериковна"/>
    <n v="711119450437"/>
    <m/>
    <m/>
    <n v="10490000"/>
    <n v="10490000"/>
    <x v="0"/>
    <n v="0"/>
    <n v="0"/>
    <n v="419600"/>
    <n v="419600"/>
    <s v="1s"/>
    <n v="52450"/>
    <n v="0.04"/>
    <n v="419600"/>
    <n v="419600"/>
    <s v="1 500 000.00 "/>
    <d v="2026-04-30T00:00:00"/>
    <s v="Астана"/>
    <s v="Кредит"/>
    <s v="Стандартное кредитование"/>
    <s v="Банк ЦентрКредит"/>
    <s v="84 месяца"/>
    <n v="15"/>
    <n v="0"/>
    <m/>
    <n v="0"/>
    <n v="0"/>
    <n v="132076533"/>
    <m/>
    <n v="12489645"/>
    <n v="77054260661"/>
    <s v="САП"/>
  </r>
  <r>
    <n v="1"/>
    <x v="6"/>
    <x v="11"/>
    <s v="Comfort"/>
    <s v="GYWD2J61F"/>
    <s v="MXRPU81DBTY002609"/>
    <s v="ABP Aurora Black Pearl / Чёрный перламутр"/>
    <s v="D675"/>
    <s v="2WD"/>
    <s v="AUTOT/M"/>
    <n v="1975"/>
    <n v="2026"/>
    <s v="1177_293649"/>
    <d v="2026-04-23T00:00:00"/>
    <s v="Владимир Ульянов"/>
    <s v="Кендирбаева Мира Адильхановна"/>
    <n v="840509451121"/>
    <m/>
    <m/>
    <n v="12790000"/>
    <n v="12790000"/>
    <x v="0"/>
    <n v="0"/>
    <n v="0"/>
    <n v="383700"/>
    <n v="383700"/>
    <s v="1s"/>
    <n v="63950"/>
    <n v="0.03"/>
    <n v="383700"/>
    <n v="383700"/>
    <s v="10 000 000.00 "/>
    <d v="2026-04-29T00:00:00"/>
    <s v="Астана"/>
    <s v="Кредит"/>
    <s v="Стандартное кредитование"/>
    <s v="Банк ЦентрКредит"/>
    <s v="84 месяца"/>
    <n v="80"/>
    <n v="0"/>
    <m/>
    <n v="0"/>
    <n v="0"/>
    <n v="132076402"/>
    <m/>
    <n v="12493526"/>
    <n v="77716653337"/>
    <s v="KKZ"/>
  </r>
  <r>
    <n v="1"/>
    <x v="6"/>
    <x v="11"/>
    <s v="Comfort"/>
    <s v="GYWD2J61F"/>
    <s v="MXRPU81DBTY002653"/>
    <s v="AGT Graphite Gray / Серый"/>
    <s v="D675"/>
    <s v="2WD"/>
    <s v="AUTOT/M"/>
    <n v="1975"/>
    <n v="2026"/>
    <s v="1177_293599"/>
    <d v="2026-04-22T00:00:00"/>
    <s v="Артур Пак"/>
    <s v="Токжуманова Айкумыс Сериковна"/>
    <n v="960727451568"/>
    <m/>
    <m/>
    <n v="12790000"/>
    <n v="12790000"/>
    <x v="0"/>
    <n v="0"/>
    <n v="0"/>
    <n v="383700"/>
    <n v="383700"/>
    <s v="1s"/>
    <n v="63950"/>
    <n v="0.03"/>
    <n v="383700"/>
    <n v="383700"/>
    <s v="12 790 000.00 "/>
    <d v="2026-04-24T00:00:00"/>
    <s v="Астана"/>
    <s v="Наличный расчет"/>
    <s v="Наличный расчет"/>
    <s v="Без привлечения кредита"/>
    <m/>
    <m/>
    <n v="0"/>
    <m/>
    <n v="0"/>
    <n v="0"/>
    <n v="132076020"/>
    <m/>
    <n v="12493538"/>
    <n v="77756007671"/>
    <s v="KKZ"/>
  </r>
  <r>
    <n v="1"/>
    <x v="6"/>
    <x v="11"/>
    <s v="Comfort"/>
    <s v="GYWD2J61F"/>
    <s v="MXRPU81DBTY002692"/>
    <s v="HRB / Heritage Blue / синий"/>
    <s v="D675"/>
    <s v="2WD"/>
    <s v="AUTOT/M"/>
    <n v="1975"/>
    <n v="2026"/>
    <s v="1177_293678"/>
    <d v="2026-04-23T00:00:00"/>
    <s v="Владимир Ульянов"/>
    <s v="Аширов Жанибек Заидинович"/>
    <n v="870623301642"/>
    <m/>
    <m/>
    <n v="13040000"/>
    <n v="12790000"/>
    <x v="0"/>
    <n v="0"/>
    <n v="250000"/>
    <n v="383700"/>
    <n v="383700"/>
    <s v="1s"/>
    <n v="63950"/>
    <n v="0.03"/>
    <n v="383700"/>
    <n v="383700"/>
    <s v="6 520 000.00 "/>
    <d v="2026-04-29T00:00:00"/>
    <s v="Астана"/>
    <s v="Кредит"/>
    <s v="Стандартное кредитование"/>
    <s v="Halyk Bank"/>
    <s v="84 месяца"/>
    <n v="10"/>
    <n v="0"/>
    <m/>
    <n v="0"/>
    <n v="0"/>
    <m/>
    <m/>
    <n v="12493546"/>
    <n v="77019659011"/>
    <s v="KKZ"/>
  </r>
  <r>
    <n v="1"/>
    <x v="5"/>
    <x v="11"/>
    <s v="Comfort"/>
    <s v="GYWD2J61F"/>
    <s v="MXRPU81DBTY002620"/>
    <s v="ABP Aurora Black Pearl / Чёрный перламутр"/>
    <s v="D675"/>
    <s v="2WD"/>
    <s v="AUTOT/M"/>
    <n v="1975"/>
    <n v="2026"/>
    <s v="1173_293540"/>
    <d v="2026-04-24T00:00:00"/>
    <s v="Дайана Калиаскар"/>
    <s v="АБДУЛЛАЕВ АСКАР ТУМАГАЛИЕВИЧ"/>
    <n v="670709300687"/>
    <m/>
    <m/>
    <n v="12790000"/>
    <n v="12790000"/>
    <x v="0"/>
    <n v="0"/>
    <n v="0"/>
    <n v="383700"/>
    <n v="383700"/>
    <s v="3s"/>
    <n v="63950"/>
    <n v="0.03"/>
    <n v="383700"/>
    <n v="383700"/>
    <m/>
    <d v="2026-04-27T00:00:00"/>
    <s v="Алматы"/>
    <s v="Наличный расчет"/>
    <s v="Наличный расчет"/>
    <s v="Без привлечения кредита"/>
    <m/>
    <m/>
    <n v="0"/>
    <m/>
    <n v="0"/>
    <n v="0"/>
    <n v="132076143"/>
    <m/>
    <n v="12495659"/>
    <n v="77019553360"/>
    <s v="KKZ"/>
  </r>
  <r>
    <n v="1"/>
    <x v="5"/>
    <x v="11"/>
    <s v="Comfort"/>
    <s v="GYWD2J61F"/>
    <s v="MXRPU81DBTY002669"/>
    <s v="KLG Steel Gray / Стальной"/>
    <s v="D675"/>
    <s v="2WD"/>
    <s v="AUTOT/M"/>
    <n v="1975"/>
    <n v="2026"/>
    <s v="1173_293979"/>
    <d v="2026-04-28T00:00:00"/>
    <s v="Магилан Махамет"/>
    <s v="ХИЗИРОВА ЗУХРА БАГИЕВНА"/>
    <n v="741128402065"/>
    <m/>
    <m/>
    <n v="12590000"/>
    <n v="12790000"/>
    <x v="12"/>
    <n v="0"/>
    <n v="0"/>
    <n v="383700"/>
    <n v="183700"/>
    <s v="3s"/>
    <n v="63950"/>
    <n v="0.03"/>
    <n v="383700"/>
    <n v="183700"/>
    <s v="8 500 000.00 "/>
    <d v="2026-04-30T00:00:00"/>
    <s v="Алматы"/>
    <s v="Кредит"/>
    <s v="Стандартное кредитование"/>
    <s v="Halyk Bank"/>
    <s v="36 месяцев"/>
    <n v="67"/>
    <n v="0"/>
    <m/>
    <n v="0"/>
    <n v="0"/>
    <n v="132076754"/>
    <m/>
    <n v="12495666"/>
    <n v="77758520321"/>
    <s v="KKZ"/>
  </r>
  <r>
    <n v="1"/>
    <x v="5"/>
    <x v="12"/>
    <s v="Premium"/>
    <s v="GZW7J961K"/>
    <s v="MXRRH81EDTY000823"/>
    <s v="AGT Graphite Gray / Серый"/>
    <s v="G2M3"/>
    <s v="4WD"/>
    <s v="AUTOT/M"/>
    <n v="3470"/>
    <n v="2026"/>
    <s v="1173_292847"/>
    <d v="2026-04-23T00:00:00"/>
    <s v="Дайана Калиаскар"/>
    <s v="ДОСУМОВ МУРАГЕР САИНОВИЧ"/>
    <n v="860605300097"/>
    <m/>
    <m/>
    <n v="25490000"/>
    <n v="25490000"/>
    <x v="0"/>
    <n v="0"/>
    <n v="0"/>
    <n v="1147050"/>
    <n v="1147050"/>
    <s v="3s"/>
    <n v="127450"/>
    <n v="4.4999999999999998E-2"/>
    <n v="1147050"/>
    <n v="1147050"/>
    <m/>
    <d v="2026-04-27T00:00:00"/>
    <s v="Алматы"/>
    <s v="Наличный расчет"/>
    <s v="Наличный расчет"/>
    <s v="Без привлечения кредита"/>
    <m/>
    <m/>
    <n v="0"/>
    <m/>
    <n v="0"/>
    <n v="0"/>
    <n v="132076097"/>
    <n v="286900"/>
    <n v="12496143"/>
    <n v="77057112131"/>
    <s v="KKZ"/>
  </r>
  <r>
    <n v="1"/>
    <x v="2"/>
    <x v="11"/>
    <s v="Comfort"/>
    <s v="GYWD2J61F"/>
    <s v="MXRPU81DBTY002606"/>
    <s v="ABP Aurora Black Pearl / Чёрный перламутр"/>
    <s v="D675"/>
    <s v="2WD"/>
    <s v="AUTOT/M"/>
    <n v="1975"/>
    <n v="2026"/>
    <s v="1169_293735"/>
    <d v="2026-04-24T00:00:00"/>
    <s v="Азамат Жұмахметов"/>
    <s v="Калиева Лариса Социаловна"/>
    <n v="760101401546"/>
    <m/>
    <m/>
    <n v="12790000"/>
    <n v="12790000"/>
    <x v="0"/>
    <n v="0"/>
    <n v="0"/>
    <n v="383700"/>
    <n v="383700"/>
    <s v="1s"/>
    <n v="63950"/>
    <n v="0.03"/>
    <n v="383700"/>
    <n v="383700"/>
    <s v="12 790 000.00 "/>
    <d v="2026-04-28T00:00:00"/>
    <s v="Алматы"/>
    <s v="Наличный расчет"/>
    <s v="Наличный расчет"/>
    <s v="Без привлечения кредита"/>
    <m/>
    <m/>
    <n v="0"/>
    <m/>
    <n v="0"/>
    <n v="0"/>
    <n v="132076241"/>
    <m/>
    <n v="12496187"/>
    <n v="77772489621"/>
    <s v="KKZ"/>
  </r>
  <r>
    <n v="1"/>
    <x v="2"/>
    <x v="11"/>
    <s v="Comfort"/>
    <s v="GYWD2J61F"/>
    <s v="MXRPU81DBTY002655"/>
    <s v="AGT Graphite Gray / Серый"/>
    <s v="D675"/>
    <s v="2WD"/>
    <s v="AUTOT/M"/>
    <n v="1975"/>
    <n v="2026"/>
    <s v="1169_293907"/>
    <d v="2026-04-27T00:00:00"/>
    <s v="Нұржан Серикулы"/>
    <s v="Аленов Саят Серикович"/>
    <n v="950620300563"/>
    <m/>
    <m/>
    <n v="12790000"/>
    <n v="12790000"/>
    <x v="0"/>
    <n v="0"/>
    <n v="0"/>
    <n v="383700"/>
    <n v="383700"/>
    <s v="1s"/>
    <n v="63950"/>
    <n v="0.03"/>
    <n v="383700"/>
    <n v="383700"/>
    <s v="12 790 000.00 "/>
    <d v="2026-04-29T00:00:00"/>
    <s v="Алматы"/>
    <s v="Наличный расчет"/>
    <s v="Наличный расчет"/>
    <s v="Без привлечения кредита"/>
    <m/>
    <m/>
    <n v="0"/>
    <m/>
    <n v="0"/>
    <n v="0"/>
    <n v="132076344"/>
    <m/>
    <n v="12496189"/>
    <n v="77779200040"/>
    <s v="KKZ"/>
  </r>
  <r>
    <n v="1"/>
    <x v="7"/>
    <x v="11"/>
    <s v="Comfort"/>
    <s v="GYWD2J61F"/>
    <s v="MXRPU81DBTY002607"/>
    <s v="ABP Aurora Black Pearl / Чёрный перламутр"/>
    <s v="D675"/>
    <s v="2WD"/>
    <s v="AUTOT/M"/>
    <n v="1975"/>
    <n v="2026"/>
    <s v="1184_294166"/>
    <d v="2026-04-30T00:00:00"/>
    <s v="Нурали Садыбаев"/>
    <s v="Косаяков Ардак Таргинович"/>
    <n v="700926300912"/>
    <m/>
    <m/>
    <n v="13340000"/>
    <n v="12790000"/>
    <x v="0"/>
    <n v="0"/>
    <n v="550000"/>
    <n v="383700"/>
    <n v="383700"/>
    <s v="3s"/>
    <n v="63950"/>
    <n v="0.03"/>
    <n v="383700"/>
    <n v="383700"/>
    <s v="9 000 000.00 "/>
    <d v="2026-04-30T00:00:00"/>
    <s v="Актау"/>
    <s v="Кредит"/>
    <s v="Стандартное кредитование"/>
    <s v="Halyk Bank"/>
    <s v="24 месяца"/>
    <n v="70"/>
    <n v="0"/>
    <m/>
    <n v="0"/>
    <n v="0"/>
    <n v="132076712"/>
    <m/>
    <n v="12496927"/>
    <n v="77780954241"/>
    <s v="KKZ"/>
  </r>
  <r>
    <n v="1"/>
    <x v="1"/>
    <x v="11"/>
    <s v="Comfort"/>
    <s v="GYWD2J61F"/>
    <s v="MXRPU81DBTY002634"/>
    <s v="AGT Graphite Gray / Серый"/>
    <s v="D675"/>
    <s v="2WD"/>
    <s v="AUTOT/M"/>
    <n v="1975"/>
    <n v="2026"/>
    <s v="1192_294182"/>
    <d v="2026-04-30T00:00:00"/>
    <s v="Алишер Сериков"/>
    <s v="Исмурзинова Дария Аманкуловна"/>
    <n v="951217450677"/>
    <m/>
    <m/>
    <n v="12790000"/>
    <n v="12790000"/>
    <x v="0"/>
    <n v="0"/>
    <n v="0"/>
    <n v="383700"/>
    <n v="383700"/>
    <s v="3s"/>
    <n v="63950"/>
    <n v="0.03"/>
    <n v="383700"/>
    <n v="383700"/>
    <s v="5 000 000.00 "/>
    <d v="2026-04-30T00:00:00"/>
    <s v="Павлодар"/>
    <s v="Кредит"/>
    <s v="Стандартное кредитование"/>
    <s v="Береке Банк"/>
    <s v="48 месяцев"/>
    <n v="39"/>
    <n v="0"/>
    <m/>
    <n v="0"/>
    <n v="0"/>
    <n v="132076738"/>
    <m/>
    <n v="12497005"/>
    <n v="77479460385"/>
    <s v="KKZ"/>
  </r>
  <r>
    <n v="1"/>
    <x v="0"/>
    <x v="11"/>
    <s v="Comfort"/>
    <s v="GYWD2J61F"/>
    <s v="MXRPU81DBTY002612"/>
    <s v="ABP Aurora Black Pearl / Чёрный перламутр"/>
    <s v="D675"/>
    <s v="2WD"/>
    <s v="AUTOT/M"/>
    <n v="1975"/>
    <n v="2026"/>
    <s v="1190_293622"/>
    <d v="2026-04-24T00:00:00"/>
    <s v="Жандаулет Жұмалиев"/>
    <s v="Есенбеков Санжар Абдиашимович"/>
    <n v="870227301528"/>
    <m/>
    <m/>
    <n v="13690000"/>
    <n v="12790000"/>
    <x v="0"/>
    <n v="0"/>
    <n v="900000"/>
    <n v="383700"/>
    <n v="383700"/>
    <s v="3s"/>
    <n v="63950"/>
    <n v="0.03"/>
    <n v="383700"/>
    <n v="383700"/>
    <s v="2 000 000.00 "/>
    <d v="2026-04-28T00:00:00"/>
    <s v="Шымкент"/>
    <s v="Кредит"/>
    <s v="Стандартное кредитование"/>
    <s v="Банк ЦентрКредит"/>
    <s v="84 месяца"/>
    <n v="20"/>
    <n v="0"/>
    <m/>
    <n v="0"/>
    <n v="0"/>
    <n v="132076236"/>
    <m/>
    <n v="12498771"/>
    <n v="77000902793"/>
    <s v="KKZ"/>
  </r>
  <r>
    <n v="1"/>
    <x v="0"/>
    <x v="11"/>
    <s v="Comfort"/>
    <s v="GYWD2J61F"/>
    <s v="MXRPU81DBTY002651"/>
    <s v="AGT Graphite Gray / Серый"/>
    <s v="D675"/>
    <s v="2WD"/>
    <s v="AUTOT/M"/>
    <n v="1975"/>
    <n v="2026"/>
    <s v="1190_293447"/>
    <d v="2026-04-24T00:00:00"/>
    <s v="Жандаулет Жұмалиев"/>
    <s v="Еркеев Женис Бахытулы"/>
    <n v="900509303654"/>
    <m/>
    <m/>
    <n v="13540000"/>
    <n v="12790000"/>
    <x v="0"/>
    <n v="0"/>
    <n v="750000"/>
    <n v="383700"/>
    <n v="383700"/>
    <s v="3s"/>
    <n v="63950"/>
    <n v="0.03"/>
    <n v="383700"/>
    <n v="383700"/>
    <s v="2 000 000.00 "/>
    <d v="2026-04-28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6235"/>
    <m/>
    <n v="12498773"/>
    <n v="77025701770"/>
    <s v="KKZ"/>
  </r>
  <r>
    <n v="1"/>
    <x v="0"/>
    <x v="11"/>
    <s v="Comfort"/>
    <s v="GYWD2J61F"/>
    <s v="MXRPU81DBTY002628"/>
    <s v="AGT Graphite Gray / Серый"/>
    <s v="D675"/>
    <s v="2WD"/>
    <s v="AUTOT/M"/>
    <n v="1975"/>
    <n v="2026"/>
    <s v="1190_293704"/>
    <d v="2026-04-24T00:00:00"/>
    <s v="Қаныбек Рахманәлі"/>
    <s v="Орынбасаров Женис Жуматаевич"/>
    <n v="870711300392"/>
    <m/>
    <m/>
    <n v="13051300"/>
    <n v="12790000"/>
    <x v="0"/>
    <n v="0"/>
    <n v="261300"/>
    <n v="383700"/>
    <n v="383700"/>
    <s v="3s"/>
    <n v="63950"/>
    <n v="0.03"/>
    <n v="383700"/>
    <n v="383700"/>
    <s v="5 033 134.00 "/>
    <d v="2026-04-30T00:00:00"/>
    <s v="Шымкент"/>
    <s v="Кредит"/>
    <s v="Стандартное кредитование"/>
    <s v="Halyk Bank"/>
    <s v="84 месяца"/>
    <n v="30"/>
    <n v="0"/>
    <m/>
    <n v="0"/>
    <n v="0"/>
    <n v="132076757"/>
    <m/>
    <n v="12498774"/>
    <n v="77014318456"/>
    <s v="KKZ"/>
  </r>
  <r>
    <n v="1"/>
    <x v="0"/>
    <x v="11"/>
    <s v="Comfort"/>
    <s v="GYWD2J61F"/>
    <s v="MXRPU81DBTY002666"/>
    <s v="KLG Steel Gray / Стальной"/>
    <s v="D675"/>
    <s v="2WD"/>
    <s v="AUTOT/M"/>
    <n v="1975"/>
    <n v="2026"/>
    <s v="1190_293930"/>
    <d v="2026-04-27T00:00:00"/>
    <s v="Нұрсұлтан Көкежан"/>
    <s v="Сейтаева Рабиға Жорақызы"/>
    <n v="920228401244"/>
    <m/>
    <m/>
    <n v="13840000"/>
    <n v="12790000"/>
    <x v="0"/>
    <n v="0"/>
    <n v="1050000"/>
    <n v="383700"/>
    <n v="383700"/>
    <s v="3s"/>
    <n v="63950"/>
    <n v="0.03"/>
    <n v="383700"/>
    <n v="383700"/>
    <s v="1 400 000.00 "/>
    <d v="2026-04-30T00:00:00"/>
    <s v="Шымкент"/>
    <s v="Кредит"/>
    <s v="Стандартное кредитование"/>
    <s v="Halyk Bank"/>
    <s v="84 месяца"/>
    <n v="10"/>
    <n v="0"/>
    <m/>
    <n v="0"/>
    <n v="0"/>
    <n v="132076554"/>
    <m/>
    <n v="12498775"/>
    <n v="77784026863"/>
    <s v="KKZ"/>
  </r>
  <r>
    <n v="1"/>
    <x v="0"/>
    <x v="11"/>
    <s v="Comfort"/>
    <s v="GYWD2J61F"/>
    <s v="MXRPU81DBTY002599"/>
    <s v="ABP Aurora Black Pearl / Чёрный перламутр"/>
    <s v="D675"/>
    <s v="2WD"/>
    <s v="AUTOT/M"/>
    <n v="1975"/>
    <n v="2026"/>
    <s v="1190_293780"/>
    <d v="2026-04-25T00:00:00"/>
    <s v="Қаныбек Рахманәлі"/>
    <s v="Үсенбек Байкен Полатбекұлы"/>
    <n v="850101302715"/>
    <m/>
    <m/>
    <n v="13090000"/>
    <n v="12790000"/>
    <x v="0"/>
    <n v="0"/>
    <n v="300000"/>
    <n v="383700"/>
    <n v="383700"/>
    <s v="3s"/>
    <n v="63950"/>
    <n v="0.03"/>
    <n v="383700"/>
    <n v="383700"/>
    <s v="3 000 000.00 "/>
    <d v="2026-04-30T00:00:00"/>
    <s v="Шымкент"/>
    <s v="Кредит"/>
    <s v="Стандартное кредитование"/>
    <s v="Halyk Bank"/>
    <s v="84 месяца"/>
    <n v="20"/>
    <n v="0"/>
    <m/>
    <n v="0"/>
    <n v="0"/>
    <n v="132076581"/>
    <m/>
    <n v="12499165"/>
    <n v="77019000081"/>
    <s v="KKZ"/>
  </r>
  <r>
    <n v="1"/>
    <x v="1"/>
    <x v="9"/>
    <s v="Prestige"/>
    <s v="H7S4K461B"/>
    <s v="MXR0AA294TY904465"/>
    <s v="IM / Titanium Silver / серый"/>
    <s v="G623"/>
    <s v="2WD"/>
    <s v="AUTOT/M"/>
    <n v="1368"/>
    <n v="2026"/>
    <s v="1192_293939"/>
    <d v="2026-04-27T00:00:00"/>
    <s v="Алишер Сериков"/>
    <s v="Гринчук Степан Юрьевич"/>
    <n v="840604350758"/>
    <m/>
    <m/>
    <n v="7590000"/>
    <n v="7590000"/>
    <x v="0"/>
    <n v="0"/>
    <n v="0"/>
    <n v="300000"/>
    <n v="300000"/>
    <s v="3s"/>
    <n v="37950"/>
    <n v="300000"/>
    <n v="300000"/>
    <n v="300000"/>
    <s v="7 590 000.00 "/>
    <d v="2026-04-30T00:00:00"/>
    <s v="Павлодар"/>
    <s v="Наличный расчет"/>
    <s v="Наличный расчет"/>
    <s v="Без привлечения кредита"/>
    <m/>
    <n v="100"/>
    <n v="0"/>
    <m/>
    <n v="0"/>
    <n v="0"/>
    <m/>
    <m/>
    <n v="12500508"/>
    <n v="77056122437"/>
    <s v="KKZ"/>
  </r>
  <r>
    <n v="1"/>
    <x v="4"/>
    <x v="11"/>
    <s v="Comfort"/>
    <s v="GYWD2J61F"/>
    <s v="MXRPU81DBTY002608"/>
    <s v="ABP Aurora Black Pearl / Чёрный перламутр"/>
    <s v="D675"/>
    <s v="2WD"/>
    <s v="AUTOT/M"/>
    <n v="1975"/>
    <n v="2026"/>
    <s v="1174_294165"/>
    <d v="2026-04-30T00:00:00"/>
    <s v="Сұлтан Пойызбаев"/>
    <s v="Матайбаев Нұрлан Ержанұлы"/>
    <n v="940430300172"/>
    <m/>
    <m/>
    <n v="13790000"/>
    <n v="12790000"/>
    <x v="0"/>
    <n v="0"/>
    <n v="1000000"/>
    <n v="383700"/>
    <n v="383700"/>
    <s v="1s"/>
    <n v="63950"/>
    <n v="0.03"/>
    <n v="383700"/>
    <n v="383700"/>
    <s v="9 000 000.00 "/>
    <d v="2026-04-30T00:00:00"/>
    <s v="Тараз"/>
    <s v="Кредит"/>
    <s v="Стандартное кредитование"/>
    <s v="Береке Банк"/>
    <s v="48 месяцев"/>
    <n v="75"/>
    <n v="0"/>
    <m/>
    <n v="0"/>
    <n v="0"/>
    <n v="132076787"/>
    <m/>
    <n v="12507613"/>
    <n v="77071595881"/>
    <s v="KKZ"/>
  </r>
  <r>
    <n v="1"/>
    <x v="1"/>
    <x v="1"/>
    <s v="Luxe"/>
    <s v="GYWD2J61F"/>
    <s v="MXRPV81DBTY002521"/>
    <s v="AGT Graphite Gray / Серый"/>
    <s v="G0S4"/>
    <s v="2WD"/>
    <s v="AUTOT/M"/>
    <n v="1975"/>
    <n v="2026"/>
    <s v="1192_293928"/>
    <d v="2026-04-27T00:00:00"/>
    <s v="Алишер Сериков"/>
    <s v="Михайленко Марина Вячеславовна"/>
    <n v="740329400059"/>
    <m/>
    <m/>
    <n v="14990000"/>
    <n v="14990000"/>
    <x v="0"/>
    <n v="0"/>
    <n v="0"/>
    <n v="824450"/>
    <n v="824450"/>
    <s v="3s"/>
    <n v="74950"/>
    <n v="5.5E-2"/>
    <n v="824450"/>
    <n v="824450"/>
    <s v="14 990 000.00 "/>
    <d v="2026-04-28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6263"/>
    <m/>
    <n v="12507721"/>
    <n v="77056074164"/>
    <s v="KKZ"/>
  </r>
  <r>
    <n v="1"/>
    <x v="0"/>
    <x v="1"/>
    <s v="Luxe"/>
    <s v="GYWD2J61G"/>
    <s v="MXRPV81DDTY002795"/>
    <s v="DM4 / Morning Haze / зеленый"/>
    <s v="G0S4"/>
    <s v="4WD"/>
    <s v="AUTOT/M"/>
    <n v="1975"/>
    <n v="2026"/>
    <s v="1190_294172"/>
    <d v="2026-04-30T00:00:00"/>
    <s v="Ерболат Балабас"/>
    <s v="Әшімханова Әсел Әділханқызы"/>
    <n v="917600054"/>
    <m/>
    <m/>
    <n v="15590000"/>
    <n v="15590000"/>
    <x v="0"/>
    <n v="0"/>
    <n v="0"/>
    <n v="857450"/>
    <n v="857450"/>
    <s v="3s"/>
    <n v="77950"/>
    <n v="5.5E-2"/>
    <n v="857450"/>
    <n v="857450"/>
    <m/>
    <d v="2026-04-30T00:00:00"/>
    <s v="Шымкент"/>
    <s v="Безналичный расчет"/>
    <s v="Безналичный"/>
    <s v="Без привлечения кредита"/>
    <m/>
    <m/>
    <n v="0"/>
    <m/>
    <n v="0"/>
    <n v="0"/>
    <n v="132076728"/>
    <m/>
    <n v="12508322"/>
    <n v="77013829300"/>
    <s v="KKZ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1"/>
    <x v="0"/>
    <x v="0"/>
    <s v="Flagship"/>
    <m/>
    <s v="Белый"/>
    <n v="2026"/>
    <s v="MX1DD24BXTK018457"/>
    <s v="1255_282260"/>
    <d v="2026-04-29T00:00:00"/>
    <s v="Тимур Серіков"/>
    <m/>
    <m/>
    <s v="ТОО &quot;Ontustik Auto&quot;"/>
    <n v="230640035407"/>
    <m/>
    <n v="14715500"/>
    <n v="15799800"/>
    <n v="1084300"/>
    <n v="0"/>
    <n v="0"/>
    <n v="1084300"/>
    <n v="0"/>
    <s v="14 715 500.00 "/>
    <s v="Шымкент"/>
    <d v="2026-04-30T00:00:00"/>
    <s v="Безналичный расчет"/>
    <s v="Без привлечения кредита"/>
    <n v="0"/>
    <m/>
    <m/>
    <n v="12319621"/>
    <m/>
    <n v="0"/>
    <m/>
    <s v="Безналичный расчет"/>
    <s v="Галина Ненахова"/>
  </r>
  <r>
    <n v="1"/>
    <x v="0"/>
    <x v="0"/>
    <s v="Flagship"/>
    <m/>
    <s v="Белый"/>
    <n v="2026"/>
    <s v="MX1DD24B9TK018448"/>
    <s v="1255_281222"/>
    <d v="2026-04-12T00:00:00"/>
    <s v="Тимур Серіков"/>
    <s v="Сейілбеков Ербол Асқарұлы"/>
    <n v="880304300639"/>
    <m/>
    <m/>
    <n v="77755582564"/>
    <n v="15990000"/>
    <n v="15990000"/>
    <n v="0"/>
    <n v="0"/>
    <n v="0"/>
    <n v="1119300"/>
    <n v="1119300"/>
    <s v="3 000 000.00 "/>
    <s v="Шымкент"/>
    <d v="2026-04-16T00:00:00"/>
    <s v="Субсидия"/>
    <s v="Банк ЦентрКредит"/>
    <n v="0"/>
    <m/>
    <m/>
    <n v="12336404"/>
    <m/>
    <n v="0"/>
    <m/>
    <s v="Субсидия"/>
    <s v="Галина Ненахов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D7BFA-A7B7-4896-AC0C-B316B5C7FBD5}" name="Сводная таблица13" cacheId="8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9:C58" firstHeaderRow="0" firstDataRow="1" firstDataCol="1"/>
  <pivotFields count="48">
    <pivotField showAll="0"/>
    <pivotField axis="axisRow" showAll="0">
      <items count="9">
        <item x="7"/>
        <item x="5"/>
        <item x="0"/>
        <item x="2"/>
        <item x="4"/>
        <item x="6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Маржаа" fld="30" baseField="0" baseItem="0"/>
    <dataField name="Мар инвест" fld="27" baseField="0" baseItem="0"/>
  </dataFields>
  <formats count="19">
    <format dxfId="21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6B402-2278-4021-B745-CE618E2B0275}" name="Сводная таблица12" cacheId="8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7:C45" firstHeaderRow="0" firstDataRow="1" firstDataCol="1" rowPageCount="1" colPageCount="1"/>
  <pivotFields count="48">
    <pivotField dataField="1" showAll="0"/>
    <pivotField axis="axisRow" showAll="0">
      <items count="9">
        <item sd="0" x="7"/>
        <item sd="0" x="5"/>
        <item sd="0" x="0"/>
        <item sd="0" x="2"/>
        <item sd="0" x="4"/>
        <item sd="0" x="6"/>
        <item sd="0" x="3"/>
        <item sd="0" x="1"/>
        <item t="default" sd="0"/>
      </items>
    </pivotField>
    <pivotField axis="axisRow" showAll="0">
      <items count="14">
        <item x="10"/>
        <item x="2"/>
        <item x="3"/>
        <item x="5"/>
        <item x="6"/>
        <item x="8"/>
        <item x="0"/>
        <item x="9"/>
        <item x="4"/>
        <item x="12"/>
        <item x="7"/>
        <item x="1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4">
        <item h="1" x="0"/>
        <item x="6"/>
        <item x="10"/>
        <item x="12"/>
        <item x="1"/>
        <item x="5"/>
        <item x="8"/>
        <item x="4"/>
        <item x="11"/>
        <item x="7"/>
        <item x="9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21" hier="-1"/>
  </pageFields>
  <dataFields count="2">
    <dataField name="Сумма по полю Кол-во" fld="0" baseField="0" baseItem="0"/>
    <dataField name="Сумма по полю Сумма скидки" fld="21" baseField="0" baseItem="0" numFmtId="165"/>
  </dataFields>
  <formats count="1">
    <format dxfId="8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F1669-EF7A-4902-A503-29C4B997E0FC}" name="Сводная таблица11" cacheId="8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Модель">
  <location ref="A18:D32" firstHeaderRow="0" firstDataRow="1" firstDataCol="1"/>
  <pivotFields count="48">
    <pivotField dataField="1" showAll="0"/>
    <pivotField showAll="0"/>
    <pivotField axis="axisRow" showAll="0">
      <items count="14">
        <item x="10"/>
        <item x="2"/>
        <item x="3"/>
        <item x="5"/>
        <item x="6"/>
        <item x="8"/>
        <item x="0"/>
        <item x="9"/>
        <item x="4"/>
        <item x="12"/>
        <item x="7"/>
        <item x="1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" fld="0" baseField="0" baseItem="0"/>
    <dataField name="РРЦ" fld="20" subtotal="average" baseField="2" baseItem="0"/>
    <dataField name="Маржаа" fld="30" subtotal="average" baseField="2" baseItem="1"/>
  </dataFields>
  <formats count="7">
    <format dxfId="95">
      <pivotArea outline="0" collapsedLevelsAreSubtotals="1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2" type="button" dataOnly="0" labelOnly="1" outline="0" axis="axisRow" fieldPosition="0"/>
    </format>
    <format dxfId="91">
      <pivotArea dataOnly="0" labelOnly="1" fieldPosition="0">
        <references count="1">
          <reference field="2" count="0"/>
        </references>
      </pivotArea>
    </format>
    <format dxfId="90">
      <pivotArea dataOnly="0" labelOnly="1" grandRow="1" outline="0" fieldPosition="0"/>
    </format>
    <format dxfId="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1E55D-8FD7-4C33-8D92-715DCA7C1B93}" name="Сводная таблица10" cacheId="8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G12" firstHeaderRow="0" firstDataRow="1" firstDataCol="1"/>
  <pivotFields count="48">
    <pivotField dataField="1" showAll="0"/>
    <pivotField axis="axisRow" showAll="0">
      <items count="9">
        <item x="7"/>
        <item x="5"/>
        <item x="0"/>
        <item x="2"/>
        <item x="4"/>
        <item x="6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Кол" fld="0" baseField="0" baseItem="0"/>
    <dataField name="РРЦ" fld="20" subtotal="average" baseField="1" baseItem="0"/>
    <dataField name="Маржа тотал" fld="29" baseField="0" baseItem="0"/>
    <dataField name="Скидка" fld="21" baseField="0" baseItem="0"/>
    <dataField name="Маржа после скидокк" fld="30" baseField="0" baseItem="0"/>
    <dataField name="Доп" fld="23" baseField="0" baseItem="0"/>
  </dataFields>
  <formats count="21">
    <format dxfId="116">
      <pivotArea outline="0" collapsedLevelsAreSubtotals="1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" type="button" dataOnly="0" labelOnly="1" outline="0" axis="axisRow" fieldPosition="0"/>
    </format>
    <format dxfId="112">
      <pivotArea dataOnly="0" labelOnly="1" fieldPosition="0">
        <references count="1">
          <reference field="1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9">
      <pivotArea field="1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ДЦ">
  <location ref="A3:E16" firstHeaderRow="0" firstDataRow="1" firstDataCol="1"/>
  <pivotFields count="31">
    <pivotField dataField="1" showAll="0"/>
    <pivotField axis="axisRow" showAll="0">
      <items count="13">
        <item x="1"/>
        <item x="0"/>
        <item x="9"/>
        <item x="4"/>
        <item x="10"/>
        <item x="11"/>
        <item x="5"/>
        <item x="8"/>
        <item x="6"/>
        <item x="3"/>
        <item x="7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" fld="0" baseField="0" baseItem="0"/>
    <dataField name="РРЦ" fld="15" subtotal="average" baseField="1" baseItem="0"/>
    <dataField name="ДОП" fld="17" baseField="0" baseItem="0"/>
    <dataField name="Маржа" fld="19" baseField="0" baseItem="0"/>
  </dataFields>
  <formats count="12"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1" type="button" dataOnly="0" labelOnly="1" outline="0" axis="axisRow" fieldPosition="0"/>
    </format>
    <format dxfId="178">
      <pivotArea dataOnly="0" labelOnly="1" fieldPosition="0">
        <references count="1">
          <reference field="1" count="0"/>
        </references>
      </pivotArea>
    </format>
    <format dxfId="177">
      <pivotArea dataOnly="0" labelOnly="1" grandRow="1" outline="0" fieldPosition="0"/>
    </format>
    <format dxfId="17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1" type="button" dataOnly="0" labelOnly="1" outline="0" axis="axisRow" fieldPosition="0"/>
    </format>
    <format dxfId="172">
      <pivotArea dataOnly="0" labelOnly="1" fieldPosition="0">
        <references count="1">
          <reference field="1" count="0"/>
        </references>
      </pivotArea>
    </format>
    <format dxfId="171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ДЦ">
  <location ref="A32:C39" firstHeaderRow="0" firstDataRow="1" firstDataCol="1" rowPageCount="1" colPageCount="1"/>
  <pivotFields count="31">
    <pivotField dataField="1" showAll="0">
      <items count="2">
        <item x="0"/>
        <item t="default"/>
      </items>
    </pivotField>
    <pivotField axis="axisRow" showAll="0">
      <items count="13">
        <item sd="0" x="1"/>
        <item sd="0" x="0"/>
        <item sd="0" x="9"/>
        <item sd="0" x="4"/>
        <item sd="0" x="10"/>
        <item sd="0" x="11"/>
        <item sd="0" x="5"/>
        <item sd="0" x="8"/>
        <item sd="0" x="6"/>
        <item sd="0" x="3"/>
        <item sd="0" x="7"/>
        <item sd="0" x="2"/>
        <item t="default" sd="0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x="0"/>
        <item x="3"/>
        <item x="1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7">
    <i>
      <x/>
    </i>
    <i>
      <x v="1"/>
    </i>
    <i>
      <x v="3"/>
    </i>
    <i>
      <x v="4"/>
    </i>
    <i>
      <x v="5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6" hier="-1"/>
  </pageFields>
  <dataFields count="2">
    <dataField name="Коли" fld="0" baseField="0" baseItem="0"/>
    <dataField name="Скидка" fld="16" baseField="0" baseItem="0" numFmtId="3"/>
  </dataFields>
  <formats count="19">
    <format dxfId="20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1" type="button" dataOnly="0" labelOnly="1" outline="0" axis="axisRow" fieldPosition="0"/>
    </format>
    <format dxfId="196">
      <pivotArea dataOnly="0" labelOnly="1" fieldPosition="0">
        <references count="1">
          <reference field="1" count="6">
            <x v="0"/>
            <x v="1"/>
            <x v="3"/>
            <x v="4"/>
            <x v="5"/>
            <x v="11"/>
          </reference>
        </references>
      </pivotArea>
    </format>
    <format dxfId="195">
      <pivotArea dataOnly="0" labelOnly="1" grandRow="1" outline="0" fieldPosition="0"/>
    </format>
    <format dxfId="1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1" type="button" dataOnly="0" labelOnly="1" outline="0" axis="axisRow" fieldPosition="0"/>
    </format>
    <format dxfId="190">
      <pivotArea dataOnly="0" labelOnly="1" fieldPosition="0">
        <references count="1">
          <reference field="1" count="6">
            <x v="0"/>
            <x v="1"/>
            <x v="3"/>
            <x v="4"/>
            <x v="5"/>
            <x v="11"/>
          </reference>
        </references>
      </pivotArea>
    </format>
    <format dxfId="189">
      <pivotArea dataOnly="0" labelOnly="1" grandRow="1" outline="0" fieldPosition="0"/>
    </format>
    <format dxfId="1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1" type="button" dataOnly="0" labelOnly="1" outline="0" axis="axisRow" fieldPosition="0"/>
    </format>
    <format dxfId="184">
      <pivotArea dataOnly="0" labelOnly="1" fieldPosition="0">
        <references count="1">
          <reference field="1" count="6">
            <x v="0"/>
            <x v="1"/>
            <x v="3"/>
            <x v="4"/>
            <x v="5"/>
            <x v="11"/>
          </reference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Сводная таблица3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Модель">
  <location ref="A21:D27" firstHeaderRow="0" firstDataRow="1" firstDataCol="1"/>
  <pivotFields count="31">
    <pivotField dataField="1"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" fld="0" baseField="0" baseItem="0"/>
    <dataField name="РРЦ" fld="15" subtotal="average" baseField="2" baseItem="0"/>
    <dataField name="Ср Маржа" fld="19" subtotal="average" baseField="2" baseItem="0"/>
  </dataFields>
  <formats count="19">
    <format dxfId="219">
      <pivotArea outline="0" collapsedLevelsAreSubtotals="1" fieldPosition="0"/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field="2" type="button" dataOnly="0" labelOnly="1" outline="0" axis="axisRow" fieldPosition="0"/>
    </format>
    <format dxfId="215">
      <pivotArea dataOnly="0" labelOnly="1" fieldPosition="0">
        <references count="1">
          <reference field="2" count="0"/>
        </references>
      </pivotArea>
    </format>
    <format dxfId="214">
      <pivotArea dataOnly="0" labelOnly="1" grandRow="1" outline="0" fieldPosition="0"/>
    </format>
    <format dxfId="2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field="2" type="button" dataOnly="0" labelOnly="1" outline="0" axis="axisRow" fieldPosition="0"/>
    </format>
    <format dxfId="209">
      <pivotArea dataOnly="0" labelOnly="1" fieldPosition="0">
        <references count="1">
          <reference field="2" count="0"/>
        </references>
      </pivotArea>
    </format>
    <format dxfId="208">
      <pivotArea dataOnly="0" labelOnly="1" grandRow="1" outline="0" fieldPosition="0"/>
    </format>
    <format dxfId="2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2" type="button" dataOnly="0" labelOnly="1" outline="0" axis="axisRow" fieldPosition="0"/>
    </format>
    <format dxfId="203">
      <pivotArea dataOnly="0" labelOnly="1" fieldPosition="0">
        <references count="1">
          <reference field="2" count="0"/>
        </references>
      </pivotArea>
    </format>
    <format dxfId="202">
      <pivotArea dataOnly="0" labelOnly="1" grandRow="1" outline="0" fieldPosition="0"/>
    </format>
    <format dxfId="2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Сводная таблица6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20:D29" firstHeaderRow="0" firstDataRow="1" firstDataCol="1"/>
  <pivotFields count="43">
    <pivotField dataField="1" showAll="0"/>
    <pivotField showAll="0"/>
    <pivotField axis="axisRow" showAll="0">
      <items count="9">
        <item x="2"/>
        <item x="3"/>
        <item x="1"/>
        <item x="5"/>
        <item x="4"/>
        <item x="0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24" subtotal="average" baseField="2" baseItem="0"/>
    <dataField name="Среднее по полю Вознаграждение без скидки" fld="28" subtotal="average" baseField="2" baseItem="1"/>
  </dataFields>
  <formats count="10">
    <format dxfId="158">
      <pivotArea outline="0" collapsedLevelsAreSubtotals="1" fieldPosition="0"/>
    </format>
    <format dxfId="1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field="2" type="button" dataOnly="0" labelOnly="1" outline="0" axis="axisRow" fieldPosition="0"/>
    </format>
    <format dxfId="153">
      <pivotArea dataOnly="0" labelOnly="1" fieldPosition="0">
        <references count="1">
          <reference field="2" count="0"/>
        </references>
      </pivotArea>
    </format>
    <format dxfId="152">
      <pivotArea dataOnly="0" labelOnly="1" grandRow="1" outline="0" fieldPosition="0"/>
    </format>
    <format dxfId="1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9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 таблица5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E15" firstHeaderRow="0" firstDataRow="1" firstDataCol="1"/>
  <pivotFields count="43">
    <pivotField dataField="1" showAll="0"/>
    <pivotField axis="axisRow" showAll="0">
      <items count="12">
        <item x="2"/>
        <item x="6"/>
        <item x="1"/>
        <item x="7"/>
        <item x="0"/>
        <item x="3"/>
        <item x="5"/>
        <item x="9"/>
        <item x="10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" fld="0" baseField="0" baseItem="0"/>
    <dataField name="РРЦ" fld="24" subtotal="average" baseField="1" baseItem="5"/>
    <dataField name="Доп" fld="26" baseField="0" baseItem="0"/>
    <dataField name="Маржа" fld="28" baseField="0" baseItem="0"/>
  </dataFields>
  <formats count="11">
    <format dxfId="169">
      <pivotArea outline="0" collapsedLevelsAreSubtotals="1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1" type="button" dataOnly="0" labelOnly="1" outline="0" axis="axisRow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Row="1" outline="0" fieldPosition="0"/>
    </format>
    <format dxfId="16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2">
      <pivotArea outline="0" collapsedLevelsAreSubtotals="1" fieldPosition="0"/>
    </format>
    <format dxfId="16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0">
      <pivotArea outline="0" collapsedLevelsAreSubtotals="1" fieldPosition="0"/>
    </format>
    <format dxfId="15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Сводная таблица7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5:C39" firstHeaderRow="0" firstDataRow="1" firstDataCol="1" rowPageCount="1" colPageCount="1"/>
  <pivotFields count="43">
    <pivotField dataField="1" showAll="0"/>
    <pivotField axis="axisRow" showAll="0">
      <items count="12">
        <item x="2"/>
        <item x="6"/>
        <item sd="0" x="1"/>
        <item sd="0" x="7"/>
        <item x="0"/>
        <item x="3"/>
        <item x="5"/>
        <item sd="0" x="9"/>
        <item x="10"/>
        <item x="4"/>
        <item x="8"/>
        <item t="default"/>
      </items>
    </pivotField>
    <pivotField axis="axisRow" showAll="0">
      <items count="9">
        <item x="2"/>
        <item x="3"/>
        <item x="1"/>
        <item x="5"/>
        <item x="4"/>
        <item x="0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x="0"/>
        <item x="1"/>
        <item x="4"/>
        <item x="5"/>
        <item x="2"/>
        <item x="3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2">
    <field x="1"/>
    <field x="2"/>
  </rowFields>
  <rowItems count="4">
    <i>
      <x v="2"/>
    </i>
    <i>
      <x v="3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Сумма по полю Кол-во" fld="0" baseField="0" baseItem="0"/>
    <dataField name="Сумма по полю Сумма скидки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Сводная таблица10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4:C41" firstHeaderRow="0" firstDataRow="1" firstDataCol="1" rowPageCount="1" colPageCount="1"/>
  <pivotFields count="37">
    <pivotField dataField="1" showAll="0"/>
    <pivotField axis="axisRow" showAll="0">
      <items count="12">
        <item sd="0" x="2"/>
        <item sd="0" x="0"/>
        <item sd="0" x="1"/>
        <item sd="0" x="10"/>
        <item x="8"/>
        <item x="6"/>
        <item x="3"/>
        <item x="4"/>
        <item x="9"/>
        <item x="5"/>
        <item x="7"/>
        <item t="default"/>
      </items>
    </pivotField>
    <pivotField axis="axisRow" showAll="0">
      <items count="9">
        <item x="4"/>
        <item x="6"/>
        <item x="2"/>
        <item x="5"/>
        <item x="7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5">
        <item h="1" x="0"/>
        <item x="13"/>
        <item x="12"/>
        <item x="4"/>
        <item x="11"/>
        <item x="10"/>
        <item x="7"/>
        <item x="3"/>
        <item x="1"/>
        <item x="8"/>
        <item x="2"/>
        <item x="5"/>
        <item x="9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7">
    <i>
      <x/>
    </i>
    <i>
      <x v="1"/>
    </i>
    <i>
      <x v="2"/>
    </i>
    <i>
      <x v="3"/>
    </i>
    <i>
      <x v="5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18" hier="-1"/>
  </pageFields>
  <dataFields count="2">
    <dataField name="Сумма по полю Кол-во" fld="0" baseField="0" baseItem="0"/>
    <dataField name="Сумма по полю Сумма скидки" fld="18" baseField="0" baseItem="0"/>
  </dataFields>
  <formats count="3">
    <format dxfId="121">
      <pivotArea outline="0" collapsedLevelsAreSubtotals="1" fieldPosition="0"/>
    </format>
    <format dxfId="120">
      <pivotArea dataOnly="0" labelOnly="1" outline="0" fieldPosition="0">
        <references count="1">
          <reference field="18" count="0"/>
        </references>
      </pivotArea>
    </format>
    <format dxfId="1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Сводная таблица9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20:D29" firstHeaderRow="0" firstDataRow="1" firstDataCol="1"/>
  <pivotFields count="37">
    <pivotField dataField="1" showAll="0"/>
    <pivotField showAll="0">
      <items count="12">
        <item x="2"/>
        <item x="0"/>
        <item x="1"/>
        <item x="10"/>
        <item x="8"/>
        <item x="6"/>
        <item x="3"/>
        <item x="4"/>
        <item x="9"/>
        <item x="5"/>
        <item x="7"/>
        <item t="default"/>
      </items>
    </pivotField>
    <pivotField axis="axisRow" showAll="0">
      <items count="9">
        <item x="4"/>
        <item x="6"/>
        <item x="2"/>
        <item x="5"/>
        <item x="7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" fld="0" baseField="0" baseItem="0"/>
    <dataField name="РРЦ" fld="17" subtotal="average" baseField="2" baseItem="0"/>
    <dataField name="Маржа" fld="22" subtotal="average" baseField="2" baseItem="2"/>
  </dataFields>
  <formats count="8">
    <format dxfId="129">
      <pivotArea outline="0" collapsedLevelsAreSubtotals="1" fieldPosition="0"/>
    </format>
    <format dxfId="1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2" type="button" dataOnly="0" labelOnly="1" outline="0" axis="axisRow" fieldPosition="0"/>
    </format>
    <format dxfId="124">
      <pivotArea dataOnly="0" labelOnly="1" fieldPosition="0">
        <references count="1">
          <reference field="2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Сводная таблица8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E15" firstHeaderRow="0" firstDataRow="1" firstDataCol="1"/>
  <pivotFields count="37">
    <pivotField dataField="1" showAll="0"/>
    <pivotField axis="axisRow" showAll="0">
      <items count="12">
        <item x="2"/>
        <item x="0"/>
        <item x="1"/>
        <item x="10"/>
        <item x="8"/>
        <item x="6"/>
        <item x="3"/>
        <item x="4"/>
        <item x="9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" fld="0" baseField="0" baseItem="0"/>
    <dataField name="РРЦ" fld="17" subtotal="average" baseField="1" baseItem="0"/>
    <dataField name="Доп" fld="20" baseField="0" baseItem="0"/>
    <dataField name="Маржа" fld="22" baseField="0" baseItem="0"/>
  </dataFields>
  <formats count="19">
    <format dxfId="148">
      <pivotArea outline="0" collapsedLevelsAreSubtotals="1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1" type="button" dataOnly="0" labelOnly="1" outline="0" axis="axisRow" fieldPosition="0"/>
    </format>
    <format dxfId="144">
      <pivotArea dataOnly="0" labelOnly="1" fieldPosition="0">
        <references count="1">
          <reference field="1" count="0"/>
        </references>
      </pivotArea>
    </format>
    <format dxfId="143">
      <pivotArea dataOnly="0" labelOnly="1" grandRow="1" outline="0" fieldPosition="0"/>
    </format>
    <format dxfId="1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1" type="button" dataOnly="0" labelOnly="1" outline="0" axis="axisRow" fieldPosition="0"/>
    </format>
    <format dxfId="138">
      <pivotArea dataOnly="0" labelOnly="1" fieldPosition="0">
        <references count="1">
          <reference field="1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" type="button" dataOnly="0" labelOnly="1" outline="0" axis="axisRow" fieldPosition="0"/>
    </format>
    <format dxfId="132">
      <pivotArea dataOnly="0" labelOnly="1" fieldPosition="0">
        <references count="1">
          <reference field="1" count="0"/>
        </references>
      </pivotArea>
    </format>
    <format dxfId="131">
      <pivotArea dataOnly="0" labelOnly="1" grandRow="1" outline="0" fieldPosition="0"/>
    </format>
    <format dxfId="13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Сводная таблица11" cacheId="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6" firstHeaderRow="0" firstDataRow="1" firstDataCol="1"/>
  <pivotFields count="28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15" subtotal="average" baseField="1" baseItem="0" numFmtId="165"/>
    <dataField name="Сумма по полю Вознаграждение без скидки" fld="19" baseField="0" baseItem="0" numFmtId="165"/>
  </dataFields>
  <formats count="1">
    <format dxfId="117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Сводная таблица12" cacheId="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0:D12" firstHeaderRow="0" firstDataRow="1" firstDataCol="1"/>
  <pivotFields count="28">
    <pivotField dataField="1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15" subtotal="average" baseField="2" baseItem="0" numFmtId="165"/>
    <dataField name="Среднее по полю Вознаграждение без скидки" fld="19" subtotal="average" baseField="2" baseItem="0" numFmtId="165"/>
  </dataFields>
  <formats count="1">
    <format dxfId="118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C0831-F4E0-4B33-B3CF-0AE2C29F4D33}" name="Сводная таблица14" cacheId="9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5" firstHeaderRow="0" firstDataRow="1" firstDataCol="1"/>
  <pivotFields count="37">
    <pivotField dataField="1" showAll="0"/>
    <pivotField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17" subtotal="average" baseField="2" baseItem="0"/>
    <dataField name="Сумма по полю Вознаграждение без скидки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company/structure.php%3fset_filter_structure=Y&amp;structure_UF_DEPARTMENT=1145" TargetMode="External"/><Relationship Id="rId299" Type="http://schemas.openxmlformats.org/officeDocument/2006/relationships/hyperlink" Target="../../../company/structure.php%3fset_filter_structure=Y&amp;structure_UF_DEPARTMENT=1168" TargetMode="External"/><Relationship Id="rId21" Type="http://schemas.openxmlformats.org/officeDocument/2006/relationships/hyperlink" Target="../../../company/structure.php%3fset_filter_structure=Y&amp;structure_UF_DEPARTMENT=343" TargetMode="External"/><Relationship Id="rId63" Type="http://schemas.openxmlformats.org/officeDocument/2006/relationships/hyperlink" Target="../../../company/structure.php%3fset_filter_structure=Y&amp;structure_UF_DEPARTMENT=735" TargetMode="External"/><Relationship Id="rId159" Type="http://schemas.openxmlformats.org/officeDocument/2006/relationships/hyperlink" Target="../../../company/structure.php%3fset_filter_structure=Y&amp;structure_UF_DEPARTMENT=1155" TargetMode="External"/><Relationship Id="rId324" Type="http://schemas.openxmlformats.org/officeDocument/2006/relationships/hyperlink" Target="../../../company/structure.php%3fset_filter_structure=Y&amp;structure_UF_DEPARTMENT=1151" TargetMode="External"/><Relationship Id="rId366" Type="http://schemas.openxmlformats.org/officeDocument/2006/relationships/hyperlink" Target="../../../company/structure.php%3fset_filter_structure=Y&amp;structure_UF_DEPARTMENT=1151" TargetMode="External"/><Relationship Id="rId170" Type="http://schemas.openxmlformats.org/officeDocument/2006/relationships/hyperlink" Target="../../../company/structure.php%3fset_filter_structure=Y&amp;structure_UF_DEPARTMENT=1170" TargetMode="External"/><Relationship Id="rId226" Type="http://schemas.openxmlformats.org/officeDocument/2006/relationships/hyperlink" Target="../../../company/structure.php%3fset_filter_structure=Y&amp;structure_UF_DEPARTMENT=1157" TargetMode="External"/><Relationship Id="rId433" Type="http://schemas.openxmlformats.org/officeDocument/2006/relationships/hyperlink" Target="../../../company/structure.php%3fset_filter_structure=Y&amp;structure_UF_DEPARTMENT=1151" TargetMode="External"/><Relationship Id="rId268" Type="http://schemas.openxmlformats.org/officeDocument/2006/relationships/hyperlink" Target="../../../company/structure.php%3fset_filter_structure=Y&amp;structure_UF_DEPARTMENT=1168" TargetMode="External"/><Relationship Id="rId32" Type="http://schemas.openxmlformats.org/officeDocument/2006/relationships/hyperlink" Target="../../../company/structure.php%3fset_filter_structure=Y&amp;structure_UF_DEPARTMENT=735" TargetMode="External"/><Relationship Id="rId74" Type="http://schemas.openxmlformats.org/officeDocument/2006/relationships/hyperlink" Target="../../../company/structure.php%3fset_filter_structure=Y&amp;structure_UF_DEPARTMENT=331" TargetMode="External"/><Relationship Id="rId128" Type="http://schemas.openxmlformats.org/officeDocument/2006/relationships/hyperlink" Target="../../../company/structure.php%3fset_filter_structure=Y&amp;structure_UF_DEPARTMENT=1157" TargetMode="External"/><Relationship Id="rId335" Type="http://schemas.openxmlformats.org/officeDocument/2006/relationships/hyperlink" Target="../../../company/structure.php%3fset_filter_structure=Y&amp;structure_UF_DEPARTMENT=331" TargetMode="External"/><Relationship Id="rId377" Type="http://schemas.openxmlformats.org/officeDocument/2006/relationships/hyperlink" Target="../../../company/structure.php%3fset_filter_structure=Y&amp;structure_UF_DEPARTMENT=331" TargetMode="External"/><Relationship Id="rId5" Type="http://schemas.openxmlformats.org/officeDocument/2006/relationships/hyperlink" Target="../../../company/structure.php%3fset_filter_structure=Y&amp;structure_UF_DEPARTMENT=331" TargetMode="External"/><Relationship Id="rId181" Type="http://schemas.openxmlformats.org/officeDocument/2006/relationships/hyperlink" Target="../../../company/structure.php%3fset_filter_structure=Y&amp;structure_UF_DEPARTMENT=1151" TargetMode="External"/><Relationship Id="rId237" Type="http://schemas.openxmlformats.org/officeDocument/2006/relationships/hyperlink" Target="../../../company/structure.php%3fset_filter_structure=Y&amp;structure_UF_DEPARTMENT=1157" TargetMode="External"/><Relationship Id="rId402" Type="http://schemas.openxmlformats.org/officeDocument/2006/relationships/hyperlink" Target="../../../company/structure.php%3fset_filter_structure=Y&amp;structure_UF_DEPARTMENT=363" TargetMode="External"/><Relationship Id="rId279" Type="http://schemas.openxmlformats.org/officeDocument/2006/relationships/hyperlink" Target="../../../company/structure.php%3fset_filter_structure=Y&amp;structure_UF_DEPARTMENT=1147" TargetMode="External"/><Relationship Id="rId444" Type="http://schemas.openxmlformats.org/officeDocument/2006/relationships/hyperlink" Target="../../../company/structure.php%3fset_filter_structure=Y&amp;structure_UF_DEPARTMENT=1170" TargetMode="External"/><Relationship Id="rId43" Type="http://schemas.openxmlformats.org/officeDocument/2006/relationships/hyperlink" Target="../../../company/structure.php%3fset_filter_structure=Y&amp;structure_UF_DEPARTMENT=1069" TargetMode="External"/><Relationship Id="rId139" Type="http://schemas.openxmlformats.org/officeDocument/2006/relationships/hyperlink" Target="../../../company/structure.php%3fset_filter_structure=Y&amp;structure_UF_DEPARTMENT=1168" TargetMode="External"/><Relationship Id="rId290" Type="http://schemas.openxmlformats.org/officeDocument/2006/relationships/hyperlink" Target="../../../company/structure.php%3fset_filter_structure=Y&amp;structure_UF_DEPARTMENT=1155" TargetMode="External"/><Relationship Id="rId304" Type="http://schemas.openxmlformats.org/officeDocument/2006/relationships/hyperlink" Target="../../../company/structure.php%3fset_filter_structure=Y&amp;structure_UF_DEPARTMENT=1147" TargetMode="External"/><Relationship Id="rId346" Type="http://schemas.openxmlformats.org/officeDocument/2006/relationships/hyperlink" Target="../../../company/structure.php%3fset_filter_structure=Y&amp;structure_UF_DEPARTMENT=1168" TargetMode="External"/><Relationship Id="rId388" Type="http://schemas.openxmlformats.org/officeDocument/2006/relationships/hyperlink" Target="../../../company/structure.php%3fset_filter_structure=Y&amp;structure_UF_DEPARTMENT=1161" TargetMode="External"/><Relationship Id="rId85" Type="http://schemas.openxmlformats.org/officeDocument/2006/relationships/hyperlink" Target="../../../company/structure.php%3fset_filter_structure=Y&amp;structure_UF_DEPARTMENT=363" TargetMode="External"/><Relationship Id="rId150" Type="http://schemas.openxmlformats.org/officeDocument/2006/relationships/hyperlink" Target="../../../company/structure.php%3fset_filter_structure=Y&amp;structure_UF_DEPARTMENT=1157" TargetMode="External"/><Relationship Id="rId192" Type="http://schemas.openxmlformats.org/officeDocument/2006/relationships/hyperlink" Target="../../../company/structure.php%3fset_filter_structure=Y&amp;structure_UF_DEPARTMENT=1147" TargetMode="External"/><Relationship Id="rId206" Type="http://schemas.openxmlformats.org/officeDocument/2006/relationships/hyperlink" Target="../../../company/structure.php%3fset_filter_structure=Y&amp;structure_UF_DEPARTMENT=1157" TargetMode="External"/><Relationship Id="rId413" Type="http://schemas.openxmlformats.org/officeDocument/2006/relationships/hyperlink" Target="../../../company/structure.php%3fset_filter_structure=Y&amp;structure_UF_DEPARTMENT=1168" TargetMode="External"/><Relationship Id="rId248" Type="http://schemas.openxmlformats.org/officeDocument/2006/relationships/hyperlink" Target="../../../company/structure.php%3fset_filter_structure=Y&amp;structure_UF_DEPARTMENT=1155" TargetMode="External"/><Relationship Id="rId12" Type="http://schemas.openxmlformats.org/officeDocument/2006/relationships/hyperlink" Target="../../../company/structure.php%3fset_filter_structure=Y&amp;structure_UF_DEPARTMENT=331" TargetMode="External"/><Relationship Id="rId108" Type="http://schemas.openxmlformats.org/officeDocument/2006/relationships/hyperlink" Target="../../../company/structure.php%3fset_filter_structure=Y&amp;structure_UF_DEPARTMENT=343" TargetMode="External"/><Relationship Id="rId315" Type="http://schemas.openxmlformats.org/officeDocument/2006/relationships/hyperlink" Target="../../../company/structure.php%3fset_filter_structure=Y&amp;structure_UF_DEPARTMENT=1157" TargetMode="External"/><Relationship Id="rId357" Type="http://schemas.openxmlformats.org/officeDocument/2006/relationships/hyperlink" Target="../../../company/structure.php%3fset_filter_structure=Y&amp;structure_UF_DEPARTMENT=1168" TargetMode="External"/><Relationship Id="rId54" Type="http://schemas.openxmlformats.org/officeDocument/2006/relationships/hyperlink" Target="../../../company/structure.php%3fset_filter_structure=Y&amp;structure_UF_DEPARTMENT=735" TargetMode="External"/><Relationship Id="rId96" Type="http://schemas.openxmlformats.org/officeDocument/2006/relationships/hyperlink" Target="../../../company/structure.php%3fset_filter_structure=Y&amp;structure_UF_DEPARTMENT=1168" TargetMode="External"/><Relationship Id="rId161" Type="http://schemas.openxmlformats.org/officeDocument/2006/relationships/hyperlink" Target="../../../company/structure.php%3fset_filter_structure=Y&amp;structure_UF_DEPARTMENT=1069" TargetMode="External"/><Relationship Id="rId217" Type="http://schemas.openxmlformats.org/officeDocument/2006/relationships/hyperlink" Target="../../../company/structure.php%3fset_filter_structure=Y&amp;structure_UF_DEPARTMENT=1157" TargetMode="External"/><Relationship Id="rId399" Type="http://schemas.openxmlformats.org/officeDocument/2006/relationships/hyperlink" Target="../../../company/structure.php%3fset_filter_structure=Y&amp;structure_UF_DEPARTMENT=1168" TargetMode="External"/><Relationship Id="rId259" Type="http://schemas.openxmlformats.org/officeDocument/2006/relationships/hyperlink" Target="../../../company/structure.php%3fset_filter_structure=Y&amp;structure_UF_DEPARTMENT=1168" TargetMode="External"/><Relationship Id="rId424" Type="http://schemas.openxmlformats.org/officeDocument/2006/relationships/hyperlink" Target="../../../company/structure.php%3fset_filter_structure=Y&amp;structure_UF_DEPARTMENT=1157" TargetMode="External"/><Relationship Id="rId23" Type="http://schemas.openxmlformats.org/officeDocument/2006/relationships/hyperlink" Target="../../../company/structure.php%3fset_filter_structure=Y&amp;structure_UF_DEPARTMENT=1145" TargetMode="External"/><Relationship Id="rId119" Type="http://schemas.openxmlformats.org/officeDocument/2006/relationships/hyperlink" Target="../../../company/structure.php%3fset_filter_structure=Y&amp;structure_UF_DEPARTMENT=363" TargetMode="External"/><Relationship Id="rId270" Type="http://schemas.openxmlformats.org/officeDocument/2006/relationships/hyperlink" Target="../../../company/structure.php%3fset_filter_structure=Y&amp;structure_UF_DEPARTMENT=1168" TargetMode="External"/><Relationship Id="rId326" Type="http://schemas.openxmlformats.org/officeDocument/2006/relationships/hyperlink" Target="../../../company/structure.php%3fset_filter_structure=Y&amp;structure_UF_DEPARTMENT=881" TargetMode="External"/><Relationship Id="rId65" Type="http://schemas.openxmlformats.org/officeDocument/2006/relationships/hyperlink" Target="../../../company/structure.php%3fset_filter_structure=Y&amp;structure_UF_DEPARTMENT=1169" TargetMode="External"/><Relationship Id="rId130" Type="http://schemas.openxmlformats.org/officeDocument/2006/relationships/hyperlink" Target="../../../company/structure.php%3fset_filter_structure=Y&amp;structure_UF_DEPARTMENT=1157" TargetMode="External"/><Relationship Id="rId368" Type="http://schemas.openxmlformats.org/officeDocument/2006/relationships/hyperlink" Target="../../../company/structure.php%3fset_filter_structure=Y&amp;structure_UF_DEPARTMENT=1157" TargetMode="External"/><Relationship Id="rId172" Type="http://schemas.openxmlformats.org/officeDocument/2006/relationships/hyperlink" Target="../../../company/structure.php%3fset_filter_structure=Y&amp;structure_UF_DEPARTMENT=1155" TargetMode="External"/><Relationship Id="rId228" Type="http://schemas.openxmlformats.org/officeDocument/2006/relationships/hyperlink" Target="../../../company/structure.php%3fset_filter_structure=Y&amp;structure_UF_DEPARTMENT=1161" TargetMode="External"/><Relationship Id="rId435" Type="http://schemas.openxmlformats.org/officeDocument/2006/relationships/hyperlink" Target="../../../company/structure.php%3fset_filter_structure=Y&amp;structure_UF_DEPARTMENT=1147" TargetMode="External"/><Relationship Id="rId281" Type="http://schemas.openxmlformats.org/officeDocument/2006/relationships/hyperlink" Target="../../../company/structure.php%3fset_filter_structure=Y&amp;structure_UF_DEPARTMENT=1147" TargetMode="External"/><Relationship Id="rId337" Type="http://schemas.openxmlformats.org/officeDocument/2006/relationships/hyperlink" Target="../../../company/structure.php%3fset_filter_structure=Y&amp;structure_UF_DEPARTMENT=1168" TargetMode="External"/><Relationship Id="rId34" Type="http://schemas.openxmlformats.org/officeDocument/2006/relationships/hyperlink" Target="../../../company/structure.php%3fset_filter_structure=Y&amp;structure_UF_DEPARTMENT=331" TargetMode="External"/><Relationship Id="rId76" Type="http://schemas.openxmlformats.org/officeDocument/2006/relationships/hyperlink" Target="../../../company/structure.php%3fset_filter_structure=Y&amp;structure_UF_DEPARTMENT=863" TargetMode="External"/><Relationship Id="rId141" Type="http://schemas.openxmlformats.org/officeDocument/2006/relationships/hyperlink" Target="../../../company/structure.php%3fset_filter_structure=Y&amp;structure_UF_DEPARTMENT=1157" TargetMode="External"/><Relationship Id="rId379" Type="http://schemas.openxmlformats.org/officeDocument/2006/relationships/hyperlink" Target="../../../company/structure.php%3fset_filter_structure=Y&amp;structure_UF_DEPARTMENT=331" TargetMode="External"/><Relationship Id="rId7" Type="http://schemas.openxmlformats.org/officeDocument/2006/relationships/hyperlink" Target="../../../company/structure.php%3fset_filter_structure=Y&amp;structure_UF_DEPARTMENT=363" TargetMode="External"/><Relationship Id="rId183" Type="http://schemas.openxmlformats.org/officeDocument/2006/relationships/hyperlink" Target="../../../company/structure.php%3fset_filter_structure=Y&amp;structure_UF_DEPARTMENT=1168" TargetMode="External"/><Relationship Id="rId239" Type="http://schemas.openxmlformats.org/officeDocument/2006/relationships/hyperlink" Target="../../../company/structure.php%3fset_filter_structure=Y&amp;structure_UF_DEPARTMENT=735" TargetMode="External"/><Relationship Id="rId390" Type="http://schemas.openxmlformats.org/officeDocument/2006/relationships/hyperlink" Target="../../../company/structure.php%3fset_filter_structure=Y&amp;structure_UF_DEPARTMENT=1168" TargetMode="External"/><Relationship Id="rId404" Type="http://schemas.openxmlformats.org/officeDocument/2006/relationships/hyperlink" Target="../../../company/structure.php%3fset_filter_structure=Y&amp;structure_UF_DEPARTMENT=1151" TargetMode="External"/><Relationship Id="rId446" Type="http://schemas.openxmlformats.org/officeDocument/2006/relationships/hyperlink" Target="../../../company/structure.php%3fset_filter_structure=Y&amp;structure_UF_DEPARTMENT=1170" TargetMode="External"/><Relationship Id="rId250" Type="http://schemas.openxmlformats.org/officeDocument/2006/relationships/hyperlink" Target="../../../company/structure.php%3fset_filter_structure=Y&amp;structure_UF_DEPARTMENT=1168" TargetMode="External"/><Relationship Id="rId292" Type="http://schemas.openxmlformats.org/officeDocument/2006/relationships/hyperlink" Target="../../../company/structure.php%3fset_filter_structure=Y&amp;structure_UF_DEPARTMENT=1157" TargetMode="External"/><Relationship Id="rId306" Type="http://schemas.openxmlformats.org/officeDocument/2006/relationships/hyperlink" Target="../../../company/structure.php%3fset_filter_structure=Y&amp;structure_UF_DEPARTMENT=1147" TargetMode="External"/><Relationship Id="rId45" Type="http://schemas.openxmlformats.org/officeDocument/2006/relationships/hyperlink" Target="../../../company/structure.php%3fset_filter_structure=Y&amp;structure_UF_DEPARTMENT=331" TargetMode="External"/><Relationship Id="rId87" Type="http://schemas.openxmlformats.org/officeDocument/2006/relationships/hyperlink" Target="../../../company/structure.php%3fset_filter_structure=Y&amp;structure_UF_DEPARTMENT=1147" TargetMode="External"/><Relationship Id="rId110" Type="http://schemas.openxmlformats.org/officeDocument/2006/relationships/hyperlink" Target="../../../company/structure.php%3fset_filter_structure=Y&amp;structure_UF_DEPARTMENT=363" TargetMode="External"/><Relationship Id="rId348" Type="http://schemas.openxmlformats.org/officeDocument/2006/relationships/hyperlink" Target="../../../company/structure.php%3fset_filter_structure=Y&amp;structure_UF_DEPARTMENT=1168" TargetMode="External"/><Relationship Id="rId152" Type="http://schemas.openxmlformats.org/officeDocument/2006/relationships/hyperlink" Target="../../../company/structure.php%3fset_filter_structure=Y&amp;structure_UF_DEPARTMENT=363" TargetMode="External"/><Relationship Id="rId194" Type="http://schemas.openxmlformats.org/officeDocument/2006/relationships/hyperlink" Target="../../../company/structure.php%3fset_filter_structure=Y&amp;structure_UF_DEPARTMENT=1160" TargetMode="External"/><Relationship Id="rId208" Type="http://schemas.openxmlformats.org/officeDocument/2006/relationships/hyperlink" Target="../../../company/structure.php%3fset_filter_structure=Y&amp;structure_UF_DEPARTMENT=1147" TargetMode="External"/><Relationship Id="rId415" Type="http://schemas.openxmlformats.org/officeDocument/2006/relationships/hyperlink" Target="../../../company/structure.php%3fset_filter_structure=Y&amp;structure_UF_DEPARTMENT=1168" TargetMode="External"/><Relationship Id="rId261" Type="http://schemas.openxmlformats.org/officeDocument/2006/relationships/hyperlink" Target="../../../company/structure.php%3fset_filter_structure=Y&amp;structure_UF_DEPARTMENT=371" TargetMode="External"/><Relationship Id="rId14" Type="http://schemas.openxmlformats.org/officeDocument/2006/relationships/hyperlink" Target="..\..\..\company\structure.php?set_filter_structure=Y&amp;structure_UF_DEPARTMENT=365" TargetMode="External"/><Relationship Id="rId56" Type="http://schemas.openxmlformats.org/officeDocument/2006/relationships/hyperlink" Target="../../../company/structure.php%3fset_filter_structure=Y&amp;structure_UF_DEPARTMENT=735" TargetMode="External"/><Relationship Id="rId317" Type="http://schemas.openxmlformats.org/officeDocument/2006/relationships/hyperlink" Target="../../../company/structure.php%3fset_filter_structure=Y&amp;structure_UF_DEPARTMENT=1151" TargetMode="External"/><Relationship Id="rId359" Type="http://schemas.openxmlformats.org/officeDocument/2006/relationships/hyperlink" Target="../../../company/structure.php%3fset_filter_structure=Y&amp;structure_UF_DEPARTMENT=331" TargetMode="External"/><Relationship Id="rId98" Type="http://schemas.openxmlformats.org/officeDocument/2006/relationships/hyperlink" Target="../../../company/structure.php%3fset_filter_structure=Y&amp;structure_UF_DEPARTMENT=735" TargetMode="External"/><Relationship Id="rId121" Type="http://schemas.openxmlformats.org/officeDocument/2006/relationships/hyperlink" Target="../../../company/structure.php%3fset_filter_structure=Y&amp;structure_UF_DEPARTMENT=1145" TargetMode="External"/><Relationship Id="rId163" Type="http://schemas.openxmlformats.org/officeDocument/2006/relationships/hyperlink" Target="../../../company/structure.php%3fset_filter_structure=Y&amp;structure_UF_DEPARTMENT=1157" TargetMode="External"/><Relationship Id="rId219" Type="http://schemas.openxmlformats.org/officeDocument/2006/relationships/hyperlink" Target="../../../company/structure.php%3fset_filter_structure=Y&amp;structure_UF_DEPARTMENT=735" TargetMode="External"/><Relationship Id="rId370" Type="http://schemas.openxmlformats.org/officeDocument/2006/relationships/hyperlink" Target="../../../company/structure.php%3fset_filter_structure=Y&amp;structure_UF_DEPARTMENT=1151" TargetMode="External"/><Relationship Id="rId426" Type="http://schemas.openxmlformats.org/officeDocument/2006/relationships/hyperlink" Target="../../../company/structure.php%3fset_filter_structure=Y&amp;structure_UF_DEPARTMENT=1147" TargetMode="External"/><Relationship Id="rId230" Type="http://schemas.openxmlformats.org/officeDocument/2006/relationships/hyperlink" Target="../../../company/structure.php%3fset_filter_structure=Y&amp;structure_UF_DEPARTMENT=1147" TargetMode="External"/><Relationship Id="rId25" Type="http://schemas.openxmlformats.org/officeDocument/2006/relationships/hyperlink" Target="../../../company/structure.php%3fset_filter_structure=Y&amp;structure_UF_DEPARTMENT=371" TargetMode="External"/><Relationship Id="rId67" Type="http://schemas.openxmlformats.org/officeDocument/2006/relationships/hyperlink" Target="../../../company/structure.php%3fset_filter_structure=Y&amp;structure_UF_DEPARTMENT=1160" TargetMode="External"/><Relationship Id="rId272" Type="http://schemas.openxmlformats.org/officeDocument/2006/relationships/hyperlink" Target="../../../company/structure.php%3fset_filter_structure=Y&amp;structure_UF_DEPARTMENT=1168" TargetMode="External"/><Relationship Id="rId328" Type="http://schemas.openxmlformats.org/officeDocument/2006/relationships/hyperlink" Target="../../../company/structure.php%3fset_filter_structure=Y&amp;structure_UF_DEPARTMENT=1147" TargetMode="External"/><Relationship Id="rId132" Type="http://schemas.openxmlformats.org/officeDocument/2006/relationships/hyperlink" Target="../../../company/structure.php%3fset_filter_structure=Y&amp;structure_UF_DEPARTMENT=1168" TargetMode="External"/><Relationship Id="rId174" Type="http://schemas.openxmlformats.org/officeDocument/2006/relationships/hyperlink" Target="../../../company/structure.php%3fset_filter_structure=Y&amp;structure_UF_DEPARTMENT=1168" TargetMode="External"/><Relationship Id="rId381" Type="http://schemas.openxmlformats.org/officeDocument/2006/relationships/hyperlink" Target="../../../company/structure.php%3fset_filter_structure=Y&amp;structure_UF_DEPARTMENT=1168" TargetMode="External"/><Relationship Id="rId241" Type="http://schemas.openxmlformats.org/officeDocument/2006/relationships/hyperlink" Target="../../../company/structure.php%3fset_filter_structure=Y&amp;structure_UF_DEPARTMENT=1147" TargetMode="External"/><Relationship Id="rId437" Type="http://schemas.openxmlformats.org/officeDocument/2006/relationships/hyperlink" Target="../../../company/structure.php%3fset_filter_structure=Y&amp;structure_UF_DEPARTMENT=1161" TargetMode="External"/><Relationship Id="rId36" Type="http://schemas.openxmlformats.org/officeDocument/2006/relationships/hyperlink" Target="../../../company/structure.php%3fset_filter_structure=Y&amp;structure_UF_DEPARTMENT=371" TargetMode="External"/><Relationship Id="rId283" Type="http://schemas.openxmlformats.org/officeDocument/2006/relationships/hyperlink" Target="../../../company/structure.php%3fset_filter_structure=Y&amp;structure_UF_DEPARTMENT=1168" TargetMode="External"/><Relationship Id="rId339" Type="http://schemas.openxmlformats.org/officeDocument/2006/relationships/hyperlink" Target="../../../company/structure.php%3fset_filter_structure=Y&amp;structure_UF_DEPARTMENT=1151" TargetMode="External"/><Relationship Id="rId78" Type="http://schemas.openxmlformats.org/officeDocument/2006/relationships/hyperlink" Target="../../../company/structure.php%3fset_filter_structure=Y&amp;structure_UF_DEPARTMENT=1145" TargetMode="External"/><Relationship Id="rId101" Type="http://schemas.openxmlformats.org/officeDocument/2006/relationships/hyperlink" Target="../../../company/structure.php%3fset_filter_structure=Y&amp;structure_UF_DEPARTMENT=1170" TargetMode="External"/><Relationship Id="rId143" Type="http://schemas.openxmlformats.org/officeDocument/2006/relationships/hyperlink" Target="../../../company/structure.php%3fset_filter_structure=Y&amp;structure_UF_DEPARTMENT=1147" TargetMode="External"/><Relationship Id="rId185" Type="http://schemas.openxmlformats.org/officeDocument/2006/relationships/hyperlink" Target="../../../company/structure.php%3fset_filter_structure=Y&amp;structure_UF_DEPARTMENT=1168" TargetMode="External"/><Relationship Id="rId350" Type="http://schemas.openxmlformats.org/officeDocument/2006/relationships/hyperlink" Target="../../../company/structure.php%3fset_filter_structure=Y&amp;structure_UF_DEPARTMENT=1168" TargetMode="External"/><Relationship Id="rId406" Type="http://schemas.openxmlformats.org/officeDocument/2006/relationships/hyperlink" Target="../../../company/structure.php%3fset_filter_structure=Y&amp;structure_UF_DEPARTMENT=363" TargetMode="External"/><Relationship Id="rId9" Type="http://schemas.openxmlformats.org/officeDocument/2006/relationships/hyperlink" Target="../../../company/structure.php%3fset_filter_structure=Y&amp;structure_UF_DEPARTMENT=215" TargetMode="External"/><Relationship Id="rId210" Type="http://schemas.openxmlformats.org/officeDocument/2006/relationships/hyperlink" Target="../../../company/structure.php%3fset_filter_structure=Y&amp;structure_UF_DEPARTMENT=1168" TargetMode="External"/><Relationship Id="rId392" Type="http://schemas.openxmlformats.org/officeDocument/2006/relationships/hyperlink" Target="../../../company/structure.php%3fset_filter_structure=Y&amp;structure_UF_DEPARTMENT=1167" TargetMode="External"/><Relationship Id="rId448" Type="http://schemas.openxmlformats.org/officeDocument/2006/relationships/printerSettings" Target="../printerSettings/printerSettings2.bin"/><Relationship Id="rId252" Type="http://schemas.openxmlformats.org/officeDocument/2006/relationships/hyperlink" Target="../../../company/structure.php%3fset_filter_structure=Y&amp;structure_UF_DEPARTMENT=371" TargetMode="External"/><Relationship Id="rId294" Type="http://schemas.openxmlformats.org/officeDocument/2006/relationships/hyperlink" Target="../../../company/structure.php%3fset_filter_structure=Y&amp;structure_UF_DEPARTMENT=371" TargetMode="External"/><Relationship Id="rId308" Type="http://schemas.openxmlformats.org/officeDocument/2006/relationships/hyperlink" Target="../../../company/structure.php%3fset_filter_structure=Y&amp;structure_UF_DEPARTMENT=1155" TargetMode="External"/><Relationship Id="rId47" Type="http://schemas.openxmlformats.org/officeDocument/2006/relationships/hyperlink" Target="../../../company/structure.php%3fset_filter_structure=Y&amp;structure_UF_DEPARTMENT=363" TargetMode="External"/><Relationship Id="rId89" Type="http://schemas.openxmlformats.org/officeDocument/2006/relationships/hyperlink" Target="../../../company/structure.php%3fset_filter_structure=Y&amp;structure_UF_DEPARTMENT=1151" TargetMode="External"/><Relationship Id="rId112" Type="http://schemas.openxmlformats.org/officeDocument/2006/relationships/hyperlink" Target="../../../company/structure.php%3fset_filter_structure=Y&amp;structure_UF_DEPARTMENT=1145" TargetMode="External"/><Relationship Id="rId154" Type="http://schemas.openxmlformats.org/officeDocument/2006/relationships/hyperlink" Target="../../../company/structure.php%3fset_filter_structure=Y&amp;structure_UF_DEPARTMENT=1170" TargetMode="External"/><Relationship Id="rId361" Type="http://schemas.openxmlformats.org/officeDocument/2006/relationships/hyperlink" Target="../../../company/structure.php%3fset_filter_structure=Y&amp;structure_UF_DEPARTMENT=331" TargetMode="External"/><Relationship Id="rId196" Type="http://schemas.openxmlformats.org/officeDocument/2006/relationships/hyperlink" Target="../../../company/structure.php%3fset_filter_structure=Y&amp;structure_UF_DEPARTMENT=1168" TargetMode="External"/><Relationship Id="rId417" Type="http://schemas.openxmlformats.org/officeDocument/2006/relationships/hyperlink" Target="../../../company/structure.php%3fset_filter_structure=Y&amp;structure_UF_DEPARTMENT=1168" TargetMode="External"/><Relationship Id="rId16" Type="http://schemas.openxmlformats.org/officeDocument/2006/relationships/hyperlink" Target="../../../company/structure.php%3fset_filter_structure=Y&amp;structure_UF_DEPARTMENT=863" TargetMode="External"/><Relationship Id="rId221" Type="http://schemas.openxmlformats.org/officeDocument/2006/relationships/hyperlink" Target="../../../company/structure.php%3fset_filter_structure=Y&amp;structure_UF_DEPARTMENT=1145" TargetMode="External"/><Relationship Id="rId263" Type="http://schemas.openxmlformats.org/officeDocument/2006/relationships/hyperlink" Target="../../../company/structure.php%3fset_filter_structure=Y&amp;structure_UF_DEPARTMENT=1151" TargetMode="External"/><Relationship Id="rId319" Type="http://schemas.openxmlformats.org/officeDocument/2006/relationships/hyperlink" Target="../../../company/structure.php%3fset_filter_structure=Y&amp;structure_UF_DEPARTMENT=365" TargetMode="External"/><Relationship Id="rId58" Type="http://schemas.openxmlformats.org/officeDocument/2006/relationships/hyperlink" Target="../../../company/structure.php%3fset_filter_structure=Y&amp;structure_UF_DEPARTMENT=371" TargetMode="External"/><Relationship Id="rId123" Type="http://schemas.openxmlformats.org/officeDocument/2006/relationships/hyperlink" Target="../../../company/structure.php%3fset_filter_structure=Y&amp;structure_UF_DEPARTMENT=1157" TargetMode="External"/><Relationship Id="rId330" Type="http://schemas.openxmlformats.org/officeDocument/2006/relationships/hyperlink" Target="../../../company/structure.php%3fset_filter_structure=Y&amp;structure_UF_DEPARTMENT=1147" TargetMode="External"/><Relationship Id="rId165" Type="http://schemas.openxmlformats.org/officeDocument/2006/relationships/hyperlink" Target="../../../company/structure.php%3fset_filter_structure=Y&amp;structure_UF_DEPARTMENT=365" TargetMode="External"/><Relationship Id="rId372" Type="http://schemas.openxmlformats.org/officeDocument/2006/relationships/hyperlink" Target="../../../company/structure.php%3fset_filter_structure=Y&amp;structure_UF_DEPARTMENT=1160" TargetMode="External"/><Relationship Id="rId428" Type="http://schemas.openxmlformats.org/officeDocument/2006/relationships/hyperlink" Target="../../../company/structure.php%3fset_filter_structure=Y&amp;structure_UF_DEPARTMENT=371" TargetMode="External"/><Relationship Id="rId232" Type="http://schemas.openxmlformats.org/officeDocument/2006/relationships/hyperlink" Target="../../../company/structure.php%3fset_filter_structure=Y&amp;structure_UF_DEPARTMENT=1168" TargetMode="External"/><Relationship Id="rId274" Type="http://schemas.openxmlformats.org/officeDocument/2006/relationships/hyperlink" Target="../../../company/structure.php%3fset_filter_structure=Y&amp;structure_UF_DEPARTMENT=1157" TargetMode="External"/><Relationship Id="rId27" Type="http://schemas.openxmlformats.org/officeDocument/2006/relationships/hyperlink" Target="../../../company/structure.php%3fset_filter_structure=Y&amp;structure_UF_DEPARTMENT=331" TargetMode="External"/><Relationship Id="rId69" Type="http://schemas.openxmlformats.org/officeDocument/2006/relationships/hyperlink" Target="../../../company/structure.php%3fset_filter_structure=Y&amp;structure_UF_DEPARTMENT=1170" TargetMode="External"/><Relationship Id="rId134" Type="http://schemas.openxmlformats.org/officeDocument/2006/relationships/hyperlink" Target="../../../company/structure.php%3fset_filter_structure=Y&amp;structure_UF_DEPARTMENT=1151" TargetMode="External"/><Relationship Id="rId80" Type="http://schemas.openxmlformats.org/officeDocument/2006/relationships/hyperlink" Target="../../../company/structure.php%3fset_filter_structure=Y&amp;structure_UF_DEPARTMENT=331" TargetMode="External"/><Relationship Id="rId176" Type="http://schemas.openxmlformats.org/officeDocument/2006/relationships/hyperlink" Target="../../../company/structure.php%3fset_filter_structure=Y&amp;structure_UF_DEPARTMENT=331" TargetMode="External"/><Relationship Id="rId341" Type="http://schemas.openxmlformats.org/officeDocument/2006/relationships/hyperlink" Target="../../../company/structure.php%3fset_filter_structure=Y&amp;structure_UF_DEPARTMENT=1170" TargetMode="External"/><Relationship Id="rId383" Type="http://schemas.openxmlformats.org/officeDocument/2006/relationships/hyperlink" Target="../../../company/structure.php%3fset_filter_structure=Y&amp;structure_UF_DEPARTMENT=1168" TargetMode="External"/><Relationship Id="rId439" Type="http://schemas.openxmlformats.org/officeDocument/2006/relationships/hyperlink" Target="../../../company/structure.php%3fset_filter_structure=Y&amp;structure_UF_DEPARTMENT=1168" TargetMode="External"/><Relationship Id="rId201" Type="http://schemas.openxmlformats.org/officeDocument/2006/relationships/hyperlink" Target="../../../company/structure.php%3fset_filter_structure=Y&amp;structure_UF_DEPARTMENT=1168" TargetMode="External"/><Relationship Id="rId243" Type="http://schemas.openxmlformats.org/officeDocument/2006/relationships/hyperlink" Target="../../../company/structure.php%3fset_filter_structure=Y&amp;structure_UF_DEPARTMENT=1161" TargetMode="External"/><Relationship Id="rId285" Type="http://schemas.openxmlformats.org/officeDocument/2006/relationships/hyperlink" Target="../../../company/structure.php%3fset_filter_structure=Y&amp;structure_UF_DEPARTMENT=1168" TargetMode="External"/><Relationship Id="rId38" Type="http://schemas.openxmlformats.org/officeDocument/2006/relationships/hyperlink" Target="../../../company/structure.php%3fset_filter_structure=Y&amp;structure_UF_DEPARTMENT=331" TargetMode="External"/><Relationship Id="rId103" Type="http://schemas.openxmlformats.org/officeDocument/2006/relationships/hyperlink" Target="../../../company/structure.php%3fset_filter_structure=Y&amp;structure_UF_DEPARTMENT=1170" TargetMode="External"/><Relationship Id="rId310" Type="http://schemas.openxmlformats.org/officeDocument/2006/relationships/hyperlink" Target="../../../company/structure.php%3fset_filter_structure=Y&amp;structure_UF_DEPARTMENT=1147" TargetMode="External"/><Relationship Id="rId91" Type="http://schemas.openxmlformats.org/officeDocument/2006/relationships/hyperlink" Target="../../../company/structure.php%3fset_filter_structure=Y&amp;structure_UF_DEPARTMENT=1155" TargetMode="External"/><Relationship Id="rId145" Type="http://schemas.openxmlformats.org/officeDocument/2006/relationships/hyperlink" Target="../../../company/structure.php%3fset_filter_structure=Y&amp;structure_UF_DEPARTMENT=1168" TargetMode="External"/><Relationship Id="rId187" Type="http://schemas.openxmlformats.org/officeDocument/2006/relationships/hyperlink" Target="../../../company/structure.php%3fset_filter_structure=Y&amp;structure_UF_DEPARTMENT=1147" TargetMode="External"/><Relationship Id="rId352" Type="http://schemas.openxmlformats.org/officeDocument/2006/relationships/hyperlink" Target="../../../company/structure.php%3fset_filter_structure=Y&amp;structure_UF_DEPARTMENT=371" TargetMode="External"/><Relationship Id="rId394" Type="http://schemas.openxmlformats.org/officeDocument/2006/relationships/hyperlink" Target="../../../company/structure.php%3fset_filter_structure=Y&amp;structure_UF_DEPARTMENT=1157" TargetMode="External"/><Relationship Id="rId408" Type="http://schemas.openxmlformats.org/officeDocument/2006/relationships/hyperlink" Target="../../../company/structure.php%3fset_filter_structure=Y&amp;structure_UF_DEPARTMENT=1147" TargetMode="External"/><Relationship Id="rId212" Type="http://schemas.openxmlformats.org/officeDocument/2006/relationships/hyperlink" Target="../../../company/structure.php%3fset_filter_structure=Y&amp;structure_UF_DEPARTMENT=1157" TargetMode="External"/><Relationship Id="rId254" Type="http://schemas.openxmlformats.org/officeDocument/2006/relationships/hyperlink" Target="../../../company/structure.php%3fset_filter_structure=Y&amp;structure_UF_DEPARTMENT=1180" TargetMode="External"/><Relationship Id="rId49" Type="http://schemas.openxmlformats.org/officeDocument/2006/relationships/hyperlink" Target="../../../company/structure.php%3fset_filter_structure=Y&amp;structure_UF_DEPARTMENT=331" TargetMode="External"/><Relationship Id="rId114" Type="http://schemas.openxmlformats.org/officeDocument/2006/relationships/hyperlink" Target="../../../company/structure.php%3fset_filter_structure=Y&amp;structure_UF_DEPARTMENT=363" TargetMode="External"/><Relationship Id="rId296" Type="http://schemas.openxmlformats.org/officeDocument/2006/relationships/hyperlink" Target="../../../company/structure.php%3fset_filter_structure=Y&amp;structure_UF_DEPARTMENT=1157" TargetMode="External"/><Relationship Id="rId60" Type="http://schemas.openxmlformats.org/officeDocument/2006/relationships/hyperlink" Target="../../../company/structure.php%3fset_filter_structure=Y&amp;structure_UF_DEPARTMENT=215" TargetMode="External"/><Relationship Id="rId156" Type="http://schemas.openxmlformats.org/officeDocument/2006/relationships/hyperlink" Target="../../../company/structure.php%3fset_filter_structure=Y&amp;structure_UF_DEPARTMENT=1151" TargetMode="External"/><Relationship Id="rId198" Type="http://schemas.openxmlformats.org/officeDocument/2006/relationships/hyperlink" Target="../../../company/structure.php%3fset_filter_structure=Y&amp;structure_UF_DEPARTMENT=1147" TargetMode="External"/><Relationship Id="rId321" Type="http://schemas.openxmlformats.org/officeDocument/2006/relationships/hyperlink" Target="../../../company/structure.php%3fset_filter_structure=Y&amp;structure_UF_DEPARTMENT=1151" TargetMode="External"/><Relationship Id="rId363" Type="http://schemas.openxmlformats.org/officeDocument/2006/relationships/hyperlink" Target="../../../company/structure.php%3fset_filter_structure=Y&amp;structure_UF_DEPARTMENT=1160" TargetMode="External"/><Relationship Id="rId419" Type="http://schemas.openxmlformats.org/officeDocument/2006/relationships/hyperlink" Target="../../../company/structure.php%3fset_filter_structure=Y&amp;structure_UF_DEPARTMENT=331" TargetMode="External"/><Relationship Id="rId223" Type="http://schemas.openxmlformats.org/officeDocument/2006/relationships/hyperlink" Target="../../../company/structure.php%3fset_filter_structure=Y&amp;structure_UF_DEPARTMENT=1145" TargetMode="External"/><Relationship Id="rId430" Type="http://schemas.openxmlformats.org/officeDocument/2006/relationships/hyperlink" Target="../../../company/structure.php%3fset_filter_structure=Y&amp;structure_UF_DEPARTMENT=1157" TargetMode="External"/><Relationship Id="rId18" Type="http://schemas.openxmlformats.org/officeDocument/2006/relationships/hyperlink" Target="../../../company/structure.php%3fset_filter_structure=Y&amp;structure_UF_DEPARTMENT=331" TargetMode="External"/><Relationship Id="rId39" Type="http://schemas.openxmlformats.org/officeDocument/2006/relationships/hyperlink" Target="../../../company/structure.php%3fset_filter_structure=Y&amp;structure_UF_DEPARTMENT=331" TargetMode="External"/><Relationship Id="rId265" Type="http://schemas.openxmlformats.org/officeDocument/2006/relationships/hyperlink" Target="../../../company/structure.php%3fset_filter_structure=Y&amp;structure_UF_DEPARTMENT=1160" TargetMode="External"/><Relationship Id="rId286" Type="http://schemas.openxmlformats.org/officeDocument/2006/relationships/hyperlink" Target="../../../company/structure.php%3fset_filter_structure=Y&amp;structure_UF_DEPARTMENT=1168" TargetMode="External"/><Relationship Id="rId50" Type="http://schemas.openxmlformats.org/officeDocument/2006/relationships/hyperlink" Target="../../../company/structure.php%3fset_filter_structure=Y&amp;structure_UF_DEPARTMENT=331" TargetMode="External"/><Relationship Id="rId104" Type="http://schemas.openxmlformats.org/officeDocument/2006/relationships/hyperlink" Target="../../../company/structure.php%3fset_filter_structure=Y&amp;structure_UF_DEPARTMENT=1147" TargetMode="External"/><Relationship Id="rId125" Type="http://schemas.openxmlformats.org/officeDocument/2006/relationships/hyperlink" Target="../../../company/structure.php%3fset_filter_structure=Y&amp;structure_UF_DEPARTMENT=1170" TargetMode="External"/><Relationship Id="rId146" Type="http://schemas.openxmlformats.org/officeDocument/2006/relationships/hyperlink" Target="../../../company/structure.php%3fset_filter_structure=Y&amp;structure_UF_DEPARTMENT=1168" TargetMode="External"/><Relationship Id="rId167" Type="http://schemas.openxmlformats.org/officeDocument/2006/relationships/hyperlink" Target="../../../company/structure.php%3fset_filter_structure=Y&amp;structure_UF_DEPARTMENT=1147" TargetMode="External"/><Relationship Id="rId188" Type="http://schemas.openxmlformats.org/officeDocument/2006/relationships/hyperlink" Target="../../../company/structure.php%3fset_filter_structure=Y&amp;structure_UF_DEPARTMENT=1161" TargetMode="External"/><Relationship Id="rId311" Type="http://schemas.openxmlformats.org/officeDocument/2006/relationships/hyperlink" Target="../../../company/structure.php%3fset_filter_structure=Y&amp;structure_UF_DEPARTMENT=1170" TargetMode="External"/><Relationship Id="rId332" Type="http://schemas.openxmlformats.org/officeDocument/2006/relationships/hyperlink" Target="../../../company/structure.php%3fset_filter_structure=Y&amp;structure_UF_DEPARTMENT=1151" TargetMode="External"/><Relationship Id="rId353" Type="http://schemas.openxmlformats.org/officeDocument/2006/relationships/hyperlink" Target="../../../company/structure.php%3fset_filter_structure=Y&amp;structure_UF_DEPARTMENT=1157" TargetMode="External"/><Relationship Id="rId374" Type="http://schemas.openxmlformats.org/officeDocument/2006/relationships/hyperlink" Target="../../../company/structure.php%3fset_filter_structure=Y&amp;structure_UF_DEPARTMENT=1168" TargetMode="External"/><Relationship Id="rId395" Type="http://schemas.openxmlformats.org/officeDocument/2006/relationships/hyperlink" Target="../../../company/structure.php%3fset_filter_structure=Y&amp;structure_UF_DEPARTMENT=1170" TargetMode="External"/><Relationship Id="rId409" Type="http://schemas.openxmlformats.org/officeDocument/2006/relationships/hyperlink" Target="../../../company/structure.php%3fset_filter_structure=Y&amp;structure_UF_DEPARTMENT=331" TargetMode="External"/><Relationship Id="rId71" Type="http://schemas.openxmlformats.org/officeDocument/2006/relationships/hyperlink" Target="../../../company/structure.php%3fset_filter_structure=Y&amp;structure_UF_DEPARTMENT=1151" TargetMode="External"/><Relationship Id="rId92" Type="http://schemas.openxmlformats.org/officeDocument/2006/relationships/hyperlink" Target="../../../company/structure.php%3fset_filter_structure=Y&amp;structure_UF_DEPARTMENT=1147" TargetMode="External"/><Relationship Id="rId213" Type="http://schemas.openxmlformats.org/officeDocument/2006/relationships/hyperlink" Target="../../../company/structure.php%3fset_filter_structure=Y&amp;structure_UF_DEPARTMENT=1147" TargetMode="External"/><Relationship Id="rId234" Type="http://schemas.openxmlformats.org/officeDocument/2006/relationships/hyperlink" Target="../../../company/structure.php%3fset_filter_structure=Y&amp;structure_UF_DEPARTMENT=1151" TargetMode="External"/><Relationship Id="rId420" Type="http://schemas.openxmlformats.org/officeDocument/2006/relationships/hyperlink" Target="../../../company/structure.php%3fset_filter_structure=Y&amp;structure_UF_DEPARTMENT=331" TargetMode="External"/><Relationship Id="rId2" Type="http://schemas.openxmlformats.org/officeDocument/2006/relationships/hyperlink" Target="../../../company/structure.php%3fset_filter_structure=Y&amp;structure_UF_DEPARTMENT=331" TargetMode="External"/><Relationship Id="rId29" Type="http://schemas.openxmlformats.org/officeDocument/2006/relationships/hyperlink" Target="../../../company/structure.php%3fset_filter_structure=Y&amp;structure_UF_DEPARTMENT=863" TargetMode="External"/><Relationship Id="rId255" Type="http://schemas.openxmlformats.org/officeDocument/2006/relationships/hyperlink" Target="../../../company/structure.php%3fset_filter_structure=Y&amp;structure_UF_DEPARTMENT=1168" TargetMode="External"/><Relationship Id="rId276" Type="http://schemas.openxmlformats.org/officeDocument/2006/relationships/hyperlink" Target="../../../company/structure.php%3fset_filter_structure=Y&amp;structure_UF_DEPARTMENT=1160" TargetMode="External"/><Relationship Id="rId297" Type="http://schemas.openxmlformats.org/officeDocument/2006/relationships/hyperlink" Target="../../../company/structure.php%3fset_filter_structure=Y&amp;structure_UF_DEPARTMENT=1157" TargetMode="External"/><Relationship Id="rId441" Type="http://schemas.openxmlformats.org/officeDocument/2006/relationships/hyperlink" Target="../../../company/structure.php%3fset_filter_structure=Y&amp;structure_UF_DEPARTMENT=1168" TargetMode="External"/><Relationship Id="rId40" Type="http://schemas.openxmlformats.org/officeDocument/2006/relationships/hyperlink" Target="../../../company/structure.php%3fset_filter_structure=Y&amp;structure_UF_DEPARTMENT=863" TargetMode="External"/><Relationship Id="rId115" Type="http://schemas.openxmlformats.org/officeDocument/2006/relationships/hyperlink" Target="../../../company/structure.php%3fset_filter_structure=Y&amp;structure_UF_DEPARTMENT=363" TargetMode="External"/><Relationship Id="rId136" Type="http://schemas.openxmlformats.org/officeDocument/2006/relationships/hyperlink" Target="../../../company/structure.php%3fset_filter_structure=Y&amp;structure_UF_DEPARTMENT=1147" TargetMode="External"/><Relationship Id="rId157" Type="http://schemas.openxmlformats.org/officeDocument/2006/relationships/hyperlink" Target="../../../company/structure.php%3fset_filter_structure=Y&amp;structure_UF_DEPARTMENT=1157" TargetMode="External"/><Relationship Id="rId178" Type="http://schemas.openxmlformats.org/officeDocument/2006/relationships/hyperlink" Target="../../../company/structure.php%3fset_filter_structure=Y&amp;structure_UF_DEPARTMENT=1157" TargetMode="External"/><Relationship Id="rId301" Type="http://schemas.openxmlformats.org/officeDocument/2006/relationships/hyperlink" Target="../../../company/structure.php%3fset_filter_structure=Y&amp;structure_UF_DEPARTMENT=363" TargetMode="External"/><Relationship Id="rId322" Type="http://schemas.openxmlformats.org/officeDocument/2006/relationships/hyperlink" Target="../../../company/structure.php%3fset_filter_structure=Y&amp;structure_UF_DEPARTMENT=1151" TargetMode="External"/><Relationship Id="rId343" Type="http://schemas.openxmlformats.org/officeDocument/2006/relationships/hyperlink" Target="../../../company/structure.php%3fset_filter_structure=Y&amp;structure_UF_DEPARTMENT=1147" TargetMode="External"/><Relationship Id="rId364" Type="http://schemas.openxmlformats.org/officeDocument/2006/relationships/hyperlink" Target="../../../company/structure.php%3fset_filter_structure=Y&amp;structure_UF_DEPARTMENT=1160" TargetMode="External"/><Relationship Id="rId61" Type="http://schemas.openxmlformats.org/officeDocument/2006/relationships/hyperlink" Target="../../../company/structure.php%3fset_filter_structure=Y&amp;structure_UF_DEPARTMENT=1145" TargetMode="External"/><Relationship Id="rId82" Type="http://schemas.openxmlformats.org/officeDocument/2006/relationships/hyperlink" Target="../../../company/structure.php%3fset_filter_structure=Y&amp;structure_UF_DEPARTMENT=363" TargetMode="External"/><Relationship Id="rId199" Type="http://schemas.openxmlformats.org/officeDocument/2006/relationships/hyperlink" Target="../../../company/structure.php%3fset_filter_structure=Y&amp;structure_UF_DEPARTMENT=1151" TargetMode="External"/><Relationship Id="rId203" Type="http://schemas.openxmlformats.org/officeDocument/2006/relationships/hyperlink" Target="../../../company/structure.php%3fset_filter_structure=Y&amp;structure_UF_DEPARTMENT=1151" TargetMode="External"/><Relationship Id="rId385" Type="http://schemas.openxmlformats.org/officeDocument/2006/relationships/hyperlink" Target="../../../company/structure.php%3fset_filter_structure=Y&amp;structure_UF_DEPARTMENT=1160" TargetMode="External"/><Relationship Id="rId19" Type="http://schemas.openxmlformats.org/officeDocument/2006/relationships/hyperlink" Target="../../../company/structure.php%3fset_filter_structure=Y&amp;structure_UF_DEPARTMENT=365" TargetMode="External"/><Relationship Id="rId224" Type="http://schemas.openxmlformats.org/officeDocument/2006/relationships/hyperlink" Target="../../../company/structure.php%3fset_filter_structure=Y&amp;structure_UF_DEPARTMENT=1157" TargetMode="External"/><Relationship Id="rId245" Type="http://schemas.openxmlformats.org/officeDocument/2006/relationships/hyperlink" Target="../../../company/structure.php%3fset_filter_structure=Y&amp;structure_UF_DEPARTMENT=1151" TargetMode="External"/><Relationship Id="rId266" Type="http://schemas.openxmlformats.org/officeDocument/2006/relationships/hyperlink" Target="../../../company/structure.php%3fset_filter_structure=Y&amp;structure_UF_DEPARTMENT=1160" TargetMode="External"/><Relationship Id="rId287" Type="http://schemas.openxmlformats.org/officeDocument/2006/relationships/hyperlink" Target="../../../company/structure.php%3fset_filter_structure=Y&amp;structure_UF_DEPARTMENT=1147" TargetMode="External"/><Relationship Id="rId410" Type="http://schemas.openxmlformats.org/officeDocument/2006/relationships/hyperlink" Target="../../../company/structure.php%3fset_filter_structure=Y&amp;structure_UF_DEPARTMENT=331" TargetMode="External"/><Relationship Id="rId431" Type="http://schemas.openxmlformats.org/officeDocument/2006/relationships/hyperlink" Target="../../../company/structure.php%3fset_filter_structure=Y&amp;structure_UF_DEPARTMENT=1157" TargetMode="External"/><Relationship Id="rId30" Type="http://schemas.openxmlformats.org/officeDocument/2006/relationships/hyperlink" Target="../../../company/structure.php%3fset_filter_structure=Y&amp;structure_UF_DEPARTMENT=331" TargetMode="External"/><Relationship Id="rId105" Type="http://schemas.openxmlformats.org/officeDocument/2006/relationships/hyperlink" Target="../../../company/structure.php%3fset_filter_structure=Y&amp;structure_UF_DEPARTMENT=1151" TargetMode="External"/><Relationship Id="rId126" Type="http://schemas.openxmlformats.org/officeDocument/2006/relationships/hyperlink" Target="../../../company/structure.php%3fset_filter_structure=Y&amp;structure_UF_DEPARTMENT=1170" TargetMode="External"/><Relationship Id="rId147" Type="http://schemas.openxmlformats.org/officeDocument/2006/relationships/hyperlink" Target="../../../company/structure.php%3fset_filter_structure=Y&amp;structure_UF_DEPARTMENT=1168" TargetMode="External"/><Relationship Id="rId168" Type="http://schemas.openxmlformats.org/officeDocument/2006/relationships/hyperlink" Target="../../../company/structure.php%3fset_filter_structure=Y&amp;structure_UF_DEPARTMENT=1158" TargetMode="External"/><Relationship Id="rId312" Type="http://schemas.openxmlformats.org/officeDocument/2006/relationships/hyperlink" Target="../../../company/structure.php%3fset_filter_structure=Y&amp;structure_UF_DEPARTMENT=1170" TargetMode="External"/><Relationship Id="rId333" Type="http://schemas.openxmlformats.org/officeDocument/2006/relationships/hyperlink" Target="../../../company/structure.php%3fset_filter_structure=Y&amp;structure_UF_DEPARTMENT=1147" TargetMode="External"/><Relationship Id="rId354" Type="http://schemas.openxmlformats.org/officeDocument/2006/relationships/hyperlink" Target="../../../company/structure.php%3fset_filter_structure=Y&amp;structure_UF_DEPARTMENT=365" TargetMode="External"/><Relationship Id="rId51" Type="http://schemas.openxmlformats.org/officeDocument/2006/relationships/hyperlink" Target="../../../company/structure.php%3fset_filter_structure=Y&amp;structure_UF_DEPARTMENT=215" TargetMode="External"/><Relationship Id="rId72" Type="http://schemas.openxmlformats.org/officeDocument/2006/relationships/hyperlink" Target="../../../company/structure.php%3fset_filter_structure=Y&amp;structure_UF_DEPARTMENT=1168" TargetMode="External"/><Relationship Id="rId93" Type="http://schemas.openxmlformats.org/officeDocument/2006/relationships/hyperlink" Target="../../../company/structure.php%3fset_filter_structure=Y&amp;structure_UF_DEPARTMENT=1168" TargetMode="External"/><Relationship Id="rId189" Type="http://schemas.openxmlformats.org/officeDocument/2006/relationships/hyperlink" Target="../../../company/structure.php%3fset_filter_structure=Y&amp;structure_UF_DEPARTMENT=1151" TargetMode="External"/><Relationship Id="rId375" Type="http://schemas.openxmlformats.org/officeDocument/2006/relationships/hyperlink" Target="../../../company/structure.php%3fset_filter_structure=Y&amp;structure_UF_DEPARTMENT=1168" TargetMode="External"/><Relationship Id="rId396" Type="http://schemas.openxmlformats.org/officeDocument/2006/relationships/hyperlink" Target="../../../company/structure.php%3fset_filter_structure=Y&amp;structure_UF_DEPARTMENT=1160" TargetMode="External"/><Relationship Id="rId3" Type="http://schemas.openxmlformats.org/officeDocument/2006/relationships/hyperlink" Target="../../../company/structure.php%3fset_filter_structure=Y&amp;structure_UF_DEPARTMENT=331" TargetMode="External"/><Relationship Id="rId214" Type="http://schemas.openxmlformats.org/officeDocument/2006/relationships/hyperlink" Target="../../../company/structure.php%3fset_filter_structure=Y&amp;structure_UF_DEPARTMENT=1147" TargetMode="External"/><Relationship Id="rId235" Type="http://schemas.openxmlformats.org/officeDocument/2006/relationships/hyperlink" Target="../../../company/structure.php%3fset_filter_structure=Y&amp;structure_UF_DEPARTMENT=1151" TargetMode="External"/><Relationship Id="rId256" Type="http://schemas.openxmlformats.org/officeDocument/2006/relationships/hyperlink" Target="../../../company/structure.php%3fset_filter_structure=Y&amp;structure_UF_DEPARTMENT=1168" TargetMode="External"/><Relationship Id="rId277" Type="http://schemas.openxmlformats.org/officeDocument/2006/relationships/hyperlink" Target="../../../company/structure.php%3fset_filter_structure=Y&amp;structure_UF_DEPARTMENT=1147" TargetMode="External"/><Relationship Id="rId298" Type="http://schemas.openxmlformats.org/officeDocument/2006/relationships/hyperlink" Target="../../../company/structure.php%3fset_filter_structure=Y&amp;structure_UF_DEPARTMENT=1168" TargetMode="External"/><Relationship Id="rId400" Type="http://schemas.openxmlformats.org/officeDocument/2006/relationships/hyperlink" Target="../../../company/structure.php%3fset_filter_structure=Y&amp;structure_UF_DEPARTMENT=863" TargetMode="External"/><Relationship Id="rId421" Type="http://schemas.openxmlformats.org/officeDocument/2006/relationships/hyperlink" Target="../../../company/structure.php%3fset_filter_structure=Y&amp;structure_UF_DEPARTMENT=1168" TargetMode="External"/><Relationship Id="rId442" Type="http://schemas.openxmlformats.org/officeDocument/2006/relationships/hyperlink" Target="../../../company/structure.php%3fset_filter_structure=Y&amp;structure_UF_DEPARTMENT=1168" TargetMode="External"/><Relationship Id="rId116" Type="http://schemas.openxmlformats.org/officeDocument/2006/relationships/hyperlink" Target="../../../company/structure.php%3fset_filter_structure=Y&amp;structure_UF_DEPARTMENT=363" TargetMode="External"/><Relationship Id="rId137" Type="http://schemas.openxmlformats.org/officeDocument/2006/relationships/hyperlink" Target="../../../company/structure.php%3fset_filter_structure=Y&amp;structure_UF_DEPARTMENT=1151" TargetMode="External"/><Relationship Id="rId158" Type="http://schemas.openxmlformats.org/officeDocument/2006/relationships/hyperlink" Target="../../../company/structure.php%3fset_filter_structure=Y&amp;structure_UF_DEPARTMENT=1157" TargetMode="External"/><Relationship Id="rId302" Type="http://schemas.openxmlformats.org/officeDocument/2006/relationships/hyperlink" Target="../../../company/structure.php%3fset_filter_structure=Y&amp;structure_UF_DEPARTMENT=1155" TargetMode="External"/><Relationship Id="rId323" Type="http://schemas.openxmlformats.org/officeDocument/2006/relationships/hyperlink" Target="../../../company/structure.php%3fset_filter_structure=Y&amp;structure_UF_DEPARTMENT=1151" TargetMode="External"/><Relationship Id="rId344" Type="http://schemas.openxmlformats.org/officeDocument/2006/relationships/hyperlink" Target="../../../company/structure.php%3fset_filter_structure=Y&amp;structure_UF_DEPARTMENT=1161" TargetMode="External"/><Relationship Id="rId20" Type="http://schemas.openxmlformats.org/officeDocument/2006/relationships/hyperlink" Target="../../../company/structure.php%3fset_filter_structure=Y&amp;structure_UF_DEPARTMENT=1145" TargetMode="External"/><Relationship Id="rId41" Type="http://schemas.openxmlformats.org/officeDocument/2006/relationships/hyperlink" Target="../../../company/structure.php%3fset_filter_structure=Y&amp;structure_UF_DEPARTMENT=1145" TargetMode="External"/><Relationship Id="rId62" Type="http://schemas.openxmlformats.org/officeDocument/2006/relationships/hyperlink" Target="../../../company/structure.php%3fset_filter_structure=Y&amp;structure_UF_DEPARTMENT=735" TargetMode="External"/><Relationship Id="rId83" Type="http://schemas.openxmlformats.org/officeDocument/2006/relationships/hyperlink" Target="../../../company/structure.php%3fset_filter_structure=Y&amp;structure_UF_DEPARTMENT=1145" TargetMode="External"/><Relationship Id="rId179" Type="http://schemas.openxmlformats.org/officeDocument/2006/relationships/hyperlink" Target="../../../company/structure.php%3fset_filter_structure=Y&amp;structure_UF_DEPARTMENT=1157" TargetMode="External"/><Relationship Id="rId365" Type="http://schemas.openxmlformats.org/officeDocument/2006/relationships/hyperlink" Target="../../../company/structure.php%3fset_filter_structure=Y&amp;structure_UF_DEPARTMENT=1160" TargetMode="External"/><Relationship Id="rId386" Type="http://schemas.openxmlformats.org/officeDocument/2006/relationships/hyperlink" Target="../../../company/structure.php%3fset_filter_structure=Y&amp;structure_UF_DEPARTMENT=1160" TargetMode="External"/><Relationship Id="rId190" Type="http://schemas.openxmlformats.org/officeDocument/2006/relationships/hyperlink" Target="../../../company/structure.php%3fset_filter_structure=Y&amp;structure_UF_DEPARTMENT=1151" TargetMode="External"/><Relationship Id="rId204" Type="http://schemas.openxmlformats.org/officeDocument/2006/relationships/hyperlink" Target="../../../company/structure.php%3fset_filter_structure=Y&amp;structure_UF_DEPARTMENT=1157" TargetMode="External"/><Relationship Id="rId225" Type="http://schemas.openxmlformats.org/officeDocument/2006/relationships/hyperlink" Target="../../../company/structure.php%3fset_filter_structure=Y&amp;structure_UF_DEPARTMENT=1157" TargetMode="External"/><Relationship Id="rId246" Type="http://schemas.openxmlformats.org/officeDocument/2006/relationships/hyperlink" Target="../../../company/structure.php%3fset_filter_structure=Y&amp;structure_UF_DEPARTMENT=1147" TargetMode="External"/><Relationship Id="rId267" Type="http://schemas.openxmlformats.org/officeDocument/2006/relationships/hyperlink" Target="../../../company/structure.php%3fset_filter_structure=Y&amp;structure_UF_DEPARTMENT=1168" TargetMode="External"/><Relationship Id="rId288" Type="http://schemas.openxmlformats.org/officeDocument/2006/relationships/hyperlink" Target="../../../company/structure.php%3fset_filter_structure=Y&amp;structure_UF_DEPARTMENT=1155" TargetMode="External"/><Relationship Id="rId411" Type="http://schemas.openxmlformats.org/officeDocument/2006/relationships/hyperlink" Target="../../../company/structure.php%3fset_filter_structure=Y&amp;structure_UF_DEPARTMENT=363" TargetMode="External"/><Relationship Id="rId432" Type="http://schemas.openxmlformats.org/officeDocument/2006/relationships/hyperlink" Target="../../../company/structure.php%3fset_filter_structure=Y&amp;structure_UF_DEPARTMENT=1151" TargetMode="External"/><Relationship Id="rId106" Type="http://schemas.openxmlformats.org/officeDocument/2006/relationships/hyperlink" Target="../../../company/structure.php%3fset_filter_structure=Y&amp;structure_UF_DEPARTMENT=1069" TargetMode="External"/><Relationship Id="rId127" Type="http://schemas.openxmlformats.org/officeDocument/2006/relationships/hyperlink" Target="../../../company/structure.php%3fset_filter_structure=Y&amp;structure_UF_DEPARTMENT=1157" TargetMode="External"/><Relationship Id="rId313" Type="http://schemas.openxmlformats.org/officeDocument/2006/relationships/hyperlink" Target="../../../company/structure.php%3fset_filter_structure=Y&amp;structure_UF_DEPARTMENT=1168" TargetMode="External"/><Relationship Id="rId10" Type="http://schemas.openxmlformats.org/officeDocument/2006/relationships/hyperlink" Target="../../../company/structure.php%3fset_filter_structure=Y&amp;structure_UF_DEPARTMENT=331" TargetMode="External"/><Relationship Id="rId31" Type="http://schemas.openxmlformats.org/officeDocument/2006/relationships/hyperlink" Target="../../../company/structure.php%3fset_filter_structure=Y&amp;structure_UF_DEPARTMENT=371" TargetMode="External"/><Relationship Id="rId52" Type="http://schemas.openxmlformats.org/officeDocument/2006/relationships/hyperlink" Target="../../../company/structure.php%3fset_filter_structure=Y&amp;structure_UF_DEPARTMENT=1145" TargetMode="External"/><Relationship Id="rId73" Type="http://schemas.openxmlformats.org/officeDocument/2006/relationships/hyperlink" Target="../../../company/structure.php%3fset_filter_structure=Y&amp;structure_UF_DEPARTMENT=1147" TargetMode="External"/><Relationship Id="rId94" Type="http://schemas.openxmlformats.org/officeDocument/2006/relationships/hyperlink" Target="../../../company/structure.php%3fset_filter_structure=Y&amp;structure_UF_DEPARTMENT=1168" TargetMode="External"/><Relationship Id="rId148" Type="http://schemas.openxmlformats.org/officeDocument/2006/relationships/hyperlink" Target="../../../company/structure.php%3fset_filter_structure=Y&amp;structure_UF_DEPARTMENT=1157" TargetMode="External"/><Relationship Id="rId169" Type="http://schemas.openxmlformats.org/officeDocument/2006/relationships/hyperlink" Target="../../../company/structure.php%3fset_filter_structure=Y&amp;structure_UF_DEPARTMENT=1170" TargetMode="External"/><Relationship Id="rId334" Type="http://schemas.openxmlformats.org/officeDocument/2006/relationships/hyperlink" Target="../../../company/structure.php%3fset_filter_structure=Y&amp;structure_UF_DEPARTMENT=1145" TargetMode="External"/><Relationship Id="rId355" Type="http://schemas.openxmlformats.org/officeDocument/2006/relationships/hyperlink" Target="../../../company/structure.php%3fset_filter_structure=Y&amp;structure_UF_DEPARTMENT=1155" TargetMode="External"/><Relationship Id="rId376" Type="http://schemas.openxmlformats.org/officeDocument/2006/relationships/hyperlink" Target="../../../company/structure.php%3fset_filter_structure=Y&amp;structure_UF_DEPARTMENT=331" TargetMode="External"/><Relationship Id="rId397" Type="http://schemas.openxmlformats.org/officeDocument/2006/relationships/hyperlink" Target="../../../company/structure.php%3fset_filter_structure=Y&amp;structure_UF_DEPARTMENT=1155" TargetMode="External"/><Relationship Id="rId4" Type="http://schemas.openxmlformats.org/officeDocument/2006/relationships/hyperlink" Target="../../../company/structure.php%3fset_filter_structure=Y&amp;structure_UF_DEPARTMENT=331" TargetMode="External"/><Relationship Id="rId180" Type="http://schemas.openxmlformats.org/officeDocument/2006/relationships/hyperlink" Target="../../../company/structure.php%3fset_filter_structure=Y&amp;structure_UF_DEPARTMENT=1151" TargetMode="External"/><Relationship Id="rId215" Type="http://schemas.openxmlformats.org/officeDocument/2006/relationships/hyperlink" Target="../../../company/structure.php%3fset_filter_structure=Y&amp;structure_UF_DEPARTMENT=1161" TargetMode="External"/><Relationship Id="rId236" Type="http://schemas.openxmlformats.org/officeDocument/2006/relationships/hyperlink" Target="../../../company/structure.php%3fset_filter_structure=Y&amp;structure_UF_DEPARTMENT=1157" TargetMode="External"/><Relationship Id="rId257" Type="http://schemas.openxmlformats.org/officeDocument/2006/relationships/hyperlink" Target="../../../company/structure.php%3fset_filter_structure=Y&amp;structure_UF_DEPARTMENT=1168" TargetMode="External"/><Relationship Id="rId278" Type="http://schemas.openxmlformats.org/officeDocument/2006/relationships/hyperlink" Target="../../../company/structure.php%3fset_filter_structure=Y&amp;structure_UF_DEPARTMENT=1147" TargetMode="External"/><Relationship Id="rId401" Type="http://schemas.openxmlformats.org/officeDocument/2006/relationships/hyperlink" Target="../../../company/structure.php%3fset_filter_structure=Y&amp;structure_UF_DEPARTMENT=363" TargetMode="External"/><Relationship Id="rId422" Type="http://schemas.openxmlformats.org/officeDocument/2006/relationships/hyperlink" Target="../../../company/structure.php%3fset_filter_structure=Y&amp;structure_UF_DEPARTMENT=1168" TargetMode="External"/><Relationship Id="rId443" Type="http://schemas.openxmlformats.org/officeDocument/2006/relationships/hyperlink" Target="../../../company/structure.php%3fset_filter_structure=Y&amp;structure_UF_DEPARTMENT=1168" TargetMode="External"/><Relationship Id="rId303" Type="http://schemas.openxmlformats.org/officeDocument/2006/relationships/hyperlink" Target="../../../company/structure.php%3fset_filter_structure=Y&amp;structure_UF_DEPARTMENT=1147" TargetMode="External"/><Relationship Id="rId42" Type="http://schemas.openxmlformats.org/officeDocument/2006/relationships/hyperlink" Target="../../../company/structure.php%3fset_filter_structure=Y&amp;structure_UF_DEPARTMENT=735" TargetMode="External"/><Relationship Id="rId84" Type="http://schemas.openxmlformats.org/officeDocument/2006/relationships/hyperlink" Target="../../../company/structure.php%3fset_filter_structure=Y&amp;structure_UF_DEPARTMENT=331" TargetMode="External"/><Relationship Id="rId138" Type="http://schemas.openxmlformats.org/officeDocument/2006/relationships/hyperlink" Target="../../../company/structure.php%3fset_filter_structure=Y&amp;structure_UF_DEPARTMENT=1147" TargetMode="External"/><Relationship Id="rId345" Type="http://schemas.openxmlformats.org/officeDocument/2006/relationships/hyperlink" Target="../../../company/structure.php%3fset_filter_structure=Y&amp;structure_UF_DEPARTMENT=1170" TargetMode="External"/><Relationship Id="rId387" Type="http://schemas.openxmlformats.org/officeDocument/2006/relationships/hyperlink" Target="../../../company/structure.php%3fset_filter_structure=Y&amp;structure_UF_DEPARTMENT=735" TargetMode="External"/><Relationship Id="rId191" Type="http://schemas.openxmlformats.org/officeDocument/2006/relationships/hyperlink" Target="../../../company/structure.php%3fset_filter_structure=Y&amp;structure_UF_DEPARTMENT=1151" TargetMode="External"/><Relationship Id="rId205" Type="http://schemas.openxmlformats.org/officeDocument/2006/relationships/hyperlink" Target="../../../company/structure.php%3fset_filter_structure=Y&amp;structure_UF_DEPARTMENT=1157" TargetMode="External"/><Relationship Id="rId247" Type="http://schemas.openxmlformats.org/officeDocument/2006/relationships/hyperlink" Target="../../../company/structure.php%3fset_filter_structure=Y&amp;structure_UF_DEPARTMENT=1151" TargetMode="External"/><Relationship Id="rId412" Type="http://schemas.openxmlformats.org/officeDocument/2006/relationships/hyperlink" Target="../../../company/structure.php%3fset_filter_structure=Y&amp;structure_UF_DEPARTMENT=1168" TargetMode="External"/><Relationship Id="rId107" Type="http://schemas.openxmlformats.org/officeDocument/2006/relationships/hyperlink" Target="../../../company/structure.php%3fset_filter_structure=Y&amp;structure_UF_DEPARTMENT=331" TargetMode="External"/><Relationship Id="rId289" Type="http://schemas.openxmlformats.org/officeDocument/2006/relationships/hyperlink" Target="../../../company/structure.php%3fset_filter_structure=Y&amp;structure_UF_DEPARTMENT=1160" TargetMode="External"/><Relationship Id="rId11" Type="http://schemas.openxmlformats.org/officeDocument/2006/relationships/hyperlink" Target="../../../company/structure.php%3fset_filter_structure=Y&amp;structure_UF_DEPARTMENT=365" TargetMode="External"/><Relationship Id="rId53" Type="http://schemas.openxmlformats.org/officeDocument/2006/relationships/hyperlink" Target="../../../company/structure.php%3fset_filter_structure=Y&amp;structure_UF_DEPARTMENT=1089" TargetMode="External"/><Relationship Id="rId149" Type="http://schemas.openxmlformats.org/officeDocument/2006/relationships/hyperlink" Target="../../../company/structure.php%3fset_filter_structure=Y&amp;structure_UF_DEPARTMENT=1157" TargetMode="External"/><Relationship Id="rId314" Type="http://schemas.openxmlformats.org/officeDocument/2006/relationships/hyperlink" Target="../../../company/structure.php%3fset_filter_structure=Y&amp;structure_UF_DEPARTMENT=1168" TargetMode="External"/><Relationship Id="rId356" Type="http://schemas.openxmlformats.org/officeDocument/2006/relationships/hyperlink" Target="../../../company/structure.php%3fset_filter_structure=Y&amp;structure_UF_DEPARTMENT=1168" TargetMode="External"/><Relationship Id="rId398" Type="http://schemas.openxmlformats.org/officeDocument/2006/relationships/hyperlink" Target="../../../company/structure.php%3fset_filter_structure=Y&amp;structure_UF_DEPARTMENT=1168" TargetMode="External"/><Relationship Id="rId95" Type="http://schemas.openxmlformats.org/officeDocument/2006/relationships/hyperlink" Target="../../../company/structure.php%3fset_filter_structure=Y&amp;structure_UF_DEPARTMENT=1168" TargetMode="External"/><Relationship Id="rId160" Type="http://schemas.openxmlformats.org/officeDocument/2006/relationships/hyperlink" Target="../../../company/structure.php%3fset_filter_structure=Y&amp;structure_UF_DEPARTMENT=1170" TargetMode="External"/><Relationship Id="rId216" Type="http://schemas.openxmlformats.org/officeDocument/2006/relationships/hyperlink" Target="../../../company/structure.php%3fset_filter_structure=Y&amp;structure_UF_DEPARTMENT=1161" TargetMode="External"/><Relationship Id="rId423" Type="http://schemas.openxmlformats.org/officeDocument/2006/relationships/hyperlink" Target="../../../company/structure.php%3fset_filter_structure=Y&amp;structure_UF_DEPARTMENT=1157" TargetMode="External"/><Relationship Id="rId258" Type="http://schemas.openxmlformats.org/officeDocument/2006/relationships/hyperlink" Target="../../../company/structure.php%3fset_filter_structure=Y&amp;structure_UF_DEPARTMENT=1168" TargetMode="External"/><Relationship Id="rId22" Type="http://schemas.openxmlformats.org/officeDocument/2006/relationships/hyperlink" Target="../../../company/structure.php%3fset_filter_structure=Y&amp;structure_UF_DEPARTMENT=863" TargetMode="External"/><Relationship Id="rId64" Type="http://schemas.openxmlformats.org/officeDocument/2006/relationships/hyperlink" Target="../../../company/structure.php%3fset_filter_structure=Y&amp;structure_UF_DEPARTMENT=1168" TargetMode="External"/><Relationship Id="rId118" Type="http://schemas.openxmlformats.org/officeDocument/2006/relationships/hyperlink" Target="../../../company/structure.php%3fset_filter_structure=Y&amp;structure_UF_DEPARTMENT=1145" TargetMode="External"/><Relationship Id="rId325" Type="http://schemas.openxmlformats.org/officeDocument/2006/relationships/hyperlink" Target="../../../company/structure.php%3fset_filter_structure=Y&amp;structure_UF_DEPARTMENT=365" TargetMode="External"/><Relationship Id="rId367" Type="http://schemas.openxmlformats.org/officeDocument/2006/relationships/hyperlink" Target="../../../company/structure.php%3fset_filter_structure=Y&amp;structure_UF_DEPARTMENT=1147" TargetMode="External"/><Relationship Id="rId171" Type="http://schemas.openxmlformats.org/officeDocument/2006/relationships/hyperlink" Target="../../../company/structure.php%3fset_filter_structure=Y&amp;structure_UF_DEPARTMENT=1155" TargetMode="External"/><Relationship Id="rId227" Type="http://schemas.openxmlformats.org/officeDocument/2006/relationships/hyperlink" Target="../../../company/structure.php%3fset_filter_structure=Y&amp;structure_UF_DEPARTMENT=365" TargetMode="External"/><Relationship Id="rId269" Type="http://schemas.openxmlformats.org/officeDocument/2006/relationships/hyperlink" Target="../../../company/structure.php%3fset_filter_structure=Y&amp;structure_UF_DEPARTMENT=1168" TargetMode="External"/><Relationship Id="rId434" Type="http://schemas.openxmlformats.org/officeDocument/2006/relationships/hyperlink" Target="../../../company/structure.php%3fset_filter_structure=Y&amp;structure_UF_DEPARTMENT=1151" TargetMode="External"/><Relationship Id="rId33" Type="http://schemas.openxmlformats.org/officeDocument/2006/relationships/hyperlink" Target="../../../company/structure.php%3fset_filter_structure=Y&amp;structure_UF_DEPARTMENT=381" TargetMode="External"/><Relationship Id="rId129" Type="http://schemas.openxmlformats.org/officeDocument/2006/relationships/hyperlink" Target="../../../company/structure.php%3fset_filter_structure=Y&amp;structure_UF_DEPARTMENT=1157" TargetMode="External"/><Relationship Id="rId280" Type="http://schemas.openxmlformats.org/officeDocument/2006/relationships/hyperlink" Target="../../../company/structure.php%3fset_filter_structure=Y&amp;structure_UF_DEPARTMENT=1157" TargetMode="External"/><Relationship Id="rId336" Type="http://schemas.openxmlformats.org/officeDocument/2006/relationships/hyperlink" Target="../../../company/structure.php%3fset_filter_structure=Y&amp;structure_UF_DEPARTMENT=1168" TargetMode="External"/><Relationship Id="rId75" Type="http://schemas.openxmlformats.org/officeDocument/2006/relationships/hyperlink" Target="../../../company/structure.php%3fset_filter_structure=Y&amp;structure_UF_DEPARTMENT=331" TargetMode="External"/><Relationship Id="rId140" Type="http://schemas.openxmlformats.org/officeDocument/2006/relationships/hyperlink" Target="../../../company/structure.php%3fset_filter_structure=Y&amp;structure_UF_DEPARTMENT=1160" TargetMode="External"/><Relationship Id="rId182" Type="http://schemas.openxmlformats.org/officeDocument/2006/relationships/hyperlink" Target="../../../company/structure.php%3fset_filter_structure=Y&amp;structure_UF_DEPARTMENT=1151" TargetMode="External"/><Relationship Id="rId378" Type="http://schemas.openxmlformats.org/officeDocument/2006/relationships/hyperlink" Target="../../../company/structure.php%3fset_filter_structure=Y&amp;structure_UF_DEPARTMENT=1168" TargetMode="External"/><Relationship Id="rId403" Type="http://schemas.openxmlformats.org/officeDocument/2006/relationships/hyperlink" Target="../../../company/structure.php%3fset_filter_structure=Y&amp;structure_UF_DEPARTMENT=363" TargetMode="External"/><Relationship Id="rId6" Type="http://schemas.openxmlformats.org/officeDocument/2006/relationships/hyperlink" Target="../../../company/structure.php%3fset_filter_structure=Y&amp;structure_UF_DEPARTMENT=863" TargetMode="External"/><Relationship Id="rId238" Type="http://schemas.openxmlformats.org/officeDocument/2006/relationships/hyperlink" Target="../../../company/structure.php%3fset_filter_structure=Y&amp;structure_UF_DEPARTMENT=1157" TargetMode="External"/><Relationship Id="rId445" Type="http://schemas.openxmlformats.org/officeDocument/2006/relationships/hyperlink" Target="../../../company/structure.php%3fset_filter_structure=Y&amp;structure_UF_DEPARTMENT=1155" TargetMode="External"/><Relationship Id="rId291" Type="http://schemas.openxmlformats.org/officeDocument/2006/relationships/hyperlink" Target="../../../company/structure.php%3fset_filter_structure=Y&amp;structure_UF_DEPARTMENT=363" TargetMode="External"/><Relationship Id="rId305" Type="http://schemas.openxmlformats.org/officeDocument/2006/relationships/hyperlink" Target="../../../company/structure.php%3fset_filter_structure=Y&amp;structure_UF_DEPARTMENT=1168" TargetMode="External"/><Relationship Id="rId347" Type="http://schemas.openxmlformats.org/officeDocument/2006/relationships/hyperlink" Target="../../../company/structure.php%3fset_filter_structure=Y&amp;structure_UF_DEPARTMENT=1168" TargetMode="External"/><Relationship Id="rId44" Type="http://schemas.openxmlformats.org/officeDocument/2006/relationships/hyperlink" Target="../../../company/structure.php%3fset_filter_structure=Y&amp;structure_UF_DEPARTMENT=1069" TargetMode="External"/><Relationship Id="rId86" Type="http://schemas.openxmlformats.org/officeDocument/2006/relationships/hyperlink" Target="../../../company/structure.php%3fset_filter_structure=Y&amp;structure_UF_DEPARTMENT=1183" TargetMode="External"/><Relationship Id="rId151" Type="http://schemas.openxmlformats.org/officeDocument/2006/relationships/hyperlink" Target="../../../company/structure.php%3fset_filter_structure=Y&amp;structure_UF_DEPARTMENT=1157" TargetMode="External"/><Relationship Id="rId389" Type="http://schemas.openxmlformats.org/officeDocument/2006/relationships/hyperlink" Target="../../../company/structure.php%3fset_filter_structure=Y&amp;structure_UF_DEPARTMENT=1168" TargetMode="External"/><Relationship Id="rId193" Type="http://schemas.openxmlformats.org/officeDocument/2006/relationships/hyperlink" Target="../../../company/structure.php%3fset_filter_structure=Y&amp;structure_UF_DEPARTMENT=1151" TargetMode="External"/><Relationship Id="rId207" Type="http://schemas.openxmlformats.org/officeDocument/2006/relationships/hyperlink" Target="../../../company/structure.php%3fset_filter_structure=Y&amp;structure_UF_DEPARTMENT=1168" TargetMode="External"/><Relationship Id="rId249" Type="http://schemas.openxmlformats.org/officeDocument/2006/relationships/hyperlink" Target="../../../company/structure.php%3fset_filter_structure=Y&amp;structure_UF_DEPARTMENT=1155" TargetMode="External"/><Relationship Id="rId414" Type="http://schemas.openxmlformats.org/officeDocument/2006/relationships/hyperlink" Target="../../../company/structure.php%3fset_filter_structure=Y&amp;structure_UF_DEPARTMENT=1168" TargetMode="External"/><Relationship Id="rId13" Type="http://schemas.openxmlformats.org/officeDocument/2006/relationships/hyperlink" Target="..\..\..\company\structure.php?set_filter_structure=Y&amp;structure_UF_DEPARTMENT=735" TargetMode="External"/><Relationship Id="rId109" Type="http://schemas.openxmlformats.org/officeDocument/2006/relationships/hyperlink" Target="../../../company/structure.php%3fset_filter_structure=Y&amp;structure_UF_DEPARTMENT=371" TargetMode="External"/><Relationship Id="rId260" Type="http://schemas.openxmlformats.org/officeDocument/2006/relationships/hyperlink" Target="../../../company/structure.php%3fset_filter_structure=Y&amp;structure_UF_DEPARTMENT=1168" TargetMode="External"/><Relationship Id="rId316" Type="http://schemas.openxmlformats.org/officeDocument/2006/relationships/hyperlink" Target="../../../company/structure.php%3fset_filter_structure=Y&amp;structure_UF_DEPARTMENT=1157" TargetMode="External"/><Relationship Id="rId55" Type="http://schemas.openxmlformats.org/officeDocument/2006/relationships/hyperlink" Target="../../../company/structure.php%3fset_filter_structure=Y&amp;structure_UF_DEPARTMENT=1069" TargetMode="External"/><Relationship Id="rId97" Type="http://schemas.openxmlformats.org/officeDocument/2006/relationships/hyperlink" Target="../../../company/structure.php%3fset_filter_structure=Y&amp;structure_UF_DEPARTMENT=363" TargetMode="External"/><Relationship Id="rId120" Type="http://schemas.openxmlformats.org/officeDocument/2006/relationships/hyperlink" Target="../../../company/structure.php%3fset_filter_structure=Y&amp;structure_UF_DEPARTMENT=331" TargetMode="External"/><Relationship Id="rId358" Type="http://schemas.openxmlformats.org/officeDocument/2006/relationships/hyperlink" Target="../../../company/structure.php%3fset_filter_structure=Y&amp;structure_UF_DEPARTMENT=1168" TargetMode="External"/><Relationship Id="rId162" Type="http://schemas.openxmlformats.org/officeDocument/2006/relationships/hyperlink" Target="../../../company/structure.php%3fset_filter_structure=Y&amp;structure_UF_DEPARTMENT=1168" TargetMode="External"/><Relationship Id="rId218" Type="http://schemas.openxmlformats.org/officeDocument/2006/relationships/hyperlink" Target="../../../company/structure.php%3fset_filter_structure=Y&amp;structure_UF_DEPARTMENT=735" TargetMode="External"/><Relationship Id="rId425" Type="http://schemas.openxmlformats.org/officeDocument/2006/relationships/hyperlink" Target="../../../company/structure.php%3fset_filter_structure=Y&amp;structure_UF_DEPARTMENT=1157" TargetMode="External"/><Relationship Id="rId271" Type="http://schemas.openxmlformats.org/officeDocument/2006/relationships/hyperlink" Target="../../../company/structure.php%3fset_filter_structure=Y&amp;structure_UF_DEPARTMENT=1168" TargetMode="External"/><Relationship Id="rId24" Type="http://schemas.openxmlformats.org/officeDocument/2006/relationships/hyperlink" Target="../../../company/structure.php%3fset_filter_structure=Y&amp;structure_UF_DEPARTMENT=363" TargetMode="External"/><Relationship Id="rId66" Type="http://schemas.openxmlformats.org/officeDocument/2006/relationships/hyperlink" Target="../../../company/structure.php%3fset_filter_structure=Y&amp;structure_UF_DEPARTMENT=1161" TargetMode="External"/><Relationship Id="rId131" Type="http://schemas.openxmlformats.org/officeDocument/2006/relationships/hyperlink" Target="../../../company/structure.php%3fset_filter_structure=Y&amp;structure_UF_DEPARTMENT=1168" TargetMode="External"/><Relationship Id="rId327" Type="http://schemas.openxmlformats.org/officeDocument/2006/relationships/hyperlink" Target="../../../company/structure.php%3fset_filter_structure=Y&amp;structure_UF_DEPARTMENT=1157" TargetMode="External"/><Relationship Id="rId369" Type="http://schemas.openxmlformats.org/officeDocument/2006/relationships/hyperlink" Target="../../../company/structure.php%3fset_filter_structure=Y&amp;structure_UF_DEPARTMENT=1151" TargetMode="External"/><Relationship Id="rId173" Type="http://schemas.openxmlformats.org/officeDocument/2006/relationships/hyperlink" Target="../../../company/structure.php%3fset_filter_structure=Y&amp;structure_UF_DEPARTMENT=1160" TargetMode="External"/><Relationship Id="rId229" Type="http://schemas.openxmlformats.org/officeDocument/2006/relationships/hyperlink" Target="../../../company/structure.php%3fset_filter_structure=Y&amp;structure_UF_DEPARTMENT=1147" TargetMode="External"/><Relationship Id="rId380" Type="http://schemas.openxmlformats.org/officeDocument/2006/relationships/hyperlink" Target="../../../company/structure.php%3fset_filter_structure=Y&amp;structure_UF_DEPARTMENT=331" TargetMode="External"/><Relationship Id="rId436" Type="http://schemas.openxmlformats.org/officeDocument/2006/relationships/hyperlink" Target="../../../company/structure.php%3fset_filter_structure=Y&amp;structure_UF_DEPARTMENT=1147" TargetMode="External"/><Relationship Id="rId240" Type="http://schemas.openxmlformats.org/officeDocument/2006/relationships/hyperlink" Target="../../../company/structure.php%3fset_filter_structure=Y&amp;structure_UF_DEPARTMENT=1160" TargetMode="External"/><Relationship Id="rId35" Type="http://schemas.openxmlformats.org/officeDocument/2006/relationships/hyperlink" Target="../../../company/structure.php%3fset_filter_structure=Y&amp;structure_UF_DEPARTMENT=735" TargetMode="External"/><Relationship Id="rId77" Type="http://schemas.openxmlformats.org/officeDocument/2006/relationships/hyperlink" Target="../../../company/structure.php%3fset_filter_structure=Y&amp;structure_UF_DEPARTMENT=365" TargetMode="External"/><Relationship Id="rId100" Type="http://schemas.openxmlformats.org/officeDocument/2006/relationships/hyperlink" Target="../../../company/structure.php%3fset_filter_structure=Y&amp;structure_UF_DEPARTMENT=1145" TargetMode="External"/><Relationship Id="rId282" Type="http://schemas.openxmlformats.org/officeDocument/2006/relationships/hyperlink" Target="../../../company/structure.php%3fset_filter_structure=Y&amp;structure_UF_DEPARTMENT=1147" TargetMode="External"/><Relationship Id="rId338" Type="http://schemas.openxmlformats.org/officeDocument/2006/relationships/hyperlink" Target="../../../company/structure.php%3fset_filter_structure=Y&amp;structure_UF_DEPARTMENT=863" TargetMode="External"/><Relationship Id="rId8" Type="http://schemas.openxmlformats.org/officeDocument/2006/relationships/hyperlink" Target="../../../company/structure.php%3fset_filter_structure=Y&amp;structure_UF_DEPARTMENT=331" TargetMode="External"/><Relationship Id="rId142" Type="http://schemas.openxmlformats.org/officeDocument/2006/relationships/hyperlink" Target="../../../company/structure.php%3fset_filter_structure=Y&amp;structure_UF_DEPARTMENT=1157" TargetMode="External"/><Relationship Id="rId184" Type="http://schemas.openxmlformats.org/officeDocument/2006/relationships/hyperlink" Target="../../../company/structure.php%3fset_filter_structure=Y&amp;structure_UF_DEPARTMENT=1155" TargetMode="External"/><Relationship Id="rId391" Type="http://schemas.openxmlformats.org/officeDocument/2006/relationships/hyperlink" Target="../../../company/structure.php%3fset_filter_structure=Y&amp;structure_UF_DEPARTMENT=1160" TargetMode="External"/><Relationship Id="rId405" Type="http://schemas.openxmlformats.org/officeDocument/2006/relationships/hyperlink" Target="../../../company/structure.php%3fset_filter_structure=Y&amp;structure_UF_DEPARTMENT=1147" TargetMode="External"/><Relationship Id="rId447" Type="http://schemas.openxmlformats.org/officeDocument/2006/relationships/hyperlink" Target="../../../company/structure.php%3fset_filter_structure=Y&amp;structure_UF_DEPARTMENT=1168" TargetMode="External"/><Relationship Id="rId251" Type="http://schemas.openxmlformats.org/officeDocument/2006/relationships/hyperlink" Target="../../../company/structure.php%3fset_filter_structure=Y&amp;structure_UF_DEPARTMENT=1168" TargetMode="External"/><Relationship Id="rId46" Type="http://schemas.openxmlformats.org/officeDocument/2006/relationships/hyperlink" Target="../../../company/structure.php%3fset_filter_structure=Y&amp;structure_UF_DEPARTMENT=1069" TargetMode="External"/><Relationship Id="rId293" Type="http://schemas.openxmlformats.org/officeDocument/2006/relationships/hyperlink" Target="../../../company/structure.php%3fset_filter_structure=Y&amp;structure_UF_DEPARTMENT=1157" TargetMode="External"/><Relationship Id="rId307" Type="http://schemas.openxmlformats.org/officeDocument/2006/relationships/hyperlink" Target="../../../company/structure.php%3fset_filter_structure=Y&amp;structure_UF_DEPARTMENT=1147" TargetMode="External"/><Relationship Id="rId349" Type="http://schemas.openxmlformats.org/officeDocument/2006/relationships/hyperlink" Target="../../../company/structure.php%3fset_filter_structure=Y&amp;structure_UF_DEPARTMENT=1168" TargetMode="External"/><Relationship Id="rId88" Type="http://schemas.openxmlformats.org/officeDocument/2006/relationships/hyperlink" Target="../../../company/structure.php%3fset_filter_structure=Y&amp;structure_UF_DEPARTMENT=1155" TargetMode="External"/><Relationship Id="rId111" Type="http://schemas.openxmlformats.org/officeDocument/2006/relationships/hyperlink" Target="../../../company/structure.php%3fset_filter_structure=Y&amp;structure_UF_DEPARTMENT=1145" TargetMode="External"/><Relationship Id="rId153" Type="http://schemas.openxmlformats.org/officeDocument/2006/relationships/hyperlink" Target="../../../company/structure.php%3fset_filter_structure=Y&amp;structure_UF_DEPARTMENT=1145" TargetMode="External"/><Relationship Id="rId195" Type="http://schemas.openxmlformats.org/officeDocument/2006/relationships/hyperlink" Target="../../../company/structure.php%3fset_filter_structure=Y&amp;structure_UF_DEPARTMENT=1160" TargetMode="External"/><Relationship Id="rId209" Type="http://schemas.openxmlformats.org/officeDocument/2006/relationships/hyperlink" Target="../../../company/structure.php%3fset_filter_structure=Y&amp;structure_UF_DEPARTMENT=1168" TargetMode="External"/><Relationship Id="rId360" Type="http://schemas.openxmlformats.org/officeDocument/2006/relationships/hyperlink" Target="../../../company/structure.php%3fset_filter_structure=Y&amp;structure_UF_DEPARTMENT=363" TargetMode="External"/><Relationship Id="rId416" Type="http://schemas.openxmlformats.org/officeDocument/2006/relationships/hyperlink" Target="../../../company/structure.php%3fset_filter_structure=Y&amp;structure_UF_DEPARTMENT=1168" TargetMode="External"/><Relationship Id="rId220" Type="http://schemas.openxmlformats.org/officeDocument/2006/relationships/hyperlink" Target="../../../company/structure.php%3fset_filter_structure=Y&amp;structure_UF_DEPARTMENT=1151" TargetMode="External"/><Relationship Id="rId15" Type="http://schemas.openxmlformats.org/officeDocument/2006/relationships/hyperlink" Target="../../../company/structure.php%3fset_filter_structure=Y&amp;structure_UF_DEPARTMENT=331" TargetMode="External"/><Relationship Id="rId57" Type="http://schemas.openxmlformats.org/officeDocument/2006/relationships/hyperlink" Target="../../../company/structure.php%3fset_filter_structure=Y&amp;structure_UF_DEPARTMENT=371" TargetMode="External"/><Relationship Id="rId262" Type="http://schemas.openxmlformats.org/officeDocument/2006/relationships/hyperlink" Target="../../../company/structure.php%3fset_filter_structure=Y&amp;structure_UF_DEPARTMENT=1151" TargetMode="External"/><Relationship Id="rId318" Type="http://schemas.openxmlformats.org/officeDocument/2006/relationships/hyperlink" Target="../../../company/structure.php%3fset_filter_structure=Y&amp;structure_UF_DEPARTMENT=1155" TargetMode="External"/><Relationship Id="rId99" Type="http://schemas.openxmlformats.org/officeDocument/2006/relationships/hyperlink" Target="../../../company/structure.php%3fset_filter_structure=Y&amp;structure_UF_DEPARTMENT=1145" TargetMode="External"/><Relationship Id="rId122" Type="http://schemas.openxmlformats.org/officeDocument/2006/relationships/hyperlink" Target="../../../company/structure.php%3fset_filter_structure=Y&amp;structure_UF_DEPARTMENT=1145" TargetMode="External"/><Relationship Id="rId164" Type="http://schemas.openxmlformats.org/officeDocument/2006/relationships/hyperlink" Target="../../../company/structure.php%3fset_filter_structure=Y&amp;structure_UF_DEPARTMENT=331" TargetMode="External"/><Relationship Id="rId371" Type="http://schemas.openxmlformats.org/officeDocument/2006/relationships/hyperlink" Target="../../../company/structure.php%3fset_filter_structure=Y&amp;structure_UF_DEPARTMENT=1160" TargetMode="External"/><Relationship Id="rId427" Type="http://schemas.openxmlformats.org/officeDocument/2006/relationships/hyperlink" Target="../../../company/structure.php%3fset_filter_structure=Y&amp;structure_UF_DEPARTMENT=1151" TargetMode="External"/><Relationship Id="rId26" Type="http://schemas.openxmlformats.org/officeDocument/2006/relationships/hyperlink" Target="../../../company/structure.php%3fset_filter_structure=Y&amp;structure_UF_DEPARTMENT=371" TargetMode="External"/><Relationship Id="rId231" Type="http://schemas.openxmlformats.org/officeDocument/2006/relationships/hyperlink" Target="../../../company/structure.php%3fset_filter_structure=Y&amp;structure_UF_DEPARTMENT=1168" TargetMode="External"/><Relationship Id="rId273" Type="http://schemas.openxmlformats.org/officeDocument/2006/relationships/hyperlink" Target="../../../company/structure.php%3fset_filter_structure=Y&amp;structure_UF_DEPARTMENT=1157" TargetMode="External"/><Relationship Id="rId329" Type="http://schemas.openxmlformats.org/officeDocument/2006/relationships/hyperlink" Target="../../../company/structure.php%3fset_filter_structure=Y&amp;structure_UF_DEPARTMENT=1151" TargetMode="External"/><Relationship Id="rId68" Type="http://schemas.openxmlformats.org/officeDocument/2006/relationships/hyperlink" Target="../../../company/structure.php%3fset_filter_structure=Y&amp;structure_UF_DEPARTMENT=1069" TargetMode="External"/><Relationship Id="rId133" Type="http://schemas.openxmlformats.org/officeDocument/2006/relationships/hyperlink" Target="../../../company/structure.php%3fset_filter_structure=Y&amp;structure_UF_DEPARTMENT=1155" TargetMode="External"/><Relationship Id="rId175" Type="http://schemas.openxmlformats.org/officeDocument/2006/relationships/hyperlink" Target="../../../company/structure.php%3fset_filter_structure=Y&amp;structure_UF_DEPARTMENT=1168" TargetMode="External"/><Relationship Id="rId340" Type="http://schemas.openxmlformats.org/officeDocument/2006/relationships/hyperlink" Target="../../../company/structure.php%3fset_filter_structure=Y&amp;structure_UF_DEPARTMENT=1157" TargetMode="External"/><Relationship Id="rId200" Type="http://schemas.openxmlformats.org/officeDocument/2006/relationships/hyperlink" Target="../../../company/structure.php%3fset_filter_structure=Y&amp;structure_UF_DEPARTMENT=1147" TargetMode="External"/><Relationship Id="rId382" Type="http://schemas.openxmlformats.org/officeDocument/2006/relationships/hyperlink" Target="../../../company/structure.php%3fset_filter_structure=Y&amp;structure_UF_DEPARTMENT=1168" TargetMode="External"/><Relationship Id="rId438" Type="http://schemas.openxmlformats.org/officeDocument/2006/relationships/hyperlink" Target="../../../company/structure.php%3fset_filter_structure=Y&amp;structure_UF_DEPARTMENT=1170" TargetMode="External"/><Relationship Id="rId242" Type="http://schemas.openxmlformats.org/officeDocument/2006/relationships/hyperlink" Target="../../../company/structure.php%3fset_filter_structure=Y&amp;structure_UF_DEPARTMENT=1161" TargetMode="External"/><Relationship Id="rId284" Type="http://schemas.openxmlformats.org/officeDocument/2006/relationships/hyperlink" Target="../../../company/structure.php%3fset_filter_structure=Y&amp;structure_UF_DEPARTMENT=1168" TargetMode="External"/><Relationship Id="rId37" Type="http://schemas.openxmlformats.org/officeDocument/2006/relationships/hyperlink" Target="../../../company/structure.php%3fset_filter_structure=Y&amp;structure_UF_DEPARTMENT=371" TargetMode="External"/><Relationship Id="rId79" Type="http://schemas.openxmlformats.org/officeDocument/2006/relationships/hyperlink" Target="../../../company/structure.php%3fset_filter_structure=Y&amp;structure_UF_DEPARTMENT=1069" TargetMode="External"/><Relationship Id="rId102" Type="http://schemas.openxmlformats.org/officeDocument/2006/relationships/hyperlink" Target="../../../company/structure.php%3fset_filter_structure=Y&amp;structure_UF_DEPARTMENT=1192" TargetMode="External"/><Relationship Id="rId144" Type="http://schemas.openxmlformats.org/officeDocument/2006/relationships/hyperlink" Target="../../../company/structure.php%3fset_filter_structure=Y&amp;structure_UF_DEPARTMENT=1168" TargetMode="External"/><Relationship Id="rId90" Type="http://schemas.openxmlformats.org/officeDocument/2006/relationships/hyperlink" Target="../../../company/structure.php%3fset_filter_structure=Y&amp;structure_UF_DEPARTMENT=1160" TargetMode="External"/><Relationship Id="rId186" Type="http://schemas.openxmlformats.org/officeDocument/2006/relationships/hyperlink" Target="../../../company/structure.php%3fset_filter_structure=Y&amp;structure_UF_DEPARTMENT=1147" TargetMode="External"/><Relationship Id="rId351" Type="http://schemas.openxmlformats.org/officeDocument/2006/relationships/hyperlink" Target="../../../company/structure.php%3fset_filter_structure=Y&amp;structure_UF_DEPARTMENT=1168" TargetMode="External"/><Relationship Id="rId393" Type="http://schemas.openxmlformats.org/officeDocument/2006/relationships/hyperlink" Target="../../../company/structure.php%3fset_filter_structure=Y&amp;structure_UF_DEPARTMENT=1151" TargetMode="External"/><Relationship Id="rId407" Type="http://schemas.openxmlformats.org/officeDocument/2006/relationships/hyperlink" Target="../../../company/structure.php%3fset_filter_structure=Y&amp;structure_UF_DEPARTMENT=1147" TargetMode="External"/><Relationship Id="rId211" Type="http://schemas.openxmlformats.org/officeDocument/2006/relationships/hyperlink" Target="../../../company/structure.php%3fset_filter_structure=Y&amp;structure_UF_DEPARTMENT=1168" TargetMode="External"/><Relationship Id="rId253" Type="http://schemas.openxmlformats.org/officeDocument/2006/relationships/hyperlink" Target="../../../company/structure.php%3fset_filter_structure=Y&amp;structure_UF_DEPARTMENT=331" TargetMode="External"/><Relationship Id="rId295" Type="http://schemas.openxmlformats.org/officeDocument/2006/relationships/hyperlink" Target="../../../company/structure.php%3fset_filter_structure=Y&amp;structure_UF_DEPARTMENT=1157" TargetMode="External"/><Relationship Id="rId309" Type="http://schemas.openxmlformats.org/officeDocument/2006/relationships/hyperlink" Target="../../../company/structure.php%3fset_filter_structure=Y&amp;structure_UF_DEPARTMENT=1147" TargetMode="External"/><Relationship Id="rId48" Type="http://schemas.openxmlformats.org/officeDocument/2006/relationships/hyperlink" Target="../../../company/structure.php%3fset_filter_structure=Y&amp;structure_UF_DEPARTMENT=331" TargetMode="External"/><Relationship Id="rId113" Type="http://schemas.openxmlformats.org/officeDocument/2006/relationships/hyperlink" Target="../../../company/structure.php%3fset_filter_structure=Y&amp;structure_UF_DEPARTMENT=363" TargetMode="External"/><Relationship Id="rId320" Type="http://schemas.openxmlformats.org/officeDocument/2006/relationships/hyperlink" Target="../../../company/structure.php%3fset_filter_structure=Y&amp;structure_UF_DEPARTMENT=1168" TargetMode="External"/><Relationship Id="rId155" Type="http://schemas.openxmlformats.org/officeDocument/2006/relationships/hyperlink" Target="../../../company/structure.php%3fset_filter_structure=Y&amp;structure_UF_DEPARTMENT=1147" TargetMode="External"/><Relationship Id="rId197" Type="http://schemas.openxmlformats.org/officeDocument/2006/relationships/hyperlink" Target="../../../company/structure.php%3fset_filter_structure=Y&amp;structure_UF_DEPARTMENT=1157" TargetMode="External"/><Relationship Id="rId362" Type="http://schemas.openxmlformats.org/officeDocument/2006/relationships/hyperlink" Target="../../../company/structure.php%3fset_filter_structure=Y&amp;structure_UF_DEPARTMENT=363" TargetMode="External"/><Relationship Id="rId418" Type="http://schemas.openxmlformats.org/officeDocument/2006/relationships/hyperlink" Target="../../../company/structure.php%3fset_filter_structure=Y&amp;structure_UF_DEPARTMENT=1168" TargetMode="External"/><Relationship Id="rId222" Type="http://schemas.openxmlformats.org/officeDocument/2006/relationships/hyperlink" Target="../../../company/structure.php%3fset_filter_structure=Y&amp;structure_UF_DEPARTMENT=363" TargetMode="External"/><Relationship Id="rId264" Type="http://schemas.openxmlformats.org/officeDocument/2006/relationships/hyperlink" Target="../../../company/structure.php%3fset_filter_structure=Y&amp;structure_UF_DEPARTMENT=1151" TargetMode="External"/><Relationship Id="rId17" Type="http://schemas.openxmlformats.org/officeDocument/2006/relationships/hyperlink" Target="..\..\..\company\structure.php?set_filter_structure=Y&amp;structure_UF_DEPARTMENT=1145" TargetMode="External"/><Relationship Id="rId59" Type="http://schemas.openxmlformats.org/officeDocument/2006/relationships/hyperlink" Target="../../../company/structure.php%3fset_filter_structure=Y&amp;structure_UF_DEPARTMENT=331" TargetMode="External"/><Relationship Id="rId124" Type="http://schemas.openxmlformats.org/officeDocument/2006/relationships/hyperlink" Target="../../../company/structure.php%3fset_filter_structure=Y&amp;structure_UF_DEPARTMENT=1170" TargetMode="External"/><Relationship Id="rId70" Type="http://schemas.openxmlformats.org/officeDocument/2006/relationships/hyperlink" Target="../../../company/structure.php%3fset_filter_structure=Y&amp;structure_UF_DEPARTMENT=1168" TargetMode="External"/><Relationship Id="rId166" Type="http://schemas.openxmlformats.org/officeDocument/2006/relationships/hyperlink" Target="../../../company/structure.php%3fset_filter_structure=Y&amp;structure_UF_DEPARTMENT=1155" TargetMode="External"/><Relationship Id="rId331" Type="http://schemas.openxmlformats.org/officeDocument/2006/relationships/hyperlink" Target="../../../company/structure.php%3fset_filter_structure=Y&amp;structure_UF_DEPARTMENT=1147" TargetMode="External"/><Relationship Id="rId373" Type="http://schemas.openxmlformats.org/officeDocument/2006/relationships/hyperlink" Target="../../../company/structure.php%3fset_filter_structure=Y&amp;structure_UF_DEPARTMENT=1168" TargetMode="External"/><Relationship Id="rId429" Type="http://schemas.openxmlformats.org/officeDocument/2006/relationships/hyperlink" Target="../../../company/structure.php%3fset_filter_structure=Y&amp;structure_UF_DEPARTMENT=1157" TargetMode="External"/><Relationship Id="rId1" Type="http://schemas.openxmlformats.org/officeDocument/2006/relationships/hyperlink" Target="../../../company/structure.php%3fset_filter_structure=Y&amp;structure_UF_DEPARTMENT=331" TargetMode="External"/><Relationship Id="rId233" Type="http://schemas.openxmlformats.org/officeDocument/2006/relationships/hyperlink" Target="../../../company/structure.php%3fset_filter_structure=Y&amp;structure_UF_DEPARTMENT=1169" TargetMode="External"/><Relationship Id="rId440" Type="http://schemas.openxmlformats.org/officeDocument/2006/relationships/hyperlink" Target="../../../company/structure.php%3fset_filter_structure=Y&amp;structure_UF_DEPARTMENT=1168" TargetMode="External"/><Relationship Id="rId28" Type="http://schemas.openxmlformats.org/officeDocument/2006/relationships/hyperlink" Target="../../../company/structure.php%3fset_filter_structure=Y&amp;structure_UF_DEPARTMENT=215" TargetMode="External"/><Relationship Id="rId275" Type="http://schemas.openxmlformats.org/officeDocument/2006/relationships/hyperlink" Target="../../../company/structure.php%3fset_filter_structure=Y&amp;structure_UF_DEPARTMENT=1157" TargetMode="External"/><Relationship Id="rId300" Type="http://schemas.openxmlformats.org/officeDocument/2006/relationships/hyperlink" Target="../../../company/structure.php%3fset_filter_structure=Y&amp;structure_UF_DEPARTMENT=1157" TargetMode="External"/><Relationship Id="rId81" Type="http://schemas.openxmlformats.org/officeDocument/2006/relationships/hyperlink" Target="../../../company/structure.php%3fset_filter_structure=Y&amp;structure_UF_DEPARTMENT=365" TargetMode="External"/><Relationship Id="rId135" Type="http://schemas.openxmlformats.org/officeDocument/2006/relationships/hyperlink" Target="../../../company/structure.php%3fset_filter_structure=Y&amp;structure_UF_DEPARTMENT=1151" TargetMode="External"/><Relationship Id="rId177" Type="http://schemas.openxmlformats.org/officeDocument/2006/relationships/hyperlink" Target="../../../company/structure.php%3fset_filter_structure=Y&amp;structure_UF_DEPARTMENT=1157" TargetMode="External"/><Relationship Id="rId342" Type="http://schemas.openxmlformats.org/officeDocument/2006/relationships/hyperlink" Target="../../../company/structure.php%3fset_filter_structure=Y&amp;structure_UF_DEPARTMENT=1170" TargetMode="External"/><Relationship Id="rId384" Type="http://schemas.openxmlformats.org/officeDocument/2006/relationships/hyperlink" Target="../../../company/structure.php%3fset_filter_structure=Y&amp;structure_UF_DEPARTMENT=1160" TargetMode="External"/><Relationship Id="rId202" Type="http://schemas.openxmlformats.org/officeDocument/2006/relationships/hyperlink" Target="../../../company/structure.php%3fset_filter_structure=Y&amp;structure_UF_DEPARTMENT=1147" TargetMode="External"/><Relationship Id="rId244" Type="http://schemas.openxmlformats.org/officeDocument/2006/relationships/hyperlink" Target="../../../company/structure.php%3fset_filter_structure=Y&amp;structure_UF_DEPARTMENT=116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/../../company/structure.php%3fset_filter_structure=Y&amp;structure_UF_DEPARTMENT=1145" TargetMode="External"/><Relationship Id="rId299" Type="http://schemas.openxmlformats.org/officeDocument/2006/relationships/hyperlink" Target="../../../company/structure.php%3fset_filter_structure=Y&amp;structure_UF_DEPARTMENT=1168" TargetMode="External"/><Relationship Id="rId21" Type="http://schemas.openxmlformats.org/officeDocument/2006/relationships/hyperlink" Target="../../../company/structure.php%3fset_filter_structure=Y&amp;structure_UF_DEPARTMENT=343" TargetMode="External"/><Relationship Id="rId63" Type="http://schemas.openxmlformats.org/officeDocument/2006/relationships/hyperlink" Target="../../../company/structure.php%3fset_filter_structure=Y&amp;structure_UF_DEPARTMENT=735" TargetMode="External"/><Relationship Id="rId159" Type="http://schemas.openxmlformats.org/officeDocument/2006/relationships/hyperlink" Target="../../../company/structure.php%3fset_filter_structure=Y&amp;structure_UF_DEPARTMENT=1155" TargetMode="External"/><Relationship Id="rId324" Type="http://schemas.openxmlformats.org/officeDocument/2006/relationships/hyperlink" Target="../../../company/structure.php%3fset_filter_structure=Y&amp;structure_UF_DEPARTMENT=1151" TargetMode="External"/><Relationship Id="rId366" Type="http://schemas.openxmlformats.org/officeDocument/2006/relationships/hyperlink" Target="../../../company/structure.php%3fset_filter_structure=Y&amp;structure_UF_DEPARTMENT=1151" TargetMode="External"/><Relationship Id="rId170" Type="http://schemas.openxmlformats.org/officeDocument/2006/relationships/hyperlink" Target="../../../company/structure.php%3fset_filter_structure=Y&amp;structure_UF_DEPARTMENT=1170" TargetMode="External"/><Relationship Id="rId226" Type="http://schemas.openxmlformats.org/officeDocument/2006/relationships/hyperlink" Target="../../../company/structure.php%3fset_filter_structure=Y&amp;structure_UF_DEPARTMENT=1157" TargetMode="External"/><Relationship Id="rId433" Type="http://schemas.openxmlformats.org/officeDocument/2006/relationships/hyperlink" Target="../../../company/structure.php%3fset_filter_structure=Y&amp;structure_UF_DEPARTMENT=1151" TargetMode="External"/><Relationship Id="rId268" Type="http://schemas.openxmlformats.org/officeDocument/2006/relationships/hyperlink" Target="../../../company/structure.php%3fset_filter_structure=Y&amp;structure_UF_DEPARTMENT=1168" TargetMode="External"/><Relationship Id="rId32" Type="http://schemas.openxmlformats.org/officeDocument/2006/relationships/hyperlink" Target="../../../company/structure.php%3fset_filter_structure=Y&amp;structure_UF_DEPARTMENT=735" TargetMode="External"/><Relationship Id="rId74" Type="http://schemas.openxmlformats.org/officeDocument/2006/relationships/hyperlink" Target="../../../company/structure.php%3fset_filter_structure=Y&amp;structure_UF_DEPARTMENT=331" TargetMode="External"/><Relationship Id="rId128" Type="http://schemas.openxmlformats.org/officeDocument/2006/relationships/hyperlink" Target="../../../company/structure.php%3fset_filter_structure=Y&amp;structure_UF_DEPARTMENT=1157" TargetMode="External"/><Relationship Id="rId335" Type="http://schemas.openxmlformats.org/officeDocument/2006/relationships/hyperlink" Target="../../../company/structure.php%3fset_filter_structure=Y&amp;structure_UF_DEPARTMENT=331" TargetMode="External"/><Relationship Id="rId377" Type="http://schemas.openxmlformats.org/officeDocument/2006/relationships/hyperlink" Target="../../../company/structure.php%3fset_filter_structure=Y&amp;structure_UF_DEPARTMENT=331" TargetMode="External"/><Relationship Id="rId5" Type="http://schemas.openxmlformats.org/officeDocument/2006/relationships/hyperlink" Target="../../../company/structure.php%3fset_filter_structure=Y&amp;structure_UF_DEPARTMENT=331" TargetMode="External"/><Relationship Id="rId181" Type="http://schemas.openxmlformats.org/officeDocument/2006/relationships/hyperlink" Target="../../../company/structure.php%3fset_filter_structure=Y&amp;structure_UF_DEPARTMENT=1151" TargetMode="External"/><Relationship Id="rId237" Type="http://schemas.openxmlformats.org/officeDocument/2006/relationships/hyperlink" Target="../../../company/structure.php%3fset_filter_structure=Y&amp;structure_UF_DEPARTMENT=1157" TargetMode="External"/><Relationship Id="rId402" Type="http://schemas.openxmlformats.org/officeDocument/2006/relationships/hyperlink" Target="../../../company/structure.php%3fset_filter_structure=Y&amp;structure_UF_DEPARTMENT=363" TargetMode="External"/><Relationship Id="rId279" Type="http://schemas.openxmlformats.org/officeDocument/2006/relationships/hyperlink" Target="../../../company/structure.php%3fset_filter_structure=Y&amp;structure_UF_DEPARTMENT=1147" TargetMode="External"/><Relationship Id="rId444" Type="http://schemas.openxmlformats.org/officeDocument/2006/relationships/hyperlink" Target="../../../company/structure.php%3fset_filter_structure=Y&amp;structure_UF_DEPARTMENT=1170" TargetMode="External"/><Relationship Id="rId43" Type="http://schemas.openxmlformats.org/officeDocument/2006/relationships/hyperlink" Target="../../../company/structure.php%3fset_filter_structure=Y&amp;structure_UF_DEPARTMENT=1069" TargetMode="External"/><Relationship Id="rId139" Type="http://schemas.openxmlformats.org/officeDocument/2006/relationships/hyperlink" Target="../../../company/structure.php%3fset_filter_structure=Y&amp;structure_UF_DEPARTMENT=1168" TargetMode="External"/><Relationship Id="rId290" Type="http://schemas.openxmlformats.org/officeDocument/2006/relationships/hyperlink" Target="../../../company/structure.php%3fset_filter_structure=Y&amp;structure_UF_DEPARTMENT=1155" TargetMode="External"/><Relationship Id="rId304" Type="http://schemas.openxmlformats.org/officeDocument/2006/relationships/hyperlink" Target="../../../company/structure.php%3fset_filter_structure=Y&amp;structure_UF_DEPARTMENT=1147" TargetMode="External"/><Relationship Id="rId346" Type="http://schemas.openxmlformats.org/officeDocument/2006/relationships/hyperlink" Target="../../../company/structure.php%3fset_filter_structure=Y&amp;structure_UF_DEPARTMENT=1168" TargetMode="External"/><Relationship Id="rId388" Type="http://schemas.openxmlformats.org/officeDocument/2006/relationships/hyperlink" Target="../../../company/structure.php%3fset_filter_structure=Y&amp;structure_UF_DEPARTMENT=1161" TargetMode="External"/><Relationship Id="rId85" Type="http://schemas.openxmlformats.org/officeDocument/2006/relationships/hyperlink" Target="../../../company/structure.php%3fset_filter_structure=Y&amp;structure_UF_DEPARTMENT=363" TargetMode="External"/><Relationship Id="rId150" Type="http://schemas.openxmlformats.org/officeDocument/2006/relationships/hyperlink" Target="../../../company/structure.php%3fset_filter_structure=Y&amp;structure_UF_DEPARTMENT=1157" TargetMode="External"/><Relationship Id="rId192" Type="http://schemas.openxmlformats.org/officeDocument/2006/relationships/hyperlink" Target="../../../company/structure.php%3fset_filter_structure=Y&amp;structure_UF_DEPARTMENT=1147" TargetMode="External"/><Relationship Id="rId206" Type="http://schemas.openxmlformats.org/officeDocument/2006/relationships/hyperlink" Target="../../../company/structure.php%3fset_filter_structure=Y&amp;structure_UF_DEPARTMENT=1157" TargetMode="External"/><Relationship Id="rId413" Type="http://schemas.openxmlformats.org/officeDocument/2006/relationships/hyperlink" Target="../../../company/structure.php%3fset_filter_structure=Y&amp;structure_UF_DEPARTMENT=1168" TargetMode="External"/><Relationship Id="rId248" Type="http://schemas.openxmlformats.org/officeDocument/2006/relationships/hyperlink" Target="../../../company/structure.php%3fset_filter_structure=Y&amp;structure_UF_DEPARTMENT=1155" TargetMode="External"/><Relationship Id="rId12" Type="http://schemas.openxmlformats.org/officeDocument/2006/relationships/hyperlink" Target="../../../company/structure.php%3fset_filter_structure=Y&amp;structure_UF_DEPARTMENT=331" TargetMode="External"/><Relationship Id="rId108" Type="http://schemas.openxmlformats.org/officeDocument/2006/relationships/hyperlink" Target="../../../company/structure.php%3fset_filter_structure=Y&amp;structure_UF_DEPARTMENT=343" TargetMode="External"/><Relationship Id="rId315" Type="http://schemas.openxmlformats.org/officeDocument/2006/relationships/hyperlink" Target="../../../company/structure.php%3fset_filter_structure=Y&amp;structure_UF_DEPARTMENT=1157" TargetMode="External"/><Relationship Id="rId357" Type="http://schemas.openxmlformats.org/officeDocument/2006/relationships/hyperlink" Target="../../../company/structure.php%3fset_filter_structure=Y&amp;structure_UF_DEPARTMENT=1168" TargetMode="External"/><Relationship Id="rId54" Type="http://schemas.openxmlformats.org/officeDocument/2006/relationships/hyperlink" Target="../../../company/structure.php%3fset_filter_structure=Y&amp;structure_UF_DEPARTMENT=735" TargetMode="External"/><Relationship Id="rId96" Type="http://schemas.openxmlformats.org/officeDocument/2006/relationships/hyperlink" Target="../../../company/structure.php%3fset_filter_structure=Y&amp;structure_UF_DEPARTMENT=1168" TargetMode="External"/><Relationship Id="rId161" Type="http://schemas.openxmlformats.org/officeDocument/2006/relationships/hyperlink" Target="../../../company/structure.php%3fset_filter_structure=Y&amp;structure_UF_DEPARTMENT=1069" TargetMode="External"/><Relationship Id="rId217" Type="http://schemas.openxmlformats.org/officeDocument/2006/relationships/hyperlink" Target="../../../company/structure.php%3fset_filter_structure=Y&amp;structure_UF_DEPARTMENT=1157" TargetMode="External"/><Relationship Id="rId399" Type="http://schemas.openxmlformats.org/officeDocument/2006/relationships/hyperlink" Target="../../../company/structure.php%3fset_filter_structure=Y&amp;structure_UF_DEPARTMENT=1168" TargetMode="External"/><Relationship Id="rId259" Type="http://schemas.openxmlformats.org/officeDocument/2006/relationships/hyperlink" Target="../../../company/structure.php%3fset_filter_structure=Y&amp;structure_UF_DEPARTMENT=1168" TargetMode="External"/><Relationship Id="rId424" Type="http://schemas.openxmlformats.org/officeDocument/2006/relationships/hyperlink" Target="../../../company/structure.php%3fset_filter_structure=Y&amp;structure_UF_DEPARTMENT=1157" TargetMode="External"/><Relationship Id="rId23" Type="http://schemas.openxmlformats.org/officeDocument/2006/relationships/hyperlink" Target="../../../company/structure.php%3fset_filter_structure=Y&amp;structure_UF_DEPARTMENT=1145" TargetMode="External"/><Relationship Id="rId119" Type="http://schemas.openxmlformats.org/officeDocument/2006/relationships/hyperlink" Target="../../../company/structure.php%3fset_filter_structure=Y&amp;structure_UF_DEPARTMENT=363" TargetMode="External"/><Relationship Id="rId270" Type="http://schemas.openxmlformats.org/officeDocument/2006/relationships/hyperlink" Target="../../../company/structure.php%3fset_filter_structure=Y&amp;structure_UF_DEPARTMENT=1168" TargetMode="External"/><Relationship Id="rId326" Type="http://schemas.openxmlformats.org/officeDocument/2006/relationships/hyperlink" Target="../../../company/structure.php%3fset_filter_structure=Y&amp;structure_UF_DEPARTMENT=881" TargetMode="External"/><Relationship Id="rId65" Type="http://schemas.openxmlformats.org/officeDocument/2006/relationships/hyperlink" Target="../../../company/structure.php%3fset_filter_structure=Y&amp;structure_UF_DEPARTMENT=1169" TargetMode="External"/><Relationship Id="rId130" Type="http://schemas.openxmlformats.org/officeDocument/2006/relationships/hyperlink" Target="../../../company/structure.php%3fset_filter_structure=Y&amp;structure_UF_DEPARTMENT=1157" TargetMode="External"/><Relationship Id="rId368" Type="http://schemas.openxmlformats.org/officeDocument/2006/relationships/hyperlink" Target="../../../company/structure.php%3fset_filter_structure=Y&amp;structure_UF_DEPARTMENT=1157" TargetMode="External"/><Relationship Id="rId172" Type="http://schemas.openxmlformats.org/officeDocument/2006/relationships/hyperlink" Target="../../../company/structure.php%3fset_filter_structure=Y&amp;structure_UF_DEPARTMENT=1155" TargetMode="External"/><Relationship Id="rId228" Type="http://schemas.openxmlformats.org/officeDocument/2006/relationships/hyperlink" Target="../../../company/structure.php%3fset_filter_structure=Y&amp;structure_UF_DEPARTMENT=1161" TargetMode="External"/><Relationship Id="rId435" Type="http://schemas.openxmlformats.org/officeDocument/2006/relationships/hyperlink" Target="../../../company/structure.php%3fset_filter_structure=Y&amp;structure_UF_DEPARTMENT=1147" TargetMode="External"/><Relationship Id="rId281" Type="http://schemas.openxmlformats.org/officeDocument/2006/relationships/hyperlink" Target="../../../company/structure.php%3fset_filter_structure=Y&amp;structure_UF_DEPARTMENT=1147" TargetMode="External"/><Relationship Id="rId337" Type="http://schemas.openxmlformats.org/officeDocument/2006/relationships/hyperlink" Target="../../../company/structure.php%3fset_filter_structure=Y&amp;structure_UF_DEPARTMENT=1168" TargetMode="External"/><Relationship Id="rId34" Type="http://schemas.openxmlformats.org/officeDocument/2006/relationships/hyperlink" Target="../../../company/structure.php%3fset_filter_structure=Y&amp;structure_UF_DEPARTMENT=331" TargetMode="External"/><Relationship Id="rId76" Type="http://schemas.openxmlformats.org/officeDocument/2006/relationships/hyperlink" Target="../../../company/structure.php%3fset_filter_structure=Y&amp;structure_UF_DEPARTMENT=863" TargetMode="External"/><Relationship Id="rId141" Type="http://schemas.openxmlformats.org/officeDocument/2006/relationships/hyperlink" Target="../../../company/structure.php%3fset_filter_structure=Y&amp;structure_UF_DEPARTMENT=1157" TargetMode="External"/><Relationship Id="rId379" Type="http://schemas.openxmlformats.org/officeDocument/2006/relationships/hyperlink" Target="../../../company/structure.php%3fset_filter_structure=Y&amp;structure_UF_DEPARTMENT=331" TargetMode="External"/><Relationship Id="rId7" Type="http://schemas.openxmlformats.org/officeDocument/2006/relationships/hyperlink" Target="../../../company/structure.php%3fset_filter_structure=Y&amp;structure_UF_DEPARTMENT=363" TargetMode="External"/><Relationship Id="rId183" Type="http://schemas.openxmlformats.org/officeDocument/2006/relationships/hyperlink" Target="../../../company/structure.php%3fset_filter_structure=Y&amp;structure_UF_DEPARTMENT=1168" TargetMode="External"/><Relationship Id="rId239" Type="http://schemas.openxmlformats.org/officeDocument/2006/relationships/hyperlink" Target="../../../company/structure.php%3fset_filter_structure=Y&amp;structure_UF_DEPARTMENT=735" TargetMode="External"/><Relationship Id="rId390" Type="http://schemas.openxmlformats.org/officeDocument/2006/relationships/hyperlink" Target="../../../company/structure.php%3fset_filter_structure=Y&amp;structure_UF_DEPARTMENT=1168" TargetMode="External"/><Relationship Id="rId404" Type="http://schemas.openxmlformats.org/officeDocument/2006/relationships/hyperlink" Target="../../../company/structure.php%3fset_filter_structure=Y&amp;structure_UF_DEPARTMENT=1151" TargetMode="External"/><Relationship Id="rId446" Type="http://schemas.openxmlformats.org/officeDocument/2006/relationships/hyperlink" Target="../../../company/structure.php%3fset_filter_structure=Y&amp;structure_UF_DEPARTMENT=1170" TargetMode="External"/><Relationship Id="rId250" Type="http://schemas.openxmlformats.org/officeDocument/2006/relationships/hyperlink" Target="../../../company/structure.php%3fset_filter_structure=Y&amp;structure_UF_DEPARTMENT=1168" TargetMode="External"/><Relationship Id="rId292" Type="http://schemas.openxmlformats.org/officeDocument/2006/relationships/hyperlink" Target="../../../company/structure.php%3fset_filter_structure=Y&amp;structure_UF_DEPARTMENT=1157" TargetMode="External"/><Relationship Id="rId306" Type="http://schemas.openxmlformats.org/officeDocument/2006/relationships/hyperlink" Target="../../../company/structure.php%3fset_filter_structure=Y&amp;structure_UF_DEPARTMENT=1147" TargetMode="External"/><Relationship Id="rId45" Type="http://schemas.openxmlformats.org/officeDocument/2006/relationships/hyperlink" Target="../../../company/structure.php%3fset_filter_structure=Y&amp;structure_UF_DEPARTMENT=331" TargetMode="External"/><Relationship Id="rId87" Type="http://schemas.openxmlformats.org/officeDocument/2006/relationships/hyperlink" Target="../../../company/structure.php%3fset_filter_structure=Y&amp;structure_UF_DEPARTMENT=1147" TargetMode="External"/><Relationship Id="rId110" Type="http://schemas.openxmlformats.org/officeDocument/2006/relationships/hyperlink" Target="../../../company/structure.php%3fset_filter_structure=Y&amp;structure_UF_DEPARTMENT=363" TargetMode="External"/><Relationship Id="rId348" Type="http://schemas.openxmlformats.org/officeDocument/2006/relationships/hyperlink" Target="../../../company/structure.php%3fset_filter_structure=Y&amp;structure_UF_DEPARTMENT=1168" TargetMode="External"/><Relationship Id="rId152" Type="http://schemas.openxmlformats.org/officeDocument/2006/relationships/hyperlink" Target="../../../company/structure.php%3fset_filter_structure=Y&amp;structure_UF_DEPARTMENT=363" TargetMode="External"/><Relationship Id="rId194" Type="http://schemas.openxmlformats.org/officeDocument/2006/relationships/hyperlink" Target="../../../company/structure.php%3fset_filter_structure=Y&amp;structure_UF_DEPARTMENT=1160" TargetMode="External"/><Relationship Id="rId208" Type="http://schemas.openxmlformats.org/officeDocument/2006/relationships/hyperlink" Target="../../../company/structure.php%3fset_filter_structure=Y&amp;structure_UF_DEPARTMENT=1147" TargetMode="External"/><Relationship Id="rId415" Type="http://schemas.openxmlformats.org/officeDocument/2006/relationships/hyperlink" Target="../../../company/structure.php%3fset_filter_structure=Y&amp;structure_UF_DEPARTMENT=1168" TargetMode="External"/><Relationship Id="rId261" Type="http://schemas.openxmlformats.org/officeDocument/2006/relationships/hyperlink" Target="../../../company/structure.php%3fset_filter_structure=Y&amp;structure_UF_DEPARTMENT=371" TargetMode="External"/><Relationship Id="rId14" Type="http://schemas.openxmlformats.org/officeDocument/2006/relationships/hyperlink" Target="..\..\..\company\structure.php?set_filter_structure=Y&amp;structure_UF_DEPARTMENT=365" TargetMode="External"/><Relationship Id="rId56" Type="http://schemas.openxmlformats.org/officeDocument/2006/relationships/hyperlink" Target="../../../company/structure.php%3fset_filter_structure=Y&amp;structure_UF_DEPARTMENT=735" TargetMode="External"/><Relationship Id="rId317" Type="http://schemas.openxmlformats.org/officeDocument/2006/relationships/hyperlink" Target="../../../company/structure.php%3fset_filter_structure=Y&amp;structure_UF_DEPARTMENT=1151" TargetMode="External"/><Relationship Id="rId359" Type="http://schemas.openxmlformats.org/officeDocument/2006/relationships/hyperlink" Target="../../../company/structure.php%3fset_filter_structure=Y&amp;structure_UF_DEPARTMENT=331" TargetMode="External"/><Relationship Id="rId98" Type="http://schemas.openxmlformats.org/officeDocument/2006/relationships/hyperlink" Target="../../../company/structure.php%3fset_filter_structure=Y&amp;structure_UF_DEPARTMENT=735" TargetMode="External"/><Relationship Id="rId121" Type="http://schemas.openxmlformats.org/officeDocument/2006/relationships/hyperlink" Target="../../../company/structure.php%3fset_filter_structure=Y&amp;structure_UF_DEPARTMENT=1145" TargetMode="External"/><Relationship Id="rId163" Type="http://schemas.openxmlformats.org/officeDocument/2006/relationships/hyperlink" Target="../../../company/structure.php%3fset_filter_structure=Y&amp;structure_UF_DEPARTMENT=1157" TargetMode="External"/><Relationship Id="rId219" Type="http://schemas.openxmlformats.org/officeDocument/2006/relationships/hyperlink" Target="../../../company/structure.php%3fset_filter_structure=Y&amp;structure_UF_DEPARTMENT=735" TargetMode="External"/><Relationship Id="rId370" Type="http://schemas.openxmlformats.org/officeDocument/2006/relationships/hyperlink" Target="../../../company/structure.php%3fset_filter_structure=Y&amp;structure_UF_DEPARTMENT=1151" TargetMode="External"/><Relationship Id="rId426" Type="http://schemas.openxmlformats.org/officeDocument/2006/relationships/hyperlink" Target="../../../company/structure.php%3fset_filter_structure=Y&amp;structure_UF_DEPARTMENT=1147" TargetMode="External"/><Relationship Id="rId230" Type="http://schemas.openxmlformats.org/officeDocument/2006/relationships/hyperlink" Target="../../../company/structure.php%3fset_filter_structure=Y&amp;structure_UF_DEPARTMENT=1147" TargetMode="External"/><Relationship Id="rId25" Type="http://schemas.openxmlformats.org/officeDocument/2006/relationships/hyperlink" Target="../../../company/structure.php%3fset_filter_structure=Y&amp;structure_UF_DEPARTMENT=371" TargetMode="External"/><Relationship Id="rId67" Type="http://schemas.openxmlformats.org/officeDocument/2006/relationships/hyperlink" Target="../../../company/structure.php%3fset_filter_structure=Y&amp;structure_UF_DEPARTMENT=1160" TargetMode="External"/><Relationship Id="rId272" Type="http://schemas.openxmlformats.org/officeDocument/2006/relationships/hyperlink" Target="../../../company/structure.php%3fset_filter_structure=Y&amp;structure_UF_DEPARTMENT=1168" TargetMode="External"/><Relationship Id="rId328" Type="http://schemas.openxmlformats.org/officeDocument/2006/relationships/hyperlink" Target="../../../company/structure.php%3fset_filter_structure=Y&amp;structure_UF_DEPARTMENT=1147" TargetMode="External"/><Relationship Id="rId132" Type="http://schemas.openxmlformats.org/officeDocument/2006/relationships/hyperlink" Target="../../../company/structure.php%3fset_filter_structure=Y&amp;structure_UF_DEPARTMENT=1168" TargetMode="External"/><Relationship Id="rId174" Type="http://schemas.openxmlformats.org/officeDocument/2006/relationships/hyperlink" Target="../../../company/structure.php%3fset_filter_structure=Y&amp;structure_UF_DEPARTMENT=1168" TargetMode="External"/><Relationship Id="rId381" Type="http://schemas.openxmlformats.org/officeDocument/2006/relationships/hyperlink" Target="../../../company/structure.php%3fset_filter_structure=Y&amp;structure_UF_DEPARTMENT=1168" TargetMode="External"/><Relationship Id="rId241" Type="http://schemas.openxmlformats.org/officeDocument/2006/relationships/hyperlink" Target="../../../company/structure.php%3fset_filter_structure=Y&amp;structure_UF_DEPARTMENT=1147" TargetMode="External"/><Relationship Id="rId437" Type="http://schemas.openxmlformats.org/officeDocument/2006/relationships/hyperlink" Target="../../../company/structure.php%3fset_filter_structure=Y&amp;structure_UF_DEPARTMENT=1161" TargetMode="External"/><Relationship Id="rId36" Type="http://schemas.openxmlformats.org/officeDocument/2006/relationships/hyperlink" Target="../../../company/structure.php%3fset_filter_structure=Y&amp;structure_UF_DEPARTMENT=371" TargetMode="External"/><Relationship Id="rId283" Type="http://schemas.openxmlformats.org/officeDocument/2006/relationships/hyperlink" Target="../../../company/structure.php%3fset_filter_structure=Y&amp;structure_UF_DEPARTMENT=1168" TargetMode="External"/><Relationship Id="rId339" Type="http://schemas.openxmlformats.org/officeDocument/2006/relationships/hyperlink" Target="../../../company/structure.php%3fset_filter_structure=Y&amp;structure_UF_DEPARTMENT=1151" TargetMode="External"/><Relationship Id="rId78" Type="http://schemas.openxmlformats.org/officeDocument/2006/relationships/hyperlink" Target="../../../company/structure.php%3fset_filter_structure=Y&amp;structure_UF_DEPARTMENT=1145" TargetMode="External"/><Relationship Id="rId101" Type="http://schemas.openxmlformats.org/officeDocument/2006/relationships/hyperlink" Target="../../../company/structure.php%3fset_filter_structure=Y&amp;structure_UF_DEPARTMENT=1170" TargetMode="External"/><Relationship Id="rId143" Type="http://schemas.openxmlformats.org/officeDocument/2006/relationships/hyperlink" Target="../../../company/structure.php%3fset_filter_structure=Y&amp;structure_UF_DEPARTMENT=1147" TargetMode="External"/><Relationship Id="rId185" Type="http://schemas.openxmlformats.org/officeDocument/2006/relationships/hyperlink" Target="../../../company/structure.php%3fset_filter_structure=Y&amp;structure_UF_DEPARTMENT=1168" TargetMode="External"/><Relationship Id="rId350" Type="http://schemas.openxmlformats.org/officeDocument/2006/relationships/hyperlink" Target="../../../company/structure.php%3fset_filter_structure=Y&amp;structure_UF_DEPARTMENT=1168" TargetMode="External"/><Relationship Id="rId406" Type="http://schemas.openxmlformats.org/officeDocument/2006/relationships/hyperlink" Target="../../../company/structure.php%3fset_filter_structure=Y&amp;structure_UF_DEPARTMENT=363" TargetMode="External"/><Relationship Id="rId9" Type="http://schemas.openxmlformats.org/officeDocument/2006/relationships/hyperlink" Target="../../../company/structure.php%3fset_filter_structure=Y&amp;structure_UF_DEPARTMENT=215" TargetMode="External"/><Relationship Id="rId210" Type="http://schemas.openxmlformats.org/officeDocument/2006/relationships/hyperlink" Target="../../../company/structure.php%3fset_filter_structure=Y&amp;structure_UF_DEPARTMENT=1168" TargetMode="External"/><Relationship Id="rId392" Type="http://schemas.openxmlformats.org/officeDocument/2006/relationships/hyperlink" Target="../../../company/structure.php%3fset_filter_structure=Y&amp;structure_UF_DEPARTMENT=1167" TargetMode="External"/><Relationship Id="rId448" Type="http://schemas.openxmlformats.org/officeDocument/2006/relationships/printerSettings" Target="../printerSettings/printerSettings3.bin"/><Relationship Id="rId252" Type="http://schemas.openxmlformats.org/officeDocument/2006/relationships/hyperlink" Target="../../../company/structure.php%3fset_filter_structure=Y&amp;structure_UF_DEPARTMENT=371" TargetMode="External"/><Relationship Id="rId294" Type="http://schemas.openxmlformats.org/officeDocument/2006/relationships/hyperlink" Target="../../../company/structure.php%3fset_filter_structure=Y&amp;structure_UF_DEPARTMENT=371" TargetMode="External"/><Relationship Id="rId308" Type="http://schemas.openxmlformats.org/officeDocument/2006/relationships/hyperlink" Target="../../../company/structure.php%3fset_filter_structure=Y&amp;structure_UF_DEPARTMENT=1155" TargetMode="External"/><Relationship Id="rId47" Type="http://schemas.openxmlformats.org/officeDocument/2006/relationships/hyperlink" Target="../../../company/structure.php%3fset_filter_structure=Y&amp;structure_UF_DEPARTMENT=363" TargetMode="External"/><Relationship Id="rId89" Type="http://schemas.openxmlformats.org/officeDocument/2006/relationships/hyperlink" Target="../../../company/structure.php%3fset_filter_structure=Y&amp;structure_UF_DEPARTMENT=1151" TargetMode="External"/><Relationship Id="rId112" Type="http://schemas.openxmlformats.org/officeDocument/2006/relationships/hyperlink" Target="../../../company/structure.php%3fset_filter_structure=Y&amp;structure_UF_DEPARTMENT=1145" TargetMode="External"/><Relationship Id="rId154" Type="http://schemas.openxmlformats.org/officeDocument/2006/relationships/hyperlink" Target="../../../company/structure.php%3fset_filter_structure=Y&amp;structure_UF_DEPARTMENT=1170" TargetMode="External"/><Relationship Id="rId361" Type="http://schemas.openxmlformats.org/officeDocument/2006/relationships/hyperlink" Target="../../../company/structure.php%3fset_filter_structure=Y&amp;structure_UF_DEPARTMENT=331" TargetMode="External"/><Relationship Id="rId196" Type="http://schemas.openxmlformats.org/officeDocument/2006/relationships/hyperlink" Target="../../../company/structure.php%3fset_filter_structure=Y&amp;structure_UF_DEPARTMENT=1168" TargetMode="External"/><Relationship Id="rId417" Type="http://schemas.openxmlformats.org/officeDocument/2006/relationships/hyperlink" Target="../../../company/structure.php%3fset_filter_structure=Y&amp;structure_UF_DEPARTMENT=1168" TargetMode="External"/><Relationship Id="rId16" Type="http://schemas.openxmlformats.org/officeDocument/2006/relationships/hyperlink" Target="../../../company/structure.php%3fset_filter_structure=Y&amp;structure_UF_DEPARTMENT=863" TargetMode="External"/><Relationship Id="rId221" Type="http://schemas.openxmlformats.org/officeDocument/2006/relationships/hyperlink" Target="../../../company/structure.php%3fset_filter_structure=Y&amp;structure_UF_DEPARTMENT=1145" TargetMode="External"/><Relationship Id="rId263" Type="http://schemas.openxmlformats.org/officeDocument/2006/relationships/hyperlink" Target="../../../company/structure.php%3fset_filter_structure=Y&amp;structure_UF_DEPARTMENT=1151" TargetMode="External"/><Relationship Id="rId319" Type="http://schemas.openxmlformats.org/officeDocument/2006/relationships/hyperlink" Target="../../../company/structure.php%3fset_filter_structure=Y&amp;structure_UF_DEPARTMENT=365" TargetMode="External"/><Relationship Id="rId58" Type="http://schemas.openxmlformats.org/officeDocument/2006/relationships/hyperlink" Target="../../../company/structure.php%3fset_filter_structure=Y&amp;structure_UF_DEPARTMENT=371" TargetMode="External"/><Relationship Id="rId123" Type="http://schemas.openxmlformats.org/officeDocument/2006/relationships/hyperlink" Target="../../../company/structure.php%3fset_filter_structure=Y&amp;structure_UF_DEPARTMENT=1157" TargetMode="External"/><Relationship Id="rId330" Type="http://schemas.openxmlformats.org/officeDocument/2006/relationships/hyperlink" Target="../../../company/structure.php%3fset_filter_structure=Y&amp;structure_UF_DEPARTMENT=1147" TargetMode="External"/><Relationship Id="rId165" Type="http://schemas.openxmlformats.org/officeDocument/2006/relationships/hyperlink" Target="../../../company/structure.php%3fset_filter_structure=Y&amp;structure_UF_DEPARTMENT=365" TargetMode="External"/><Relationship Id="rId372" Type="http://schemas.openxmlformats.org/officeDocument/2006/relationships/hyperlink" Target="../../../company/structure.php%3fset_filter_structure=Y&amp;structure_UF_DEPARTMENT=1160" TargetMode="External"/><Relationship Id="rId428" Type="http://schemas.openxmlformats.org/officeDocument/2006/relationships/hyperlink" Target="../../../company/structure.php%3fset_filter_structure=Y&amp;structure_UF_DEPARTMENT=371" TargetMode="External"/><Relationship Id="rId232" Type="http://schemas.openxmlformats.org/officeDocument/2006/relationships/hyperlink" Target="../../../company/structure.php%3fset_filter_structure=Y&amp;structure_UF_DEPARTMENT=1168" TargetMode="External"/><Relationship Id="rId274" Type="http://schemas.openxmlformats.org/officeDocument/2006/relationships/hyperlink" Target="../../../company/structure.php%3fset_filter_structure=Y&amp;structure_UF_DEPARTMENT=1157" TargetMode="External"/><Relationship Id="rId27" Type="http://schemas.openxmlformats.org/officeDocument/2006/relationships/hyperlink" Target="../../../company/structure.php%3fset_filter_structure=Y&amp;structure_UF_DEPARTMENT=331" TargetMode="External"/><Relationship Id="rId69" Type="http://schemas.openxmlformats.org/officeDocument/2006/relationships/hyperlink" Target="../../../company/structure.php%3fset_filter_structure=Y&amp;structure_UF_DEPARTMENT=1170" TargetMode="External"/><Relationship Id="rId134" Type="http://schemas.openxmlformats.org/officeDocument/2006/relationships/hyperlink" Target="../../../company/structure.php%3fset_filter_structure=Y&amp;structure_UF_DEPARTMENT=1151" TargetMode="External"/><Relationship Id="rId80" Type="http://schemas.openxmlformats.org/officeDocument/2006/relationships/hyperlink" Target="../../../company/structure.php%3fset_filter_structure=Y&amp;structure_UF_DEPARTMENT=331" TargetMode="External"/><Relationship Id="rId176" Type="http://schemas.openxmlformats.org/officeDocument/2006/relationships/hyperlink" Target="../../../company/structure.php%3fset_filter_structure=Y&amp;structure_UF_DEPARTMENT=331" TargetMode="External"/><Relationship Id="rId341" Type="http://schemas.openxmlformats.org/officeDocument/2006/relationships/hyperlink" Target="../../../company/structure.php%3fset_filter_structure=Y&amp;structure_UF_DEPARTMENT=1170" TargetMode="External"/><Relationship Id="rId383" Type="http://schemas.openxmlformats.org/officeDocument/2006/relationships/hyperlink" Target="../../../company/structure.php%3fset_filter_structure=Y&amp;structure_UF_DEPARTMENT=1168" TargetMode="External"/><Relationship Id="rId439" Type="http://schemas.openxmlformats.org/officeDocument/2006/relationships/hyperlink" Target="../../../company/structure.php%3fset_filter_structure=Y&amp;structure_UF_DEPARTMENT=1168" TargetMode="External"/><Relationship Id="rId201" Type="http://schemas.openxmlformats.org/officeDocument/2006/relationships/hyperlink" Target="../../../company/structure.php%3fset_filter_structure=Y&amp;structure_UF_DEPARTMENT=1168" TargetMode="External"/><Relationship Id="rId243" Type="http://schemas.openxmlformats.org/officeDocument/2006/relationships/hyperlink" Target="../../../company/structure.php%3fset_filter_structure=Y&amp;structure_UF_DEPARTMENT=1161" TargetMode="External"/><Relationship Id="rId285" Type="http://schemas.openxmlformats.org/officeDocument/2006/relationships/hyperlink" Target="../../../company/structure.php%3fset_filter_structure=Y&amp;structure_UF_DEPARTMENT=1168" TargetMode="External"/><Relationship Id="rId38" Type="http://schemas.openxmlformats.org/officeDocument/2006/relationships/hyperlink" Target="../../../company/structure.php%3fset_filter_structure=Y&amp;structure_UF_DEPARTMENT=331" TargetMode="External"/><Relationship Id="rId103" Type="http://schemas.openxmlformats.org/officeDocument/2006/relationships/hyperlink" Target="../../../company/structure.php%3fset_filter_structure=Y&amp;structure_UF_DEPARTMENT=1170" TargetMode="External"/><Relationship Id="rId310" Type="http://schemas.openxmlformats.org/officeDocument/2006/relationships/hyperlink" Target="../../../company/structure.php%3fset_filter_structure=Y&amp;structure_UF_DEPARTMENT=1147" TargetMode="External"/><Relationship Id="rId91" Type="http://schemas.openxmlformats.org/officeDocument/2006/relationships/hyperlink" Target="../../../company/structure.php%3fset_filter_structure=Y&amp;structure_UF_DEPARTMENT=1155" TargetMode="External"/><Relationship Id="rId145" Type="http://schemas.openxmlformats.org/officeDocument/2006/relationships/hyperlink" Target="../../../company/structure.php%3fset_filter_structure=Y&amp;structure_UF_DEPARTMENT=1168" TargetMode="External"/><Relationship Id="rId187" Type="http://schemas.openxmlformats.org/officeDocument/2006/relationships/hyperlink" Target="../../../company/structure.php%3fset_filter_structure=Y&amp;structure_UF_DEPARTMENT=1147" TargetMode="External"/><Relationship Id="rId352" Type="http://schemas.openxmlformats.org/officeDocument/2006/relationships/hyperlink" Target="../../../company/structure.php%3fset_filter_structure=Y&amp;structure_UF_DEPARTMENT=371" TargetMode="External"/><Relationship Id="rId394" Type="http://schemas.openxmlformats.org/officeDocument/2006/relationships/hyperlink" Target="../../../company/structure.php%3fset_filter_structure=Y&amp;structure_UF_DEPARTMENT=1157" TargetMode="External"/><Relationship Id="rId408" Type="http://schemas.openxmlformats.org/officeDocument/2006/relationships/hyperlink" Target="../../../company/structure.php%3fset_filter_structure=Y&amp;structure_UF_DEPARTMENT=1147" TargetMode="External"/><Relationship Id="rId212" Type="http://schemas.openxmlformats.org/officeDocument/2006/relationships/hyperlink" Target="../../../company/structure.php%3fset_filter_structure=Y&amp;structure_UF_DEPARTMENT=1157" TargetMode="External"/><Relationship Id="rId254" Type="http://schemas.openxmlformats.org/officeDocument/2006/relationships/hyperlink" Target="../../../company/structure.php%3fset_filter_structure=Y&amp;structure_UF_DEPARTMENT=1180" TargetMode="External"/><Relationship Id="rId49" Type="http://schemas.openxmlformats.org/officeDocument/2006/relationships/hyperlink" Target="../../../company/structure.php%3fset_filter_structure=Y&amp;structure_UF_DEPARTMENT=331" TargetMode="External"/><Relationship Id="rId114" Type="http://schemas.openxmlformats.org/officeDocument/2006/relationships/hyperlink" Target="../../../company/structure.php%3fset_filter_structure=Y&amp;structure_UF_DEPARTMENT=363" TargetMode="External"/><Relationship Id="rId296" Type="http://schemas.openxmlformats.org/officeDocument/2006/relationships/hyperlink" Target="../../../company/structure.php%3fset_filter_structure=Y&amp;structure_UF_DEPARTMENT=1157" TargetMode="External"/><Relationship Id="rId60" Type="http://schemas.openxmlformats.org/officeDocument/2006/relationships/hyperlink" Target="../../../company/structure.php%3fset_filter_structure=Y&amp;structure_UF_DEPARTMENT=215" TargetMode="External"/><Relationship Id="rId156" Type="http://schemas.openxmlformats.org/officeDocument/2006/relationships/hyperlink" Target="../../../company/structure.php%3fset_filter_structure=Y&amp;structure_UF_DEPARTMENT=1151" TargetMode="External"/><Relationship Id="rId198" Type="http://schemas.openxmlformats.org/officeDocument/2006/relationships/hyperlink" Target="../../../company/structure.php%3fset_filter_structure=Y&amp;structure_UF_DEPARTMENT=1147" TargetMode="External"/><Relationship Id="rId321" Type="http://schemas.openxmlformats.org/officeDocument/2006/relationships/hyperlink" Target="../../../company/structure.php%3fset_filter_structure=Y&amp;structure_UF_DEPARTMENT=1151" TargetMode="External"/><Relationship Id="rId363" Type="http://schemas.openxmlformats.org/officeDocument/2006/relationships/hyperlink" Target="../../../company/structure.php%3fset_filter_structure=Y&amp;structure_UF_DEPARTMENT=1160" TargetMode="External"/><Relationship Id="rId419" Type="http://schemas.openxmlformats.org/officeDocument/2006/relationships/hyperlink" Target="../../../company/structure.php%3fset_filter_structure=Y&amp;structure_UF_DEPARTMENT=331" TargetMode="External"/><Relationship Id="rId223" Type="http://schemas.openxmlformats.org/officeDocument/2006/relationships/hyperlink" Target="../../../company/structure.php%3fset_filter_structure=Y&amp;structure_UF_DEPARTMENT=1145" TargetMode="External"/><Relationship Id="rId430" Type="http://schemas.openxmlformats.org/officeDocument/2006/relationships/hyperlink" Target="../../../company/structure.php%3fset_filter_structure=Y&amp;structure_UF_DEPARTMENT=1157" TargetMode="External"/><Relationship Id="rId18" Type="http://schemas.openxmlformats.org/officeDocument/2006/relationships/hyperlink" Target="../../../company/structure.php%3fset_filter_structure=Y&amp;structure_UF_DEPARTMENT=331" TargetMode="External"/><Relationship Id="rId39" Type="http://schemas.openxmlformats.org/officeDocument/2006/relationships/hyperlink" Target="../../../company/structure.php%3fset_filter_structure=Y&amp;structure_UF_DEPARTMENT=331" TargetMode="External"/><Relationship Id="rId265" Type="http://schemas.openxmlformats.org/officeDocument/2006/relationships/hyperlink" Target="../../../company/structure.php%3fset_filter_structure=Y&amp;structure_UF_DEPARTMENT=1160" TargetMode="External"/><Relationship Id="rId286" Type="http://schemas.openxmlformats.org/officeDocument/2006/relationships/hyperlink" Target="../../../company/structure.php%3fset_filter_structure=Y&amp;structure_UF_DEPARTMENT=1168" TargetMode="External"/><Relationship Id="rId50" Type="http://schemas.openxmlformats.org/officeDocument/2006/relationships/hyperlink" Target="../../../company/structure.php%3fset_filter_structure=Y&amp;structure_UF_DEPARTMENT=331" TargetMode="External"/><Relationship Id="rId104" Type="http://schemas.openxmlformats.org/officeDocument/2006/relationships/hyperlink" Target="../../../company/structure.php%3fset_filter_structure=Y&amp;structure_UF_DEPARTMENT=1147" TargetMode="External"/><Relationship Id="rId125" Type="http://schemas.openxmlformats.org/officeDocument/2006/relationships/hyperlink" Target="../../../company/structure.php%3fset_filter_structure=Y&amp;structure_UF_DEPARTMENT=1170" TargetMode="External"/><Relationship Id="rId146" Type="http://schemas.openxmlformats.org/officeDocument/2006/relationships/hyperlink" Target="../../../company/structure.php%3fset_filter_structure=Y&amp;structure_UF_DEPARTMENT=1168" TargetMode="External"/><Relationship Id="rId167" Type="http://schemas.openxmlformats.org/officeDocument/2006/relationships/hyperlink" Target="../../../company/structure.php%3fset_filter_structure=Y&amp;structure_UF_DEPARTMENT=1147" TargetMode="External"/><Relationship Id="rId188" Type="http://schemas.openxmlformats.org/officeDocument/2006/relationships/hyperlink" Target="../../../company/structure.php%3fset_filter_structure=Y&amp;structure_UF_DEPARTMENT=1161" TargetMode="External"/><Relationship Id="rId311" Type="http://schemas.openxmlformats.org/officeDocument/2006/relationships/hyperlink" Target="../../../company/structure.php%3fset_filter_structure=Y&amp;structure_UF_DEPARTMENT=1170" TargetMode="External"/><Relationship Id="rId332" Type="http://schemas.openxmlformats.org/officeDocument/2006/relationships/hyperlink" Target="../../../company/structure.php%3fset_filter_structure=Y&amp;structure_UF_DEPARTMENT=1151" TargetMode="External"/><Relationship Id="rId353" Type="http://schemas.openxmlformats.org/officeDocument/2006/relationships/hyperlink" Target="../../../company/structure.php%3fset_filter_structure=Y&amp;structure_UF_DEPARTMENT=1157" TargetMode="External"/><Relationship Id="rId374" Type="http://schemas.openxmlformats.org/officeDocument/2006/relationships/hyperlink" Target="../../../company/structure.php%3fset_filter_structure=Y&amp;structure_UF_DEPARTMENT=1168" TargetMode="External"/><Relationship Id="rId395" Type="http://schemas.openxmlformats.org/officeDocument/2006/relationships/hyperlink" Target="../../../company/structure.php%3fset_filter_structure=Y&amp;structure_UF_DEPARTMENT=1170" TargetMode="External"/><Relationship Id="rId409" Type="http://schemas.openxmlformats.org/officeDocument/2006/relationships/hyperlink" Target="../../../company/structure.php%3fset_filter_structure=Y&amp;structure_UF_DEPARTMENT=331" TargetMode="External"/><Relationship Id="rId71" Type="http://schemas.openxmlformats.org/officeDocument/2006/relationships/hyperlink" Target="../../../company/structure.php%3fset_filter_structure=Y&amp;structure_UF_DEPARTMENT=1151" TargetMode="External"/><Relationship Id="rId92" Type="http://schemas.openxmlformats.org/officeDocument/2006/relationships/hyperlink" Target="../../../company/structure.php%3fset_filter_structure=Y&amp;structure_UF_DEPARTMENT=1147" TargetMode="External"/><Relationship Id="rId213" Type="http://schemas.openxmlformats.org/officeDocument/2006/relationships/hyperlink" Target="../../../company/structure.php%3fset_filter_structure=Y&amp;structure_UF_DEPARTMENT=1147" TargetMode="External"/><Relationship Id="rId234" Type="http://schemas.openxmlformats.org/officeDocument/2006/relationships/hyperlink" Target="../../../company/structure.php%3fset_filter_structure=Y&amp;structure_UF_DEPARTMENT=1151" TargetMode="External"/><Relationship Id="rId420" Type="http://schemas.openxmlformats.org/officeDocument/2006/relationships/hyperlink" Target="../../../company/structure.php%3fset_filter_structure=Y&amp;structure_UF_DEPARTMENT=331" TargetMode="External"/><Relationship Id="rId2" Type="http://schemas.openxmlformats.org/officeDocument/2006/relationships/hyperlink" Target="../../../company/structure.php%3fset_filter_structure=Y&amp;structure_UF_DEPARTMENT=331" TargetMode="External"/><Relationship Id="rId29" Type="http://schemas.openxmlformats.org/officeDocument/2006/relationships/hyperlink" Target="../../../company/structure.php%3fset_filter_structure=Y&amp;structure_UF_DEPARTMENT=863" TargetMode="External"/><Relationship Id="rId255" Type="http://schemas.openxmlformats.org/officeDocument/2006/relationships/hyperlink" Target="../../../company/structure.php%3fset_filter_structure=Y&amp;structure_UF_DEPARTMENT=1168" TargetMode="External"/><Relationship Id="rId276" Type="http://schemas.openxmlformats.org/officeDocument/2006/relationships/hyperlink" Target="../../../company/structure.php%3fset_filter_structure=Y&amp;structure_UF_DEPARTMENT=1160" TargetMode="External"/><Relationship Id="rId297" Type="http://schemas.openxmlformats.org/officeDocument/2006/relationships/hyperlink" Target="../../../company/structure.php%3fset_filter_structure=Y&amp;structure_UF_DEPARTMENT=1157" TargetMode="External"/><Relationship Id="rId441" Type="http://schemas.openxmlformats.org/officeDocument/2006/relationships/hyperlink" Target="../../../company/structure.php%3fset_filter_structure=Y&amp;structure_UF_DEPARTMENT=1168" TargetMode="External"/><Relationship Id="rId40" Type="http://schemas.openxmlformats.org/officeDocument/2006/relationships/hyperlink" Target="../../../company/structure.php%3fset_filter_structure=Y&amp;structure_UF_DEPARTMENT=863" TargetMode="External"/><Relationship Id="rId115" Type="http://schemas.openxmlformats.org/officeDocument/2006/relationships/hyperlink" Target="../../../company/structure.php%3fset_filter_structure=Y&amp;structure_UF_DEPARTMENT=363" TargetMode="External"/><Relationship Id="rId136" Type="http://schemas.openxmlformats.org/officeDocument/2006/relationships/hyperlink" Target="../../../company/structure.php%3fset_filter_structure=Y&amp;structure_UF_DEPARTMENT=1147" TargetMode="External"/><Relationship Id="rId157" Type="http://schemas.openxmlformats.org/officeDocument/2006/relationships/hyperlink" Target="../../../company/structure.php%3fset_filter_structure=Y&amp;structure_UF_DEPARTMENT=1157" TargetMode="External"/><Relationship Id="rId178" Type="http://schemas.openxmlformats.org/officeDocument/2006/relationships/hyperlink" Target="../../../company/structure.php%3fset_filter_structure=Y&amp;structure_UF_DEPARTMENT=1157" TargetMode="External"/><Relationship Id="rId301" Type="http://schemas.openxmlformats.org/officeDocument/2006/relationships/hyperlink" Target="../../../company/structure.php%3fset_filter_structure=Y&amp;structure_UF_DEPARTMENT=363" TargetMode="External"/><Relationship Id="rId322" Type="http://schemas.openxmlformats.org/officeDocument/2006/relationships/hyperlink" Target="../../../company/structure.php%3fset_filter_structure=Y&amp;structure_UF_DEPARTMENT=1151" TargetMode="External"/><Relationship Id="rId343" Type="http://schemas.openxmlformats.org/officeDocument/2006/relationships/hyperlink" Target="../../../company/structure.php%3fset_filter_structure=Y&amp;structure_UF_DEPARTMENT=1147" TargetMode="External"/><Relationship Id="rId364" Type="http://schemas.openxmlformats.org/officeDocument/2006/relationships/hyperlink" Target="../../../company/structure.php%3fset_filter_structure=Y&amp;structure_UF_DEPARTMENT=1160" TargetMode="External"/><Relationship Id="rId61" Type="http://schemas.openxmlformats.org/officeDocument/2006/relationships/hyperlink" Target="../../../company/structure.php%3fset_filter_structure=Y&amp;structure_UF_DEPARTMENT=1145" TargetMode="External"/><Relationship Id="rId82" Type="http://schemas.openxmlformats.org/officeDocument/2006/relationships/hyperlink" Target="../../../company/structure.php%3fset_filter_structure=Y&amp;structure_UF_DEPARTMENT=363" TargetMode="External"/><Relationship Id="rId199" Type="http://schemas.openxmlformats.org/officeDocument/2006/relationships/hyperlink" Target="../../../company/structure.php%3fset_filter_structure=Y&amp;structure_UF_DEPARTMENT=1151" TargetMode="External"/><Relationship Id="rId203" Type="http://schemas.openxmlformats.org/officeDocument/2006/relationships/hyperlink" Target="../../../company/structure.php%3fset_filter_structure=Y&amp;structure_UF_DEPARTMENT=1151" TargetMode="External"/><Relationship Id="rId385" Type="http://schemas.openxmlformats.org/officeDocument/2006/relationships/hyperlink" Target="../../../company/structure.php%3fset_filter_structure=Y&amp;structure_UF_DEPARTMENT=1160" TargetMode="External"/><Relationship Id="rId19" Type="http://schemas.openxmlformats.org/officeDocument/2006/relationships/hyperlink" Target="../../../company/structure.php%3fset_filter_structure=Y&amp;structure_UF_DEPARTMENT=365" TargetMode="External"/><Relationship Id="rId224" Type="http://schemas.openxmlformats.org/officeDocument/2006/relationships/hyperlink" Target="../../../company/structure.php%3fset_filter_structure=Y&amp;structure_UF_DEPARTMENT=1157" TargetMode="External"/><Relationship Id="rId245" Type="http://schemas.openxmlformats.org/officeDocument/2006/relationships/hyperlink" Target="../../../company/structure.php%3fset_filter_structure=Y&amp;structure_UF_DEPARTMENT=1151" TargetMode="External"/><Relationship Id="rId266" Type="http://schemas.openxmlformats.org/officeDocument/2006/relationships/hyperlink" Target="../../../company/structure.php%3fset_filter_structure=Y&amp;structure_UF_DEPARTMENT=1160" TargetMode="External"/><Relationship Id="rId287" Type="http://schemas.openxmlformats.org/officeDocument/2006/relationships/hyperlink" Target="../../../company/structure.php%3fset_filter_structure=Y&amp;structure_UF_DEPARTMENT=1147" TargetMode="External"/><Relationship Id="rId410" Type="http://schemas.openxmlformats.org/officeDocument/2006/relationships/hyperlink" Target="../../../company/structure.php%3fset_filter_structure=Y&amp;structure_UF_DEPARTMENT=331" TargetMode="External"/><Relationship Id="rId431" Type="http://schemas.openxmlformats.org/officeDocument/2006/relationships/hyperlink" Target="../../../company/structure.php%3fset_filter_structure=Y&amp;structure_UF_DEPARTMENT=1157" TargetMode="External"/><Relationship Id="rId30" Type="http://schemas.openxmlformats.org/officeDocument/2006/relationships/hyperlink" Target="../../../company/structure.php%3fset_filter_structure=Y&amp;structure_UF_DEPARTMENT=331" TargetMode="External"/><Relationship Id="rId105" Type="http://schemas.openxmlformats.org/officeDocument/2006/relationships/hyperlink" Target="../../../company/structure.php%3fset_filter_structure=Y&amp;structure_UF_DEPARTMENT=1151" TargetMode="External"/><Relationship Id="rId126" Type="http://schemas.openxmlformats.org/officeDocument/2006/relationships/hyperlink" Target="../../../company/structure.php%3fset_filter_structure=Y&amp;structure_UF_DEPARTMENT=1170" TargetMode="External"/><Relationship Id="rId147" Type="http://schemas.openxmlformats.org/officeDocument/2006/relationships/hyperlink" Target="../../../company/structure.php%3fset_filter_structure=Y&amp;structure_UF_DEPARTMENT=1168" TargetMode="External"/><Relationship Id="rId168" Type="http://schemas.openxmlformats.org/officeDocument/2006/relationships/hyperlink" Target="../../../company/structure.php%3fset_filter_structure=Y&amp;structure_UF_DEPARTMENT=1158" TargetMode="External"/><Relationship Id="rId312" Type="http://schemas.openxmlformats.org/officeDocument/2006/relationships/hyperlink" Target="../../../company/structure.php%3fset_filter_structure=Y&amp;structure_UF_DEPARTMENT=1170" TargetMode="External"/><Relationship Id="rId333" Type="http://schemas.openxmlformats.org/officeDocument/2006/relationships/hyperlink" Target="../../../company/structure.php%3fset_filter_structure=Y&amp;structure_UF_DEPARTMENT=1147" TargetMode="External"/><Relationship Id="rId354" Type="http://schemas.openxmlformats.org/officeDocument/2006/relationships/hyperlink" Target="../../../company/structure.php%3fset_filter_structure=Y&amp;structure_UF_DEPARTMENT=365" TargetMode="External"/><Relationship Id="rId51" Type="http://schemas.openxmlformats.org/officeDocument/2006/relationships/hyperlink" Target="../../../company/structure.php%3fset_filter_structure=Y&amp;structure_UF_DEPARTMENT=215" TargetMode="External"/><Relationship Id="rId72" Type="http://schemas.openxmlformats.org/officeDocument/2006/relationships/hyperlink" Target="../../../company/structure.php%3fset_filter_structure=Y&amp;structure_UF_DEPARTMENT=1168" TargetMode="External"/><Relationship Id="rId93" Type="http://schemas.openxmlformats.org/officeDocument/2006/relationships/hyperlink" Target="../../../company/structure.php%3fset_filter_structure=Y&amp;structure_UF_DEPARTMENT=1168" TargetMode="External"/><Relationship Id="rId189" Type="http://schemas.openxmlformats.org/officeDocument/2006/relationships/hyperlink" Target="../../../company/structure.php%3fset_filter_structure=Y&amp;structure_UF_DEPARTMENT=1151" TargetMode="External"/><Relationship Id="rId375" Type="http://schemas.openxmlformats.org/officeDocument/2006/relationships/hyperlink" Target="../../../company/structure.php%3fset_filter_structure=Y&amp;structure_UF_DEPARTMENT=1168" TargetMode="External"/><Relationship Id="rId396" Type="http://schemas.openxmlformats.org/officeDocument/2006/relationships/hyperlink" Target="../../../company/structure.php%3fset_filter_structure=Y&amp;structure_UF_DEPARTMENT=1160" TargetMode="External"/><Relationship Id="rId3" Type="http://schemas.openxmlformats.org/officeDocument/2006/relationships/hyperlink" Target="../../../company/structure.php%3fset_filter_structure=Y&amp;structure_UF_DEPARTMENT=331" TargetMode="External"/><Relationship Id="rId214" Type="http://schemas.openxmlformats.org/officeDocument/2006/relationships/hyperlink" Target="../../../company/structure.php%3fset_filter_structure=Y&amp;structure_UF_DEPARTMENT=1147" TargetMode="External"/><Relationship Id="rId235" Type="http://schemas.openxmlformats.org/officeDocument/2006/relationships/hyperlink" Target="../../../company/structure.php%3fset_filter_structure=Y&amp;structure_UF_DEPARTMENT=1151" TargetMode="External"/><Relationship Id="rId256" Type="http://schemas.openxmlformats.org/officeDocument/2006/relationships/hyperlink" Target="../../../company/structure.php%3fset_filter_structure=Y&amp;structure_UF_DEPARTMENT=1168" TargetMode="External"/><Relationship Id="rId277" Type="http://schemas.openxmlformats.org/officeDocument/2006/relationships/hyperlink" Target="../../../company/structure.php%3fset_filter_structure=Y&amp;structure_UF_DEPARTMENT=1147" TargetMode="External"/><Relationship Id="rId298" Type="http://schemas.openxmlformats.org/officeDocument/2006/relationships/hyperlink" Target="../../../company/structure.php%3fset_filter_structure=Y&amp;structure_UF_DEPARTMENT=1168" TargetMode="External"/><Relationship Id="rId400" Type="http://schemas.openxmlformats.org/officeDocument/2006/relationships/hyperlink" Target="../../../company/structure.php%3fset_filter_structure=Y&amp;structure_UF_DEPARTMENT=863" TargetMode="External"/><Relationship Id="rId421" Type="http://schemas.openxmlformats.org/officeDocument/2006/relationships/hyperlink" Target="../../../company/structure.php%3fset_filter_structure=Y&amp;structure_UF_DEPARTMENT=1168" TargetMode="External"/><Relationship Id="rId442" Type="http://schemas.openxmlformats.org/officeDocument/2006/relationships/hyperlink" Target="../../../company/structure.php%3fset_filter_structure=Y&amp;structure_UF_DEPARTMENT=1168" TargetMode="External"/><Relationship Id="rId116" Type="http://schemas.openxmlformats.org/officeDocument/2006/relationships/hyperlink" Target="../../../company/structure.php%3fset_filter_structure=Y&amp;structure_UF_DEPARTMENT=363" TargetMode="External"/><Relationship Id="rId137" Type="http://schemas.openxmlformats.org/officeDocument/2006/relationships/hyperlink" Target="../../../company/structure.php%3fset_filter_structure=Y&amp;structure_UF_DEPARTMENT=1151" TargetMode="External"/><Relationship Id="rId158" Type="http://schemas.openxmlformats.org/officeDocument/2006/relationships/hyperlink" Target="../../../company/structure.php%3fset_filter_structure=Y&amp;structure_UF_DEPARTMENT=1157" TargetMode="External"/><Relationship Id="rId302" Type="http://schemas.openxmlformats.org/officeDocument/2006/relationships/hyperlink" Target="../../../company/structure.php%3fset_filter_structure=Y&amp;structure_UF_DEPARTMENT=1155" TargetMode="External"/><Relationship Id="rId323" Type="http://schemas.openxmlformats.org/officeDocument/2006/relationships/hyperlink" Target="../../../company/structure.php%3fset_filter_structure=Y&amp;structure_UF_DEPARTMENT=1151" TargetMode="External"/><Relationship Id="rId344" Type="http://schemas.openxmlformats.org/officeDocument/2006/relationships/hyperlink" Target="../../../company/structure.php%3fset_filter_structure=Y&amp;structure_UF_DEPARTMENT=1161" TargetMode="External"/><Relationship Id="rId20" Type="http://schemas.openxmlformats.org/officeDocument/2006/relationships/hyperlink" Target="../../../company/structure.php%3fset_filter_structure=Y&amp;structure_UF_DEPARTMENT=1145" TargetMode="External"/><Relationship Id="rId41" Type="http://schemas.openxmlformats.org/officeDocument/2006/relationships/hyperlink" Target="../../../company/structure.php%3fset_filter_structure=Y&amp;structure_UF_DEPARTMENT=1145" TargetMode="External"/><Relationship Id="rId62" Type="http://schemas.openxmlformats.org/officeDocument/2006/relationships/hyperlink" Target="../../../company/structure.php%3fset_filter_structure=Y&amp;structure_UF_DEPARTMENT=735" TargetMode="External"/><Relationship Id="rId83" Type="http://schemas.openxmlformats.org/officeDocument/2006/relationships/hyperlink" Target="../../../company/structure.php%3fset_filter_structure=Y&amp;structure_UF_DEPARTMENT=1145" TargetMode="External"/><Relationship Id="rId179" Type="http://schemas.openxmlformats.org/officeDocument/2006/relationships/hyperlink" Target="../../../company/structure.php%3fset_filter_structure=Y&amp;structure_UF_DEPARTMENT=1157" TargetMode="External"/><Relationship Id="rId365" Type="http://schemas.openxmlformats.org/officeDocument/2006/relationships/hyperlink" Target="../../../company/structure.php%3fset_filter_structure=Y&amp;structure_UF_DEPARTMENT=1160" TargetMode="External"/><Relationship Id="rId386" Type="http://schemas.openxmlformats.org/officeDocument/2006/relationships/hyperlink" Target="../../../company/structure.php%3fset_filter_structure=Y&amp;structure_UF_DEPARTMENT=1160" TargetMode="External"/><Relationship Id="rId190" Type="http://schemas.openxmlformats.org/officeDocument/2006/relationships/hyperlink" Target="../../../company/structure.php%3fset_filter_structure=Y&amp;structure_UF_DEPARTMENT=1151" TargetMode="External"/><Relationship Id="rId204" Type="http://schemas.openxmlformats.org/officeDocument/2006/relationships/hyperlink" Target="../../../company/structure.php%3fset_filter_structure=Y&amp;structure_UF_DEPARTMENT=1157" TargetMode="External"/><Relationship Id="rId225" Type="http://schemas.openxmlformats.org/officeDocument/2006/relationships/hyperlink" Target="../../../company/structure.php%3fset_filter_structure=Y&amp;structure_UF_DEPARTMENT=1157" TargetMode="External"/><Relationship Id="rId246" Type="http://schemas.openxmlformats.org/officeDocument/2006/relationships/hyperlink" Target="../../../company/structure.php%3fset_filter_structure=Y&amp;structure_UF_DEPARTMENT=1147" TargetMode="External"/><Relationship Id="rId267" Type="http://schemas.openxmlformats.org/officeDocument/2006/relationships/hyperlink" Target="../../../company/structure.php%3fset_filter_structure=Y&amp;structure_UF_DEPARTMENT=1168" TargetMode="External"/><Relationship Id="rId288" Type="http://schemas.openxmlformats.org/officeDocument/2006/relationships/hyperlink" Target="../../../company/structure.php%3fset_filter_structure=Y&amp;structure_UF_DEPARTMENT=1155" TargetMode="External"/><Relationship Id="rId411" Type="http://schemas.openxmlformats.org/officeDocument/2006/relationships/hyperlink" Target="../../../company/structure.php%3fset_filter_structure=Y&amp;structure_UF_DEPARTMENT=363" TargetMode="External"/><Relationship Id="rId432" Type="http://schemas.openxmlformats.org/officeDocument/2006/relationships/hyperlink" Target="../../../company/structure.php%3fset_filter_structure=Y&amp;structure_UF_DEPARTMENT=1151" TargetMode="External"/><Relationship Id="rId106" Type="http://schemas.openxmlformats.org/officeDocument/2006/relationships/hyperlink" Target="../../../company/structure.php%3fset_filter_structure=Y&amp;structure_UF_DEPARTMENT=1069" TargetMode="External"/><Relationship Id="rId127" Type="http://schemas.openxmlformats.org/officeDocument/2006/relationships/hyperlink" Target="../../../company/structure.php%3fset_filter_structure=Y&amp;structure_UF_DEPARTMENT=1157" TargetMode="External"/><Relationship Id="rId313" Type="http://schemas.openxmlformats.org/officeDocument/2006/relationships/hyperlink" Target="../../../company/structure.php%3fset_filter_structure=Y&amp;structure_UF_DEPARTMENT=1168" TargetMode="External"/><Relationship Id="rId10" Type="http://schemas.openxmlformats.org/officeDocument/2006/relationships/hyperlink" Target="../../../company/structure.php%3fset_filter_structure=Y&amp;structure_UF_DEPARTMENT=331" TargetMode="External"/><Relationship Id="rId31" Type="http://schemas.openxmlformats.org/officeDocument/2006/relationships/hyperlink" Target="../../../company/structure.php%3fset_filter_structure=Y&amp;structure_UF_DEPARTMENT=371" TargetMode="External"/><Relationship Id="rId52" Type="http://schemas.openxmlformats.org/officeDocument/2006/relationships/hyperlink" Target="../../../company/structure.php%3fset_filter_structure=Y&amp;structure_UF_DEPARTMENT=1145" TargetMode="External"/><Relationship Id="rId73" Type="http://schemas.openxmlformats.org/officeDocument/2006/relationships/hyperlink" Target="../../../company/structure.php%3fset_filter_structure=Y&amp;structure_UF_DEPARTMENT=1147" TargetMode="External"/><Relationship Id="rId94" Type="http://schemas.openxmlformats.org/officeDocument/2006/relationships/hyperlink" Target="../../../company/structure.php%3fset_filter_structure=Y&amp;structure_UF_DEPARTMENT=1168" TargetMode="External"/><Relationship Id="rId148" Type="http://schemas.openxmlformats.org/officeDocument/2006/relationships/hyperlink" Target="../../../company/structure.php%3fset_filter_structure=Y&amp;structure_UF_DEPARTMENT=1157" TargetMode="External"/><Relationship Id="rId169" Type="http://schemas.openxmlformats.org/officeDocument/2006/relationships/hyperlink" Target="../../../company/structure.php%3fset_filter_structure=Y&amp;structure_UF_DEPARTMENT=1170" TargetMode="External"/><Relationship Id="rId334" Type="http://schemas.openxmlformats.org/officeDocument/2006/relationships/hyperlink" Target="../../../company/structure.php%3fset_filter_structure=Y&amp;structure_UF_DEPARTMENT=1145" TargetMode="External"/><Relationship Id="rId355" Type="http://schemas.openxmlformats.org/officeDocument/2006/relationships/hyperlink" Target="../../../company/structure.php%3fset_filter_structure=Y&amp;structure_UF_DEPARTMENT=1155" TargetMode="External"/><Relationship Id="rId376" Type="http://schemas.openxmlformats.org/officeDocument/2006/relationships/hyperlink" Target="../../../company/structure.php%3fset_filter_structure=Y&amp;structure_UF_DEPARTMENT=331" TargetMode="External"/><Relationship Id="rId397" Type="http://schemas.openxmlformats.org/officeDocument/2006/relationships/hyperlink" Target="../../../company/structure.php%3fset_filter_structure=Y&amp;structure_UF_DEPARTMENT=1155" TargetMode="External"/><Relationship Id="rId4" Type="http://schemas.openxmlformats.org/officeDocument/2006/relationships/hyperlink" Target="../../../company/structure.php%3fset_filter_structure=Y&amp;structure_UF_DEPARTMENT=331" TargetMode="External"/><Relationship Id="rId180" Type="http://schemas.openxmlformats.org/officeDocument/2006/relationships/hyperlink" Target="../../../company/structure.php%3fset_filter_structure=Y&amp;structure_UF_DEPARTMENT=1151" TargetMode="External"/><Relationship Id="rId215" Type="http://schemas.openxmlformats.org/officeDocument/2006/relationships/hyperlink" Target="../../../company/structure.php%3fset_filter_structure=Y&amp;structure_UF_DEPARTMENT=1161" TargetMode="External"/><Relationship Id="rId236" Type="http://schemas.openxmlformats.org/officeDocument/2006/relationships/hyperlink" Target="../../../company/structure.php%3fset_filter_structure=Y&amp;structure_UF_DEPARTMENT=1157" TargetMode="External"/><Relationship Id="rId257" Type="http://schemas.openxmlformats.org/officeDocument/2006/relationships/hyperlink" Target="../../../company/structure.php%3fset_filter_structure=Y&amp;structure_UF_DEPARTMENT=1168" TargetMode="External"/><Relationship Id="rId278" Type="http://schemas.openxmlformats.org/officeDocument/2006/relationships/hyperlink" Target="../../../company/structure.php%3fset_filter_structure=Y&amp;structure_UF_DEPARTMENT=1147" TargetMode="External"/><Relationship Id="rId401" Type="http://schemas.openxmlformats.org/officeDocument/2006/relationships/hyperlink" Target="../../../company/structure.php%3fset_filter_structure=Y&amp;structure_UF_DEPARTMENT=363" TargetMode="External"/><Relationship Id="rId422" Type="http://schemas.openxmlformats.org/officeDocument/2006/relationships/hyperlink" Target="../../../company/structure.php%3fset_filter_structure=Y&amp;structure_UF_DEPARTMENT=1168" TargetMode="External"/><Relationship Id="rId443" Type="http://schemas.openxmlformats.org/officeDocument/2006/relationships/hyperlink" Target="../../../company/structure.php%3fset_filter_structure=Y&amp;structure_UF_DEPARTMENT=1168" TargetMode="External"/><Relationship Id="rId303" Type="http://schemas.openxmlformats.org/officeDocument/2006/relationships/hyperlink" Target="../../../company/structure.php%3fset_filter_structure=Y&amp;structure_UF_DEPARTMENT=1147" TargetMode="External"/><Relationship Id="rId42" Type="http://schemas.openxmlformats.org/officeDocument/2006/relationships/hyperlink" Target="../../../company/structure.php%3fset_filter_structure=Y&amp;structure_UF_DEPARTMENT=735" TargetMode="External"/><Relationship Id="rId84" Type="http://schemas.openxmlformats.org/officeDocument/2006/relationships/hyperlink" Target="../../../company/structure.php%3fset_filter_structure=Y&amp;structure_UF_DEPARTMENT=331" TargetMode="External"/><Relationship Id="rId138" Type="http://schemas.openxmlformats.org/officeDocument/2006/relationships/hyperlink" Target="../../../company/structure.php%3fset_filter_structure=Y&amp;structure_UF_DEPARTMENT=1147" TargetMode="External"/><Relationship Id="rId345" Type="http://schemas.openxmlformats.org/officeDocument/2006/relationships/hyperlink" Target="../../../company/structure.php%3fset_filter_structure=Y&amp;structure_UF_DEPARTMENT=1170" TargetMode="External"/><Relationship Id="rId387" Type="http://schemas.openxmlformats.org/officeDocument/2006/relationships/hyperlink" Target="../../../company/structure.php%3fset_filter_structure=Y&amp;structure_UF_DEPARTMENT=735" TargetMode="External"/><Relationship Id="rId191" Type="http://schemas.openxmlformats.org/officeDocument/2006/relationships/hyperlink" Target="../../../company/structure.php%3fset_filter_structure=Y&amp;structure_UF_DEPARTMENT=1151" TargetMode="External"/><Relationship Id="rId205" Type="http://schemas.openxmlformats.org/officeDocument/2006/relationships/hyperlink" Target="../../../company/structure.php%3fset_filter_structure=Y&amp;structure_UF_DEPARTMENT=1157" TargetMode="External"/><Relationship Id="rId247" Type="http://schemas.openxmlformats.org/officeDocument/2006/relationships/hyperlink" Target="../../../company/structure.php%3fset_filter_structure=Y&amp;structure_UF_DEPARTMENT=1151" TargetMode="External"/><Relationship Id="rId412" Type="http://schemas.openxmlformats.org/officeDocument/2006/relationships/hyperlink" Target="../../../company/structure.php%3fset_filter_structure=Y&amp;structure_UF_DEPARTMENT=1168" TargetMode="External"/><Relationship Id="rId107" Type="http://schemas.openxmlformats.org/officeDocument/2006/relationships/hyperlink" Target="../../../company/structure.php%3fset_filter_structure=Y&amp;structure_UF_DEPARTMENT=331" TargetMode="External"/><Relationship Id="rId289" Type="http://schemas.openxmlformats.org/officeDocument/2006/relationships/hyperlink" Target="../../../company/structure.php%3fset_filter_structure=Y&amp;structure_UF_DEPARTMENT=1160" TargetMode="External"/><Relationship Id="rId11" Type="http://schemas.openxmlformats.org/officeDocument/2006/relationships/hyperlink" Target="../../../company/structure.php%3fset_filter_structure=Y&amp;structure_UF_DEPARTMENT=365" TargetMode="External"/><Relationship Id="rId53" Type="http://schemas.openxmlformats.org/officeDocument/2006/relationships/hyperlink" Target="../../../company/structure.php%3fset_filter_structure=Y&amp;structure_UF_DEPARTMENT=1089" TargetMode="External"/><Relationship Id="rId149" Type="http://schemas.openxmlformats.org/officeDocument/2006/relationships/hyperlink" Target="../../../company/structure.php%3fset_filter_structure=Y&amp;structure_UF_DEPARTMENT=1157" TargetMode="External"/><Relationship Id="rId314" Type="http://schemas.openxmlformats.org/officeDocument/2006/relationships/hyperlink" Target="../../../company/structure.php%3fset_filter_structure=Y&amp;structure_UF_DEPARTMENT=1168" TargetMode="External"/><Relationship Id="rId356" Type="http://schemas.openxmlformats.org/officeDocument/2006/relationships/hyperlink" Target="../../../company/structure.php%3fset_filter_structure=Y&amp;structure_UF_DEPARTMENT=1168" TargetMode="External"/><Relationship Id="rId398" Type="http://schemas.openxmlformats.org/officeDocument/2006/relationships/hyperlink" Target="../../../company/structure.php%3fset_filter_structure=Y&amp;structure_UF_DEPARTMENT=1168" TargetMode="External"/><Relationship Id="rId95" Type="http://schemas.openxmlformats.org/officeDocument/2006/relationships/hyperlink" Target="../../../company/structure.php%3fset_filter_structure=Y&amp;structure_UF_DEPARTMENT=1168" TargetMode="External"/><Relationship Id="rId160" Type="http://schemas.openxmlformats.org/officeDocument/2006/relationships/hyperlink" Target="../../../company/structure.php%3fset_filter_structure=Y&amp;structure_UF_DEPARTMENT=1170" TargetMode="External"/><Relationship Id="rId216" Type="http://schemas.openxmlformats.org/officeDocument/2006/relationships/hyperlink" Target="../../../company/structure.php%3fset_filter_structure=Y&amp;structure_UF_DEPARTMENT=1161" TargetMode="External"/><Relationship Id="rId423" Type="http://schemas.openxmlformats.org/officeDocument/2006/relationships/hyperlink" Target="../../../company/structure.php%3fset_filter_structure=Y&amp;structure_UF_DEPARTMENT=1157" TargetMode="External"/><Relationship Id="rId258" Type="http://schemas.openxmlformats.org/officeDocument/2006/relationships/hyperlink" Target="../../../company/structure.php%3fset_filter_structure=Y&amp;structure_UF_DEPARTMENT=1168" TargetMode="External"/><Relationship Id="rId22" Type="http://schemas.openxmlformats.org/officeDocument/2006/relationships/hyperlink" Target="../../../company/structure.php%3fset_filter_structure=Y&amp;structure_UF_DEPARTMENT=863" TargetMode="External"/><Relationship Id="rId64" Type="http://schemas.openxmlformats.org/officeDocument/2006/relationships/hyperlink" Target="../../../company/structure.php%3fset_filter_structure=Y&amp;structure_UF_DEPARTMENT=1168" TargetMode="External"/><Relationship Id="rId118" Type="http://schemas.openxmlformats.org/officeDocument/2006/relationships/hyperlink" Target="../../../company/structure.php%3fset_filter_structure=Y&amp;structure_UF_DEPARTMENT=1145" TargetMode="External"/><Relationship Id="rId325" Type="http://schemas.openxmlformats.org/officeDocument/2006/relationships/hyperlink" Target="../../../company/structure.php%3fset_filter_structure=Y&amp;structure_UF_DEPARTMENT=365" TargetMode="External"/><Relationship Id="rId367" Type="http://schemas.openxmlformats.org/officeDocument/2006/relationships/hyperlink" Target="../../../company/structure.php%3fset_filter_structure=Y&amp;structure_UF_DEPARTMENT=1147" TargetMode="External"/><Relationship Id="rId171" Type="http://schemas.openxmlformats.org/officeDocument/2006/relationships/hyperlink" Target="../../../company/structure.php%3fset_filter_structure=Y&amp;structure_UF_DEPARTMENT=1155" TargetMode="External"/><Relationship Id="rId227" Type="http://schemas.openxmlformats.org/officeDocument/2006/relationships/hyperlink" Target="../../../company/structure.php%3fset_filter_structure=Y&amp;structure_UF_DEPARTMENT=365" TargetMode="External"/><Relationship Id="rId269" Type="http://schemas.openxmlformats.org/officeDocument/2006/relationships/hyperlink" Target="../../../company/structure.php%3fset_filter_structure=Y&amp;structure_UF_DEPARTMENT=1168" TargetMode="External"/><Relationship Id="rId434" Type="http://schemas.openxmlformats.org/officeDocument/2006/relationships/hyperlink" Target="../../../company/structure.php%3fset_filter_structure=Y&amp;structure_UF_DEPARTMENT=1151" TargetMode="External"/><Relationship Id="rId33" Type="http://schemas.openxmlformats.org/officeDocument/2006/relationships/hyperlink" Target="../../../company/structure.php%3fset_filter_structure=Y&amp;structure_UF_DEPARTMENT=381" TargetMode="External"/><Relationship Id="rId129" Type="http://schemas.openxmlformats.org/officeDocument/2006/relationships/hyperlink" Target="../../../company/structure.php%3fset_filter_structure=Y&amp;structure_UF_DEPARTMENT=1157" TargetMode="External"/><Relationship Id="rId280" Type="http://schemas.openxmlformats.org/officeDocument/2006/relationships/hyperlink" Target="../../../company/structure.php%3fset_filter_structure=Y&amp;structure_UF_DEPARTMENT=1157" TargetMode="External"/><Relationship Id="rId336" Type="http://schemas.openxmlformats.org/officeDocument/2006/relationships/hyperlink" Target="../../../company/structure.php%3fset_filter_structure=Y&amp;structure_UF_DEPARTMENT=1168" TargetMode="External"/><Relationship Id="rId75" Type="http://schemas.openxmlformats.org/officeDocument/2006/relationships/hyperlink" Target="../../../company/structure.php%3fset_filter_structure=Y&amp;structure_UF_DEPARTMENT=331" TargetMode="External"/><Relationship Id="rId140" Type="http://schemas.openxmlformats.org/officeDocument/2006/relationships/hyperlink" Target="../../../company/structure.php%3fset_filter_structure=Y&amp;structure_UF_DEPARTMENT=1160" TargetMode="External"/><Relationship Id="rId182" Type="http://schemas.openxmlformats.org/officeDocument/2006/relationships/hyperlink" Target="../../../company/structure.php%3fset_filter_structure=Y&amp;structure_UF_DEPARTMENT=1151" TargetMode="External"/><Relationship Id="rId378" Type="http://schemas.openxmlformats.org/officeDocument/2006/relationships/hyperlink" Target="../../../company/structure.php%3fset_filter_structure=Y&amp;structure_UF_DEPARTMENT=1168" TargetMode="External"/><Relationship Id="rId403" Type="http://schemas.openxmlformats.org/officeDocument/2006/relationships/hyperlink" Target="../../../company/structure.php%3fset_filter_structure=Y&amp;structure_UF_DEPARTMENT=363" TargetMode="External"/><Relationship Id="rId6" Type="http://schemas.openxmlformats.org/officeDocument/2006/relationships/hyperlink" Target="../../../company/structure.php%3fset_filter_structure=Y&amp;structure_UF_DEPARTMENT=863" TargetMode="External"/><Relationship Id="rId238" Type="http://schemas.openxmlformats.org/officeDocument/2006/relationships/hyperlink" Target="../../../company/structure.php%3fset_filter_structure=Y&amp;structure_UF_DEPARTMENT=1157" TargetMode="External"/><Relationship Id="rId445" Type="http://schemas.openxmlformats.org/officeDocument/2006/relationships/hyperlink" Target="../../../company/structure.php%3fset_filter_structure=Y&amp;structure_UF_DEPARTMENT=1155" TargetMode="External"/><Relationship Id="rId291" Type="http://schemas.openxmlformats.org/officeDocument/2006/relationships/hyperlink" Target="../../../company/structure.php%3fset_filter_structure=Y&amp;structure_UF_DEPARTMENT=363" TargetMode="External"/><Relationship Id="rId305" Type="http://schemas.openxmlformats.org/officeDocument/2006/relationships/hyperlink" Target="../../../company/structure.php%3fset_filter_structure=Y&amp;structure_UF_DEPARTMENT=1168" TargetMode="External"/><Relationship Id="rId347" Type="http://schemas.openxmlformats.org/officeDocument/2006/relationships/hyperlink" Target="../../../company/structure.php%3fset_filter_structure=Y&amp;structure_UF_DEPARTMENT=1168" TargetMode="External"/><Relationship Id="rId44" Type="http://schemas.openxmlformats.org/officeDocument/2006/relationships/hyperlink" Target="../../../company/structure.php%3fset_filter_structure=Y&amp;structure_UF_DEPARTMENT=1069" TargetMode="External"/><Relationship Id="rId86" Type="http://schemas.openxmlformats.org/officeDocument/2006/relationships/hyperlink" Target="../../../company/structure.php%3fset_filter_structure=Y&amp;structure_UF_DEPARTMENT=1183" TargetMode="External"/><Relationship Id="rId151" Type="http://schemas.openxmlformats.org/officeDocument/2006/relationships/hyperlink" Target="../../../company/structure.php%3fset_filter_structure=Y&amp;structure_UF_DEPARTMENT=1157" TargetMode="External"/><Relationship Id="rId389" Type="http://schemas.openxmlformats.org/officeDocument/2006/relationships/hyperlink" Target="../../../company/structure.php%3fset_filter_structure=Y&amp;structure_UF_DEPARTMENT=1168" TargetMode="External"/><Relationship Id="rId193" Type="http://schemas.openxmlformats.org/officeDocument/2006/relationships/hyperlink" Target="../../../company/structure.php%3fset_filter_structure=Y&amp;structure_UF_DEPARTMENT=1151" TargetMode="External"/><Relationship Id="rId207" Type="http://schemas.openxmlformats.org/officeDocument/2006/relationships/hyperlink" Target="../../../company/structure.php%3fset_filter_structure=Y&amp;structure_UF_DEPARTMENT=1168" TargetMode="External"/><Relationship Id="rId249" Type="http://schemas.openxmlformats.org/officeDocument/2006/relationships/hyperlink" Target="../../../company/structure.php%3fset_filter_structure=Y&amp;structure_UF_DEPARTMENT=1155" TargetMode="External"/><Relationship Id="rId414" Type="http://schemas.openxmlformats.org/officeDocument/2006/relationships/hyperlink" Target="../../../company/structure.php%3fset_filter_structure=Y&amp;structure_UF_DEPARTMENT=1168" TargetMode="External"/><Relationship Id="rId13" Type="http://schemas.openxmlformats.org/officeDocument/2006/relationships/hyperlink" Target="..\..\..\company\structure.php?set_filter_structure=Y&amp;structure_UF_DEPARTMENT=735" TargetMode="External"/><Relationship Id="rId109" Type="http://schemas.openxmlformats.org/officeDocument/2006/relationships/hyperlink" Target="../../../company/structure.php%3fset_filter_structure=Y&amp;structure_UF_DEPARTMENT=371" TargetMode="External"/><Relationship Id="rId260" Type="http://schemas.openxmlformats.org/officeDocument/2006/relationships/hyperlink" Target="../../../company/structure.php%3fset_filter_structure=Y&amp;structure_UF_DEPARTMENT=1168" TargetMode="External"/><Relationship Id="rId316" Type="http://schemas.openxmlformats.org/officeDocument/2006/relationships/hyperlink" Target="../../../company/structure.php%3fset_filter_structure=Y&amp;structure_UF_DEPARTMENT=1157" TargetMode="External"/><Relationship Id="rId55" Type="http://schemas.openxmlformats.org/officeDocument/2006/relationships/hyperlink" Target="../../../company/structure.php%3fset_filter_structure=Y&amp;structure_UF_DEPARTMENT=1069" TargetMode="External"/><Relationship Id="rId97" Type="http://schemas.openxmlformats.org/officeDocument/2006/relationships/hyperlink" Target="../../../company/structure.php%3fset_filter_structure=Y&amp;structure_UF_DEPARTMENT=363" TargetMode="External"/><Relationship Id="rId120" Type="http://schemas.openxmlformats.org/officeDocument/2006/relationships/hyperlink" Target="../../../company/structure.php%3fset_filter_structure=Y&amp;structure_UF_DEPARTMENT=331" TargetMode="External"/><Relationship Id="rId358" Type="http://schemas.openxmlformats.org/officeDocument/2006/relationships/hyperlink" Target="../../../company/structure.php%3fset_filter_structure=Y&amp;structure_UF_DEPARTMENT=1168" TargetMode="External"/><Relationship Id="rId162" Type="http://schemas.openxmlformats.org/officeDocument/2006/relationships/hyperlink" Target="../../../company/structure.php%3fset_filter_structure=Y&amp;structure_UF_DEPARTMENT=1168" TargetMode="External"/><Relationship Id="rId218" Type="http://schemas.openxmlformats.org/officeDocument/2006/relationships/hyperlink" Target="../../../company/structure.php%3fset_filter_structure=Y&amp;structure_UF_DEPARTMENT=735" TargetMode="External"/><Relationship Id="rId425" Type="http://schemas.openxmlformats.org/officeDocument/2006/relationships/hyperlink" Target="../../../company/structure.php%3fset_filter_structure=Y&amp;structure_UF_DEPARTMENT=1157" TargetMode="External"/><Relationship Id="rId271" Type="http://schemas.openxmlformats.org/officeDocument/2006/relationships/hyperlink" Target="../../../company/structure.php%3fset_filter_structure=Y&amp;structure_UF_DEPARTMENT=1168" TargetMode="External"/><Relationship Id="rId24" Type="http://schemas.openxmlformats.org/officeDocument/2006/relationships/hyperlink" Target="../../../company/structure.php%3fset_filter_structure=Y&amp;structure_UF_DEPARTMENT=363" TargetMode="External"/><Relationship Id="rId66" Type="http://schemas.openxmlformats.org/officeDocument/2006/relationships/hyperlink" Target="../../../company/structure.php%3fset_filter_structure=Y&amp;structure_UF_DEPARTMENT=1161" TargetMode="External"/><Relationship Id="rId131" Type="http://schemas.openxmlformats.org/officeDocument/2006/relationships/hyperlink" Target="../../../company/structure.php%3fset_filter_structure=Y&amp;structure_UF_DEPARTMENT=1168" TargetMode="External"/><Relationship Id="rId327" Type="http://schemas.openxmlformats.org/officeDocument/2006/relationships/hyperlink" Target="../../../company/structure.php%3fset_filter_structure=Y&amp;structure_UF_DEPARTMENT=1157" TargetMode="External"/><Relationship Id="rId369" Type="http://schemas.openxmlformats.org/officeDocument/2006/relationships/hyperlink" Target="../../../company/structure.php%3fset_filter_structure=Y&amp;structure_UF_DEPARTMENT=1151" TargetMode="External"/><Relationship Id="rId173" Type="http://schemas.openxmlformats.org/officeDocument/2006/relationships/hyperlink" Target="../../../company/structure.php%3fset_filter_structure=Y&amp;structure_UF_DEPARTMENT=1160" TargetMode="External"/><Relationship Id="rId229" Type="http://schemas.openxmlformats.org/officeDocument/2006/relationships/hyperlink" Target="../../../company/structure.php%3fset_filter_structure=Y&amp;structure_UF_DEPARTMENT=1147" TargetMode="External"/><Relationship Id="rId380" Type="http://schemas.openxmlformats.org/officeDocument/2006/relationships/hyperlink" Target="../../../company/structure.php%3fset_filter_structure=Y&amp;structure_UF_DEPARTMENT=331" TargetMode="External"/><Relationship Id="rId436" Type="http://schemas.openxmlformats.org/officeDocument/2006/relationships/hyperlink" Target="../../../company/structure.php%3fset_filter_structure=Y&amp;structure_UF_DEPARTMENT=1147" TargetMode="External"/><Relationship Id="rId240" Type="http://schemas.openxmlformats.org/officeDocument/2006/relationships/hyperlink" Target="../../../company/structure.php%3fset_filter_structure=Y&amp;structure_UF_DEPARTMENT=1160" TargetMode="External"/><Relationship Id="rId35" Type="http://schemas.openxmlformats.org/officeDocument/2006/relationships/hyperlink" Target="../../../company/structure.php%3fset_filter_structure=Y&amp;structure_UF_DEPARTMENT=735" TargetMode="External"/><Relationship Id="rId77" Type="http://schemas.openxmlformats.org/officeDocument/2006/relationships/hyperlink" Target="../../../company/structure.php%3fset_filter_structure=Y&amp;structure_UF_DEPARTMENT=365" TargetMode="External"/><Relationship Id="rId100" Type="http://schemas.openxmlformats.org/officeDocument/2006/relationships/hyperlink" Target="../../../company/structure.php%3fset_filter_structure=Y&amp;structure_UF_DEPARTMENT=1145" TargetMode="External"/><Relationship Id="rId282" Type="http://schemas.openxmlformats.org/officeDocument/2006/relationships/hyperlink" Target="../../../company/structure.php%3fset_filter_structure=Y&amp;structure_UF_DEPARTMENT=1147" TargetMode="External"/><Relationship Id="rId338" Type="http://schemas.openxmlformats.org/officeDocument/2006/relationships/hyperlink" Target="../../../company/structure.php%3fset_filter_structure=Y&amp;structure_UF_DEPARTMENT=863" TargetMode="External"/><Relationship Id="rId8" Type="http://schemas.openxmlformats.org/officeDocument/2006/relationships/hyperlink" Target="../../../company/structure.php%3fset_filter_structure=Y&amp;structure_UF_DEPARTMENT=331" TargetMode="External"/><Relationship Id="rId142" Type="http://schemas.openxmlformats.org/officeDocument/2006/relationships/hyperlink" Target="../../../company/structure.php%3fset_filter_structure=Y&amp;structure_UF_DEPARTMENT=1157" TargetMode="External"/><Relationship Id="rId184" Type="http://schemas.openxmlformats.org/officeDocument/2006/relationships/hyperlink" Target="../../../company/structure.php%3fset_filter_structure=Y&amp;structure_UF_DEPARTMENT=1155" TargetMode="External"/><Relationship Id="rId391" Type="http://schemas.openxmlformats.org/officeDocument/2006/relationships/hyperlink" Target="../../../company/structure.php%3fset_filter_structure=Y&amp;structure_UF_DEPARTMENT=1160" TargetMode="External"/><Relationship Id="rId405" Type="http://schemas.openxmlformats.org/officeDocument/2006/relationships/hyperlink" Target="../../../company/structure.php%3fset_filter_structure=Y&amp;structure_UF_DEPARTMENT=1147" TargetMode="External"/><Relationship Id="rId447" Type="http://schemas.openxmlformats.org/officeDocument/2006/relationships/hyperlink" Target="../../../company/structure.php%3fset_filter_structure=Y&amp;structure_UF_DEPARTMENT=1168" TargetMode="External"/><Relationship Id="rId251" Type="http://schemas.openxmlformats.org/officeDocument/2006/relationships/hyperlink" Target="../../../company/structure.php%3fset_filter_structure=Y&amp;structure_UF_DEPARTMENT=1168" TargetMode="External"/><Relationship Id="rId46" Type="http://schemas.openxmlformats.org/officeDocument/2006/relationships/hyperlink" Target="../../../company/structure.php%3fset_filter_structure=Y&amp;structure_UF_DEPARTMENT=1069" TargetMode="External"/><Relationship Id="rId293" Type="http://schemas.openxmlformats.org/officeDocument/2006/relationships/hyperlink" Target="../../../company/structure.php%3fset_filter_structure=Y&amp;structure_UF_DEPARTMENT=1157" TargetMode="External"/><Relationship Id="rId307" Type="http://schemas.openxmlformats.org/officeDocument/2006/relationships/hyperlink" Target="../../../company/structure.php%3fset_filter_structure=Y&amp;structure_UF_DEPARTMENT=1147" TargetMode="External"/><Relationship Id="rId349" Type="http://schemas.openxmlformats.org/officeDocument/2006/relationships/hyperlink" Target="../../../company/structure.php%3fset_filter_structure=Y&amp;structure_UF_DEPARTMENT=1168" TargetMode="External"/><Relationship Id="rId88" Type="http://schemas.openxmlformats.org/officeDocument/2006/relationships/hyperlink" Target="../../../company/structure.php%3fset_filter_structure=Y&amp;structure_UF_DEPARTMENT=1155" TargetMode="External"/><Relationship Id="rId111" Type="http://schemas.openxmlformats.org/officeDocument/2006/relationships/hyperlink" Target="../../../company/structure.php%3fset_filter_structure=Y&amp;structure_UF_DEPARTMENT=1145" TargetMode="External"/><Relationship Id="rId153" Type="http://schemas.openxmlformats.org/officeDocument/2006/relationships/hyperlink" Target="../../../company/structure.php%3fset_filter_structure=Y&amp;structure_UF_DEPARTMENT=1145" TargetMode="External"/><Relationship Id="rId195" Type="http://schemas.openxmlformats.org/officeDocument/2006/relationships/hyperlink" Target="../../../company/structure.php%3fset_filter_structure=Y&amp;structure_UF_DEPARTMENT=1160" TargetMode="External"/><Relationship Id="rId209" Type="http://schemas.openxmlformats.org/officeDocument/2006/relationships/hyperlink" Target="../../../company/structure.php%3fset_filter_structure=Y&amp;structure_UF_DEPARTMENT=1168" TargetMode="External"/><Relationship Id="rId360" Type="http://schemas.openxmlformats.org/officeDocument/2006/relationships/hyperlink" Target="../../../company/structure.php%3fset_filter_structure=Y&amp;structure_UF_DEPARTMENT=363" TargetMode="External"/><Relationship Id="rId416" Type="http://schemas.openxmlformats.org/officeDocument/2006/relationships/hyperlink" Target="../../../company/structure.php%3fset_filter_structure=Y&amp;structure_UF_DEPARTMENT=1168" TargetMode="External"/><Relationship Id="rId220" Type="http://schemas.openxmlformats.org/officeDocument/2006/relationships/hyperlink" Target="../../../company/structure.php%3fset_filter_structure=Y&amp;structure_UF_DEPARTMENT=1151" TargetMode="External"/><Relationship Id="rId15" Type="http://schemas.openxmlformats.org/officeDocument/2006/relationships/hyperlink" Target="../../../company/structure.php%3fset_filter_structure=Y&amp;structure_UF_DEPARTMENT=331" TargetMode="External"/><Relationship Id="rId57" Type="http://schemas.openxmlformats.org/officeDocument/2006/relationships/hyperlink" Target="../../../company/structure.php%3fset_filter_structure=Y&amp;structure_UF_DEPARTMENT=371" TargetMode="External"/><Relationship Id="rId262" Type="http://schemas.openxmlformats.org/officeDocument/2006/relationships/hyperlink" Target="../../../company/structure.php%3fset_filter_structure=Y&amp;structure_UF_DEPARTMENT=1151" TargetMode="External"/><Relationship Id="rId318" Type="http://schemas.openxmlformats.org/officeDocument/2006/relationships/hyperlink" Target="../../../company/structure.php%3fset_filter_structure=Y&amp;structure_UF_DEPARTMENT=1155" TargetMode="External"/><Relationship Id="rId99" Type="http://schemas.openxmlformats.org/officeDocument/2006/relationships/hyperlink" Target="../../../company/structure.php%3fset_filter_structure=Y&amp;structure_UF_DEPARTMENT=1145" TargetMode="External"/><Relationship Id="rId122" Type="http://schemas.openxmlformats.org/officeDocument/2006/relationships/hyperlink" Target="../../../company/structure.php%3fset_filter_structure=Y&amp;structure_UF_DEPARTMENT=1145" TargetMode="External"/><Relationship Id="rId164" Type="http://schemas.openxmlformats.org/officeDocument/2006/relationships/hyperlink" Target="../../../company/structure.php%3fset_filter_structure=Y&amp;structure_UF_DEPARTMENT=331" TargetMode="External"/><Relationship Id="rId371" Type="http://schemas.openxmlformats.org/officeDocument/2006/relationships/hyperlink" Target="../../../company/structure.php%3fset_filter_structure=Y&amp;structure_UF_DEPARTMENT=1160" TargetMode="External"/><Relationship Id="rId427" Type="http://schemas.openxmlformats.org/officeDocument/2006/relationships/hyperlink" Target="../../../company/structure.php%3fset_filter_structure=Y&amp;structure_UF_DEPARTMENT=1151" TargetMode="External"/><Relationship Id="rId26" Type="http://schemas.openxmlformats.org/officeDocument/2006/relationships/hyperlink" Target="../../../company/structure.php%3fset_filter_structure=Y&amp;structure_UF_DEPARTMENT=371" TargetMode="External"/><Relationship Id="rId231" Type="http://schemas.openxmlformats.org/officeDocument/2006/relationships/hyperlink" Target="../../../company/structure.php%3fset_filter_structure=Y&amp;structure_UF_DEPARTMENT=1168" TargetMode="External"/><Relationship Id="rId273" Type="http://schemas.openxmlformats.org/officeDocument/2006/relationships/hyperlink" Target="../../../company/structure.php%3fset_filter_structure=Y&amp;structure_UF_DEPARTMENT=1157" TargetMode="External"/><Relationship Id="rId329" Type="http://schemas.openxmlformats.org/officeDocument/2006/relationships/hyperlink" Target="../../../company/structure.php%3fset_filter_structure=Y&amp;structure_UF_DEPARTMENT=1151" TargetMode="External"/><Relationship Id="rId68" Type="http://schemas.openxmlformats.org/officeDocument/2006/relationships/hyperlink" Target="../../../company/structure.php%3fset_filter_structure=Y&amp;structure_UF_DEPARTMENT=1069" TargetMode="External"/><Relationship Id="rId133" Type="http://schemas.openxmlformats.org/officeDocument/2006/relationships/hyperlink" Target="../../../company/structure.php%3fset_filter_structure=Y&amp;structure_UF_DEPARTMENT=1155" TargetMode="External"/><Relationship Id="rId175" Type="http://schemas.openxmlformats.org/officeDocument/2006/relationships/hyperlink" Target="../../../company/structure.php%3fset_filter_structure=Y&amp;structure_UF_DEPARTMENT=1168" TargetMode="External"/><Relationship Id="rId340" Type="http://schemas.openxmlformats.org/officeDocument/2006/relationships/hyperlink" Target="../../../company/structure.php%3fset_filter_structure=Y&amp;structure_UF_DEPARTMENT=1157" TargetMode="External"/><Relationship Id="rId200" Type="http://schemas.openxmlformats.org/officeDocument/2006/relationships/hyperlink" Target="../../../company/structure.php%3fset_filter_structure=Y&amp;structure_UF_DEPARTMENT=1147" TargetMode="External"/><Relationship Id="rId382" Type="http://schemas.openxmlformats.org/officeDocument/2006/relationships/hyperlink" Target="../../../company/structure.php%3fset_filter_structure=Y&amp;structure_UF_DEPARTMENT=1168" TargetMode="External"/><Relationship Id="rId438" Type="http://schemas.openxmlformats.org/officeDocument/2006/relationships/hyperlink" Target="../../../company/structure.php%3fset_filter_structure=Y&amp;structure_UF_DEPARTMENT=1170" TargetMode="External"/><Relationship Id="rId242" Type="http://schemas.openxmlformats.org/officeDocument/2006/relationships/hyperlink" Target="../../../company/structure.php%3fset_filter_structure=Y&amp;structure_UF_DEPARTMENT=1161" TargetMode="External"/><Relationship Id="rId284" Type="http://schemas.openxmlformats.org/officeDocument/2006/relationships/hyperlink" Target="../../../company/structure.php%3fset_filter_structure=Y&amp;structure_UF_DEPARTMENT=1168" TargetMode="External"/><Relationship Id="rId37" Type="http://schemas.openxmlformats.org/officeDocument/2006/relationships/hyperlink" Target="../../../company/structure.php%3fset_filter_structure=Y&amp;structure_UF_DEPARTMENT=371" TargetMode="External"/><Relationship Id="rId79" Type="http://schemas.openxmlformats.org/officeDocument/2006/relationships/hyperlink" Target="../../../company/structure.php%3fset_filter_structure=Y&amp;structure_UF_DEPARTMENT=1069" TargetMode="External"/><Relationship Id="rId102" Type="http://schemas.openxmlformats.org/officeDocument/2006/relationships/hyperlink" Target="../../../company/structure.php%3fset_filter_structure=Y&amp;structure_UF_DEPARTMENT=1192" TargetMode="External"/><Relationship Id="rId144" Type="http://schemas.openxmlformats.org/officeDocument/2006/relationships/hyperlink" Target="../../../company/structure.php%3fset_filter_structure=Y&amp;structure_UF_DEPARTMENT=1168" TargetMode="External"/><Relationship Id="rId90" Type="http://schemas.openxmlformats.org/officeDocument/2006/relationships/hyperlink" Target="../../../company/structure.php%3fset_filter_structure=Y&amp;structure_UF_DEPARTMENT=1160" TargetMode="External"/><Relationship Id="rId186" Type="http://schemas.openxmlformats.org/officeDocument/2006/relationships/hyperlink" Target="../../../company/structure.php%3fset_filter_structure=Y&amp;structure_UF_DEPARTMENT=1147" TargetMode="External"/><Relationship Id="rId351" Type="http://schemas.openxmlformats.org/officeDocument/2006/relationships/hyperlink" Target="../../../company/structure.php%3fset_filter_structure=Y&amp;structure_UF_DEPARTMENT=1168" TargetMode="External"/><Relationship Id="rId393" Type="http://schemas.openxmlformats.org/officeDocument/2006/relationships/hyperlink" Target="../../../company/structure.php%3fset_filter_structure=Y&amp;structure_UF_DEPARTMENT=1151" TargetMode="External"/><Relationship Id="rId407" Type="http://schemas.openxmlformats.org/officeDocument/2006/relationships/hyperlink" Target="../../../company/structure.php%3fset_filter_structure=Y&amp;structure_UF_DEPARTMENT=1147" TargetMode="External"/><Relationship Id="rId211" Type="http://schemas.openxmlformats.org/officeDocument/2006/relationships/hyperlink" Target="../../../company/structure.php%3fset_filter_structure=Y&amp;structure_UF_DEPARTMENT=1168" TargetMode="External"/><Relationship Id="rId253" Type="http://schemas.openxmlformats.org/officeDocument/2006/relationships/hyperlink" Target="../../../company/structure.php%3fset_filter_structure=Y&amp;structure_UF_DEPARTMENT=331" TargetMode="External"/><Relationship Id="rId295" Type="http://schemas.openxmlformats.org/officeDocument/2006/relationships/hyperlink" Target="../../../company/structure.php%3fset_filter_structure=Y&amp;structure_UF_DEPARTMENT=1157" TargetMode="External"/><Relationship Id="rId309" Type="http://schemas.openxmlformats.org/officeDocument/2006/relationships/hyperlink" Target="../../../company/structure.php%3fset_filter_structure=Y&amp;structure_UF_DEPARTMENT=1147" TargetMode="External"/><Relationship Id="rId48" Type="http://schemas.openxmlformats.org/officeDocument/2006/relationships/hyperlink" Target="../../../company/structure.php%3fset_filter_structure=Y&amp;structure_UF_DEPARTMENT=331" TargetMode="External"/><Relationship Id="rId113" Type="http://schemas.openxmlformats.org/officeDocument/2006/relationships/hyperlink" Target="../../../company/structure.php%3fset_filter_structure=Y&amp;structure_UF_DEPARTMENT=363" TargetMode="External"/><Relationship Id="rId320" Type="http://schemas.openxmlformats.org/officeDocument/2006/relationships/hyperlink" Target="../../../company/structure.php%3fset_filter_structure=Y&amp;structure_UF_DEPARTMENT=1168" TargetMode="External"/><Relationship Id="rId155" Type="http://schemas.openxmlformats.org/officeDocument/2006/relationships/hyperlink" Target="../../../company/structure.php%3fset_filter_structure=Y&amp;structure_UF_DEPARTMENT=1147" TargetMode="External"/><Relationship Id="rId197" Type="http://schemas.openxmlformats.org/officeDocument/2006/relationships/hyperlink" Target="../../../company/structure.php%3fset_filter_structure=Y&amp;structure_UF_DEPARTMENT=1157" TargetMode="External"/><Relationship Id="rId362" Type="http://schemas.openxmlformats.org/officeDocument/2006/relationships/hyperlink" Target="../../../company/structure.php%3fset_filter_structure=Y&amp;structure_UF_DEPARTMENT=363" TargetMode="External"/><Relationship Id="rId418" Type="http://schemas.openxmlformats.org/officeDocument/2006/relationships/hyperlink" Target="../../../company/structure.php%3fset_filter_structure=Y&amp;structure_UF_DEPARTMENT=1168" TargetMode="External"/><Relationship Id="rId222" Type="http://schemas.openxmlformats.org/officeDocument/2006/relationships/hyperlink" Target="../../../company/structure.php%3fset_filter_structure=Y&amp;structure_UF_DEPARTMENT=363" TargetMode="External"/><Relationship Id="rId264" Type="http://schemas.openxmlformats.org/officeDocument/2006/relationships/hyperlink" Target="../../../company/structure.php%3fset_filter_structure=Y&amp;structure_UF_DEPARTMENT=1151" TargetMode="External"/><Relationship Id="rId17" Type="http://schemas.openxmlformats.org/officeDocument/2006/relationships/hyperlink" Target="..\..\..\company\structure.php?set_filter_structure=Y&amp;structure_UF_DEPARTMENT=1145" TargetMode="External"/><Relationship Id="rId59" Type="http://schemas.openxmlformats.org/officeDocument/2006/relationships/hyperlink" Target="../../../company/structure.php%3fset_filter_structure=Y&amp;structure_UF_DEPARTMENT=331" TargetMode="External"/><Relationship Id="rId124" Type="http://schemas.openxmlformats.org/officeDocument/2006/relationships/hyperlink" Target="../../../company/structure.php%3fset_filter_structure=Y&amp;structure_UF_DEPARTMENT=1170" TargetMode="External"/><Relationship Id="rId70" Type="http://schemas.openxmlformats.org/officeDocument/2006/relationships/hyperlink" Target="../../../company/structure.php%3fset_filter_structure=Y&amp;structure_UF_DEPARTMENT=1168" TargetMode="External"/><Relationship Id="rId166" Type="http://schemas.openxmlformats.org/officeDocument/2006/relationships/hyperlink" Target="../../../company/structure.php%3fset_filter_structure=Y&amp;structure_UF_DEPARTMENT=1155" TargetMode="External"/><Relationship Id="rId331" Type="http://schemas.openxmlformats.org/officeDocument/2006/relationships/hyperlink" Target="../../../company/structure.php%3fset_filter_structure=Y&amp;structure_UF_DEPARTMENT=1147" TargetMode="External"/><Relationship Id="rId373" Type="http://schemas.openxmlformats.org/officeDocument/2006/relationships/hyperlink" Target="../../../company/structure.php%3fset_filter_structure=Y&amp;structure_UF_DEPARTMENT=1168" TargetMode="External"/><Relationship Id="rId429" Type="http://schemas.openxmlformats.org/officeDocument/2006/relationships/hyperlink" Target="../../../company/structure.php%3fset_filter_structure=Y&amp;structure_UF_DEPARTMENT=1157" TargetMode="External"/><Relationship Id="rId1" Type="http://schemas.openxmlformats.org/officeDocument/2006/relationships/hyperlink" Target="../../../company/structure.php%3fset_filter_structure=Y&amp;structure_UF_DEPARTMENT=331" TargetMode="External"/><Relationship Id="rId233" Type="http://schemas.openxmlformats.org/officeDocument/2006/relationships/hyperlink" Target="../../../company/structure.php%3fset_filter_structure=Y&amp;structure_UF_DEPARTMENT=1169" TargetMode="External"/><Relationship Id="rId440" Type="http://schemas.openxmlformats.org/officeDocument/2006/relationships/hyperlink" Target="../../../company/structure.php%3fset_filter_structure=Y&amp;structure_UF_DEPARTMENT=1168" TargetMode="External"/><Relationship Id="rId28" Type="http://schemas.openxmlformats.org/officeDocument/2006/relationships/hyperlink" Target="../../../company/structure.php%3fset_filter_structure=Y&amp;structure_UF_DEPARTMENT=215" TargetMode="External"/><Relationship Id="rId275" Type="http://schemas.openxmlformats.org/officeDocument/2006/relationships/hyperlink" Target="../../../company/structure.php%3fset_filter_structure=Y&amp;structure_UF_DEPARTMENT=1157" TargetMode="External"/><Relationship Id="rId300" Type="http://schemas.openxmlformats.org/officeDocument/2006/relationships/hyperlink" Target="../../../company/structure.php%3fset_filter_structure=Y&amp;structure_UF_DEPARTMENT=1157" TargetMode="External"/><Relationship Id="rId81" Type="http://schemas.openxmlformats.org/officeDocument/2006/relationships/hyperlink" Target="../../../company/structure.php%3fset_filter_structure=Y&amp;structure_UF_DEPARTMENT=365" TargetMode="External"/><Relationship Id="rId135" Type="http://schemas.openxmlformats.org/officeDocument/2006/relationships/hyperlink" Target="../../../company/structure.php%3fset_filter_structure=Y&amp;structure_UF_DEPARTMENT=1151" TargetMode="External"/><Relationship Id="rId177" Type="http://schemas.openxmlformats.org/officeDocument/2006/relationships/hyperlink" Target="../../../company/structure.php%3fset_filter_structure=Y&amp;structure_UF_DEPARTMENT=1157" TargetMode="External"/><Relationship Id="rId342" Type="http://schemas.openxmlformats.org/officeDocument/2006/relationships/hyperlink" Target="../../../company/structure.php%3fset_filter_structure=Y&amp;structure_UF_DEPARTMENT=1170" TargetMode="External"/><Relationship Id="rId384" Type="http://schemas.openxmlformats.org/officeDocument/2006/relationships/hyperlink" Target="../../../company/structure.php%3fset_filter_structure=Y&amp;structure_UF_DEPARTMENT=1160" TargetMode="External"/><Relationship Id="rId202" Type="http://schemas.openxmlformats.org/officeDocument/2006/relationships/hyperlink" Target="../../../company/structure.php%3fset_filter_structure=Y&amp;structure_UF_DEPARTMENT=1147" TargetMode="External"/><Relationship Id="rId244" Type="http://schemas.openxmlformats.org/officeDocument/2006/relationships/hyperlink" Target="../../../company/structure.php%3fset_filter_structure=Y&amp;structure_UF_DEPARTMENT=116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../../../company/structure.php%3fset_filter_structure=Y&amp;structure_UF_DEPARTMENT=935" TargetMode="External"/><Relationship Id="rId1827" Type="http://schemas.openxmlformats.org/officeDocument/2006/relationships/hyperlink" Target="../../../company/structure.php%3fset_filter_structure=Y&amp;structure_UF_DEPARTMENT=935" TargetMode="External"/><Relationship Id="rId21" Type="http://schemas.openxmlformats.org/officeDocument/2006/relationships/hyperlink" Target="../../../company/structure.php%3fset_filter_structure=Y&amp;structure_UF_DEPARTMENT=1085" TargetMode="External"/><Relationship Id="rId170" Type="http://schemas.openxmlformats.org/officeDocument/2006/relationships/hyperlink" Target="../../../company/structure.php%3fset_filter_structure=Y&amp;structure_UF_DEPARTMENT=920" TargetMode="External"/><Relationship Id="rId268" Type="http://schemas.openxmlformats.org/officeDocument/2006/relationships/hyperlink" Target="../../../company/structure.php%3fset_filter_structure=Y&amp;structure_UF_DEPARTMENT=872" TargetMode="External"/><Relationship Id="rId475" Type="http://schemas.openxmlformats.org/officeDocument/2006/relationships/hyperlink" Target="../../../company/structure.php%3fset_filter_structure=Y&amp;structure_UF_DEPARTMENT=922" TargetMode="External"/><Relationship Id="rId682" Type="http://schemas.openxmlformats.org/officeDocument/2006/relationships/hyperlink" Target="../../../company/structure.php%3fset_filter_structure=Y&amp;structure_UF_DEPARTMENT=872" TargetMode="External"/><Relationship Id="rId128" Type="http://schemas.openxmlformats.org/officeDocument/2006/relationships/hyperlink" Target="../../../company/structure.php%3fset_filter_structure=Y&amp;structure_UF_DEPARTMENT=1116" TargetMode="External"/><Relationship Id="rId335" Type="http://schemas.openxmlformats.org/officeDocument/2006/relationships/hyperlink" Target="../../../company/structure.php%3fset_filter_structure=Y&amp;structure_UF_DEPARTMENT=858" TargetMode="External"/><Relationship Id="rId542" Type="http://schemas.openxmlformats.org/officeDocument/2006/relationships/hyperlink" Target="../../../company/structure.php%3fset_filter_structure=Y&amp;structure_UF_DEPARTMENT=119" TargetMode="External"/><Relationship Id="rId987" Type="http://schemas.openxmlformats.org/officeDocument/2006/relationships/hyperlink" Target="../../../company/structure.php%3fset_filter_structure=Y&amp;structure_UF_DEPARTMENT=935" TargetMode="External"/><Relationship Id="rId1172" Type="http://schemas.openxmlformats.org/officeDocument/2006/relationships/hyperlink" Target="../../../company/structure.php%3fset_filter_structure=Y&amp;structure_UF_DEPARTMENT=922" TargetMode="External"/><Relationship Id="rId402" Type="http://schemas.openxmlformats.org/officeDocument/2006/relationships/hyperlink" Target="../../../company/structure.php%3fset_filter_structure=Y&amp;structure_UF_DEPARTMENT=935" TargetMode="External"/><Relationship Id="rId847" Type="http://schemas.openxmlformats.org/officeDocument/2006/relationships/hyperlink" Target="../../../company/structure.php%3fset_filter_structure=Y&amp;structure_UF_DEPARTMENT=397" TargetMode="External"/><Relationship Id="rId1032" Type="http://schemas.openxmlformats.org/officeDocument/2006/relationships/hyperlink" Target="../../../company/structure.php%3fset_filter_structure=Y&amp;structure_UF_DEPARTMENT=922" TargetMode="External"/><Relationship Id="rId1477" Type="http://schemas.openxmlformats.org/officeDocument/2006/relationships/hyperlink" Target="../../../company/structure.php%3fset_filter_structure=Y&amp;structure_UF_DEPARTMENT=935" TargetMode="External"/><Relationship Id="rId1684" Type="http://schemas.openxmlformats.org/officeDocument/2006/relationships/hyperlink" Target="../../../company/structure.php%3fset_filter_structure=Y&amp;structure_UF_DEPARTMENT=935" TargetMode="External"/><Relationship Id="rId707" Type="http://schemas.openxmlformats.org/officeDocument/2006/relationships/hyperlink" Target="../../../company/structure.php%3fset_filter_structure=Y&amp;structure_UF_DEPARTMENT=1122" TargetMode="External"/><Relationship Id="rId914" Type="http://schemas.openxmlformats.org/officeDocument/2006/relationships/hyperlink" Target="../../../company/structure.php%3fset_filter_structure=Y&amp;structure_UF_DEPARTMENT=397" TargetMode="External"/><Relationship Id="rId1337" Type="http://schemas.openxmlformats.org/officeDocument/2006/relationships/hyperlink" Target="../../../company/structure.php%3fset_filter_structure=Y&amp;structure_UF_DEPARTMENT=119" TargetMode="External"/><Relationship Id="rId1544" Type="http://schemas.openxmlformats.org/officeDocument/2006/relationships/hyperlink" Target="../../../company/structure.php%3fset_filter_structure=Y&amp;structure_UF_DEPARTMENT=935" TargetMode="External"/><Relationship Id="rId1751" Type="http://schemas.openxmlformats.org/officeDocument/2006/relationships/hyperlink" Target="../../../company/structure.php%3fset_filter_structure=Y&amp;structure_UF_DEPARTMENT=935" TargetMode="External"/><Relationship Id="rId43" Type="http://schemas.openxmlformats.org/officeDocument/2006/relationships/hyperlink" Target="../../../company/structure.php%3fset_filter_structure=Y&amp;structure_UF_DEPARTMENT=872" TargetMode="External"/><Relationship Id="rId1404" Type="http://schemas.openxmlformats.org/officeDocument/2006/relationships/hyperlink" Target="../../../company/structure.php%3fset_filter_structure=Y&amp;structure_UF_DEPARTMENT=119" TargetMode="External"/><Relationship Id="rId1611" Type="http://schemas.openxmlformats.org/officeDocument/2006/relationships/hyperlink" Target="../../../company/structure.php%3fset_filter_structure=Y&amp;structure_UF_DEPARTMENT=119" TargetMode="External"/><Relationship Id="rId1849" Type="http://schemas.openxmlformats.org/officeDocument/2006/relationships/hyperlink" Target="../../../company/structure.php%3fset_filter_structure=Y&amp;structure_UF_DEPARTMENT=935" TargetMode="External"/><Relationship Id="rId192" Type="http://schemas.openxmlformats.org/officeDocument/2006/relationships/hyperlink" Target="../../../company/structure.php%3fset_filter_structure=Y&amp;structure_UF_DEPARTMENT=1085" TargetMode="External"/><Relationship Id="rId1709" Type="http://schemas.openxmlformats.org/officeDocument/2006/relationships/hyperlink" Target="../../../company/structure.php%3fset_filter_structure=Y&amp;structure_UF_DEPARTMENT=119" TargetMode="External"/><Relationship Id="rId497" Type="http://schemas.openxmlformats.org/officeDocument/2006/relationships/hyperlink" Target="../../../company/structure.php%3fset_filter_structure=Y&amp;structure_UF_DEPARTMENT=920" TargetMode="External"/><Relationship Id="rId357" Type="http://schemas.openxmlformats.org/officeDocument/2006/relationships/hyperlink" Target="../../../company/structure.php%3fset_filter_structure=Y&amp;structure_UF_DEPARTMENT=119" TargetMode="External"/><Relationship Id="rId1194" Type="http://schemas.openxmlformats.org/officeDocument/2006/relationships/hyperlink" Target="../../../company/structure.php%3fset_filter_structure=Y&amp;structure_UF_DEPARTMENT=119" TargetMode="External"/><Relationship Id="rId217" Type="http://schemas.openxmlformats.org/officeDocument/2006/relationships/hyperlink" Target="../../../company/structure.php%3fset_filter_structure=Y&amp;structure_UF_DEPARTMENT=397" TargetMode="External"/><Relationship Id="rId564" Type="http://schemas.openxmlformats.org/officeDocument/2006/relationships/hyperlink" Target="../../../company/structure.php%3fset_filter_structure=Y&amp;structure_UF_DEPARTMENT=935" TargetMode="External"/><Relationship Id="rId771" Type="http://schemas.openxmlformats.org/officeDocument/2006/relationships/hyperlink" Target="../../../company/structure.php%3fset_filter_structure=Y&amp;structure_UF_DEPARTMENT=858" TargetMode="External"/><Relationship Id="rId869" Type="http://schemas.openxmlformats.org/officeDocument/2006/relationships/hyperlink" Target="../../../company/structure.php%3fset_filter_structure=Y&amp;structure_UF_DEPARTMENT=397" TargetMode="External"/><Relationship Id="rId1499" Type="http://schemas.openxmlformats.org/officeDocument/2006/relationships/hyperlink" Target="../../../company/structure.php%3fset_filter_structure=Y&amp;structure_UF_DEPARTMENT=935" TargetMode="External"/><Relationship Id="rId424" Type="http://schemas.openxmlformats.org/officeDocument/2006/relationships/hyperlink" Target="../../../company/structure.php%3fset_filter_structure=Y&amp;structure_UF_DEPARTMENT=866" TargetMode="External"/><Relationship Id="rId631" Type="http://schemas.openxmlformats.org/officeDocument/2006/relationships/hyperlink" Target="../../../company/structure.php%3fset_filter_structure=Y&amp;structure_UF_DEPARTMENT=1129" TargetMode="External"/><Relationship Id="rId729" Type="http://schemas.openxmlformats.org/officeDocument/2006/relationships/hyperlink" Target="../../../company/structure.php%3fset_filter_structure=Y&amp;structure_UF_DEPARTMENT=119" TargetMode="External"/><Relationship Id="rId1054" Type="http://schemas.openxmlformats.org/officeDocument/2006/relationships/hyperlink" Target="../../../company/structure.php%3fset_filter_structure=Y&amp;structure_UF_DEPARTMENT=119" TargetMode="External"/><Relationship Id="rId1261" Type="http://schemas.openxmlformats.org/officeDocument/2006/relationships/hyperlink" Target="../../../company/structure.php%3fset_filter_structure=Y&amp;structure_UF_DEPARTMENT=119" TargetMode="External"/><Relationship Id="rId1359" Type="http://schemas.openxmlformats.org/officeDocument/2006/relationships/hyperlink" Target="../../../company/structure.php%3fset_filter_structure=Y&amp;structure_UF_DEPARTMENT=935" TargetMode="External"/><Relationship Id="rId936" Type="http://schemas.openxmlformats.org/officeDocument/2006/relationships/hyperlink" Target="../../../company/structure.php%3fset_filter_structure=Y&amp;structure_UF_DEPARTMENT=1116" TargetMode="External"/><Relationship Id="rId1121" Type="http://schemas.openxmlformats.org/officeDocument/2006/relationships/hyperlink" Target="../../../company/structure.php%3fset_filter_structure=Y&amp;structure_UF_DEPARTMENT=922" TargetMode="External"/><Relationship Id="rId1219" Type="http://schemas.openxmlformats.org/officeDocument/2006/relationships/hyperlink" Target="../../../company/structure.php%3fset_filter_structure=Y&amp;structure_UF_DEPARTMENT=866" TargetMode="External"/><Relationship Id="rId1566" Type="http://schemas.openxmlformats.org/officeDocument/2006/relationships/hyperlink" Target="../../../company/structure.php%3fset_filter_structure=Y&amp;structure_UF_DEPARTMENT=1129" TargetMode="External"/><Relationship Id="rId1773" Type="http://schemas.openxmlformats.org/officeDocument/2006/relationships/hyperlink" Target="../../../company/structure.php%3fset_filter_structure=Y&amp;structure_UF_DEPARTMENT=935" TargetMode="External"/><Relationship Id="rId65" Type="http://schemas.openxmlformats.org/officeDocument/2006/relationships/hyperlink" Target="../../../company/structure.php%3fset_filter_structure=Y&amp;structure_UF_DEPARTMENT=922" TargetMode="External"/><Relationship Id="rId1426" Type="http://schemas.openxmlformats.org/officeDocument/2006/relationships/hyperlink" Target="../../../company/structure.php%3fset_filter_structure=Y&amp;structure_UF_DEPARTMENT=935" TargetMode="External"/><Relationship Id="rId1633" Type="http://schemas.openxmlformats.org/officeDocument/2006/relationships/hyperlink" Target="../../../company/structure.php%3fset_filter_structure=Y&amp;structure_UF_DEPARTMENT=119" TargetMode="External"/><Relationship Id="rId1840" Type="http://schemas.openxmlformats.org/officeDocument/2006/relationships/hyperlink" Target="../../../company/structure.php%3fset_filter_structure=Y&amp;structure_UF_DEPARTMENT=119" TargetMode="External"/><Relationship Id="rId1700" Type="http://schemas.openxmlformats.org/officeDocument/2006/relationships/hyperlink" Target="../../../company/structure.php%3fset_filter_structure=Y&amp;structure_UF_DEPARTMENT=119" TargetMode="External"/><Relationship Id="rId281" Type="http://schemas.openxmlformats.org/officeDocument/2006/relationships/hyperlink" Target="../../../company/structure.php%3fset_filter_structure=Y&amp;structure_UF_DEPARTMENT=119" TargetMode="External"/><Relationship Id="rId141" Type="http://schemas.openxmlformats.org/officeDocument/2006/relationships/hyperlink" Target="../../../company/structure.php%3fset_filter_structure=Y&amp;structure_UF_DEPARTMENT=866" TargetMode="External"/><Relationship Id="rId379" Type="http://schemas.openxmlformats.org/officeDocument/2006/relationships/hyperlink" Target="../../../company/structure.php%3fset_filter_structure=Y&amp;structure_UF_DEPARTMENT=935" TargetMode="External"/><Relationship Id="rId586" Type="http://schemas.openxmlformats.org/officeDocument/2006/relationships/hyperlink" Target="../../../company/structure.php%3fset_filter_structure=Y&amp;structure_UF_DEPARTMENT=858" TargetMode="External"/><Relationship Id="rId793" Type="http://schemas.openxmlformats.org/officeDocument/2006/relationships/hyperlink" Target="../../../company/structure.php%3fset_filter_structure=Y&amp;structure_UF_DEPARTMENT=858" TargetMode="External"/><Relationship Id="rId7" Type="http://schemas.openxmlformats.org/officeDocument/2006/relationships/hyperlink" Target="../../../company/structure.php%3fset_filter_structure=Y&amp;structure_UF_DEPARTMENT=119" TargetMode="External"/><Relationship Id="rId239" Type="http://schemas.openxmlformats.org/officeDocument/2006/relationships/hyperlink" Target="../../../company/structure.php%3fset_filter_structure=Y&amp;structure_UF_DEPARTMENT=858" TargetMode="External"/><Relationship Id="rId446" Type="http://schemas.openxmlformats.org/officeDocument/2006/relationships/hyperlink" Target="../../../company/structure.php%3fset_filter_structure=Y&amp;structure_UF_DEPARTMENT=119" TargetMode="External"/><Relationship Id="rId653" Type="http://schemas.openxmlformats.org/officeDocument/2006/relationships/hyperlink" Target="../../../company/structure.php%3fset_filter_structure=Y&amp;structure_UF_DEPARTMENT=858" TargetMode="External"/><Relationship Id="rId1076" Type="http://schemas.openxmlformats.org/officeDocument/2006/relationships/hyperlink" Target="../../../company/structure.php%3fset_filter_structure=Y&amp;structure_UF_DEPARTMENT=920" TargetMode="External"/><Relationship Id="rId1283" Type="http://schemas.openxmlformats.org/officeDocument/2006/relationships/hyperlink" Target="../../../company/structure.php%3fset_filter_structure=Y&amp;structure_UF_DEPARTMENT=935" TargetMode="External"/><Relationship Id="rId1490" Type="http://schemas.openxmlformats.org/officeDocument/2006/relationships/hyperlink" Target="../../../company/structure.php%3fset_filter_structure=Y&amp;structure_UF_DEPARTMENT=922" TargetMode="External"/><Relationship Id="rId306" Type="http://schemas.openxmlformats.org/officeDocument/2006/relationships/hyperlink" Target="../../../company/structure.php%3fset_filter_structure=Y&amp;structure_UF_DEPARTMENT=1085" TargetMode="External"/><Relationship Id="rId860" Type="http://schemas.openxmlformats.org/officeDocument/2006/relationships/hyperlink" Target="../../../company/structure.php%3fset_filter_structure=Y&amp;structure_UF_DEPARTMENT=866" TargetMode="External"/><Relationship Id="rId958" Type="http://schemas.openxmlformats.org/officeDocument/2006/relationships/hyperlink" Target="../../../company/structure.php%3fset_filter_structure=Y&amp;structure_UF_DEPARTMENT=1085" TargetMode="External"/><Relationship Id="rId1143" Type="http://schemas.openxmlformats.org/officeDocument/2006/relationships/hyperlink" Target="../../../company/structure.php%3fset_filter_structure=Y&amp;structure_UF_DEPARTMENT=920" TargetMode="External"/><Relationship Id="rId1588" Type="http://schemas.openxmlformats.org/officeDocument/2006/relationships/hyperlink" Target="../../../company/structure.php%3fset_filter_structure=Y&amp;structure_UF_DEPARTMENT=866" TargetMode="External"/><Relationship Id="rId1795" Type="http://schemas.openxmlformats.org/officeDocument/2006/relationships/hyperlink" Target="../../../company/structure.php%3fset_filter_structure=Y&amp;structure_UF_DEPARTMENT=935" TargetMode="External"/><Relationship Id="rId87" Type="http://schemas.openxmlformats.org/officeDocument/2006/relationships/hyperlink" Target="../../../company/structure.php%3fset_filter_structure=Y&amp;structure_UF_DEPARTMENT=119" TargetMode="External"/><Relationship Id="rId513" Type="http://schemas.openxmlformats.org/officeDocument/2006/relationships/hyperlink" Target="../../../company/structure.php%3fset_filter_structure=Y&amp;structure_UF_DEPARTMENT=1085" TargetMode="External"/><Relationship Id="rId720" Type="http://schemas.openxmlformats.org/officeDocument/2006/relationships/hyperlink" Target="../../../company/structure.php%3fset_filter_structure=Y&amp;structure_UF_DEPARTMENT=866" TargetMode="External"/><Relationship Id="rId818" Type="http://schemas.openxmlformats.org/officeDocument/2006/relationships/hyperlink" Target="../../../company/structure.php%3fset_filter_structure=Y&amp;structure_UF_DEPARTMENT=1122" TargetMode="External"/><Relationship Id="rId1350" Type="http://schemas.openxmlformats.org/officeDocument/2006/relationships/hyperlink" Target="../../../company/structure.php%3fset_filter_structure=Y&amp;structure_UF_DEPARTMENT=119" TargetMode="External"/><Relationship Id="rId1448" Type="http://schemas.openxmlformats.org/officeDocument/2006/relationships/hyperlink" Target="../../../company/structure.php%3fset_filter_structure=Y&amp;structure_UF_DEPARTMENT=119" TargetMode="External"/><Relationship Id="rId1655" Type="http://schemas.openxmlformats.org/officeDocument/2006/relationships/hyperlink" Target="../../../company/structure.php%3fset_filter_structure=Y&amp;structure_UF_DEPARTMENT=397" TargetMode="External"/><Relationship Id="rId1003" Type="http://schemas.openxmlformats.org/officeDocument/2006/relationships/hyperlink" Target="../../../company/structure.php%3fset_filter_structure=Y&amp;structure_UF_DEPARTMENT=397" TargetMode="External"/><Relationship Id="rId1210" Type="http://schemas.openxmlformats.org/officeDocument/2006/relationships/hyperlink" Target="../../../company/structure.php%3fset_filter_structure=Y&amp;structure_UF_DEPARTMENT=935" TargetMode="External"/><Relationship Id="rId1308" Type="http://schemas.openxmlformats.org/officeDocument/2006/relationships/hyperlink" Target="../../../company/structure.php%3fset_filter_structure=Y&amp;structure_UF_DEPARTMENT=872" TargetMode="External"/><Relationship Id="rId1862" Type="http://schemas.openxmlformats.org/officeDocument/2006/relationships/hyperlink" Target="../../../company/structure.php%3fset_filter_structure=Y&amp;structure_UF_DEPARTMENT=119" TargetMode="External"/><Relationship Id="rId1515" Type="http://schemas.openxmlformats.org/officeDocument/2006/relationships/hyperlink" Target="../../../company/structure.php%3fset_filter_structure=Y&amp;structure_UF_DEPARTMENT=119" TargetMode="External"/><Relationship Id="rId1722" Type="http://schemas.openxmlformats.org/officeDocument/2006/relationships/hyperlink" Target="../../../company/structure.php%3fset_filter_structure=Y&amp;structure_UF_DEPARTMENT=119" TargetMode="External"/><Relationship Id="rId14" Type="http://schemas.openxmlformats.org/officeDocument/2006/relationships/hyperlink" Target="../../../company/structure.php%3fset_filter_structure=Y&amp;structure_UF_DEPARTMENT=858" TargetMode="External"/><Relationship Id="rId163" Type="http://schemas.openxmlformats.org/officeDocument/2006/relationships/hyperlink" Target="../../../company/structure.php%3fset_filter_structure=Y&amp;structure_UF_DEPARTMENT=872" TargetMode="External"/><Relationship Id="rId370" Type="http://schemas.openxmlformats.org/officeDocument/2006/relationships/hyperlink" Target="../../../company/structure.php%3fset_filter_structure=Y&amp;structure_UF_DEPARTMENT=872" TargetMode="External"/><Relationship Id="rId230" Type="http://schemas.openxmlformats.org/officeDocument/2006/relationships/hyperlink" Target="../../../company/structure.php%3fset_filter_structure=Y&amp;structure_UF_DEPARTMENT=119" TargetMode="External"/><Relationship Id="rId468" Type="http://schemas.openxmlformats.org/officeDocument/2006/relationships/hyperlink" Target="../../../company/structure.php%3fset_filter_structure=Y&amp;structure_UF_DEPARTMENT=935" TargetMode="External"/><Relationship Id="rId675" Type="http://schemas.openxmlformats.org/officeDocument/2006/relationships/hyperlink" Target="../../../company/structure.php%3fset_filter_structure=Y&amp;structure_UF_DEPARTMENT=935" TargetMode="External"/><Relationship Id="rId882" Type="http://schemas.openxmlformats.org/officeDocument/2006/relationships/hyperlink" Target="../../../company/structure.php%3fset_filter_structure=Y&amp;structure_UF_DEPARTMENT=1116" TargetMode="External"/><Relationship Id="rId1098" Type="http://schemas.openxmlformats.org/officeDocument/2006/relationships/hyperlink" Target="../../../company/structure.php%3fset_filter_structure=Y&amp;structure_UF_DEPARTMENT=1116" TargetMode="External"/><Relationship Id="rId328" Type="http://schemas.openxmlformats.org/officeDocument/2006/relationships/hyperlink" Target="../../../company/structure.php%3fset_filter_structure=Y&amp;structure_UF_DEPARTMENT=119" TargetMode="External"/><Relationship Id="rId535" Type="http://schemas.openxmlformats.org/officeDocument/2006/relationships/hyperlink" Target="../../../company/structure.php%3fset_filter_structure=Y&amp;structure_UF_DEPARTMENT=922" TargetMode="External"/><Relationship Id="rId742" Type="http://schemas.openxmlformats.org/officeDocument/2006/relationships/hyperlink" Target="../../../company/structure.php%3fset_filter_structure=Y&amp;structure_UF_DEPARTMENT=1122" TargetMode="External"/><Relationship Id="rId1165" Type="http://schemas.openxmlformats.org/officeDocument/2006/relationships/hyperlink" Target="../../../company/structure.php%3fset_filter_structure=Y&amp;structure_UF_DEPARTMENT=1085" TargetMode="External"/><Relationship Id="rId1372" Type="http://schemas.openxmlformats.org/officeDocument/2006/relationships/hyperlink" Target="../../../company/structure.php%3fset_filter_structure=Y&amp;structure_UF_DEPARTMENT=935" TargetMode="External"/><Relationship Id="rId602" Type="http://schemas.openxmlformats.org/officeDocument/2006/relationships/hyperlink" Target="../../../company/structure.php%3fset_filter_structure=Y&amp;structure_UF_DEPARTMENT=866" TargetMode="External"/><Relationship Id="rId1025" Type="http://schemas.openxmlformats.org/officeDocument/2006/relationships/hyperlink" Target="../../../company/structure.php%3fset_filter_structure=Y&amp;structure_UF_DEPARTMENT=1085" TargetMode="External"/><Relationship Id="rId1232" Type="http://schemas.openxmlformats.org/officeDocument/2006/relationships/hyperlink" Target="../../../company/structure.php%3fset_filter_structure=Y&amp;structure_UF_DEPARTMENT=935" TargetMode="External"/><Relationship Id="rId1677" Type="http://schemas.openxmlformats.org/officeDocument/2006/relationships/hyperlink" Target="../../../company/structure.php%3fset_filter_structure=Y&amp;structure_UF_DEPARTMENT=119" TargetMode="External"/><Relationship Id="rId907" Type="http://schemas.openxmlformats.org/officeDocument/2006/relationships/hyperlink" Target="../../../company/structure.php%3fset_filter_structure=Y&amp;structure_UF_DEPARTMENT=119" TargetMode="External"/><Relationship Id="rId1537" Type="http://schemas.openxmlformats.org/officeDocument/2006/relationships/hyperlink" Target="../../../company/structure.php%3fset_filter_structure=Y&amp;structure_UF_DEPARTMENT=935" TargetMode="External"/><Relationship Id="rId1744" Type="http://schemas.openxmlformats.org/officeDocument/2006/relationships/hyperlink" Target="../../../company/structure.php%3fset_filter_structure=Y&amp;structure_UF_DEPARTMENT=119" TargetMode="External"/><Relationship Id="rId36" Type="http://schemas.openxmlformats.org/officeDocument/2006/relationships/hyperlink" Target="../../../company/structure.php%3fset_filter_structure=Y&amp;structure_UF_DEPARTMENT=1085" TargetMode="External"/><Relationship Id="rId1604" Type="http://schemas.openxmlformats.org/officeDocument/2006/relationships/hyperlink" Target="../../../company/structure.php%3fset_filter_structure=Y&amp;structure_UF_DEPARTMENT=119" TargetMode="External"/><Relationship Id="rId185" Type="http://schemas.openxmlformats.org/officeDocument/2006/relationships/hyperlink" Target="../../../company/structure.php%3fset_filter_structure=Y&amp;structure_UF_DEPARTMENT=119" TargetMode="External"/><Relationship Id="rId1811" Type="http://schemas.openxmlformats.org/officeDocument/2006/relationships/hyperlink" Target="../../../company/structure.php%3fset_filter_structure=Y&amp;structure_UF_DEPARTMENT=935" TargetMode="External"/><Relationship Id="rId392" Type="http://schemas.openxmlformats.org/officeDocument/2006/relationships/hyperlink" Target="../../../company/structure.php%3fset_filter_structure=Y&amp;structure_UF_DEPARTMENT=935" TargetMode="External"/><Relationship Id="rId697" Type="http://schemas.openxmlformats.org/officeDocument/2006/relationships/hyperlink" Target="../../../company/structure.php%3fset_filter_structure=Y&amp;structure_UF_DEPARTMENT=935" TargetMode="External"/><Relationship Id="rId252" Type="http://schemas.openxmlformats.org/officeDocument/2006/relationships/hyperlink" Target="../../../company/structure.php%3fset_filter_structure=Y&amp;structure_UF_DEPARTMENT=872" TargetMode="External"/><Relationship Id="rId1187" Type="http://schemas.openxmlformats.org/officeDocument/2006/relationships/hyperlink" Target="../../../company/structure.php%3fset_filter_structure=Y&amp;structure_UF_DEPARTMENT=935" TargetMode="External"/><Relationship Id="rId112" Type="http://schemas.openxmlformats.org/officeDocument/2006/relationships/hyperlink" Target="../../../company/structure.php%3fset_filter_structure=Y&amp;structure_UF_DEPARTMENT=920" TargetMode="External"/><Relationship Id="rId557" Type="http://schemas.openxmlformats.org/officeDocument/2006/relationships/hyperlink" Target="../../../company/structure.php%3fset_filter_structure=Y&amp;structure_UF_DEPARTMENT=935" TargetMode="External"/><Relationship Id="rId764" Type="http://schemas.openxmlformats.org/officeDocument/2006/relationships/hyperlink" Target="../../../company/structure.php%3fset_filter_structure=Y&amp;structure_UF_DEPARTMENT=397" TargetMode="External"/><Relationship Id="rId971" Type="http://schemas.openxmlformats.org/officeDocument/2006/relationships/hyperlink" Target="../../../company/structure.php%3fset_filter_structure=Y&amp;structure_UF_DEPARTMENT=397" TargetMode="External"/><Relationship Id="rId1394" Type="http://schemas.openxmlformats.org/officeDocument/2006/relationships/hyperlink" Target="../../../company/structure.php%3fset_filter_structure=Y&amp;structure_UF_DEPARTMENT=119" TargetMode="External"/><Relationship Id="rId1699" Type="http://schemas.openxmlformats.org/officeDocument/2006/relationships/hyperlink" Target="../../../company/structure.php%3fset_filter_structure=Y&amp;structure_UF_DEPARTMENT=119" TargetMode="External"/><Relationship Id="rId417" Type="http://schemas.openxmlformats.org/officeDocument/2006/relationships/hyperlink" Target="../../../company/structure.php%3fset_filter_structure=Y&amp;structure_UF_DEPARTMENT=922" TargetMode="External"/><Relationship Id="rId624" Type="http://schemas.openxmlformats.org/officeDocument/2006/relationships/hyperlink" Target="../../../company/structure.php%3fset_filter_structure=Y&amp;structure_UF_DEPARTMENT=119" TargetMode="External"/><Relationship Id="rId831" Type="http://schemas.openxmlformats.org/officeDocument/2006/relationships/hyperlink" Target="../../../company/structure.php%3fset_filter_structure=Y&amp;structure_UF_DEPARTMENT=1129" TargetMode="External"/><Relationship Id="rId1047" Type="http://schemas.openxmlformats.org/officeDocument/2006/relationships/hyperlink" Target="../../../company/structure.php%3fset_filter_structure=Y&amp;structure_UF_DEPARTMENT=935" TargetMode="External"/><Relationship Id="rId1254" Type="http://schemas.openxmlformats.org/officeDocument/2006/relationships/hyperlink" Target="../../../company/structure.php%3fset_filter_structure=Y&amp;structure_UF_DEPARTMENT=922" TargetMode="External"/><Relationship Id="rId1461" Type="http://schemas.openxmlformats.org/officeDocument/2006/relationships/hyperlink" Target="../../../company/structure.php%3fset_filter_structure=Y&amp;structure_UF_DEPARTMENT=119" TargetMode="External"/><Relationship Id="rId929" Type="http://schemas.openxmlformats.org/officeDocument/2006/relationships/hyperlink" Target="../../../company/structure.php%3fset_filter_structure=Y&amp;structure_UF_DEPARTMENT=935" TargetMode="External"/><Relationship Id="rId1114" Type="http://schemas.openxmlformats.org/officeDocument/2006/relationships/hyperlink" Target="../../../company/structure.php%3fset_filter_structure=Y&amp;structure_UF_DEPARTMENT=922" TargetMode="External"/><Relationship Id="rId1321" Type="http://schemas.openxmlformats.org/officeDocument/2006/relationships/hyperlink" Target="../../../company/structure.php%3fset_filter_structure=Y&amp;structure_UF_DEPARTMENT=872" TargetMode="External"/><Relationship Id="rId1559" Type="http://schemas.openxmlformats.org/officeDocument/2006/relationships/hyperlink" Target="../../../company/structure.php%3fset_filter_structure=Y&amp;structure_UF_DEPARTMENT=1129" TargetMode="External"/><Relationship Id="rId1766" Type="http://schemas.openxmlformats.org/officeDocument/2006/relationships/hyperlink" Target="../../../company/structure.php%3fset_filter_structure=Y&amp;structure_UF_DEPARTMENT=935" TargetMode="External"/><Relationship Id="rId58" Type="http://schemas.openxmlformats.org/officeDocument/2006/relationships/hyperlink" Target="../../../company/structure.php%3fset_filter_structure=Y&amp;structure_UF_DEPARTMENT=1116" TargetMode="External"/><Relationship Id="rId1419" Type="http://schemas.openxmlformats.org/officeDocument/2006/relationships/hyperlink" Target="../../../company/structure.php%3fset_filter_structure=Y&amp;structure_UF_DEPARTMENT=397" TargetMode="External"/><Relationship Id="rId1626" Type="http://schemas.openxmlformats.org/officeDocument/2006/relationships/hyperlink" Target="../../../company/structure.php%3fset_filter_structure=Y&amp;structure_UF_DEPARTMENT=935" TargetMode="External"/><Relationship Id="rId1833" Type="http://schemas.openxmlformats.org/officeDocument/2006/relationships/hyperlink" Target="../../../company/structure.php%3fset_filter_structure=Y&amp;structure_UF_DEPARTMENT=119" TargetMode="External"/><Relationship Id="rId274" Type="http://schemas.openxmlformats.org/officeDocument/2006/relationships/hyperlink" Target="../../../company/structure.php%3fset_filter_structure=Y&amp;structure_UF_DEPARTMENT=872" TargetMode="External"/><Relationship Id="rId481" Type="http://schemas.openxmlformats.org/officeDocument/2006/relationships/hyperlink" Target="../../../company/structure.php%3fset_filter_structure=Y&amp;structure_UF_DEPARTMENT=866" TargetMode="External"/><Relationship Id="rId134" Type="http://schemas.openxmlformats.org/officeDocument/2006/relationships/hyperlink" Target="../../../company/structure.php%3fset_filter_structure=Y&amp;structure_UF_DEPARTMENT=935" TargetMode="External"/><Relationship Id="rId579" Type="http://schemas.openxmlformats.org/officeDocument/2006/relationships/hyperlink" Target="../../../company/structure.php%3fset_filter_structure=Y&amp;structure_UF_DEPARTMENT=922" TargetMode="External"/><Relationship Id="rId786" Type="http://schemas.openxmlformats.org/officeDocument/2006/relationships/hyperlink" Target="../../../company/structure.php%3fset_filter_structure=Y&amp;structure_UF_DEPARTMENT=866" TargetMode="External"/><Relationship Id="rId993" Type="http://schemas.openxmlformats.org/officeDocument/2006/relationships/hyperlink" Target="../../../company/structure.php%3fset_filter_structure=Y&amp;structure_UF_DEPARTMENT=935" TargetMode="External"/><Relationship Id="rId341" Type="http://schemas.openxmlformats.org/officeDocument/2006/relationships/hyperlink" Target="../../../company/structure.php%3fset_filter_structure=Y&amp;structure_UF_DEPARTMENT=858" TargetMode="External"/><Relationship Id="rId439" Type="http://schemas.openxmlformats.org/officeDocument/2006/relationships/hyperlink" Target="../../../company/structure.php%3fset_filter_structure=Y&amp;structure_UF_DEPARTMENT=119" TargetMode="External"/><Relationship Id="rId646" Type="http://schemas.openxmlformats.org/officeDocument/2006/relationships/hyperlink" Target="../../../company/structure.php%3fset_filter_structure=Y&amp;structure_UF_DEPARTMENT=1085" TargetMode="External"/><Relationship Id="rId1069" Type="http://schemas.openxmlformats.org/officeDocument/2006/relationships/hyperlink" Target="../../../company/structure.php%3fset_filter_structure=Y&amp;structure_UF_DEPARTMENT=1116" TargetMode="External"/><Relationship Id="rId1276" Type="http://schemas.openxmlformats.org/officeDocument/2006/relationships/hyperlink" Target="../../../company/structure.php%3fset_filter_structure=Y&amp;structure_UF_DEPARTMENT=920" TargetMode="External"/><Relationship Id="rId1483" Type="http://schemas.openxmlformats.org/officeDocument/2006/relationships/hyperlink" Target="../../../company/structure.php%3fset_filter_structure=Y&amp;structure_UF_DEPARTMENT=935" TargetMode="External"/><Relationship Id="rId201" Type="http://schemas.openxmlformats.org/officeDocument/2006/relationships/hyperlink" Target="../../../company/structure.php%3fset_filter_structure=Y&amp;structure_UF_DEPARTMENT=858" TargetMode="External"/><Relationship Id="rId506" Type="http://schemas.openxmlformats.org/officeDocument/2006/relationships/hyperlink" Target="../../../company/structure.php%3fset_filter_structure=Y&amp;structure_UF_DEPARTMENT=1085" TargetMode="External"/><Relationship Id="rId853" Type="http://schemas.openxmlformats.org/officeDocument/2006/relationships/hyperlink" Target="../../../company/structure.php%3fset_filter_structure=Y&amp;structure_UF_DEPARTMENT=866" TargetMode="External"/><Relationship Id="rId1136" Type="http://schemas.openxmlformats.org/officeDocument/2006/relationships/hyperlink" Target="../../../company/structure.php%3fset_filter_structure=Y&amp;structure_UF_DEPARTMENT=1122" TargetMode="External"/><Relationship Id="rId1690" Type="http://schemas.openxmlformats.org/officeDocument/2006/relationships/hyperlink" Target="../../../company/structure.php%3fset_filter_structure=Y&amp;structure_UF_DEPARTMENT=119" TargetMode="External"/><Relationship Id="rId1788" Type="http://schemas.openxmlformats.org/officeDocument/2006/relationships/hyperlink" Target="../../../company/structure.php%3fset_filter_structure=Y&amp;structure_UF_DEPARTMENT=119" TargetMode="External"/><Relationship Id="rId713" Type="http://schemas.openxmlformats.org/officeDocument/2006/relationships/hyperlink" Target="../../../company/structure.php%3fset_filter_structure=Y&amp;structure_UF_DEPARTMENT=1122" TargetMode="External"/><Relationship Id="rId920" Type="http://schemas.openxmlformats.org/officeDocument/2006/relationships/hyperlink" Target="../../../company/structure.php%3fset_filter_structure=Y&amp;structure_UF_DEPARTMENT=935" TargetMode="External"/><Relationship Id="rId1343" Type="http://schemas.openxmlformats.org/officeDocument/2006/relationships/hyperlink" Target="../../../company/structure.php%3fset_filter_structure=Y&amp;structure_UF_DEPARTMENT=935" TargetMode="External"/><Relationship Id="rId1550" Type="http://schemas.openxmlformats.org/officeDocument/2006/relationships/hyperlink" Target="../../../company/structure.php%3fset_filter_structure=Y&amp;structure_UF_DEPARTMENT=119" TargetMode="External"/><Relationship Id="rId1648" Type="http://schemas.openxmlformats.org/officeDocument/2006/relationships/hyperlink" Target="../../../company/structure.php%3fset_filter_structure=Y&amp;structure_UF_DEPARTMENT=935" TargetMode="External"/><Relationship Id="rId1203" Type="http://schemas.openxmlformats.org/officeDocument/2006/relationships/hyperlink" Target="../../../company/structure.php%3fset_filter_structure=Y&amp;structure_UF_DEPARTMENT=119" TargetMode="External"/><Relationship Id="rId1410" Type="http://schemas.openxmlformats.org/officeDocument/2006/relationships/hyperlink" Target="../../../company/structure.php%3fset_filter_structure=Y&amp;structure_UF_DEPARTMENT=935" TargetMode="External"/><Relationship Id="rId1508" Type="http://schemas.openxmlformats.org/officeDocument/2006/relationships/hyperlink" Target="../../../company/structure.php%3fset_filter_structure=Y&amp;structure_UF_DEPARTMENT=922" TargetMode="External"/><Relationship Id="rId1855" Type="http://schemas.openxmlformats.org/officeDocument/2006/relationships/hyperlink" Target="../../../company/structure.php%3fset_filter_structure=Y&amp;structure_UF_DEPARTMENT=935" TargetMode="External"/><Relationship Id="rId1715" Type="http://schemas.openxmlformats.org/officeDocument/2006/relationships/hyperlink" Target="../../../company/structure.php%3fset_filter_structure=Y&amp;structure_UF_DEPARTMENT=935" TargetMode="External"/><Relationship Id="rId296" Type="http://schemas.openxmlformats.org/officeDocument/2006/relationships/hyperlink" Target="../../../company/structure.php%3fset_filter_structure=Y&amp;structure_UF_DEPARTMENT=119" TargetMode="External"/><Relationship Id="rId156" Type="http://schemas.openxmlformats.org/officeDocument/2006/relationships/hyperlink" Target="../../../company/structure.php%3fset_filter_structure=Y&amp;structure_UF_DEPARTMENT=1085" TargetMode="External"/><Relationship Id="rId363" Type="http://schemas.openxmlformats.org/officeDocument/2006/relationships/hyperlink" Target="../../../company/structure.php%3fset_filter_structure=Y&amp;structure_UF_DEPARTMENT=119" TargetMode="External"/><Relationship Id="rId570" Type="http://schemas.openxmlformats.org/officeDocument/2006/relationships/hyperlink" Target="../../../company/structure.php%3fset_filter_structure=Y&amp;structure_UF_DEPARTMENT=935" TargetMode="External"/><Relationship Id="rId223" Type="http://schemas.openxmlformats.org/officeDocument/2006/relationships/hyperlink" Target="../../../company/structure.php%3fset_filter_structure=Y&amp;structure_UF_DEPARTMENT=858" TargetMode="External"/><Relationship Id="rId430" Type="http://schemas.openxmlformats.org/officeDocument/2006/relationships/hyperlink" Target="../../../company/structure.php%3fset_filter_structure=Y&amp;structure_UF_DEPARTMENT=872" TargetMode="External"/><Relationship Id="rId668" Type="http://schemas.openxmlformats.org/officeDocument/2006/relationships/hyperlink" Target="../../../company/structure.php%3fset_filter_structure=Y&amp;structure_UF_DEPARTMENT=935" TargetMode="External"/><Relationship Id="rId875" Type="http://schemas.openxmlformats.org/officeDocument/2006/relationships/hyperlink" Target="../../../company/structure.php%3fset_filter_structure=Y&amp;structure_UF_DEPARTMENT=119" TargetMode="External"/><Relationship Id="rId1060" Type="http://schemas.openxmlformats.org/officeDocument/2006/relationships/hyperlink" Target="../../../company/structure.php%3fset_filter_structure=Y&amp;structure_UF_DEPARTMENT=935" TargetMode="External"/><Relationship Id="rId1298" Type="http://schemas.openxmlformats.org/officeDocument/2006/relationships/hyperlink" Target="../../../company/structure.php%3fset_filter_structure=Y&amp;structure_UF_DEPARTMENT=922" TargetMode="External"/><Relationship Id="rId528" Type="http://schemas.openxmlformats.org/officeDocument/2006/relationships/hyperlink" Target="../../../company/structure.php%3fset_filter_structure=Y&amp;structure_UF_DEPARTMENT=1122" TargetMode="External"/><Relationship Id="rId735" Type="http://schemas.openxmlformats.org/officeDocument/2006/relationships/hyperlink" Target="../../../company/structure.php%3fset_filter_structure=Y&amp;structure_UF_DEPARTMENT=119" TargetMode="External"/><Relationship Id="rId942" Type="http://schemas.openxmlformats.org/officeDocument/2006/relationships/hyperlink" Target="../../../company/structure.php%3fset_filter_structure=Y&amp;structure_UF_DEPARTMENT=397" TargetMode="External"/><Relationship Id="rId1158" Type="http://schemas.openxmlformats.org/officeDocument/2006/relationships/hyperlink" Target="../../../company/structure.php%3fset_filter_structure=Y&amp;structure_UF_DEPARTMENT=872" TargetMode="External"/><Relationship Id="rId1365" Type="http://schemas.openxmlformats.org/officeDocument/2006/relationships/hyperlink" Target="../../../company/structure.php%3fset_filter_structure=Y&amp;structure_UF_DEPARTMENT=935" TargetMode="External"/><Relationship Id="rId1572" Type="http://schemas.openxmlformats.org/officeDocument/2006/relationships/hyperlink" Target="../../../company/structure.php%3fset_filter_structure=Y&amp;structure_UF_DEPARTMENT=935" TargetMode="External"/><Relationship Id="rId1018" Type="http://schemas.openxmlformats.org/officeDocument/2006/relationships/hyperlink" Target="../../../company/structure.php%3fset_filter_structure=Y&amp;structure_UF_DEPARTMENT=119" TargetMode="External"/><Relationship Id="rId1225" Type="http://schemas.openxmlformats.org/officeDocument/2006/relationships/hyperlink" Target="../../../company/structure.php%3fset_filter_structure=Y&amp;structure_UF_DEPARTMENT=866" TargetMode="External"/><Relationship Id="rId1432" Type="http://schemas.openxmlformats.org/officeDocument/2006/relationships/hyperlink" Target="../../../company/structure.php%3fset_filter_structure=Y&amp;structure_UF_DEPARTMENT=858" TargetMode="External"/><Relationship Id="rId71" Type="http://schemas.openxmlformats.org/officeDocument/2006/relationships/hyperlink" Target="../../../company/structure.php%3fset_filter_structure=Y&amp;structure_UF_DEPARTMENT=922" TargetMode="External"/><Relationship Id="rId802" Type="http://schemas.openxmlformats.org/officeDocument/2006/relationships/hyperlink" Target="../../../company/structure.php%3fset_filter_structure=Y&amp;structure_UF_DEPARTMENT=119" TargetMode="External"/><Relationship Id="rId1737" Type="http://schemas.openxmlformats.org/officeDocument/2006/relationships/hyperlink" Target="../../../company/structure.php%3fset_filter_structure=Y&amp;structure_UF_DEPARTMENT=935" TargetMode="External"/><Relationship Id="rId29" Type="http://schemas.openxmlformats.org/officeDocument/2006/relationships/hyperlink" Target="../../../company/structure.php%3fset_filter_structure=Y&amp;structure_UF_DEPARTMENT=1085" TargetMode="External"/><Relationship Id="rId178" Type="http://schemas.openxmlformats.org/officeDocument/2006/relationships/hyperlink" Target="../../../company/structure.php%3fset_filter_structure=Y&amp;structure_UF_DEPARTMENT=872" TargetMode="External"/><Relationship Id="rId1804" Type="http://schemas.openxmlformats.org/officeDocument/2006/relationships/hyperlink" Target="../../../company/structure.php%3fset_filter_structure=Y&amp;structure_UF_DEPARTMENT=119" TargetMode="External"/><Relationship Id="rId385" Type="http://schemas.openxmlformats.org/officeDocument/2006/relationships/hyperlink" Target="../../../company/structure.php%3fset_filter_structure=Y&amp;structure_UF_DEPARTMENT=935" TargetMode="External"/><Relationship Id="rId592" Type="http://schemas.openxmlformats.org/officeDocument/2006/relationships/hyperlink" Target="../../../company/structure.php%3fset_filter_structure=Y&amp;structure_UF_DEPARTMENT=858" TargetMode="External"/><Relationship Id="rId245" Type="http://schemas.openxmlformats.org/officeDocument/2006/relationships/hyperlink" Target="../../../company/structure.php%3fset_filter_structure=Y&amp;structure_UF_DEPARTMENT=872" TargetMode="External"/><Relationship Id="rId452" Type="http://schemas.openxmlformats.org/officeDocument/2006/relationships/hyperlink" Target="../../../company/structure.php%3fset_filter_structure=Y&amp;structure_UF_DEPARTMENT=119" TargetMode="External"/><Relationship Id="rId897" Type="http://schemas.openxmlformats.org/officeDocument/2006/relationships/hyperlink" Target="../../../company/structure.php%3fset_filter_structure=Y&amp;structure_UF_DEPARTMENT=920" TargetMode="External"/><Relationship Id="rId1082" Type="http://schemas.openxmlformats.org/officeDocument/2006/relationships/hyperlink" Target="../../../company/structure.php%3fset_filter_structure=Y&amp;structure_UF_DEPARTMENT=935" TargetMode="External"/><Relationship Id="rId105" Type="http://schemas.openxmlformats.org/officeDocument/2006/relationships/hyperlink" Target="../../../company/structure.php%3fset_filter_structure=Y&amp;structure_UF_DEPARTMENT=1122" TargetMode="External"/><Relationship Id="rId312" Type="http://schemas.openxmlformats.org/officeDocument/2006/relationships/hyperlink" Target="../../../company/structure.php%3fset_filter_structure=Y&amp;structure_UF_DEPARTMENT=858" TargetMode="External"/><Relationship Id="rId757" Type="http://schemas.openxmlformats.org/officeDocument/2006/relationships/hyperlink" Target="../../../company/structure.php%3fset_filter_structure=Y&amp;structure_UF_DEPARTMENT=397" TargetMode="External"/><Relationship Id="rId964" Type="http://schemas.openxmlformats.org/officeDocument/2006/relationships/hyperlink" Target="../../../company/structure.php%3fset_filter_structure=Y&amp;structure_UF_DEPARTMENT=935" TargetMode="External"/><Relationship Id="rId1387" Type="http://schemas.openxmlformats.org/officeDocument/2006/relationships/hyperlink" Target="../../../company/structure.php%3fset_filter_structure=Y&amp;structure_UF_DEPARTMENT=119" TargetMode="External"/><Relationship Id="rId1594" Type="http://schemas.openxmlformats.org/officeDocument/2006/relationships/hyperlink" Target="../../../company/structure.php%3fset_filter_structure=Y&amp;structure_UF_DEPARTMENT=866" TargetMode="External"/><Relationship Id="rId93" Type="http://schemas.openxmlformats.org/officeDocument/2006/relationships/hyperlink" Target="../../../company/structure.php%3fset_filter_structure=Y&amp;structure_UF_DEPARTMENT=922" TargetMode="External"/><Relationship Id="rId617" Type="http://schemas.openxmlformats.org/officeDocument/2006/relationships/hyperlink" Target="../../../company/structure.php%3fset_filter_structure=Y&amp;structure_UF_DEPARTMENT=119" TargetMode="External"/><Relationship Id="rId824" Type="http://schemas.openxmlformats.org/officeDocument/2006/relationships/hyperlink" Target="../../../company/structure.php%3fset_filter_structure=Y&amp;structure_UF_DEPARTMENT=1122" TargetMode="External"/><Relationship Id="rId1247" Type="http://schemas.openxmlformats.org/officeDocument/2006/relationships/hyperlink" Target="../../../company/structure.php%3fset_filter_structure=Y&amp;structure_UF_DEPARTMENT=866" TargetMode="External"/><Relationship Id="rId1454" Type="http://schemas.openxmlformats.org/officeDocument/2006/relationships/hyperlink" Target="../../../company/structure.php%3fset_filter_structure=Y&amp;structure_UF_DEPARTMENT=1085" TargetMode="External"/><Relationship Id="rId1661" Type="http://schemas.openxmlformats.org/officeDocument/2006/relationships/hyperlink" Target="../../../company/structure.php%3fset_filter_structure=Y&amp;structure_UF_DEPARTMENT=119" TargetMode="External"/><Relationship Id="rId1107" Type="http://schemas.openxmlformats.org/officeDocument/2006/relationships/hyperlink" Target="../../../company/structure.php%3fset_filter_structure=Y&amp;structure_UF_DEPARTMENT=866" TargetMode="External"/><Relationship Id="rId1314" Type="http://schemas.openxmlformats.org/officeDocument/2006/relationships/hyperlink" Target="../../../company/structure.php%3fset_filter_structure=Y&amp;structure_UF_DEPARTMENT=872" TargetMode="External"/><Relationship Id="rId1521" Type="http://schemas.openxmlformats.org/officeDocument/2006/relationships/hyperlink" Target="../../../company/structure.php%3fset_filter_structure=Y&amp;structure_UF_DEPARTMENT=935" TargetMode="External"/><Relationship Id="rId1759" Type="http://schemas.openxmlformats.org/officeDocument/2006/relationships/hyperlink" Target="../../../company/structure.php%3fset_filter_structure=Y&amp;structure_UF_DEPARTMENT=119" TargetMode="External"/><Relationship Id="rId1619" Type="http://schemas.openxmlformats.org/officeDocument/2006/relationships/hyperlink" Target="../../../company/structure.php%3fset_filter_structure=Y&amp;structure_UF_DEPARTMENT=935" TargetMode="External"/><Relationship Id="rId1826" Type="http://schemas.openxmlformats.org/officeDocument/2006/relationships/hyperlink" Target="../../../company/structure.php%3fset_filter_structure=Y&amp;structure_UF_DEPARTMENT=935" TargetMode="External"/><Relationship Id="rId20" Type="http://schemas.openxmlformats.org/officeDocument/2006/relationships/hyperlink" Target="../../../company/structure.php%3fset_filter_structure=Y&amp;structure_UF_DEPARTMENT=1116" TargetMode="External"/><Relationship Id="rId267" Type="http://schemas.openxmlformats.org/officeDocument/2006/relationships/hyperlink" Target="../../../company/structure.php%3fset_filter_structure=Y&amp;structure_UF_DEPARTMENT=866" TargetMode="External"/><Relationship Id="rId474" Type="http://schemas.openxmlformats.org/officeDocument/2006/relationships/hyperlink" Target="../../../company/structure.php%3fset_filter_structure=Y&amp;structure_UF_DEPARTMENT=922" TargetMode="External"/><Relationship Id="rId127" Type="http://schemas.openxmlformats.org/officeDocument/2006/relationships/hyperlink" Target="../../../company/structure.php%3fset_filter_structure=Y&amp;structure_UF_DEPARTMENT=1116" TargetMode="External"/><Relationship Id="rId681" Type="http://schemas.openxmlformats.org/officeDocument/2006/relationships/hyperlink" Target="../../../company/structure.php%3fset_filter_structure=Y&amp;structure_UF_DEPARTMENT=872" TargetMode="External"/><Relationship Id="rId779" Type="http://schemas.openxmlformats.org/officeDocument/2006/relationships/hyperlink" Target="../../../company/structure.php%3fset_filter_structure=Y&amp;structure_UF_DEPARTMENT=866" TargetMode="External"/><Relationship Id="rId986" Type="http://schemas.openxmlformats.org/officeDocument/2006/relationships/hyperlink" Target="../../../company/structure.php%3fset_filter_structure=Y&amp;structure_UF_DEPARTMENT=935" TargetMode="External"/><Relationship Id="rId334" Type="http://schemas.openxmlformats.org/officeDocument/2006/relationships/hyperlink" Target="../../../company/structure.php%3fset_filter_structure=Y&amp;structure_UF_DEPARTMENT=858" TargetMode="External"/><Relationship Id="rId541" Type="http://schemas.openxmlformats.org/officeDocument/2006/relationships/hyperlink" Target="../../../company/structure.php%3fset_filter_structure=Y&amp;structure_UF_DEPARTMENT=119" TargetMode="External"/><Relationship Id="rId639" Type="http://schemas.openxmlformats.org/officeDocument/2006/relationships/hyperlink" Target="../../../company/structure.php%3fset_filter_structure=Y&amp;structure_UF_DEPARTMENT=1122" TargetMode="External"/><Relationship Id="rId1171" Type="http://schemas.openxmlformats.org/officeDocument/2006/relationships/hyperlink" Target="../../../company/structure.php%3fset_filter_structure=Y&amp;structure_UF_DEPARTMENT=922" TargetMode="External"/><Relationship Id="rId1269" Type="http://schemas.openxmlformats.org/officeDocument/2006/relationships/hyperlink" Target="../../../company/structure.php%3fset_filter_structure=Y&amp;structure_UF_DEPARTMENT=1085" TargetMode="External"/><Relationship Id="rId1476" Type="http://schemas.openxmlformats.org/officeDocument/2006/relationships/hyperlink" Target="../../../company/structure.php%3fset_filter_structure=Y&amp;structure_UF_DEPARTMENT=935" TargetMode="External"/><Relationship Id="rId401" Type="http://schemas.openxmlformats.org/officeDocument/2006/relationships/hyperlink" Target="../../../company/structure.php%3fset_filter_structure=Y&amp;structure_UF_DEPARTMENT=935" TargetMode="External"/><Relationship Id="rId846" Type="http://schemas.openxmlformats.org/officeDocument/2006/relationships/hyperlink" Target="../../../company/structure.php%3fset_filter_structure=Y&amp;structure_UF_DEPARTMENT=397" TargetMode="External"/><Relationship Id="rId1031" Type="http://schemas.openxmlformats.org/officeDocument/2006/relationships/hyperlink" Target="../../../company/structure.php%3fset_filter_structure=Y&amp;structure_UF_DEPARTMENT=119" TargetMode="External"/><Relationship Id="rId1129" Type="http://schemas.openxmlformats.org/officeDocument/2006/relationships/hyperlink" Target="../../../company/structure.php%3fset_filter_structure=Y&amp;structure_UF_DEPARTMENT=1129" TargetMode="External"/><Relationship Id="rId1683" Type="http://schemas.openxmlformats.org/officeDocument/2006/relationships/hyperlink" Target="../../../company/structure.php%3fset_filter_structure=Y&amp;structure_UF_DEPARTMENT=935" TargetMode="External"/><Relationship Id="rId706" Type="http://schemas.openxmlformats.org/officeDocument/2006/relationships/hyperlink" Target="../../../company/structure.php%3fset_filter_structure=Y&amp;structure_UF_DEPARTMENT=1129" TargetMode="External"/><Relationship Id="rId913" Type="http://schemas.openxmlformats.org/officeDocument/2006/relationships/hyperlink" Target="../../../company/structure.php%3fset_filter_structure=Y&amp;structure_UF_DEPARTMENT=119" TargetMode="External"/><Relationship Id="rId1336" Type="http://schemas.openxmlformats.org/officeDocument/2006/relationships/hyperlink" Target="../../../company/structure.php%3fset_filter_structure=Y&amp;structure_UF_DEPARTMENT=119" TargetMode="External"/><Relationship Id="rId1543" Type="http://schemas.openxmlformats.org/officeDocument/2006/relationships/hyperlink" Target="../../../company/structure.php%3fset_filter_structure=Y&amp;structure_UF_DEPARTMENT=935" TargetMode="External"/><Relationship Id="rId1750" Type="http://schemas.openxmlformats.org/officeDocument/2006/relationships/hyperlink" Target="../../../company/structure.php%3fset_filter_structure=Y&amp;structure_UF_DEPARTMENT=935" TargetMode="External"/><Relationship Id="rId42" Type="http://schemas.openxmlformats.org/officeDocument/2006/relationships/hyperlink" Target="../../../company/structure.php%3fset_filter_structure=Y&amp;structure_UF_DEPARTMENT=872" TargetMode="External"/><Relationship Id="rId1403" Type="http://schemas.openxmlformats.org/officeDocument/2006/relationships/hyperlink" Target="../../../company/structure.php%3fset_filter_structure=Y&amp;structure_UF_DEPARTMENT=119" TargetMode="External"/><Relationship Id="rId1610" Type="http://schemas.openxmlformats.org/officeDocument/2006/relationships/hyperlink" Target="../../../company/structure.php%3fset_filter_structure=Y&amp;structure_UF_DEPARTMENT=119" TargetMode="External"/><Relationship Id="rId1848" Type="http://schemas.openxmlformats.org/officeDocument/2006/relationships/hyperlink" Target="../../../company/structure.php%3fset_filter_structure=Y&amp;structure_UF_DEPARTMENT=935" TargetMode="External"/><Relationship Id="rId191" Type="http://schemas.openxmlformats.org/officeDocument/2006/relationships/hyperlink" Target="../../../company/structure.php%3fset_filter_structure=Y&amp;structure_UF_DEPARTMENT=119" TargetMode="External"/><Relationship Id="rId1708" Type="http://schemas.openxmlformats.org/officeDocument/2006/relationships/hyperlink" Target="../../../company/structure.php%3fset_filter_structure=Y&amp;structure_UF_DEPARTMENT=119" TargetMode="External"/><Relationship Id="rId289" Type="http://schemas.openxmlformats.org/officeDocument/2006/relationships/hyperlink" Target="../../../company/structure.php%3fset_filter_structure=Y&amp;structure_UF_DEPARTMENT=119" TargetMode="External"/><Relationship Id="rId496" Type="http://schemas.openxmlformats.org/officeDocument/2006/relationships/hyperlink" Target="../../../company/structure.php%3fset_filter_structure=Y&amp;structure_UF_DEPARTMENT=920" TargetMode="External"/><Relationship Id="rId149" Type="http://schemas.openxmlformats.org/officeDocument/2006/relationships/hyperlink" Target="../../../company/structure.php%3fset_filter_structure=Y&amp;structure_UF_DEPARTMENT=1116" TargetMode="External"/><Relationship Id="rId356" Type="http://schemas.openxmlformats.org/officeDocument/2006/relationships/hyperlink" Target="../../../company/structure.php%3fset_filter_structure=Y&amp;structure_UF_DEPARTMENT=872" TargetMode="External"/><Relationship Id="rId563" Type="http://schemas.openxmlformats.org/officeDocument/2006/relationships/hyperlink" Target="../../../company/structure.php%3fset_filter_structure=Y&amp;structure_UF_DEPARTMENT=935" TargetMode="External"/><Relationship Id="rId770" Type="http://schemas.openxmlformats.org/officeDocument/2006/relationships/hyperlink" Target="../../../company/structure.php%3fset_filter_structure=Y&amp;structure_UF_DEPARTMENT=119" TargetMode="External"/><Relationship Id="rId1193" Type="http://schemas.openxmlformats.org/officeDocument/2006/relationships/hyperlink" Target="../../../company/structure.php%3fset_filter_structure=Y&amp;structure_UF_DEPARTMENT=935" TargetMode="External"/><Relationship Id="rId216" Type="http://schemas.openxmlformats.org/officeDocument/2006/relationships/hyperlink" Target="../../../company/structure.php%3fset_filter_structure=Y&amp;structure_UF_DEPARTMENT=397" TargetMode="External"/><Relationship Id="rId423" Type="http://schemas.openxmlformats.org/officeDocument/2006/relationships/hyperlink" Target="../../../company/structure.php%3fset_filter_structure=Y&amp;structure_UF_DEPARTMENT=866" TargetMode="External"/><Relationship Id="rId868" Type="http://schemas.openxmlformats.org/officeDocument/2006/relationships/hyperlink" Target="../../../company/structure.php%3fset_filter_structure=Y&amp;structure_UF_DEPARTMENT=935" TargetMode="External"/><Relationship Id="rId1053" Type="http://schemas.openxmlformats.org/officeDocument/2006/relationships/hyperlink" Target="../../../company/structure.php%3fset_filter_structure=Y&amp;structure_UF_DEPARTMENT=119" TargetMode="External"/><Relationship Id="rId1260" Type="http://schemas.openxmlformats.org/officeDocument/2006/relationships/hyperlink" Target="../../../company/structure.php%3fset_filter_structure=Y&amp;structure_UF_DEPARTMENT=119" TargetMode="External"/><Relationship Id="rId1498" Type="http://schemas.openxmlformats.org/officeDocument/2006/relationships/hyperlink" Target="../../../company/structure.php%3fset_filter_structure=Y&amp;structure_UF_DEPARTMENT=935" TargetMode="External"/><Relationship Id="rId630" Type="http://schemas.openxmlformats.org/officeDocument/2006/relationships/hyperlink" Target="../../../company/structure.php%3fset_filter_structure=Y&amp;structure_UF_DEPARTMENT=1122" TargetMode="External"/><Relationship Id="rId728" Type="http://schemas.openxmlformats.org/officeDocument/2006/relationships/hyperlink" Target="../../../company/structure.php%3fset_filter_structure=Y&amp;structure_UF_DEPARTMENT=866" TargetMode="External"/><Relationship Id="rId935" Type="http://schemas.openxmlformats.org/officeDocument/2006/relationships/hyperlink" Target="../../../company/structure.php%3fset_filter_structure=Y&amp;structure_UF_DEPARTMENT=1116" TargetMode="External"/><Relationship Id="rId1358" Type="http://schemas.openxmlformats.org/officeDocument/2006/relationships/hyperlink" Target="../../../company/structure.php%3fset_filter_structure=Y&amp;structure_UF_DEPARTMENT=935" TargetMode="External"/><Relationship Id="rId1565" Type="http://schemas.openxmlformats.org/officeDocument/2006/relationships/hyperlink" Target="../../../company/structure.php%3fset_filter_structure=Y&amp;structure_UF_DEPARTMENT=1129" TargetMode="External"/><Relationship Id="rId1772" Type="http://schemas.openxmlformats.org/officeDocument/2006/relationships/hyperlink" Target="../../../company/structure.php%3fset_filter_structure=Y&amp;structure_UF_DEPARTMENT=935" TargetMode="External"/><Relationship Id="rId64" Type="http://schemas.openxmlformats.org/officeDocument/2006/relationships/hyperlink" Target="../../../company/structure.php%3fset_filter_structure=Y&amp;structure_UF_DEPARTMENT=922" TargetMode="External"/><Relationship Id="rId1120" Type="http://schemas.openxmlformats.org/officeDocument/2006/relationships/hyperlink" Target="../../../company/structure.php%3fset_filter_structure=Y&amp;structure_UF_DEPARTMENT=922" TargetMode="External"/><Relationship Id="rId1218" Type="http://schemas.openxmlformats.org/officeDocument/2006/relationships/hyperlink" Target="../../../company/structure.php%3fset_filter_structure=Y&amp;structure_UF_DEPARTMENT=935" TargetMode="External"/><Relationship Id="rId1425" Type="http://schemas.openxmlformats.org/officeDocument/2006/relationships/hyperlink" Target="../../../company/structure.php%3fset_filter_structure=Y&amp;structure_UF_DEPARTMENT=935" TargetMode="External"/><Relationship Id="rId1632" Type="http://schemas.openxmlformats.org/officeDocument/2006/relationships/hyperlink" Target="../../../company/structure.php%3fset_filter_structure=Y&amp;structure_UF_DEPARTMENT=119" TargetMode="External"/><Relationship Id="rId280" Type="http://schemas.openxmlformats.org/officeDocument/2006/relationships/hyperlink" Target="../../../company/structure.php%3fset_filter_structure=Y&amp;structure_UF_DEPARTMENT=119" TargetMode="External"/><Relationship Id="rId140" Type="http://schemas.openxmlformats.org/officeDocument/2006/relationships/hyperlink" Target="../../../company/structure.php%3fset_filter_structure=Y&amp;structure_UF_DEPARTMENT=866" TargetMode="External"/><Relationship Id="rId378" Type="http://schemas.openxmlformats.org/officeDocument/2006/relationships/hyperlink" Target="../../../company/structure.php%3fset_filter_structure=Y&amp;structure_UF_DEPARTMENT=935" TargetMode="External"/><Relationship Id="rId585" Type="http://schemas.openxmlformats.org/officeDocument/2006/relationships/hyperlink" Target="../../../company/structure.php%3fset_filter_structure=Y&amp;structure_UF_DEPARTMENT=920" TargetMode="External"/><Relationship Id="rId792" Type="http://schemas.openxmlformats.org/officeDocument/2006/relationships/hyperlink" Target="../../../company/structure.php%3fset_filter_structure=Y&amp;structure_UF_DEPARTMENT=872" TargetMode="External"/><Relationship Id="rId6" Type="http://schemas.openxmlformats.org/officeDocument/2006/relationships/hyperlink" Target="../../../company/structure.php%3fset_filter_structure=Y&amp;structure_UF_DEPARTMENT=920" TargetMode="External"/><Relationship Id="rId238" Type="http://schemas.openxmlformats.org/officeDocument/2006/relationships/hyperlink" Target="../../../company/structure.php%3fset_filter_structure=Y&amp;structure_UF_DEPARTMENT=858" TargetMode="External"/><Relationship Id="rId445" Type="http://schemas.openxmlformats.org/officeDocument/2006/relationships/hyperlink" Target="../../../company/structure.php%3fset_filter_structure=Y&amp;structure_UF_DEPARTMENT=119" TargetMode="External"/><Relationship Id="rId652" Type="http://schemas.openxmlformats.org/officeDocument/2006/relationships/hyperlink" Target="../../../company/structure.php%3fset_filter_structure=Y&amp;structure_UF_DEPARTMENT=858" TargetMode="External"/><Relationship Id="rId1075" Type="http://schemas.openxmlformats.org/officeDocument/2006/relationships/hyperlink" Target="../../../company/structure.php%3fset_filter_structure=Y&amp;structure_UF_DEPARTMENT=920" TargetMode="External"/><Relationship Id="rId1282" Type="http://schemas.openxmlformats.org/officeDocument/2006/relationships/hyperlink" Target="../../../company/structure.php%3fset_filter_structure=Y&amp;structure_UF_DEPARTMENT=935" TargetMode="External"/><Relationship Id="rId305" Type="http://schemas.openxmlformats.org/officeDocument/2006/relationships/hyperlink" Target="../../../company/structure.php%3fset_filter_structure=Y&amp;structure_UF_DEPARTMENT=1085" TargetMode="External"/><Relationship Id="rId512" Type="http://schemas.openxmlformats.org/officeDocument/2006/relationships/hyperlink" Target="../../../company/structure.php%3fset_filter_structure=Y&amp;structure_UF_DEPARTMENT=1085" TargetMode="External"/><Relationship Id="rId957" Type="http://schemas.openxmlformats.org/officeDocument/2006/relationships/hyperlink" Target="../../../company/structure.php%3fset_filter_structure=Y&amp;structure_UF_DEPARTMENT=1085" TargetMode="External"/><Relationship Id="rId1142" Type="http://schemas.openxmlformats.org/officeDocument/2006/relationships/hyperlink" Target="../../../company/structure.php%3fset_filter_structure=Y&amp;structure_UF_DEPARTMENT=920" TargetMode="External"/><Relationship Id="rId1587" Type="http://schemas.openxmlformats.org/officeDocument/2006/relationships/hyperlink" Target="../../../company/structure.php%3fset_filter_structure=Y&amp;structure_UF_DEPARTMENT=866" TargetMode="External"/><Relationship Id="rId1794" Type="http://schemas.openxmlformats.org/officeDocument/2006/relationships/hyperlink" Target="../../../company/structure.php%3fset_filter_structure=Y&amp;structure_UF_DEPARTMENT=119" TargetMode="External"/><Relationship Id="rId86" Type="http://schemas.openxmlformats.org/officeDocument/2006/relationships/hyperlink" Target="../../../company/structure.php%3fset_filter_structure=Y&amp;structure_UF_DEPARTMENT=119" TargetMode="External"/><Relationship Id="rId817" Type="http://schemas.openxmlformats.org/officeDocument/2006/relationships/hyperlink" Target="../../../company/structure.php%3fset_filter_structure=Y&amp;structure_UF_DEPARTMENT=1129" TargetMode="External"/><Relationship Id="rId1002" Type="http://schemas.openxmlformats.org/officeDocument/2006/relationships/hyperlink" Target="../../../company/structure.php%3fset_filter_structure=Y&amp;structure_UF_DEPARTMENT=397" TargetMode="External"/><Relationship Id="rId1447" Type="http://schemas.openxmlformats.org/officeDocument/2006/relationships/hyperlink" Target="../../../company/structure.php%3fset_filter_structure=Y&amp;structure_UF_DEPARTMENT=922" TargetMode="External"/><Relationship Id="rId1654" Type="http://schemas.openxmlformats.org/officeDocument/2006/relationships/hyperlink" Target="../../../company/structure.php%3fset_filter_structure=Y&amp;structure_UF_DEPARTMENT=397" TargetMode="External"/><Relationship Id="rId1861" Type="http://schemas.openxmlformats.org/officeDocument/2006/relationships/hyperlink" Target="../../../company/structure.php%3fset_filter_structure=Y&amp;structure_UF_DEPARTMENT=119" TargetMode="External"/><Relationship Id="rId1307" Type="http://schemas.openxmlformats.org/officeDocument/2006/relationships/hyperlink" Target="../../../company/structure.php%3fset_filter_structure=Y&amp;structure_UF_DEPARTMENT=872" TargetMode="External"/><Relationship Id="rId1514" Type="http://schemas.openxmlformats.org/officeDocument/2006/relationships/hyperlink" Target="../../../company/structure.php%3fset_filter_structure=Y&amp;structure_UF_DEPARTMENT=119" TargetMode="External"/><Relationship Id="rId1721" Type="http://schemas.openxmlformats.org/officeDocument/2006/relationships/hyperlink" Target="../../../company/structure.php%3fset_filter_structure=Y&amp;structure_UF_DEPARTMENT=119" TargetMode="External"/><Relationship Id="rId13" Type="http://schemas.openxmlformats.org/officeDocument/2006/relationships/hyperlink" Target="../../../company/structure.php%3fset_filter_structure=Y&amp;structure_UF_DEPARTMENT=1129" TargetMode="External"/><Relationship Id="rId1819" Type="http://schemas.openxmlformats.org/officeDocument/2006/relationships/hyperlink" Target="../../../company/structure.php%3fset_filter_structure=Y&amp;structure_UF_DEPARTMENT=935" TargetMode="External"/><Relationship Id="rId162" Type="http://schemas.openxmlformats.org/officeDocument/2006/relationships/hyperlink" Target="../../../company/structure.php%3fset_filter_structure=Y&amp;structure_UF_DEPARTMENT=872" TargetMode="External"/><Relationship Id="rId467" Type="http://schemas.openxmlformats.org/officeDocument/2006/relationships/hyperlink" Target="../../../company/structure.php%3fset_filter_structure=Y&amp;structure_UF_DEPARTMENT=935" TargetMode="External"/><Relationship Id="rId1097" Type="http://schemas.openxmlformats.org/officeDocument/2006/relationships/hyperlink" Target="../../../company/structure.php%3fset_filter_structure=Y&amp;structure_UF_DEPARTMENT=922" TargetMode="External"/><Relationship Id="rId674" Type="http://schemas.openxmlformats.org/officeDocument/2006/relationships/hyperlink" Target="../../../company/structure.php%3fset_filter_structure=Y&amp;structure_UF_DEPARTMENT=935" TargetMode="External"/><Relationship Id="rId881" Type="http://schemas.openxmlformats.org/officeDocument/2006/relationships/hyperlink" Target="../../../company/structure.php%3fset_filter_structure=Y&amp;structure_UF_DEPARTMENT=1116" TargetMode="External"/><Relationship Id="rId979" Type="http://schemas.openxmlformats.org/officeDocument/2006/relationships/hyperlink" Target="../../../company/structure.php%3fset_filter_structure=Y&amp;structure_UF_DEPARTMENT=119" TargetMode="External"/><Relationship Id="rId327" Type="http://schemas.openxmlformats.org/officeDocument/2006/relationships/hyperlink" Target="../../../company/structure.php%3fset_filter_structure=Y&amp;structure_UF_DEPARTMENT=119" TargetMode="External"/><Relationship Id="rId534" Type="http://schemas.openxmlformats.org/officeDocument/2006/relationships/hyperlink" Target="../../../company/structure.php%3fset_filter_structure=Y&amp;structure_UF_DEPARTMENT=922" TargetMode="External"/><Relationship Id="rId741" Type="http://schemas.openxmlformats.org/officeDocument/2006/relationships/hyperlink" Target="../../../company/structure.php%3fset_filter_structure=Y&amp;structure_UF_DEPARTMENT=1129" TargetMode="External"/><Relationship Id="rId839" Type="http://schemas.openxmlformats.org/officeDocument/2006/relationships/hyperlink" Target="../../../company/structure.php%3fset_filter_structure=Y&amp;structure_UF_DEPARTMENT=935" TargetMode="External"/><Relationship Id="rId1164" Type="http://schemas.openxmlformats.org/officeDocument/2006/relationships/hyperlink" Target="../../../company/structure.php%3fset_filter_structure=Y&amp;structure_UF_DEPARTMENT=1085" TargetMode="External"/><Relationship Id="rId1371" Type="http://schemas.openxmlformats.org/officeDocument/2006/relationships/hyperlink" Target="../../../company/structure.php%3fset_filter_structure=Y&amp;structure_UF_DEPARTMENT=935" TargetMode="External"/><Relationship Id="rId1469" Type="http://schemas.openxmlformats.org/officeDocument/2006/relationships/hyperlink" Target="../../../company/structure.php%3fset_filter_structure=Y&amp;structure_UF_DEPARTMENT=866" TargetMode="External"/><Relationship Id="rId601" Type="http://schemas.openxmlformats.org/officeDocument/2006/relationships/hyperlink" Target="../../../company/structure.php%3fset_filter_structure=Y&amp;structure_UF_DEPARTMENT=858" TargetMode="External"/><Relationship Id="rId1024" Type="http://schemas.openxmlformats.org/officeDocument/2006/relationships/hyperlink" Target="../../../company/structure.php%3fset_filter_structure=Y&amp;structure_UF_DEPARTMENT=1085" TargetMode="External"/><Relationship Id="rId1231" Type="http://schemas.openxmlformats.org/officeDocument/2006/relationships/hyperlink" Target="../../../company/structure.php%3fset_filter_structure=Y&amp;structure_UF_DEPARTMENT=935" TargetMode="External"/><Relationship Id="rId1676" Type="http://schemas.openxmlformats.org/officeDocument/2006/relationships/hyperlink" Target="../../../company/structure.php%3fset_filter_structure=Y&amp;structure_UF_DEPARTMENT=119" TargetMode="External"/><Relationship Id="rId906" Type="http://schemas.openxmlformats.org/officeDocument/2006/relationships/hyperlink" Target="../../../company/structure.php%3fset_filter_structure=Y&amp;structure_UF_DEPARTMENT=119" TargetMode="External"/><Relationship Id="rId1329" Type="http://schemas.openxmlformats.org/officeDocument/2006/relationships/hyperlink" Target="../../../company/structure.php%3fset_filter_structure=Y&amp;structure_UF_DEPARTMENT=935" TargetMode="External"/><Relationship Id="rId1536" Type="http://schemas.openxmlformats.org/officeDocument/2006/relationships/hyperlink" Target="../../../company/structure.php%3fset_filter_structure=Y&amp;structure_UF_DEPARTMENT=935" TargetMode="External"/><Relationship Id="rId1743" Type="http://schemas.openxmlformats.org/officeDocument/2006/relationships/hyperlink" Target="../../../company/structure.php%3fset_filter_structure=Y&amp;structure_UF_DEPARTMENT=935" TargetMode="External"/><Relationship Id="rId35" Type="http://schemas.openxmlformats.org/officeDocument/2006/relationships/hyperlink" Target="../../../company/structure.php%3fset_filter_structure=Y&amp;structure_UF_DEPARTMENT=1085" TargetMode="External"/><Relationship Id="rId1603" Type="http://schemas.openxmlformats.org/officeDocument/2006/relationships/hyperlink" Target="../../../company/structure.php%3fset_filter_structure=Y&amp;structure_UF_DEPARTMENT=119" TargetMode="External"/><Relationship Id="rId1810" Type="http://schemas.openxmlformats.org/officeDocument/2006/relationships/hyperlink" Target="../../../company/structure.php%3fset_filter_structure=Y&amp;structure_UF_DEPARTMENT=935" TargetMode="External"/><Relationship Id="rId184" Type="http://schemas.openxmlformats.org/officeDocument/2006/relationships/hyperlink" Target="../../../company/structure.php%3fset_filter_structure=Y&amp;structure_UF_DEPARTMENT=119" TargetMode="External"/><Relationship Id="rId391" Type="http://schemas.openxmlformats.org/officeDocument/2006/relationships/hyperlink" Target="../../../company/structure.php%3fset_filter_structure=Y&amp;structure_UF_DEPARTMENT=935" TargetMode="External"/><Relationship Id="rId251" Type="http://schemas.openxmlformats.org/officeDocument/2006/relationships/hyperlink" Target="../../../company/structure.php%3fset_filter_structure=Y&amp;structure_UF_DEPARTMENT=872" TargetMode="External"/><Relationship Id="rId489" Type="http://schemas.openxmlformats.org/officeDocument/2006/relationships/hyperlink" Target="../../../company/structure.php%3fset_filter_structure=Y&amp;structure_UF_DEPARTMENT=1116" TargetMode="External"/><Relationship Id="rId696" Type="http://schemas.openxmlformats.org/officeDocument/2006/relationships/hyperlink" Target="../../../company/structure.php%3fset_filter_structure=Y&amp;structure_UF_DEPARTMENT=397" TargetMode="External"/><Relationship Id="rId349" Type="http://schemas.openxmlformats.org/officeDocument/2006/relationships/hyperlink" Target="../../../company/structure.php%3fset_filter_structure=Y&amp;structure_UF_DEPARTMENT=920" TargetMode="External"/><Relationship Id="rId556" Type="http://schemas.openxmlformats.org/officeDocument/2006/relationships/hyperlink" Target="../../../company/structure.php%3fset_filter_structure=Y&amp;structure_UF_DEPARTMENT=935" TargetMode="External"/><Relationship Id="rId763" Type="http://schemas.openxmlformats.org/officeDocument/2006/relationships/hyperlink" Target="../../../company/structure.php%3fset_filter_structure=Y&amp;structure_UF_DEPARTMENT=397" TargetMode="External"/><Relationship Id="rId1186" Type="http://schemas.openxmlformats.org/officeDocument/2006/relationships/hyperlink" Target="../../../company/structure.php%3fset_filter_structure=Y&amp;structure_UF_DEPARTMENT=866" TargetMode="External"/><Relationship Id="rId1393" Type="http://schemas.openxmlformats.org/officeDocument/2006/relationships/hyperlink" Target="../../../company/structure.php%3fset_filter_structure=Y&amp;structure_UF_DEPARTMENT=119" TargetMode="External"/><Relationship Id="rId111" Type="http://schemas.openxmlformats.org/officeDocument/2006/relationships/hyperlink" Target="../../../company/structure.php%3fset_filter_structure=Y&amp;structure_UF_DEPARTMENT=920" TargetMode="External"/><Relationship Id="rId209" Type="http://schemas.openxmlformats.org/officeDocument/2006/relationships/hyperlink" Target="../../../company/structure.php%3fset_filter_structure=Y&amp;structure_UF_DEPARTMENT=858" TargetMode="External"/><Relationship Id="rId416" Type="http://schemas.openxmlformats.org/officeDocument/2006/relationships/hyperlink" Target="../../../company/structure.php%3fset_filter_structure=Y&amp;structure_UF_DEPARTMENT=922" TargetMode="External"/><Relationship Id="rId970" Type="http://schemas.openxmlformats.org/officeDocument/2006/relationships/hyperlink" Target="../../../company/structure.php%3fset_filter_structure=Y&amp;structure_UF_DEPARTMENT=397" TargetMode="External"/><Relationship Id="rId1046" Type="http://schemas.openxmlformats.org/officeDocument/2006/relationships/hyperlink" Target="../../../company/structure.php%3fset_filter_structure=Y&amp;structure_UF_DEPARTMENT=935" TargetMode="External"/><Relationship Id="rId1253" Type="http://schemas.openxmlformats.org/officeDocument/2006/relationships/hyperlink" Target="../../../company/structure.php%3fset_filter_structure=Y&amp;structure_UF_DEPARTMENT=922" TargetMode="External"/><Relationship Id="rId1698" Type="http://schemas.openxmlformats.org/officeDocument/2006/relationships/hyperlink" Target="../../../company/structure.php%3fset_filter_structure=Y&amp;structure_UF_DEPARTMENT=119" TargetMode="External"/><Relationship Id="rId623" Type="http://schemas.openxmlformats.org/officeDocument/2006/relationships/hyperlink" Target="../../../company/structure.php%3fset_filter_structure=Y&amp;structure_UF_DEPARTMENT=119" TargetMode="External"/><Relationship Id="rId830" Type="http://schemas.openxmlformats.org/officeDocument/2006/relationships/hyperlink" Target="../../../company/structure.php%3fset_filter_structure=Y&amp;structure_UF_DEPARTMENT=1122" TargetMode="External"/><Relationship Id="rId928" Type="http://schemas.openxmlformats.org/officeDocument/2006/relationships/hyperlink" Target="../../../company/structure.php%3fset_filter_structure=Y&amp;structure_UF_DEPARTMENT=935" TargetMode="External"/><Relationship Id="rId1460" Type="http://schemas.openxmlformats.org/officeDocument/2006/relationships/hyperlink" Target="../../../company/structure.php%3fset_filter_structure=Y&amp;structure_UF_DEPARTMENT=119" TargetMode="External"/><Relationship Id="rId1558" Type="http://schemas.openxmlformats.org/officeDocument/2006/relationships/hyperlink" Target="../../../company/structure.php%3fset_filter_structure=Y&amp;structure_UF_DEPARTMENT=1129" TargetMode="External"/><Relationship Id="rId1765" Type="http://schemas.openxmlformats.org/officeDocument/2006/relationships/hyperlink" Target="../../../company/structure.php%3fset_filter_structure=Y&amp;structure_UF_DEPARTMENT=119" TargetMode="External"/><Relationship Id="rId57" Type="http://schemas.openxmlformats.org/officeDocument/2006/relationships/hyperlink" Target="../../../company/structure.php%3fset_filter_structure=Y&amp;structure_UF_DEPARTMENT=1085" TargetMode="External"/><Relationship Id="rId1113" Type="http://schemas.openxmlformats.org/officeDocument/2006/relationships/hyperlink" Target="../../../company/structure.php%3fset_filter_structure=Y&amp;structure_UF_DEPARTMENT=922" TargetMode="External"/><Relationship Id="rId1320" Type="http://schemas.openxmlformats.org/officeDocument/2006/relationships/hyperlink" Target="../../../company/structure.php%3fset_filter_structure=Y&amp;structure_UF_DEPARTMENT=872" TargetMode="External"/><Relationship Id="rId1418" Type="http://schemas.openxmlformats.org/officeDocument/2006/relationships/hyperlink" Target="../../../company/structure.php%3fset_filter_structure=Y&amp;structure_UF_DEPARTMENT=397" TargetMode="External"/><Relationship Id="rId1625" Type="http://schemas.openxmlformats.org/officeDocument/2006/relationships/hyperlink" Target="../../../company/structure.php%3fset_filter_structure=Y&amp;structure_UF_DEPARTMENT=935" TargetMode="External"/><Relationship Id="rId1832" Type="http://schemas.openxmlformats.org/officeDocument/2006/relationships/hyperlink" Target="../../../company/structure.php%3fset_filter_structure=Y&amp;structure_UF_DEPARTMENT=119" TargetMode="External"/><Relationship Id="rId273" Type="http://schemas.openxmlformats.org/officeDocument/2006/relationships/hyperlink" Target="../../../company/structure.php%3fset_filter_structure=Y&amp;structure_UF_DEPARTMENT=872" TargetMode="External"/><Relationship Id="rId480" Type="http://schemas.openxmlformats.org/officeDocument/2006/relationships/hyperlink" Target="../../../company/structure.php%3fset_filter_structure=Y&amp;structure_UF_DEPARTMENT=866" TargetMode="External"/><Relationship Id="rId133" Type="http://schemas.openxmlformats.org/officeDocument/2006/relationships/hyperlink" Target="../../../company/structure.php%3fset_filter_structure=Y&amp;structure_UF_DEPARTMENT=935" TargetMode="External"/><Relationship Id="rId340" Type="http://schemas.openxmlformats.org/officeDocument/2006/relationships/hyperlink" Target="../../../company/structure.php%3fset_filter_structure=Y&amp;structure_UF_DEPARTMENT=858" TargetMode="External"/><Relationship Id="rId578" Type="http://schemas.openxmlformats.org/officeDocument/2006/relationships/hyperlink" Target="../../../company/structure.php%3fset_filter_structure=Y&amp;structure_UF_DEPARTMENT=922" TargetMode="External"/><Relationship Id="rId785" Type="http://schemas.openxmlformats.org/officeDocument/2006/relationships/hyperlink" Target="../../../company/structure.php%3fset_filter_structure=Y&amp;structure_UF_DEPARTMENT=866" TargetMode="External"/><Relationship Id="rId992" Type="http://schemas.openxmlformats.org/officeDocument/2006/relationships/hyperlink" Target="../../../company/structure.php%3fset_filter_structure=Y&amp;structure_UF_DEPARTMENT=935" TargetMode="External"/><Relationship Id="rId200" Type="http://schemas.openxmlformats.org/officeDocument/2006/relationships/hyperlink" Target="../../../company/structure.php%3fset_filter_structure=Y&amp;structure_UF_DEPARTMENT=397" TargetMode="External"/><Relationship Id="rId438" Type="http://schemas.openxmlformats.org/officeDocument/2006/relationships/hyperlink" Target="../../../company/structure.php%3fset_filter_structure=Y&amp;structure_UF_DEPARTMENT=119" TargetMode="External"/><Relationship Id="rId645" Type="http://schemas.openxmlformats.org/officeDocument/2006/relationships/hyperlink" Target="../../../company/structure.php%3fset_filter_structure=Y&amp;structure_UF_DEPARTMENT=1085" TargetMode="External"/><Relationship Id="rId852" Type="http://schemas.openxmlformats.org/officeDocument/2006/relationships/hyperlink" Target="../../../company/structure.php%3fset_filter_structure=Y&amp;structure_UF_DEPARTMENT=866" TargetMode="External"/><Relationship Id="rId1068" Type="http://schemas.openxmlformats.org/officeDocument/2006/relationships/hyperlink" Target="../../../company/structure.php%3fset_filter_structure=Y&amp;structure_UF_DEPARTMENT=1116" TargetMode="External"/><Relationship Id="rId1275" Type="http://schemas.openxmlformats.org/officeDocument/2006/relationships/hyperlink" Target="../../../company/structure.php%3fset_filter_structure=Y&amp;structure_UF_DEPARTMENT=920" TargetMode="External"/><Relationship Id="rId1482" Type="http://schemas.openxmlformats.org/officeDocument/2006/relationships/hyperlink" Target="../../../company/structure.php%3fset_filter_structure=Y&amp;structure_UF_DEPARTMENT=935" TargetMode="External"/><Relationship Id="rId505" Type="http://schemas.openxmlformats.org/officeDocument/2006/relationships/hyperlink" Target="../../../company/structure.php%3fset_filter_structure=Y&amp;structure_UF_DEPARTMENT=922" TargetMode="External"/><Relationship Id="rId712" Type="http://schemas.openxmlformats.org/officeDocument/2006/relationships/hyperlink" Target="../../../company/structure.php%3fset_filter_structure=Y&amp;structure_UF_DEPARTMENT=1129" TargetMode="External"/><Relationship Id="rId1135" Type="http://schemas.openxmlformats.org/officeDocument/2006/relationships/hyperlink" Target="../../../company/structure.php%3fset_filter_structure=Y&amp;structure_UF_DEPARTMENT=1129" TargetMode="External"/><Relationship Id="rId1342" Type="http://schemas.openxmlformats.org/officeDocument/2006/relationships/hyperlink" Target="../../../company/structure.php%3fset_filter_structure=Y&amp;structure_UF_DEPARTMENT=935" TargetMode="External"/><Relationship Id="rId1787" Type="http://schemas.openxmlformats.org/officeDocument/2006/relationships/hyperlink" Target="../../../company/structure.php%3fset_filter_structure=Y&amp;structure_UF_DEPARTMENT=119" TargetMode="External"/><Relationship Id="rId79" Type="http://schemas.openxmlformats.org/officeDocument/2006/relationships/hyperlink" Target="../../../company/structure.php%3fset_filter_structure=Y&amp;structure_UF_DEPARTMENT=866" TargetMode="External"/><Relationship Id="rId1202" Type="http://schemas.openxmlformats.org/officeDocument/2006/relationships/hyperlink" Target="../../../company/structure.php%3fset_filter_structure=Y&amp;structure_UF_DEPARTMENT=119" TargetMode="External"/><Relationship Id="rId1647" Type="http://schemas.openxmlformats.org/officeDocument/2006/relationships/hyperlink" Target="../../../company/structure.php%3fset_filter_structure=Y&amp;structure_UF_DEPARTMENT=935" TargetMode="External"/><Relationship Id="rId1854" Type="http://schemas.openxmlformats.org/officeDocument/2006/relationships/hyperlink" Target="../../../company/structure.php%3fset_filter_structure=Y&amp;structure_UF_DEPARTMENT=935" TargetMode="External"/><Relationship Id="rId1507" Type="http://schemas.openxmlformats.org/officeDocument/2006/relationships/hyperlink" Target="../../../company/structure.php%3fset_filter_structure=Y&amp;structure_UF_DEPARTMENT=922" TargetMode="External"/><Relationship Id="rId1714" Type="http://schemas.openxmlformats.org/officeDocument/2006/relationships/hyperlink" Target="../../../company/structure.php%3fset_filter_structure=Y&amp;structure_UF_DEPARTMENT=935" TargetMode="External"/><Relationship Id="rId295" Type="http://schemas.openxmlformats.org/officeDocument/2006/relationships/hyperlink" Target="../../../company/structure.php%3fset_filter_structure=Y&amp;structure_UF_DEPARTMENT=119" TargetMode="External"/><Relationship Id="rId155" Type="http://schemas.openxmlformats.org/officeDocument/2006/relationships/hyperlink" Target="../../../company/structure.php%3fset_filter_structure=Y&amp;structure_UF_DEPARTMENT=1085" TargetMode="External"/><Relationship Id="rId362" Type="http://schemas.openxmlformats.org/officeDocument/2006/relationships/hyperlink" Target="../../../company/structure.php%3fset_filter_structure=Y&amp;structure_UF_DEPARTMENT=119" TargetMode="External"/><Relationship Id="rId1297" Type="http://schemas.openxmlformats.org/officeDocument/2006/relationships/hyperlink" Target="../../../company/structure.php%3fset_filter_structure=Y&amp;structure_UF_DEPARTMENT=1122" TargetMode="External"/><Relationship Id="rId222" Type="http://schemas.openxmlformats.org/officeDocument/2006/relationships/hyperlink" Target="../../../company/structure.php%3fset_filter_structure=Y&amp;structure_UF_DEPARTMENT=858" TargetMode="External"/><Relationship Id="rId667" Type="http://schemas.openxmlformats.org/officeDocument/2006/relationships/hyperlink" Target="../../../company/structure.php%3fset_filter_structure=Y&amp;structure_UF_DEPARTMENT=935" TargetMode="External"/><Relationship Id="rId874" Type="http://schemas.openxmlformats.org/officeDocument/2006/relationships/hyperlink" Target="../../../company/structure.php%3fset_filter_structure=Y&amp;structure_UF_DEPARTMENT=119" TargetMode="External"/><Relationship Id="rId527" Type="http://schemas.openxmlformats.org/officeDocument/2006/relationships/hyperlink" Target="../../../company/structure.php%3fset_filter_structure=Y&amp;structure_UF_DEPARTMENT=1129" TargetMode="External"/><Relationship Id="rId734" Type="http://schemas.openxmlformats.org/officeDocument/2006/relationships/hyperlink" Target="../../../company/structure.php%3fset_filter_structure=Y&amp;structure_UF_DEPARTMENT=119" TargetMode="External"/><Relationship Id="rId941" Type="http://schemas.openxmlformats.org/officeDocument/2006/relationships/hyperlink" Target="../../../company/structure.php%3fset_filter_structure=Y&amp;structure_UF_DEPARTMENT=397" TargetMode="External"/><Relationship Id="rId1157" Type="http://schemas.openxmlformats.org/officeDocument/2006/relationships/hyperlink" Target="../../../company/structure.php%3fset_filter_structure=Y&amp;structure_UF_DEPARTMENT=872" TargetMode="External"/><Relationship Id="rId1364" Type="http://schemas.openxmlformats.org/officeDocument/2006/relationships/hyperlink" Target="../../../company/structure.php%3fset_filter_structure=Y&amp;structure_UF_DEPARTMENT=935" TargetMode="External"/><Relationship Id="rId1571" Type="http://schemas.openxmlformats.org/officeDocument/2006/relationships/hyperlink" Target="../../../company/structure.php%3fset_filter_structure=Y&amp;structure_UF_DEPARTMENT=935" TargetMode="External"/><Relationship Id="rId70" Type="http://schemas.openxmlformats.org/officeDocument/2006/relationships/hyperlink" Target="../../../company/structure.php%3fset_filter_structure=Y&amp;structure_UF_DEPARTMENT=922" TargetMode="External"/><Relationship Id="rId801" Type="http://schemas.openxmlformats.org/officeDocument/2006/relationships/hyperlink" Target="../../../company/structure.php%3fset_filter_structure=Y&amp;structure_UF_DEPARTMENT=119" TargetMode="External"/><Relationship Id="rId1017" Type="http://schemas.openxmlformats.org/officeDocument/2006/relationships/hyperlink" Target="../../../company/structure.php%3fset_filter_structure=Y&amp;structure_UF_DEPARTMENT=119" TargetMode="External"/><Relationship Id="rId1224" Type="http://schemas.openxmlformats.org/officeDocument/2006/relationships/hyperlink" Target="../../../company/structure.php%3fset_filter_structure=Y&amp;structure_UF_DEPARTMENT=866" TargetMode="External"/><Relationship Id="rId1431" Type="http://schemas.openxmlformats.org/officeDocument/2006/relationships/hyperlink" Target="../../../company/structure.php%3fset_filter_structure=Y&amp;structure_UF_DEPARTMENT=858" TargetMode="External"/><Relationship Id="rId1669" Type="http://schemas.openxmlformats.org/officeDocument/2006/relationships/hyperlink" Target="../../../company/structure.php%3fset_filter_structure=Y&amp;structure_UF_DEPARTMENT=935" TargetMode="External"/><Relationship Id="rId1529" Type="http://schemas.openxmlformats.org/officeDocument/2006/relationships/hyperlink" Target="../../../company/structure.php%3fset_filter_structure=Y&amp;structure_UF_DEPARTMENT=935" TargetMode="External"/><Relationship Id="rId1736" Type="http://schemas.openxmlformats.org/officeDocument/2006/relationships/hyperlink" Target="../../../company/structure.php%3fset_filter_structure=Y&amp;structure_UF_DEPARTMENT=935" TargetMode="External"/><Relationship Id="rId28" Type="http://schemas.openxmlformats.org/officeDocument/2006/relationships/hyperlink" Target="../../../company/structure.php%3fset_filter_structure=Y&amp;structure_UF_DEPARTMENT=872" TargetMode="External"/><Relationship Id="rId1803" Type="http://schemas.openxmlformats.org/officeDocument/2006/relationships/hyperlink" Target="../../../company/structure.php%3fset_filter_structure=Y&amp;structure_UF_DEPARTMENT=119" TargetMode="External"/><Relationship Id="rId177" Type="http://schemas.openxmlformats.org/officeDocument/2006/relationships/hyperlink" Target="../../../company/structure.php%3fset_filter_structure=Y&amp;structure_UF_DEPARTMENT=872" TargetMode="External"/><Relationship Id="rId384" Type="http://schemas.openxmlformats.org/officeDocument/2006/relationships/hyperlink" Target="../../../company/structure.php%3fset_filter_structure=Y&amp;structure_UF_DEPARTMENT=935" TargetMode="External"/><Relationship Id="rId591" Type="http://schemas.openxmlformats.org/officeDocument/2006/relationships/hyperlink" Target="../../../company/structure.php%3fset_filter_structure=Y&amp;structure_UF_DEPARTMENT=858" TargetMode="External"/><Relationship Id="rId244" Type="http://schemas.openxmlformats.org/officeDocument/2006/relationships/hyperlink" Target="../../../company/structure.php%3fset_filter_structure=Y&amp;structure_UF_DEPARTMENT=858" TargetMode="External"/><Relationship Id="rId689" Type="http://schemas.openxmlformats.org/officeDocument/2006/relationships/hyperlink" Target="../../../company/structure.php%3fset_filter_structure=Y&amp;structure_UF_DEPARTMENT=872" TargetMode="External"/><Relationship Id="rId896" Type="http://schemas.openxmlformats.org/officeDocument/2006/relationships/hyperlink" Target="../../../company/structure.php%3fset_filter_structure=Y&amp;structure_UF_DEPARTMENT=920" TargetMode="External"/><Relationship Id="rId1081" Type="http://schemas.openxmlformats.org/officeDocument/2006/relationships/hyperlink" Target="../../../company/structure.php%3fset_filter_structure=Y&amp;structure_UF_DEPARTMENT=935" TargetMode="External"/><Relationship Id="rId451" Type="http://schemas.openxmlformats.org/officeDocument/2006/relationships/hyperlink" Target="../../../company/structure.php%3fset_filter_structure=Y&amp;structure_UF_DEPARTMENT=119" TargetMode="External"/><Relationship Id="rId549" Type="http://schemas.openxmlformats.org/officeDocument/2006/relationships/hyperlink" Target="../../../company/structure.php%3fset_filter_structure=Y&amp;structure_UF_DEPARTMENT=935" TargetMode="External"/><Relationship Id="rId756" Type="http://schemas.openxmlformats.org/officeDocument/2006/relationships/hyperlink" Target="../../../company/structure.php%3fset_filter_structure=Y&amp;structure_UF_DEPARTMENT=397" TargetMode="External"/><Relationship Id="rId1179" Type="http://schemas.openxmlformats.org/officeDocument/2006/relationships/hyperlink" Target="../../../company/structure.php%3fset_filter_structure=Y&amp;structure_UF_DEPARTMENT=1116" TargetMode="External"/><Relationship Id="rId1386" Type="http://schemas.openxmlformats.org/officeDocument/2006/relationships/hyperlink" Target="../../../company/structure.php%3fset_filter_structure=Y&amp;structure_UF_DEPARTMENT=119" TargetMode="External"/><Relationship Id="rId1593" Type="http://schemas.openxmlformats.org/officeDocument/2006/relationships/hyperlink" Target="../../../company/structure.php%3fset_filter_structure=Y&amp;structure_UF_DEPARTMENT=866" TargetMode="External"/><Relationship Id="rId104" Type="http://schemas.openxmlformats.org/officeDocument/2006/relationships/hyperlink" Target="../../../company/structure.php%3fset_filter_structure=Y&amp;structure_UF_DEPARTMENT=1129" TargetMode="External"/><Relationship Id="rId311" Type="http://schemas.openxmlformats.org/officeDocument/2006/relationships/hyperlink" Target="../../../company/structure.php%3fset_filter_structure=Y&amp;structure_UF_DEPARTMENT=397" TargetMode="External"/><Relationship Id="rId409" Type="http://schemas.openxmlformats.org/officeDocument/2006/relationships/hyperlink" Target="../../../company/structure.php%3fset_filter_structure=Y&amp;structure_UF_DEPARTMENT=935" TargetMode="External"/><Relationship Id="rId963" Type="http://schemas.openxmlformats.org/officeDocument/2006/relationships/hyperlink" Target="../../../company/structure.php%3fset_filter_structure=Y&amp;structure_UF_DEPARTMENT=935" TargetMode="External"/><Relationship Id="rId1039" Type="http://schemas.openxmlformats.org/officeDocument/2006/relationships/hyperlink" Target="../../../company/structure.php%3fset_filter_structure=Y&amp;structure_UF_DEPARTMENT=397" TargetMode="External"/><Relationship Id="rId1246" Type="http://schemas.openxmlformats.org/officeDocument/2006/relationships/hyperlink" Target="../../../company/structure.php%3fset_filter_structure=Y&amp;structure_UF_DEPARTMENT=866" TargetMode="External"/><Relationship Id="rId92" Type="http://schemas.openxmlformats.org/officeDocument/2006/relationships/hyperlink" Target="../../../company/structure.php%3fset_filter_structure=Y&amp;structure_UF_DEPARTMENT=922" TargetMode="External"/><Relationship Id="rId616" Type="http://schemas.openxmlformats.org/officeDocument/2006/relationships/hyperlink" Target="../../../company/structure.php%3fset_filter_structure=Y&amp;structure_UF_DEPARTMENT=119" TargetMode="External"/><Relationship Id="rId823" Type="http://schemas.openxmlformats.org/officeDocument/2006/relationships/hyperlink" Target="../../../company/structure.php%3fset_filter_structure=Y&amp;structure_UF_DEPARTMENT=1129" TargetMode="External"/><Relationship Id="rId1453" Type="http://schemas.openxmlformats.org/officeDocument/2006/relationships/hyperlink" Target="../../../company/structure.php%3fset_filter_structure=Y&amp;structure_UF_DEPARTMENT=119" TargetMode="External"/><Relationship Id="rId1660" Type="http://schemas.openxmlformats.org/officeDocument/2006/relationships/hyperlink" Target="../../../company/structure.php%3fset_filter_structure=Y&amp;structure_UF_DEPARTMENT=119" TargetMode="External"/><Relationship Id="rId1758" Type="http://schemas.openxmlformats.org/officeDocument/2006/relationships/hyperlink" Target="../../../company/structure.php%3fset_filter_structure=Y&amp;structure_UF_DEPARTMENT=119" TargetMode="External"/><Relationship Id="rId1106" Type="http://schemas.openxmlformats.org/officeDocument/2006/relationships/hyperlink" Target="../../../company/structure.php%3fset_filter_structure=Y&amp;structure_UF_DEPARTMENT=1116" TargetMode="External"/><Relationship Id="rId1313" Type="http://schemas.openxmlformats.org/officeDocument/2006/relationships/hyperlink" Target="../../../company/structure.php%3fset_filter_structure=Y&amp;structure_UF_DEPARTMENT=872" TargetMode="External"/><Relationship Id="rId1520" Type="http://schemas.openxmlformats.org/officeDocument/2006/relationships/hyperlink" Target="../../../company/structure.php%3fset_filter_structure=Y&amp;structure_UF_DEPARTMENT=119" TargetMode="External"/><Relationship Id="rId1618" Type="http://schemas.openxmlformats.org/officeDocument/2006/relationships/hyperlink" Target="../../../company/structure.php%3fset_filter_structure=Y&amp;structure_UF_DEPARTMENT=935" TargetMode="External"/><Relationship Id="rId1825" Type="http://schemas.openxmlformats.org/officeDocument/2006/relationships/hyperlink" Target="../../../company/structure.php%3fset_filter_structure=Y&amp;structure_UF_DEPARTMENT=935" TargetMode="External"/><Relationship Id="rId199" Type="http://schemas.openxmlformats.org/officeDocument/2006/relationships/hyperlink" Target="../../../company/structure.php%3fset_filter_structure=Y&amp;structure_UF_DEPARTMENT=397" TargetMode="External"/><Relationship Id="rId266" Type="http://schemas.openxmlformats.org/officeDocument/2006/relationships/hyperlink" Target="../../../company/structure.php%3fset_filter_structure=Y&amp;structure_UF_DEPARTMENT=866" TargetMode="External"/><Relationship Id="rId473" Type="http://schemas.openxmlformats.org/officeDocument/2006/relationships/hyperlink" Target="../../../company/structure.php%3fset_filter_structure=Y&amp;structure_UF_DEPARTMENT=1116" TargetMode="External"/><Relationship Id="rId680" Type="http://schemas.openxmlformats.org/officeDocument/2006/relationships/hyperlink" Target="../../../company/structure.php%3fset_filter_structure=Y&amp;structure_UF_DEPARTMENT=872" TargetMode="External"/><Relationship Id="rId126" Type="http://schemas.openxmlformats.org/officeDocument/2006/relationships/hyperlink" Target="../../../company/structure.php%3fset_filter_structure=Y&amp;structure_UF_DEPARTMENT=1116" TargetMode="External"/><Relationship Id="rId333" Type="http://schemas.openxmlformats.org/officeDocument/2006/relationships/hyperlink" Target="../../../company/structure.php%3fset_filter_structure=Y&amp;structure_UF_DEPARTMENT=935" TargetMode="External"/><Relationship Id="rId540" Type="http://schemas.openxmlformats.org/officeDocument/2006/relationships/hyperlink" Target="../../../company/structure.php%3fset_filter_structure=Y&amp;structure_UF_DEPARTMENT=119" TargetMode="External"/><Relationship Id="rId778" Type="http://schemas.openxmlformats.org/officeDocument/2006/relationships/hyperlink" Target="../../../company/structure.php%3fset_filter_structure=Y&amp;structure_UF_DEPARTMENT=858" TargetMode="External"/><Relationship Id="rId985" Type="http://schemas.openxmlformats.org/officeDocument/2006/relationships/hyperlink" Target="../../../company/structure.php%3fset_filter_structure=Y&amp;structure_UF_DEPARTMENT=1122" TargetMode="External"/><Relationship Id="rId1170" Type="http://schemas.openxmlformats.org/officeDocument/2006/relationships/hyperlink" Target="../../../company/structure.php%3fset_filter_structure=Y&amp;structure_UF_DEPARTMENT=922" TargetMode="External"/><Relationship Id="rId638" Type="http://schemas.openxmlformats.org/officeDocument/2006/relationships/hyperlink" Target="../../../company/structure.php%3fset_filter_structure=Y&amp;structure_UF_DEPARTMENT=1129" TargetMode="External"/><Relationship Id="rId845" Type="http://schemas.openxmlformats.org/officeDocument/2006/relationships/hyperlink" Target="../../../company/structure.php%3fset_filter_structure=Y&amp;structure_UF_DEPARTMENT=397" TargetMode="External"/><Relationship Id="rId1030" Type="http://schemas.openxmlformats.org/officeDocument/2006/relationships/hyperlink" Target="../../../company/structure.php%3fset_filter_structure=Y&amp;structure_UF_DEPARTMENT=119" TargetMode="External"/><Relationship Id="rId1268" Type="http://schemas.openxmlformats.org/officeDocument/2006/relationships/hyperlink" Target="../../../company/structure.php%3fset_filter_structure=Y&amp;structure_UF_DEPARTMENT=1085" TargetMode="External"/><Relationship Id="rId1475" Type="http://schemas.openxmlformats.org/officeDocument/2006/relationships/hyperlink" Target="../../../company/structure.php%3fset_filter_structure=Y&amp;structure_UF_DEPARTMENT=935" TargetMode="External"/><Relationship Id="rId1682" Type="http://schemas.openxmlformats.org/officeDocument/2006/relationships/hyperlink" Target="../../../company/structure.php%3fset_filter_structure=Y&amp;structure_UF_DEPARTMENT=935" TargetMode="External"/><Relationship Id="rId400" Type="http://schemas.openxmlformats.org/officeDocument/2006/relationships/hyperlink" Target="../../../company/structure.php%3fset_filter_structure=Y&amp;structure_UF_DEPARTMENT=935" TargetMode="External"/><Relationship Id="rId705" Type="http://schemas.openxmlformats.org/officeDocument/2006/relationships/hyperlink" Target="../../../company/structure.php%3fset_filter_structure=Y&amp;structure_UF_DEPARTMENT=1122" TargetMode="External"/><Relationship Id="rId1128" Type="http://schemas.openxmlformats.org/officeDocument/2006/relationships/hyperlink" Target="../../../company/structure.php%3fset_filter_structure=Y&amp;structure_UF_DEPARTMENT=1122" TargetMode="External"/><Relationship Id="rId1335" Type="http://schemas.openxmlformats.org/officeDocument/2006/relationships/hyperlink" Target="../../../company/structure.php%3fset_filter_structure=Y&amp;structure_UF_DEPARTMENT=119" TargetMode="External"/><Relationship Id="rId1542" Type="http://schemas.openxmlformats.org/officeDocument/2006/relationships/hyperlink" Target="../../../company/structure.php%3fset_filter_structure=Y&amp;structure_UF_DEPARTMENT=935" TargetMode="External"/><Relationship Id="rId912" Type="http://schemas.openxmlformats.org/officeDocument/2006/relationships/hyperlink" Target="../../../company/structure.php%3fset_filter_structure=Y&amp;structure_UF_DEPARTMENT=119" TargetMode="External"/><Relationship Id="rId1847" Type="http://schemas.openxmlformats.org/officeDocument/2006/relationships/hyperlink" Target="../../../company/structure.php%3fset_filter_structure=Y&amp;structure_UF_DEPARTMENT=935" TargetMode="External"/><Relationship Id="rId41" Type="http://schemas.openxmlformats.org/officeDocument/2006/relationships/hyperlink" Target="../../../company/structure.php%3fset_filter_structure=Y&amp;structure_UF_DEPARTMENT=872" TargetMode="External"/><Relationship Id="rId1402" Type="http://schemas.openxmlformats.org/officeDocument/2006/relationships/hyperlink" Target="../../../company/structure.php%3fset_filter_structure=Y&amp;structure_UF_DEPARTMENT=119" TargetMode="External"/><Relationship Id="rId1707" Type="http://schemas.openxmlformats.org/officeDocument/2006/relationships/hyperlink" Target="../../../company/structure.php%3fset_filter_structure=Y&amp;structure_UF_DEPARTMENT=119" TargetMode="External"/><Relationship Id="rId190" Type="http://schemas.openxmlformats.org/officeDocument/2006/relationships/hyperlink" Target="../../../company/structure.php%3fset_filter_structure=Y&amp;structure_UF_DEPARTMENT=119" TargetMode="External"/><Relationship Id="rId288" Type="http://schemas.openxmlformats.org/officeDocument/2006/relationships/hyperlink" Target="../../../company/structure.php%3fset_filter_structure=Y&amp;structure_UF_DEPARTMENT=119" TargetMode="External"/><Relationship Id="rId495" Type="http://schemas.openxmlformats.org/officeDocument/2006/relationships/hyperlink" Target="../../../company/structure.php%3fset_filter_structure=Y&amp;structure_UF_DEPARTMENT=920" TargetMode="External"/><Relationship Id="rId148" Type="http://schemas.openxmlformats.org/officeDocument/2006/relationships/hyperlink" Target="../../../company/structure.php%3fset_filter_structure=Y&amp;structure_UF_DEPARTMENT=1116" TargetMode="External"/><Relationship Id="rId355" Type="http://schemas.openxmlformats.org/officeDocument/2006/relationships/hyperlink" Target="../../../company/structure.php%3fset_filter_structure=Y&amp;structure_UF_DEPARTMENT=872" TargetMode="External"/><Relationship Id="rId562" Type="http://schemas.openxmlformats.org/officeDocument/2006/relationships/hyperlink" Target="../../../company/structure.php%3fset_filter_structure=Y&amp;structure_UF_DEPARTMENT=935" TargetMode="External"/><Relationship Id="rId1192" Type="http://schemas.openxmlformats.org/officeDocument/2006/relationships/hyperlink" Target="../../../company/structure.php%3fset_filter_structure=Y&amp;structure_UF_DEPARTMENT=935" TargetMode="External"/><Relationship Id="rId215" Type="http://schemas.openxmlformats.org/officeDocument/2006/relationships/hyperlink" Target="../../../company/structure.php%3fset_filter_structure=Y&amp;structure_UF_DEPARTMENT=397" TargetMode="External"/><Relationship Id="rId422" Type="http://schemas.openxmlformats.org/officeDocument/2006/relationships/hyperlink" Target="../../../company/structure.php%3fset_filter_structure=Y&amp;structure_UF_DEPARTMENT=866" TargetMode="External"/><Relationship Id="rId867" Type="http://schemas.openxmlformats.org/officeDocument/2006/relationships/hyperlink" Target="../../../company/structure.php%3fset_filter_structure=Y&amp;structure_UF_DEPARTMENT=397" TargetMode="External"/><Relationship Id="rId1052" Type="http://schemas.openxmlformats.org/officeDocument/2006/relationships/hyperlink" Target="../../../company/structure.php%3fset_filter_structure=Y&amp;structure_UF_DEPARTMENT=119" TargetMode="External"/><Relationship Id="rId1497" Type="http://schemas.openxmlformats.org/officeDocument/2006/relationships/hyperlink" Target="../../../company/structure.php%3fset_filter_structure=Y&amp;structure_UF_DEPARTMENT=935" TargetMode="External"/><Relationship Id="rId727" Type="http://schemas.openxmlformats.org/officeDocument/2006/relationships/hyperlink" Target="../../../company/structure.php%3fset_filter_structure=Y&amp;structure_UF_DEPARTMENT=866" TargetMode="External"/><Relationship Id="rId934" Type="http://schemas.openxmlformats.org/officeDocument/2006/relationships/hyperlink" Target="../../../company/structure.php%3fset_filter_structure=Y&amp;structure_UF_DEPARTMENT=920" TargetMode="External"/><Relationship Id="rId1357" Type="http://schemas.openxmlformats.org/officeDocument/2006/relationships/hyperlink" Target="../../../company/structure.php%3fset_filter_structure=Y&amp;structure_UF_DEPARTMENT=935" TargetMode="External"/><Relationship Id="rId1564" Type="http://schemas.openxmlformats.org/officeDocument/2006/relationships/hyperlink" Target="../../../company/structure.php%3fset_filter_structure=Y&amp;structure_UF_DEPARTMENT=1129" TargetMode="External"/><Relationship Id="rId1771" Type="http://schemas.openxmlformats.org/officeDocument/2006/relationships/hyperlink" Target="../../../company/structure.php%3fset_filter_structure=Y&amp;structure_UF_DEPARTMENT=935" TargetMode="External"/><Relationship Id="rId63" Type="http://schemas.openxmlformats.org/officeDocument/2006/relationships/hyperlink" Target="../../../company/structure.php%3fset_filter_structure=Y&amp;structure_UF_DEPARTMENT=935" TargetMode="External"/><Relationship Id="rId1217" Type="http://schemas.openxmlformats.org/officeDocument/2006/relationships/hyperlink" Target="../../../company/structure.php%3fset_filter_structure=Y&amp;structure_UF_DEPARTMENT=935" TargetMode="External"/><Relationship Id="rId1424" Type="http://schemas.openxmlformats.org/officeDocument/2006/relationships/hyperlink" Target="../../../company/structure.php%3fset_filter_structure=Y&amp;structure_UF_DEPARTMENT=935" TargetMode="External"/><Relationship Id="rId1631" Type="http://schemas.openxmlformats.org/officeDocument/2006/relationships/hyperlink" Target="../../../company/structure.php%3fset_filter_structure=Y&amp;structure_UF_DEPARTMENT=119" TargetMode="External"/><Relationship Id="rId1729" Type="http://schemas.openxmlformats.org/officeDocument/2006/relationships/hyperlink" Target="../../../company/structure.php%3fset_filter_structure=Y&amp;structure_UF_DEPARTMENT=935" TargetMode="External"/><Relationship Id="rId377" Type="http://schemas.openxmlformats.org/officeDocument/2006/relationships/hyperlink" Target="../../../company/structure.php%3fset_filter_structure=Y&amp;structure_UF_DEPARTMENT=935" TargetMode="External"/><Relationship Id="rId584" Type="http://schemas.openxmlformats.org/officeDocument/2006/relationships/hyperlink" Target="../../../company/structure.php%3fset_filter_structure=Y&amp;structure_UF_DEPARTMENT=920" TargetMode="External"/><Relationship Id="rId5" Type="http://schemas.openxmlformats.org/officeDocument/2006/relationships/hyperlink" Target="../../../company/structure.php%3fset_filter_structure=Y&amp;structure_UF_DEPARTMENT=1085" TargetMode="External"/><Relationship Id="rId237" Type="http://schemas.openxmlformats.org/officeDocument/2006/relationships/hyperlink" Target="../../../company/structure.php%3fset_filter_structure=Y&amp;structure_UF_DEPARTMENT=858" TargetMode="External"/><Relationship Id="rId791" Type="http://schemas.openxmlformats.org/officeDocument/2006/relationships/hyperlink" Target="../../../company/structure.php%3fset_filter_structure=Y&amp;structure_UF_DEPARTMENT=920" TargetMode="External"/><Relationship Id="rId889" Type="http://schemas.openxmlformats.org/officeDocument/2006/relationships/hyperlink" Target="../../../company/structure.php%3fset_filter_structure=Y&amp;structure_UF_DEPARTMENT=920" TargetMode="External"/><Relationship Id="rId1074" Type="http://schemas.openxmlformats.org/officeDocument/2006/relationships/hyperlink" Target="../../../company/structure.php%3fset_filter_structure=Y&amp;structure_UF_DEPARTMENT=920" TargetMode="External"/><Relationship Id="rId444" Type="http://schemas.openxmlformats.org/officeDocument/2006/relationships/hyperlink" Target="../../../company/structure.php%3fset_filter_structure=Y&amp;structure_UF_DEPARTMENT=119" TargetMode="External"/><Relationship Id="rId651" Type="http://schemas.openxmlformats.org/officeDocument/2006/relationships/hyperlink" Target="../../../company/structure.php%3fset_filter_structure=Y&amp;structure_UF_DEPARTMENT=858" TargetMode="External"/><Relationship Id="rId749" Type="http://schemas.openxmlformats.org/officeDocument/2006/relationships/hyperlink" Target="../../../company/structure.php%3fset_filter_structure=Y&amp;structure_UF_DEPARTMENT=397" TargetMode="External"/><Relationship Id="rId1281" Type="http://schemas.openxmlformats.org/officeDocument/2006/relationships/hyperlink" Target="../../../company/structure.php%3fset_filter_structure=Y&amp;structure_UF_DEPARTMENT=935" TargetMode="External"/><Relationship Id="rId1379" Type="http://schemas.openxmlformats.org/officeDocument/2006/relationships/hyperlink" Target="../../../company/structure.php%3fset_filter_structure=Y&amp;structure_UF_DEPARTMENT=119" TargetMode="External"/><Relationship Id="rId1586" Type="http://schemas.openxmlformats.org/officeDocument/2006/relationships/hyperlink" Target="../../../company/structure.php%3fset_filter_structure=Y&amp;structure_UF_DEPARTMENT=866" TargetMode="External"/><Relationship Id="rId304" Type="http://schemas.openxmlformats.org/officeDocument/2006/relationships/hyperlink" Target="../../../company/structure.php%3fset_filter_structure=Y&amp;structure_UF_DEPARTMENT=1085" TargetMode="External"/><Relationship Id="rId511" Type="http://schemas.openxmlformats.org/officeDocument/2006/relationships/hyperlink" Target="../../../company/structure.php%3fset_filter_structure=Y&amp;structure_UF_DEPARTMENT=1085" TargetMode="External"/><Relationship Id="rId609" Type="http://schemas.openxmlformats.org/officeDocument/2006/relationships/hyperlink" Target="../../../company/structure.php%3fset_filter_structure=Y&amp;structure_UF_DEPARTMENT=397" TargetMode="External"/><Relationship Id="rId956" Type="http://schemas.openxmlformats.org/officeDocument/2006/relationships/hyperlink" Target="../../../company/structure.php%3fset_filter_structure=Y&amp;structure_UF_DEPARTMENT=1085" TargetMode="External"/><Relationship Id="rId1141" Type="http://schemas.openxmlformats.org/officeDocument/2006/relationships/hyperlink" Target="../../../company/structure.php%3fset_filter_structure=Y&amp;structure_UF_DEPARTMENT=920" TargetMode="External"/><Relationship Id="rId1239" Type="http://schemas.openxmlformats.org/officeDocument/2006/relationships/hyperlink" Target="../../../company/structure.php%3fset_filter_structure=Y&amp;structure_UF_DEPARTMENT=935" TargetMode="External"/><Relationship Id="rId1793" Type="http://schemas.openxmlformats.org/officeDocument/2006/relationships/hyperlink" Target="../../../company/structure.php%3fset_filter_structure=Y&amp;structure_UF_DEPARTMENT=119" TargetMode="External"/><Relationship Id="rId85" Type="http://schemas.openxmlformats.org/officeDocument/2006/relationships/hyperlink" Target="../../../company/structure.php%3fset_filter_structure=Y&amp;structure_UF_DEPARTMENT=119" TargetMode="External"/><Relationship Id="rId816" Type="http://schemas.openxmlformats.org/officeDocument/2006/relationships/hyperlink" Target="../../../company/structure.php%3fset_filter_structure=Y&amp;structure_UF_DEPARTMENT=935" TargetMode="External"/><Relationship Id="rId1001" Type="http://schemas.openxmlformats.org/officeDocument/2006/relationships/hyperlink" Target="../../../company/structure.php%3fset_filter_structure=Y&amp;structure_UF_DEPARTMENT=397" TargetMode="External"/><Relationship Id="rId1446" Type="http://schemas.openxmlformats.org/officeDocument/2006/relationships/hyperlink" Target="../../../company/structure.php%3fset_filter_structure=Y&amp;structure_UF_DEPARTMENT=922" TargetMode="External"/><Relationship Id="rId1653" Type="http://schemas.openxmlformats.org/officeDocument/2006/relationships/hyperlink" Target="../../../company/structure.php%3fset_filter_structure=Y&amp;structure_UF_DEPARTMENT=397" TargetMode="External"/><Relationship Id="rId1860" Type="http://schemas.openxmlformats.org/officeDocument/2006/relationships/hyperlink" Target="../../../company/structure.php%3fset_filter_structure=Y&amp;structure_UF_DEPARTMENT=119" TargetMode="External"/><Relationship Id="rId1306" Type="http://schemas.openxmlformats.org/officeDocument/2006/relationships/hyperlink" Target="../../../company/structure.php%3fset_filter_structure=Y&amp;structure_UF_DEPARTMENT=872" TargetMode="External"/><Relationship Id="rId1513" Type="http://schemas.openxmlformats.org/officeDocument/2006/relationships/hyperlink" Target="../../../company/structure.php%3fset_filter_structure=Y&amp;structure_UF_DEPARTMENT=119" TargetMode="External"/><Relationship Id="rId1720" Type="http://schemas.openxmlformats.org/officeDocument/2006/relationships/hyperlink" Target="../../../company/structure.php%3fset_filter_structure=Y&amp;structure_UF_DEPARTMENT=119" TargetMode="External"/><Relationship Id="rId12" Type="http://schemas.openxmlformats.org/officeDocument/2006/relationships/hyperlink" Target="../../../company/structure.php%3fset_filter_structure=Y&amp;structure_UF_DEPARTMENT=119" TargetMode="External"/><Relationship Id="rId1818" Type="http://schemas.openxmlformats.org/officeDocument/2006/relationships/hyperlink" Target="../../../company/structure.php%3fset_filter_structure=Y&amp;structure_UF_DEPARTMENT=935" TargetMode="External"/><Relationship Id="rId161" Type="http://schemas.openxmlformats.org/officeDocument/2006/relationships/hyperlink" Target="../../../company/structure.php%3fset_filter_structure=Y&amp;structure_UF_DEPARTMENT=872" TargetMode="External"/><Relationship Id="rId399" Type="http://schemas.openxmlformats.org/officeDocument/2006/relationships/hyperlink" Target="../../../company/structure.php%3fset_filter_structure=Y&amp;structure_UF_DEPARTMENT=935" TargetMode="External"/><Relationship Id="rId259" Type="http://schemas.openxmlformats.org/officeDocument/2006/relationships/hyperlink" Target="../../../company/structure.php%3fset_filter_structure=Y&amp;structure_UF_DEPARTMENT=920" TargetMode="External"/><Relationship Id="rId466" Type="http://schemas.openxmlformats.org/officeDocument/2006/relationships/hyperlink" Target="../../../company/structure.php%3fset_filter_structure=Y&amp;structure_UF_DEPARTMENT=935" TargetMode="External"/><Relationship Id="rId673" Type="http://schemas.openxmlformats.org/officeDocument/2006/relationships/hyperlink" Target="../../../company/structure.php%3fset_filter_structure=Y&amp;structure_UF_DEPARTMENT=935" TargetMode="External"/><Relationship Id="rId880" Type="http://schemas.openxmlformats.org/officeDocument/2006/relationships/hyperlink" Target="../../../company/structure.php%3fset_filter_structure=Y&amp;structure_UF_DEPARTMENT=119" TargetMode="External"/><Relationship Id="rId1096" Type="http://schemas.openxmlformats.org/officeDocument/2006/relationships/hyperlink" Target="../../../company/structure.php%3fset_filter_structure=Y&amp;structure_UF_DEPARTMENT=922" TargetMode="External"/><Relationship Id="rId119" Type="http://schemas.openxmlformats.org/officeDocument/2006/relationships/hyperlink" Target="../../../company/structure.php%3fset_filter_structure=Y&amp;structure_UF_DEPARTMENT=1116" TargetMode="External"/><Relationship Id="rId326" Type="http://schemas.openxmlformats.org/officeDocument/2006/relationships/hyperlink" Target="../../../company/structure.php%3fset_filter_structure=Y&amp;structure_UF_DEPARTMENT=119" TargetMode="External"/><Relationship Id="rId533" Type="http://schemas.openxmlformats.org/officeDocument/2006/relationships/hyperlink" Target="../../../company/structure.php%3fset_filter_structure=Y&amp;structure_UF_DEPARTMENT=922" TargetMode="External"/><Relationship Id="rId978" Type="http://schemas.openxmlformats.org/officeDocument/2006/relationships/hyperlink" Target="../../../company/structure.php%3fset_filter_structure=Y&amp;structure_UF_DEPARTMENT=119" TargetMode="External"/><Relationship Id="rId1163" Type="http://schemas.openxmlformats.org/officeDocument/2006/relationships/hyperlink" Target="../../../company/structure.php%3fset_filter_structure=Y&amp;structure_UF_DEPARTMENT=1085" TargetMode="External"/><Relationship Id="rId1370" Type="http://schemas.openxmlformats.org/officeDocument/2006/relationships/hyperlink" Target="../../../company/structure.php%3fset_filter_structure=Y&amp;structure_UF_DEPARTMENT=935" TargetMode="External"/><Relationship Id="rId740" Type="http://schemas.openxmlformats.org/officeDocument/2006/relationships/hyperlink" Target="../../../company/structure.php%3fset_filter_structure=Y&amp;structure_UF_DEPARTMENT=1122" TargetMode="External"/><Relationship Id="rId838" Type="http://schemas.openxmlformats.org/officeDocument/2006/relationships/hyperlink" Target="../../../company/structure.php%3fset_filter_structure=Y&amp;structure_UF_DEPARTMENT=920" TargetMode="External"/><Relationship Id="rId1023" Type="http://schemas.openxmlformats.org/officeDocument/2006/relationships/hyperlink" Target="../../../company/structure.php%3fset_filter_structure=Y&amp;structure_UF_DEPARTMENT=1085" TargetMode="External"/><Relationship Id="rId1468" Type="http://schemas.openxmlformats.org/officeDocument/2006/relationships/hyperlink" Target="../../../company/structure.php%3fset_filter_structure=Y&amp;structure_UF_DEPARTMENT=119" TargetMode="External"/><Relationship Id="rId1675" Type="http://schemas.openxmlformats.org/officeDocument/2006/relationships/hyperlink" Target="../../../company/structure.php%3fset_filter_structure=Y&amp;structure_UF_DEPARTMENT=119" TargetMode="External"/><Relationship Id="rId600" Type="http://schemas.openxmlformats.org/officeDocument/2006/relationships/hyperlink" Target="../../../company/structure.php%3fset_filter_structure=Y&amp;structure_UF_DEPARTMENT=858" TargetMode="External"/><Relationship Id="rId1230" Type="http://schemas.openxmlformats.org/officeDocument/2006/relationships/hyperlink" Target="../../../company/structure.php%3fset_filter_structure=Y&amp;structure_UF_DEPARTMENT=935" TargetMode="External"/><Relationship Id="rId1328" Type="http://schemas.openxmlformats.org/officeDocument/2006/relationships/hyperlink" Target="../../../company/structure.php%3fset_filter_structure=Y&amp;structure_UF_DEPARTMENT=935" TargetMode="External"/><Relationship Id="rId1535" Type="http://schemas.openxmlformats.org/officeDocument/2006/relationships/hyperlink" Target="../../../company/structure.php%3fset_filter_structure=Y&amp;structure_UF_DEPARTMENT=935" TargetMode="External"/><Relationship Id="rId905" Type="http://schemas.openxmlformats.org/officeDocument/2006/relationships/hyperlink" Target="../../../company/structure.php%3fset_filter_structure=Y&amp;structure_UF_DEPARTMENT=935" TargetMode="External"/><Relationship Id="rId1742" Type="http://schemas.openxmlformats.org/officeDocument/2006/relationships/hyperlink" Target="../../../company/structure.php%3fset_filter_structure=Y&amp;structure_UF_DEPARTMENT=935" TargetMode="External"/><Relationship Id="rId34" Type="http://schemas.openxmlformats.org/officeDocument/2006/relationships/hyperlink" Target="../../../company/structure.php%3fset_filter_structure=Y&amp;structure_UF_DEPARTMENT=1085" TargetMode="External"/><Relationship Id="rId1602" Type="http://schemas.openxmlformats.org/officeDocument/2006/relationships/hyperlink" Target="../../../company/structure.php%3fset_filter_structure=Y&amp;structure_UF_DEPARTMENT=119" TargetMode="External"/><Relationship Id="rId183" Type="http://schemas.openxmlformats.org/officeDocument/2006/relationships/hyperlink" Target="../../../company/structure.php%3fset_filter_structure=Y&amp;structure_UF_DEPARTMENT=935" TargetMode="External"/><Relationship Id="rId390" Type="http://schemas.openxmlformats.org/officeDocument/2006/relationships/hyperlink" Target="../../../company/structure.php%3fset_filter_structure=Y&amp;structure_UF_DEPARTMENT=935" TargetMode="External"/><Relationship Id="rId250" Type="http://schemas.openxmlformats.org/officeDocument/2006/relationships/hyperlink" Target="../../../company/structure.php%3fset_filter_structure=Y&amp;structure_UF_DEPARTMENT=872" TargetMode="External"/><Relationship Id="rId488" Type="http://schemas.openxmlformats.org/officeDocument/2006/relationships/hyperlink" Target="../../../company/structure.php%3fset_filter_structure=Y&amp;structure_UF_DEPARTMENT=1116" TargetMode="External"/><Relationship Id="rId695" Type="http://schemas.openxmlformats.org/officeDocument/2006/relationships/hyperlink" Target="../../../company/structure.php%3fset_filter_structure=Y&amp;structure_UF_DEPARTMENT=397" TargetMode="External"/><Relationship Id="rId110" Type="http://schemas.openxmlformats.org/officeDocument/2006/relationships/hyperlink" Target="../../../company/structure.php%3fset_filter_structure=Y&amp;structure_UF_DEPARTMENT=920" TargetMode="External"/><Relationship Id="rId348" Type="http://schemas.openxmlformats.org/officeDocument/2006/relationships/hyperlink" Target="../../../company/structure.php%3fset_filter_structure=Y&amp;structure_UF_DEPARTMENT=920" TargetMode="External"/><Relationship Id="rId555" Type="http://schemas.openxmlformats.org/officeDocument/2006/relationships/hyperlink" Target="../../../company/structure.php%3fset_filter_structure=Y&amp;structure_UF_DEPARTMENT=935" TargetMode="External"/><Relationship Id="rId762" Type="http://schemas.openxmlformats.org/officeDocument/2006/relationships/hyperlink" Target="../../../company/structure.php%3fset_filter_structure=Y&amp;structure_UF_DEPARTMENT=397" TargetMode="External"/><Relationship Id="rId1185" Type="http://schemas.openxmlformats.org/officeDocument/2006/relationships/hyperlink" Target="../../../company/structure.php%3fset_filter_structure=Y&amp;structure_UF_DEPARTMENT=866" TargetMode="External"/><Relationship Id="rId1392" Type="http://schemas.openxmlformats.org/officeDocument/2006/relationships/hyperlink" Target="../../../company/structure.php%3fset_filter_structure=Y&amp;structure_UF_DEPARTMENT=119" TargetMode="External"/><Relationship Id="rId208" Type="http://schemas.openxmlformats.org/officeDocument/2006/relationships/hyperlink" Target="../../../company/structure.php%3fset_filter_structure=Y&amp;structure_UF_DEPARTMENT=858" TargetMode="External"/><Relationship Id="rId415" Type="http://schemas.openxmlformats.org/officeDocument/2006/relationships/hyperlink" Target="../../../company/structure.php%3fset_filter_structure=Y&amp;structure_UF_DEPARTMENT=922" TargetMode="External"/><Relationship Id="rId622" Type="http://schemas.openxmlformats.org/officeDocument/2006/relationships/hyperlink" Target="../../../company/structure.php%3fset_filter_structure=Y&amp;structure_UF_DEPARTMENT=119" TargetMode="External"/><Relationship Id="rId1045" Type="http://schemas.openxmlformats.org/officeDocument/2006/relationships/hyperlink" Target="../../../company/structure.php%3fset_filter_structure=Y&amp;structure_UF_DEPARTMENT=935" TargetMode="External"/><Relationship Id="rId1252" Type="http://schemas.openxmlformats.org/officeDocument/2006/relationships/hyperlink" Target="../../../company/structure.php%3fset_filter_structure=Y&amp;structure_UF_DEPARTMENT=922" TargetMode="External"/><Relationship Id="rId1697" Type="http://schemas.openxmlformats.org/officeDocument/2006/relationships/hyperlink" Target="../../../company/structure.php%3fset_filter_structure=Y&amp;structure_UF_DEPARTMENT=119" TargetMode="External"/><Relationship Id="rId927" Type="http://schemas.openxmlformats.org/officeDocument/2006/relationships/hyperlink" Target="../../../company/structure.php%3fset_filter_structure=Y&amp;structure_UF_DEPARTMENT=397" TargetMode="External"/><Relationship Id="rId1112" Type="http://schemas.openxmlformats.org/officeDocument/2006/relationships/hyperlink" Target="../../../company/structure.php%3fset_filter_structure=Y&amp;structure_UF_DEPARTMENT=866" TargetMode="External"/><Relationship Id="rId1557" Type="http://schemas.openxmlformats.org/officeDocument/2006/relationships/hyperlink" Target="../../../company/structure.php%3fset_filter_structure=Y&amp;structure_UF_DEPARTMENT=920" TargetMode="External"/><Relationship Id="rId1764" Type="http://schemas.openxmlformats.org/officeDocument/2006/relationships/hyperlink" Target="../../../company/structure.php%3fset_filter_structure=Y&amp;structure_UF_DEPARTMENT=119" TargetMode="External"/><Relationship Id="rId56" Type="http://schemas.openxmlformats.org/officeDocument/2006/relationships/hyperlink" Target="../../../company/structure.php%3fset_filter_structure=Y&amp;structure_UF_DEPARTMENT=1085" TargetMode="External"/><Relationship Id="rId1417" Type="http://schemas.openxmlformats.org/officeDocument/2006/relationships/hyperlink" Target="../../../company/structure.php%3fset_filter_structure=Y&amp;structure_UF_DEPARTMENT=397" TargetMode="External"/><Relationship Id="rId1624" Type="http://schemas.openxmlformats.org/officeDocument/2006/relationships/hyperlink" Target="../../../company/structure.php%3fset_filter_structure=Y&amp;structure_UF_DEPARTMENT=935" TargetMode="External"/><Relationship Id="rId1831" Type="http://schemas.openxmlformats.org/officeDocument/2006/relationships/hyperlink" Target="../../../company/structure.php%3fset_filter_structure=Y&amp;structure_UF_DEPARTMENT=119" TargetMode="External"/><Relationship Id="rId272" Type="http://schemas.openxmlformats.org/officeDocument/2006/relationships/hyperlink" Target="../../../company/structure.php%3fset_filter_structure=Y&amp;structure_UF_DEPARTMENT=872" TargetMode="External"/><Relationship Id="rId577" Type="http://schemas.openxmlformats.org/officeDocument/2006/relationships/hyperlink" Target="../../../company/structure.php%3fset_filter_structure=Y&amp;structure_UF_DEPARTMENT=922" TargetMode="External"/><Relationship Id="rId132" Type="http://schemas.openxmlformats.org/officeDocument/2006/relationships/hyperlink" Target="../../../company/structure.php%3fset_filter_structure=Y&amp;structure_UF_DEPARTMENT=935" TargetMode="External"/><Relationship Id="rId784" Type="http://schemas.openxmlformats.org/officeDocument/2006/relationships/hyperlink" Target="../../../company/structure.php%3fset_filter_structure=Y&amp;structure_UF_DEPARTMENT=866" TargetMode="External"/><Relationship Id="rId991" Type="http://schemas.openxmlformats.org/officeDocument/2006/relationships/hyperlink" Target="../../../company/structure.php%3fset_filter_structure=Y&amp;structure_UF_DEPARTMENT=935" TargetMode="External"/><Relationship Id="rId1067" Type="http://schemas.openxmlformats.org/officeDocument/2006/relationships/hyperlink" Target="../../../company/structure.php%3fset_filter_structure=Y&amp;structure_UF_DEPARTMENT=1116" TargetMode="External"/><Relationship Id="rId437" Type="http://schemas.openxmlformats.org/officeDocument/2006/relationships/hyperlink" Target="../../../company/structure.php%3fset_filter_structure=Y&amp;structure_UF_DEPARTMENT=119" TargetMode="External"/><Relationship Id="rId644" Type="http://schemas.openxmlformats.org/officeDocument/2006/relationships/hyperlink" Target="../../../company/structure.php%3fset_filter_structure=Y&amp;structure_UF_DEPARTMENT=1085" TargetMode="External"/><Relationship Id="rId851" Type="http://schemas.openxmlformats.org/officeDocument/2006/relationships/hyperlink" Target="../../../company/structure.php%3fset_filter_structure=Y&amp;structure_UF_DEPARTMENT=397" TargetMode="External"/><Relationship Id="rId1274" Type="http://schemas.openxmlformats.org/officeDocument/2006/relationships/hyperlink" Target="../../../company/structure.php%3fset_filter_structure=Y&amp;structure_UF_DEPARTMENT=920" TargetMode="External"/><Relationship Id="rId1481" Type="http://schemas.openxmlformats.org/officeDocument/2006/relationships/hyperlink" Target="../../../company/structure.php%3fset_filter_structure=Y&amp;structure_UF_DEPARTMENT=935" TargetMode="External"/><Relationship Id="rId1579" Type="http://schemas.openxmlformats.org/officeDocument/2006/relationships/hyperlink" Target="../../../company/structure.php%3fset_filter_structure=Y&amp;structure_UF_DEPARTMENT=935" TargetMode="External"/><Relationship Id="rId504" Type="http://schemas.openxmlformats.org/officeDocument/2006/relationships/hyperlink" Target="../../../company/structure.php%3fset_filter_structure=Y&amp;structure_UF_DEPARTMENT=922" TargetMode="External"/><Relationship Id="rId711" Type="http://schemas.openxmlformats.org/officeDocument/2006/relationships/hyperlink" Target="../../../company/structure.php%3fset_filter_structure=Y&amp;structure_UF_DEPARTMENT=1122" TargetMode="External"/><Relationship Id="rId949" Type="http://schemas.openxmlformats.org/officeDocument/2006/relationships/hyperlink" Target="../../../company/structure.php%3fset_filter_structure=Y&amp;structure_UF_DEPARTMENT=858" TargetMode="External"/><Relationship Id="rId1134" Type="http://schemas.openxmlformats.org/officeDocument/2006/relationships/hyperlink" Target="../../../company/structure.php%3fset_filter_structure=Y&amp;structure_UF_DEPARTMENT=1122" TargetMode="External"/><Relationship Id="rId1341" Type="http://schemas.openxmlformats.org/officeDocument/2006/relationships/hyperlink" Target="../../../company/structure.php%3fset_filter_structure=Y&amp;structure_UF_DEPARTMENT=119" TargetMode="External"/><Relationship Id="rId1786" Type="http://schemas.openxmlformats.org/officeDocument/2006/relationships/hyperlink" Target="../../../company/structure.php%3fset_filter_structure=Y&amp;structure_UF_DEPARTMENT=119" TargetMode="External"/><Relationship Id="rId78" Type="http://schemas.openxmlformats.org/officeDocument/2006/relationships/hyperlink" Target="../../../company/structure.php%3fset_filter_structure=Y&amp;structure_UF_DEPARTMENT=866" TargetMode="External"/><Relationship Id="rId809" Type="http://schemas.openxmlformats.org/officeDocument/2006/relationships/hyperlink" Target="../../../company/structure.php%3fset_filter_structure=Y&amp;structure_UF_DEPARTMENT=920" TargetMode="External"/><Relationship Id="rId1201" Type="http://schemas.openxmlformats.org/officeDocument/2006/relationships/hyperlink" Target="../../../company/structure.php%3fset_filter_structure=Y&amp;structure_UF_DEPARTMENT=119" TargetMode="External"/><Relationship Id="rId1439" Type="http://schemas.openxmlformats.org/officeDocument/2006/relationships/hyperlink" Target="../../../company/structure.php%3fset_filter_structure=Y&amp;structure_UF_DEPARTMENT=922" TargetMode="External"/><Relationship Id="rId1646" Type="http://schemas.openxmlformats.org/officeDocument/2006/relationships/hyperlink" Target="../../../company/structure.php%3fset_filter_structure=Y&amp;structure_UF_DEPARTMENT=935" TargetMode="External"/><Relationship Id="rId1853" Type="http://schemas.openxmlformats.org/officeDocument/2006/relationships/hyperlink" Target="../../../company/structure.php%3fset_filter_structure=Y&amp;structure_UF_DEPARTMENT=935" TargetMode="External"/><Relationship Id="rId1506" Type="http://schemas.openxmlformats.org/officeDocument/2006/relationships/hyperlink" Target="../../../company/structure.php%3fset_filter_structure=Y&amp;structure_UF_DEPARTMENT=922" TargetMode="External"/><Relationship Id="rId1713" Type="http://schemas.openxmlformats.org/officeDocument/2006/relationships/hyperlink" Target="../../../company/structure.php%3fset_filter_structure=Y&amp;structure_UF_DEPARTMENT=935" TargetMode="External"/><Relationship Id="rId294" Type="http://schemas.openxmlformats.org/officeDocument/2006/relationships/hyperlink" Target="../../../company/structure.php%3fset_filter_structure=Y&amp;structure_UF_DEPARTMENT=119" TargetMode="External"/><Relationship Id="rId154" Type="http://schemas.openxmlformats.org/officeDocument/2006/relationships/hyperlink" Target="../../../company/structure.php%3fset_filter_structure=Y&amp;structure_UF_DEPARTMENT=1085" TargetMode="External"/><Relationship Id="rId361" Type="http://schemas.openxmlformats.org/officeDocument/2006/relationships/hyperlink" Target="../../../company/structure.php%3fset_filter_structure=Y&amp;structure_UF_DEPARTMENT=119" TargetMode="External"/><Relationship Id="rId599" Type="http://schemas.openxmlformats.org/officeDocument/2006/relationships/hyperlink" Target="../../../company/structure.php%3fset_filter_structure=Y&amp;structure_UF_DEPARTMENT=858" TargetMode="External"/><Relationship Id="rId459" Type="http://schemas.openxmlformats.org/officeDocument/2006/relationships/hyperlink" Target="../../../company/structure.php%3fset_filter_structure=Y&amp;structure_UF_DEPARTMENT=119" TargetMode="External"/><Relationship Id="rId666" Type="http://schemas.openxmlformats.org/officeDocument/2006/relationships/hyperlink" Target="../../../company/structure.php%3fset_filter_structure=Y&amp;structure_UF_DEPARTMENT=397" TargetMode="External"/><Relationship Id="rId873" Type="http://schemas.openxmlformats.org/officeDocument/2006/relationships/hyperlink" Target="../../../company/structure.php%3fset_filter_structure=Y&amp;structure_UF_DEPARTMENT=397" TargetMode="External"/><Relationship Id="rId1089" Type="http://schemas.openxmlformats.org/officeDocument/2006/relationships/hyperlink" Target="../../../company/structure.php%3fset_filter_structure=Y&amp;structure_UF_DEPARTMENT=935" TargetMode="External"/><Relationship Id="rId1296" Type="http://schemas.openxmlformats.org/officeDocument/2006/relationships/hyperlink" Target="../../../company/structure.php%3fset_filter_structure=Y&amp;structure_UF_DEPARTMENT=1129" TargetMode="External"/><Relationship Id="rId221" Type="http://schemas.openxmlformats.org/officeDocument/2006/relationships/hyperlink" Target="../../../company/structure.php%3fset_filter_structure=Y&amp;structure_UF_DEPARTMENT=858" TargetMode="External"/><Relationship Id="rId319" Type="http://schemas.openxmlformats.org/officeDocument/2006/relationships/hyperlink" Target="../../../company/structure.php%3fset_filter_structure=Y&amp;structure_UF_DEPARTMENT=935" TargetMode="External"/><Relationship Id="rId526" Type="http://schemas.openxmlformats.org/officeDocument/2006/relationships/hyperlink" Target="../../../company/structure.php%3fset_filter_structure=Y&amp;structure_UF_DEPARTMENT=1122" TargetMode="External"/><Relationship Id="rId1156" Type="http://schemas.openxmlformats.org/officeDocument/2006/relationships/hyperlink" Target="../../../company/structure.php%3fset_filter_structure=Y&amp;structure_UF_DEPARTMENT=872" TargetMode="External"/><Relationship Id="rId1363" Type="http://schemas.openxmlformats.org/officeDocument/2006/relationships/hyperlink" Target="../../../company/structure.php%3fset_filter_structure=Y&amp;structure_UF_DEPARTMENT=935" TargetMode="External"/><Relationship Id="rId733" Type="http://schemas.openxmlformats.org/officeDocument/2006/relationships/hyperlink" Target="../../../company/structure.php%3fset_filter_structure=Y&amp;structure_UF_DEPARTMENT=119" TargetMode="External"/><Relationship Id="rId940" Type="http://schemas.openxmlformats.org/officeDocument/2006/relationships/hyperlink" Target="../../../company/structure.php%3fset_filter_structure=Y&amp;structure_UF_DEPARTMENT=397" TargetMode="External"/><Relationship Id="rId1016" Type="http://schemas.openxmlformats.org/officeDocument/2006/relationships/hyperlink" Target="../../../company/structure.php%3fset_filter_structure=Y&amp;structure_UF_DEPARTMENT=119" TargetMode="External"/><Relationship Id="rId1570" Type="http://schemas.openxmlformats.org/officeDocument/2006/relationships/hyperlink" Target="../../../company/structure.php%3fset_filter_structure=Y&amp;structure_UF_DEPARTMENT=935" TargetMode="External"/><Relationship Id="rId1668" Type="http://schemas.openxmlformats.org/officeDocument/2006/relationships/hyperlink" Target="../../../company/structure.php%3fset_filter_structure=Y&amp;structure_UF_DEPARTMENT=935" TargetMode="External"/><Relationship Id="rId800" Type="http://schemas.openxmlformats.org/officeDocument/2006/relationships/hyperlink" Target="../../../company/structure.php%3fset_filter_structure=Y&amp;structure_UF_DEPARTMENT=119" TargetMode="External"/><Relationship Id="rId1223" Type="http://schemas.openxmlformats.org/officeDocument/2006/relationships/hyperlink" Target="../../../company/structure.php%3fset_filter_structure=Y&amp;structure_UF_DEPARTMENT=866" TargetMode="External"/><Relationship Id="rId1430" Type="http://schemas.openxmlformats.org/officeDocument/2006/relationships/hyperlink" Target="../../../company/structure.php%3fset_filter_structure=Y&amp;structure_UF_DEPARTMENT=119" TargetMode="External"/><Relationship Id="rId1528" Type="http://schemas.openxmlformats.org/officeDocument/2006/relationships/hyperlink" Target="../../../company/structure.php%3fset_filter_structure=Y&amp;structure_UF_DEPARTMENT=935" TargetMode="External"/><Relationship Id="rId1735" Type="http://schemas.openxmlformats.org/officeDocument/2006/relationships/hyperlink" Target="../../../company/structure.php%3fset_filter_structure=Y&amp;structure_UF_DEPARTMENT=935" TargetMode="External"/><Relationship Id="rId27" Type="http://schemas.openxmlformats.org/officeDocument/2006/relationships/hyperlink" Target="../../../company/structure.php%3fset_filter_structure=Y&amp;structure_UF_DEPARTMENT=872" TargetMode="External"/><Relationship Id="rId1802" Type="http://schemas.openxmlformats.org/officeDocument/2006/relationships/hyperlink" Target="../../../company/structure.php%3fset_filter_structure=Y&amp;structure_UF_DEPARTMENT=119" TargetMode="External"/><Relationship Id="rId176" Type="http://schemas.openxmlformats.org/officeDocument/2006/relationships/hyperlink" Target="../../../company/structure.php%3fset_filter_structure=Y&amp;structure_UF_DEPARTMENT=872" TargetMode="External"/><Relationship Id="rId383" Type="http://schemas.openxmlformats.org/officeDocument/2006/relationships/hyperlink" Target="../../../company/structure.php%3fset_filter_structure=Y&amp;structure_UF_DEPARTMENT=935" TargetMode="External"/><Relationship Id="rId590" Type="http://schemas.openxmlformats.org/officeDocument/2006/relationships/hyperlink" Target="../../../company/structure.php%3fset_filter_structure=Y&amp;structure_UF_DEPARTMENT=858" TargetMode="External"/><Relationship Id="rId243" Type="http://schemas.openxmlformats.org/officeDocument/2006/relationships/hyperlink" Target="../../../company/structure.php%3fset_filter_structure=Y&amp;structure_UF_DEPARTMENT=858" TargetMode="External"/><Relationship Id="rId450" Type="http://schemas.openxmlformats.org/officeDocument/2006/relationships/hyperlink" Target="../../../company/structure.php%3fset_filter_structure=Y&amp;structure_UF_DEPARTMENT=119" TargetMode="External"/><Relationship Id="rId688" Type="http://schemas.openxmlformats.org/officeDocument/2006/relationships/hyperlink" Target="../../../company/structure.php%3fset_filter_structure=Y&amp;structure_UF_DEPARTMENT=872" TargetMode="External"/><Relationship Id="rId895" Type="http://schemas.openxmlformats.org/officeDocument/2006/relationships/hyperlink" Target="../../../company/structure.php%3fset_filter_structure=Y&amp;structure_UF_DEPARTMENT=920" TargetMode="External"/><Relationship Id="rId1080" Type="http://schemas.openxmlformats.org/officeDocument/2006/relationships/hyperlink" Target="../../../company/structure.php%3fset_filter_structure=Y&amp;structure_UF_DEPARTMENT=935" TargetMode="External"/><Relationship Id="rId103" Type="http://schemas.openxmlformats.org/officeDocument/2006/relationships/hyperlink" Target="../../../company/structure.php%3fset_filter_structure=Y&amp;structure_UF_DEPARTMENT=1122" TargetMode="External"/><Relationship Id="rId310" Type="http://schemas.openxmlformats.org/officeDocument/2006/relationships/hyperlink" Target="../../../company/structure.php%3fset_filter_structure=Y&amp;structure_UF_DEPARTMENT=397" TargetMode="External"/><Relationship Id="rId548" Type="http://schemas.openxmlformats.org/officeDocument/2006/relationships/hyperlink" Target="../../../company/structure.php%3fset_filter_structure=Y&amp;structure_UF_DEPARTMENT=935" TargetMode="External"/><Relationship Id="rId755" Type="http://schemas.openxmlformats.org/officeDocument/2006/relationships/hyperlink" Target="../../../company/structure.php%3fset_filter_structure=Y&amp;structure_UF_DEPARTMENT=935" TargetMode="External"/><Relationship Id="rId962" Type="http://schemas.openxmlformats.org/officeDocument/2006/relationships/hyperlink" Target="../../../company/structure.php%3fset_filter_structure=Y&amp;structure_UF_DEPARTMENT=935" TargetMode="External"/><Relationship Id="rId1178" Type="http://schemas.openxmlformats.org/officeDocument/2006/relationships/hyperlink" Target="../../../company/structure.php%3fset_filter_structure=Y&amp;structure_UF_DEPARTMENT=1116" TargetMode="External"/><Relationship Id="rId1385" Type="http://schemas.openxmlformats.org/officeDocument/2006/relationships/hyperlink" Target="../../../company/structure.php%3fset_filter_structure=Y&amp;structure_UF_DEPARTMENT=119" TargetMode="External"/><Relationship Id="rId1592" Type="http://schemas.openxmlformats.org/officeDocument/2006/relationships/hyperlink" Target="../../../company/structure.php%3fset_filter_structure=Y&amp;structure_UF_DEPARTMENT=866" TargetMode="External"/><Relationship Id="rId91" Type="http://schemas.openxmlformats.org/officeDocument/2006/relationships/hyperlink" Target="../../../company/structure.php%3fset_filter_structure=Y&amp;structure_UF_DEPARTMENT=922" TargetMode="External"/><Relationship Id="rId408" Type="http://schemas.openxmlformats.org/officeDocument/2006/relationships/hyperlink" Target="../../../company/structure.php%3fset_filter_structure=Y&amp;structure_UF_DEPARTMENT=935" TargetMode="External"/><Relationship Id="rId615" Type="http://schemas.openxmlformats.org/officeDocument/2006/relationships/hyperlink" Target="../../../company/structure.php%3fset_filter_structure=Y&amp;structure_UF_DEPARTMENT=119" TargetMode="External"/><Relationship Id="rId822" Type="http://schemas.openxmlformats.org/officeDocument/2006/relationships/hyperlink" Target="../../../company/structure.php%3fset_filter_structure=Y&amp;structure_UF_DEPARTMENT=1122" TargetMode="External"/><Relationship Id="rId1038" Type="http://schemas.openxmlformats.org/officeDocument/2006/relationships/hyperlink" Target="../../../company/structure.php%3fset_filter_structure=Y&amp;structure_UF_DEPARTMENT=397" TargetMode="External"/><Relationship Id="rId1245" Type="http://schemas.openxmlformats.org/officeDocument/2006/relationships/hyperlink" Target="../../../company/structure.php%3fset_filter_structure=Y&amp;structure_UF_DEPARTMENT=866" TargetMode="External"/><Relationship Id="rId1452" Type="http://schemas.openxmlformats.org/officeDocument/2006/relationships/hyperlink" Target="../../../company/structure.php%3fset_filter_structure=Y&amp;structure_UF_DEPARTMENT=119" TargetMode="External"/><Relationship Id="rId1105" Type="http://schemas.openxmlformats.org/officeDocument/2006/relationships/hyperlink" Target="../../../company/structure.php%3fset_filter_structure=Y&amp;structure_UF_DEPARTMENT=920" TargetMode="External"/><Relationship Id="rId1312" Type="http://schemas.openxmlformats.org/officeDocument/2006/relationships/hyperlink" Target="../../../company/structure.php%3fset_filter_structure=Y&amp;structure_UF_DEPARTMENT=872" TargetMode="External"/><Relationship Id="rId1757" Type="http://schemas.openxmlformats.org/officeDocument/2006/relationships/hyperlink" Target="../../../company/structure.php%3fset_filter_structure=Y&amp;structure_UF_DEPARTMENT=119" TargetMode="External"/><Relationship Id="rId49" Type="http://schemas.openxmlformats.org/officeDocument/2006/relationships/hyperlink" Target="../../../company/structure.php%3fset_filter_structure=Y&amp;structure_UF_DEPARTMENT=866" TargetMode="External"/><Relationship Id="rId1617" Type="http://schemas.openxmlformats.org/officeDocument/2006/relationships/hyperlink" Target="../../../company/structure.php%3fset_filter_structure=Y&amp;structure_UF_DEPARTMENT=920" TargetMode="External"/><Relationship Id="rId1824" Type="http://schemas.openxmlformats.org/officeDocument/2006/relationships/hyperlink" Target="../../../company/structure.php%3fset_filter_structure=Y&amp;structure_UF_DEPARTMENT=935" TargetMode="External"/><Relationship Id="rId198" Type="http://schemas.openxmlformats.org/officeDocument/2006/relationships/hyperlink" Target="../../../company/structure.php%3fset_filter_structure=Y&amp;structure_UF_DEPARTMENT=866" TargetMode="External"/><Relationship Id="rId265" Type="http://schemas.openxmlformats.org/officeDocument/2006/relationships/hyperlink" Target="../../../company/structure.php%3fset_filter_structure=Y&amp;structure_UF_DEPARTMENT=866" TargetMode="External"/><Relationship Id="rId472" Type="http://schemas.openxmlformats.org/officeDocument/2006/relationships/hyperlink" Target="../../../company/structure.php%3fset_filter_structure=Y&amp;structure_UF_DEPARTMENT=1116" TargetMode="External"/><Relationship Id="rId125" Type="http://schemas.openxmlformats.org/officeDocument/2006/relationships/hyperlink" Target="../../../company/structure.php%3fset_filter_structure=Y&amp;structure_UF_DEPARTMENT=1116" TargetMode="External"/><Relationship Id="rId332" Type="http://schemas.openxmlformats.org/officeDocument/2006/relationships/hyperlink" Target="../../../company/structure.php%3fset_filter_structure=Y&amp;structure_UF_DEPARTMENT=935" TargetMode="External"/><Relationship Id="rId777" Type="http://schemas.openxmlformats.org/officeDocument/2006/relationships/hyperlink" Target="../../../company/structure.php%3fset_filter_structure=Y&amp;structure_UF_DEPARTMENT=858" TargetMode="External"/><Relationship Id="rId984" Type="http://schemas.openxmlformats.org/officeDocument/2006/relationships/hyperlink" Target="../../../company/structure.php%3fset_filter_structure=Y&amp;structure_UF_DEPARTMENT=1129" TargetMode="External"/><Relationship Id="rId637" Type="http://schemas.openxmlformats.org/officeDocument/2006/relationships/hyperlink" Target="../../../company/structure.php%3fset_filter_structure=Y&amp;structure_UF_DEPARTMENT=1122" TargetMode="External"/><Relationship Id="rId844" Type="http://schemas.openxmlformats.org/officeDocument/2006/relationships/hyperlink" Target="../../../company/structure.php%3fset_filter_structure=Y&amp;structure_UF_DEPARTMENT=397" TargetMode="External"/><Relationship Id="rId1267" Type="http://schemas.openxmlformats.org/officeDocument/2006/relationships/hyperlink" Target="../../../company/structure.php%3fset_filter_structure=Y&amp;structure_UF_DEPARTMENT=1085" TargetMode="External"/><Relationship Id="rId1474" Type="http://schemas.openxmlformats.org/officeDocument/2006/relationships/hyperlink" Target="../../../company/structure.php%3fset_filter_structure=Y&amp;structure_UF_DEPARTMENT=935" TargetMode="External"/><Relationship Id="rId1681" Type="http://schemas.openxmlformats.org/officeDocument/2006/relationships/hyperlink" Target="../../../company/structure.php%3fset_filter_structure=Y&amp;structure_UF_DEPARTMENT=935" TargetMode="External"/><Relationship Id="rId704" Type="http://schemas.openxmlformats.org/officeDocument/2006/relationships/hyperlink" Target="../../../company/structure.php%3fset_filter_structure=Y&amp;structure_UF_DEPARTMENT=1129" TargetMode="External"/><Relationship Id="rId911" Type="http://schemas.openxmlformats.org/officeDocument/2006/relationships/hyperlink" Target="../../../company/structure.php%3fset_filter_structure=Y&amp;structure_UF_DEPARTMENT=119" TargetMode="External"/><Relationship Id="rId1127" Type="http://schemas.openxmlformats.org/officeDocument/2006/relationships/hyperlink" Target="../../../company/structure.php%3fset_filter_structure=Y&amp;structure_UF_DEPARTMENT=1129" TargetMode="External"/><Relationship Id="rId1334" Type="http://schemas.openxmlformats.org/officeDocument/2006/relationships/hyperlink" Target="../../../company/structure.php%3fset_filter_structure=Y&amp;structure_UF_DEPARTMENT=119" TargetMode="External"/><Relationship Id="rId1541" Type="http://schemas.openxmlformats.org/officeDocument/2006/relationships/hyperlink" Target="../../../company/structure.php%3fset_filter_structure=Y&amp;structure_UF_DEPARTMENT=935" TargetMode="External"/><Relationship Id="rId1779" Type="http://schemas.openxmlformats.org/officeDocument/2006/relationships/hyperlink" Target="../../../company/structure.php%3fset_filter_structure=Y&amp;structure_UF_DEPARTMENT=935" TargetMode="External"/><Relationship Id="rId40" Type="http://schemas.openxmlformats.org/officeDocument/2006/relationships/hyperlink" Target="../../../company/structure.php%3fset_filter_structure=Y&amp;structure_UF_DEPARTMENT=1085" TargetMode="External"/><Relationship Id="rId1401" Type="http://schemas.openxmlformats.org/officeDocument/2006/relationships/hyperlink" Target="../../../company/structure.php%3fset_filter_structure=Y&amp;structure_UF_DEPARTMENT=119" TargetMode="External"/><Relationship Id="rId1639" Type="http://schemas.openxmlformats.org/officeDocument/2006/relationships/hyperlink" Target="../../../company/structure.php%3fset_filter_structure=Y&amp;structure_UF_DEPARTMENT=935" TargetMode="External"/><Relationship Id="rId1846" Type="http://schemas.openxmlformats.org/officeDocument/2006/relationships/hyperlink" Target="../../../company/structure.php%3fset_filter_structure=Y&amp;structure_UF_DEPARTMENT=935" TargetMode="External"/><Relationship Id="rId1706" Type="http://schemas.openxmlformats.org/officeDocument/2006/relationships/hyperlink" Target="../../../company/structure.php%3fset_filter_structure=Y&amp;structure_UF_DEPARTMENT=119" TargetMode="External"/><Relationship Id="rId287" Type="http://schemas.openxmlformats.org/officeDocument/2006/relationships/hyperlink" Target="../../../company/structure.php%3fset_filter_structure=Y&amp;structure_UF_DEPARTMENT=119" TargetMode="External"/><Relationship Id="rId494" Type="http://schemas.openxmlformats.org/officeDocument/2006/relationships/hyperlink" Target="../../../company/structure.php%3fset_filter_structure=Y&amp;structure_UF_DEPARTMENT=920" TargetMode="External"/><Relationship Id="rId147" Type="http://schemas.openxmlformats.org/officeDocument/2006/relationships/hyperlink" Target="../../../company/structure.php%3fset_filter_structure=Y&amp;structure_UF_DEPARTMENT=1116" TargetMode="External"/><Relationship Id="rId354" Type="http://schemas.openxmlformats.org/officeDocument/2006/relationships/hyperlink" Target="../../../company/structure.php%3fset_filter_structure=Y&amp;structure_UF_DEPARTMENT=872" TargetMode="External"/><Relationship Id="rId799" Type="http://schemas.openxmlformats.org/officeDocument/2006/relationships/hyperlink" Target="../../../company/structure.php%3fset_filter_structure=Y&amp;structure_UF_DEPARTMENT=119" TargetMode="External"/><Relationship Id="rId1191" Type="http://schemas.openxmlformats.org/officeDocument/2006/relationships/hyperlink" Target="../../../company/structure.php%3fset_filter_structure=Y&amp;structure_UF_DEPARTMENT=935" TargetMode="External"/><Relationship Id="rId561" Type="http://schemas.openxmlformats.org/officeDocument/2006/relationships/hyperlink" Target="../../../company/structure.php%3fset_filter_structure=Y&amp;structure_UF_DEPARTMENT=935" TargetMode="External"/><Relationship Id="rId659" Type="http://schemas.openxmlformats.org/officeDocument/2006/relationships/hyperlink" Target="../../../company/structure.php%3fset_filter_structure=Y&amp;structure_UF_DEPARTMENT=920" TargetMode="External"/><Relationship Id="rId866" Type="http://schemas.openxmlformats.org/officeDocument/2006/relationships/hyperlink" Target="../../../company/structure.php%3fset_filter_structure=Y&amp;structure_UF_DEPARTMENT=935" TargetMode="External"/><Relationship Id="rId1289" Type="http://schemas.openxmlformats.org/officeDocument/2006/relationships/hyperlink" Target="../../../company/structure.php%3fset_filter_structure=Y&amp;structure_UF_DEPARTMENT=1122" TargetMode="External"/><Relationship Id="rId1496" Type="http://schemas.openxmlformats.org/officeDocument/2006/relationships/hyperlink" Target="../../../company/structure.php%3fset_filter_structure=Y&amp;structure_UF_DEPARTMENT=935" TargetMode="External"/><Relationship Id="rId214" Type="http://schemas.openxmlformats.org/officeDocument/2006/relationships/hyperlink" Target="../../../company/structure.php%3fset_filter_structure=Y&amp;structure_UF_DEPARTMENT=397" TargetMode="External"/><Relationship Id="rId421" Type="http://schemas.openxmlformats.org/officeDocument/2006/relationships/hyperlink" Target="../../../company/structure.php%3fset_filter_structure=Y&amp;structure_UF_DEPARTMENT=866" TargetMode="External"/><Relationship Id="rId519" Type="http://schemas.openxmlformats.org/officeDocument/2006/relationships/hyperlink" Target="../../../company/structure.php%3fset_filter_structure=Y&amp;structure_UF_DEPARTMENT=1085" TargetMode="External"/><Relationship Id="rId1051" Type="http://schemas.openxmlformats.org/officeDocument/2006/relationships/hyperlink" Target="../../../company/structure.php%3fset_filter_structure=Y&amp;structure_UF_DEPARTMENT=119" TargetMode="External"/><Relationship Id="rId1149" Type="http://schemas.openxmlformats.org/officeDocument/2006/relationships/hyperlink" Target="../../../company/structure.php%3fset_filter_structure=Y&amp;structure_UF_DEPARTMENT=935" TargetMode="External"/><Relationship Id="rId1356" Type="http://schemas.openxmlformats.org/officeDocument/2006/relationships/hyperlink" Target="../../../company/structure.php%3fset_filter_structure=Y&amp;structure_UF_DEPARTMENT=935" TargetMode="External"/><Relationship Id="rId726" Type="http://schemas.openxmlformats.org/officeDocument/2006/relationships/hyperlink" Target="../../../company/structure.php%3fset_filter_structure=Y&amp;structure_UF_DEPARTMENT=866" TargetMode="External"/><Relationship Id="rId933" Type="http://schemas.openxmlformats.org/officeDocument/2006/relationships/hyperlink" Target="../../../company/structure.php%3fset_filter_structure=Y&amp;structure_UF_DEPARTMENT=935" TargetMode="External"/><Relationship Id="rId1009" Type="http://schemas.openxmlformats.org/officeDocument/2006/relationships/hyperlink" Target="../../../company/structure.php%3fset_filter_structure=Y&amp;structure_UF_DEPARTMENT=858" TargetMode="External"/><Relationship Id="rId1563" Type="http://schemas.openxmlformats.org/officeDocument/2006/relationships/hyperlink" Target="../../../company/structure.php%3fset_filter_structure=Y&amp;structure_UF_DEPARTMENT=1129" TargetMode="External"/><Relationship Id="rId1770" Type="http://schemas.openxmlformats.org/officeDocument/2006/relationships/hyperlink" Target="../../../company/structure.php%3fset_filter_structure=Y&amp;structure_UF_DEPARTMENT=935" TargetMode="External"/><Relationship Id="rId62" Type="http://schemas.openxmlformats.org/officeDocument/2006/relationships/hyperlink" Target="../../../company/structure.php%3fset_filter_structure=Y&amp;structure_UF_DEPARTMENT=935" TargetMode="External"/><Relationship Id="rId1216" Type="http://schemas.openxmlformats.org/officeDocument/2006/relationships/hyperlink" Target="../../../company/structure.php%3fset_filter_structure=Y&amp;structure_UF_DEPARTMENT=935" TargetMode="External"/><Relationship Id="rId1423" Type="http://schemas.openxmlformats.org/officeDocument/2006/relationships/hyperlink" Target="../../../company/structure.php%3fset_filter_structure=Y&amp;structure_UF_DEPARTMENT=935" TargetMode="External"/><Relationship Id="rId1630" Type="http://schemas.openxmlformats.org/officeDocument/2006/relationships/hyperlink" Target="../../../company/structure.php%3fset_filter_structure=Y&amp;structure_UF_DEPARTMENT=935" TargetMode="External"/><Relationship Id="rId1728" Type="http://schemas.openxmlformats.org/officeDocument/2006/relationships/hyperlink" Target="../../../company/structure.php%3fset_filter_structure=Y&amp;structure_UF_DEPARTMENT=922" TargetMode="External"/><Relationship Id="rId169" Type="http://schemas.openxmlformats.org/officeDocument/2006/relationships/hyperlink" Target="../../../company/structure.php%3fset_filter_structure=Y&amp;structure_UF_DEPARTMENT=1122" TargetMode="External"/><Relationship Id="rId376" Type="http://schemas.openxmlformats.org/officeDocument/2006/relationships/hyperlink" Target="../../../company/structure.php%3fset_filter_structure=Y&amp;structure_UF_DEPARTMENT=935" TargetMode="External"/><Relationship Id="rId583" Type="http://schemas.openxmlformats.org/officeDocument/2006/relationships/hyperlink" Target="../../../company/structure.php%3fset_filter_structure=Y&amp;structure_UF_DEPARTMENT=920" TargetMode="External"/><Relationship Id="rId790" Type="http://schemas.openxmlformats.org/officeDocument/2006/relationships/hyperlink" Target="../../../company/structure.php%3fset_filter_structure=Y&amp;structure_UF_DEPARTMENT=920" TargetMode="External"/><Relationship Id="rId4" Type="http://schemas.openxmlformats.org/officeDocument/2006/relationships/hyperlink" Target="../../../company/structure.php%3fset_filter_structure=Y&amp;structure_UF_DEPARTMENT=935" TargetMode="External"/><Relationship Id="rId236" Type="http://schemas.openxmlformats.org/officeDocument/2006/relationships/hyperlink" Target="../../../company/structure.php%3fset_filter_structure=Y&amp;structure_UF_DEPARTMENT=858" TargetMode="External"/><Relationship Id="rId443" Type="http://schemas.openxmlformats.org/officeDocument/2006/relationships/hyperlink" Target="../../../company/structure.php%3fset_filter_structure=Y&amp;structure_UF_DEPARTMENT=119" TargetMode="External"/><Relationship Id="rId650" Type="http://schemas.openxmlformats.org/officeDocument/2006/relationships/hyperlink" Target="../../../company/structure.php%3fset_filter_structure=Y&amp;structure_UF_DEPARTMENT=1085" TargetMode="External"/><Relationship Id="rId888" Type="http://schemas.openxmlformats.org/officeDocument/2006/relationships/hyperlink" Target="../../../company/structure.php%3fset_filter_structure=Y&amp;structure_UF_DEPARTMENT=920" TargetMode="External"/><Relationship Id="rId1073" Type="http://schemas.openxmlformats.org/officeDocument/2006/relationships/hyperlink" Target="../../../company/structure.php%3fset_filter_structure=Y&amp;structure_UF_DEPARTMENT=920" TargetMode="External"/><Relationship Id="rId1280" Type="http://schemas.openxmlformats.org/officeDocument/2006/relationships/hyperlink" Target="../../../company/structure.php%3fset_filter_structure=Y&amp;structure_UF_DEPARTMENT=935" TargetMode="External"/><Relationship Id="rId303" Type="http://schemas.openxmlformats.org/officeDocument/2006/relationships/hyperlink" Target="../../../company/structure.php%3fset_filter_structure=Y&amp;structure_UF_DEPARTMENT=119" TargetMode="External"/><Relationship Id="rId748" Type="http://schemas.openxmlformats.org/officeDocument/2006/relationships/hyperlink" Target="../../../company/structure.php%3fset_filter_structure=Y&amp;structure_UF_DEPARTMENT=922" TargetMode="External"/><Relationship Id="rId955" Type="http://schemas.openxmlformats.org/officeDocument/2006/relationships/hyperlink" Target="../../../company/structure.php%3fset_filter_structure=Y&amp;structure_UF_DEPARTMENT=1085" TargetMode="External"/><Relationship Id="rId1140" Type="http://schemas.openxmlformats.org/officeDocument/2006/relationships/hyperlink" Target="../../../company/structure.php%3fset_filter_structure=Y&amp;structure_UF_DEPARTMENT=920" TargetMode="External"/><Relationship Id="rId1378" Type="http://schemas.openxmlformats.org/officeDocument/2006/relationships/hyperlink" Target="../../../company/structure.php%3fset_filter_structure=Y&amp;structure_UF_DEPARTMENT=119" TargetMode="External"/><Relationship Id="rId1585" Type="http://schemas.openxmlformats.org/officeDocument/2006/relationships/hyperlink" Target="../../../company/structure.php%3fset_filter_structure=Y&amp;structure_UF_DEPARTMENT=866" TargetMode="External"/><Relationship Id="rId1792" Type="http://schemas.openxmlformats.org/officeDocument/2006/relationships/hyperlink" Target="../../../company/structure.php%3fset_filter_structure=Y&amp;structure_UF_DEPARTMENT=119" TargetMode="External"/><Relationship Id="rId84" Type="http://schemas.openxmlformats.org/officeDocument/2006/relationships/hyperlink" Target="../../../company/structure.php%3fset_filter_structure=Y&amp;structure_UF_DEPARTMENT=119" TargetMode="External"/><Relationship Id="rId510" Type="http://schemas.openxmlformats.org/officeDocument/2006/relationships/hyperlink" Target="../../../company/structure.php%3fset_filter_structure=Y&amp;structure_UF_DEPARTMENT=1085" TargetMode="External"/><Relationship Id="rId608" Type="http://schemas.openxmlformats.org/officeDocument/2006/relationships/hyperlink" Target="../../../company/structure.php%3fset_filter_structure=Y&amp;structure_UF_DEPARTMENT=922" TargetMode="External"/><Relationship Id="rId815" Type="http://schemas.openxmlformats.org/officeDocument/2006/relationships/hyperlink" Target="../../../company/structure.php%3fset_filter_structure=Y&amp;structure_UF_DEPARTMENT=935" TargetMode="External"/><Relationship Id="rId1238" Type="http://schemas.openxmlformats.org/officeDocument/2006/relationships/hyperlink" Target="../../../company/structure.php%3fset_filter_structure=Y&amp;structure_UF_DEPARTMENT=935" TargetMode="External"/><Relationship Id="rId1445" Type="http://schemas.openxmlformats.org/officeDocument/2006/relationships/hyperlink" Target="../../../company/structure.php%3fset_filter_structure=Y&amp;structure_UF_DEPARTMENT=922" TargetMode="External"/><Relationship Id="rId1652" Type="http://schemas.openxmlformats.org/officeDocument/2006/relationships/hyperlink" Target="../../../company/structure.php%3fset_filter_structure=Y&amp;structure_UF_DEPARTMENT=397" TargetMode="External"/><Relationship Id="rId1000" Type="http://schemas.openxmlformats.org/officeDocument/2006/relationships/hyperlink" Target="../../../company/structure.php%3fset_filter_structure=Y&amp;structure_UF_DEPARTMENT=397" TargetMode="External"/><Relationship Id="rId1305" Type="http://schemas.openxmlformats.org/officeDocument/2006/relationships/hyperlink" Target="../../../company/structure.php%3fset_filter_structure=Y&amp;structure_UF_DEPARTMENT=915" TargetMode="External"/><Relationship Id="rId1512" Type="http://schemas.openxmlformats.org/officeDocument/2006/relationships/hyperlink" Target="../../../company/structure.php%3fset_filter_structure=Y&amp;structure_UF_DEPARTMENT=119" TargetMode="External"/><Relationship Id="rId1817" Type="http://schemas.openxmlformats.org/officeDocument/2006/relationships/hyperlink" Target="../../../company/structure.php%3fset_filter_structure=Y&amp;structure_UF_DEPARTMENT=935" TargetMode="External"/><Relationship Id="rId11" Type="http://schemas.openxmlformats.org/officeDocument/2006/relationships/hyperlink" Target="../../../company/structure.php%3fset_filter_structure=Y&amp;structure_UF_DEPARTMENT=1129" TargetMode="External"/><Relationship Id="rId398" Type="http://schemas.openxmlformats.org/officeDocument/2006/relationships/hyperlink" Target="../../../company/structure.php%3fset_filter_structure=Y&amp;structure_UF_DEPARTMENT=935" TargetMode="External"/><Relationship Id="rId160" Type="http://schemas.openxmlformats.org/officeDocument/2006/relationships/hyperlink" Target="../../../company/structure.php%3fset_filter_structure=Y&amp;structure_UF_DEPARTMENT=1085" TargetMode="External"/><Relationship Id="rId258" Type="http://schemas.openxmlformats.org/officeDocument/2006/relationships/hyperlink" Target="../../../company/structure.php%3fset_filter_structure=Y&amp;structure_UF_DEPARTMENT=920" TargetMode="External"/><Relationship Id="rId465" Type="http://schemas.openxmlformats.org/officeDocument/2006/relationships/hyperlink" Target="../../../company/structure.php%3fset_filter_structure=Y&amp;structure_UF_DEPARTMENT=922" TargetMode="External"/><Relationship Id="rId672" Type="http://schemas.openxmlformats.org/officeDocument/2006/relationships/hyperlink" Target="../../../company/structure.php%3fset_filter_structure=Y&amp;structure_UF_DEPARTMENT=935" TargetMode="External"/><Relationship Id="rId1095" Type="http://schemas.openxmlformats.org/officeDocument/2006/relationships/hyperlink" Target="../../../company/structure.php%3fset_filter_structure=Y&amp;structure_UF_DEPARTMENT=922" TargetMode="External"/><Relationship Id="rId118" Type="http://schemas.openxmlformats.org/officeDocument/2006/relationships/hyperlink" Target="../../../company/structure.php%3fset_filter_structure=Y&amp;structure_UF_DEPARTMENT=1116" TargetMode="External"/><Relationship Id="rId325" Type="http://schemas.openxmlformats.org/officeDocument/2006/relationships/hyperlink" Target="../../../company/structure.php%3fset_filter_structure=Y&amp;structure_UF_DEPARTMENT=119" TargetMode="External"/><Relationship Id="rId532" Type="http://schemas.openxmlformats.org/officeDocument/2006/relationships/hyperlink" Target="../../../company/structure.php%3fset_filter_structure=Y&amp;structure_UF_DEPARTMENT=1116" TargetMode="External"/><Relationship Id="rId977" Type="http://schemas.openxmlformats.org/officeDocument/2006/relationships/hyperlink" Target="../../../company/structure.php%3fset_filter_structure=Y&amp;structure_UF_DEPARTMENT=119" TargetMode="External"/><Relationship Id="rId1162" Type="http://schemas.openxmlformats.org/officeDocument/2006/relationships/hyperlink" Target="../../../company/structure.php%3fset_filter_structure=Y&amp;structure_UF_DEPARTMENT=1085" TargetMode="External"/><Relationship Id="rId837" Type="http://schemas.openxmlformats.org/officeDocument/2006/relationships/hyperlink" Target="../../../company/structure.php%3fset_filter_structure=Y&amp;structure_UF_DEPARTMENT=920" TargetMode="External"/><Relationship Id="rId1022" Type="http://schemas.openxmlformats.org/officeDocument/2006/relationships/hyperlink" Target="../../../company/structure.php%3fset_filter_structure=Y&amp;structure_UF_DEPARTMENT=119" TargetMode="External"/><Relationship Id="rId1467" Type="http://schemas.openxmlformats.org/officeDocument/2006/relationships/hyperlink" Target="../../../company/structure.php%3fset_filter_structure=Y&amp;structure_UF_DEPARTMENT=119" TargetMode="External"/><Relationship Id="rId1674" Type="http://schemas.openxmlformats.org/officeDocument/2006/relationships/hyperlink" Target="../../../company/structure.php%3fset_filter_structure=Y&amp;structure_UF_DEPARTMENT=119" TargetMode="External"/><Relationship Id="rId904" Type="http://schemas.openxmlformats.org/officeDocument/2006/relationships/hyperlink" Target="../../../company/structure.php%3fset_filter_structure=Y&amp;structure_UF_DEPARTMENT=935" TargetMode="External"/><Relationship Id="rId1327" Type="http://schemas.openxmlformats.org/officeDocument/2006/relationships/hyperlink" Target="../../../company/structure.php%3fset_filter_structure=Y&amp;structure_UF_DEPARTMENT=935" TargetMode="External"/><Relationship Id="rId1534" Type="http://schemas.openxmlformats.org/officeDocument/2006/relationships/hyperlink" Target="../../../company/structure.php%3fset_filter_structure=Y&amp;structure_UF_DEPARTMENT=935" TargetMode="External"/><Relationship Id="rId1741" Type="http://schemas.openxmlformats.org/officeDocument/2006/relationships/hyperlink" Target="../../../company/structure.php%3fset_filter_structure=Y&amp;structure_UF_DEPARTMENT=935" TargetMode="External"/><Relationship Id="rId33" Type="http://schemas.openxmlformats.org/officeDocument/2006/relationships/hyperlink" Target="../../../company/structure.php%3fset_filter_structure=Y&amp;structure_UF_DEPARTMENT=1116" TargetMode="External"/><Relationship Id="rId1601" Type="http://schemas.openxmlformats.org/officeDocument/2006/relationships/hyperlink" Target="../../../company/structure.php%3fset_filter_structure=Y&amp;structure_UF_DEPARTMENT=119" TargetMode="External"/><Relationship Id="rId1839" Type="http://schemas.openxmlformats.org/officeDocument/2006/relationships/hyperlink" Target="../../../company/structure.php%3fset_filter_structure=Y&amp;structure_UF_DEPARTMENT=119" TargetMode="External"/><Relationship Id="rId182" Type="http://schemas.openxmlformats.org/officeDocument/2006/relationships/hyperlink" Target="../../../company/structure.php%3fset_filter_structure=Y&amp;structure_UF_DEPARTMENT=935" TargetMode="External"/><Relationship Id="rId487" Type="http://schemas.openxmlformats.org/officeDocument/2006/relationships/hyperlink" Target="../../../company/structure.php%3fset_filter_structure=Y&amp;structure_UF_DEPARTMENT=1116" TargetMode="External"/><Relationship Id="rId694" Type="http://schemas.openxmlformats.org/officeDocument/2006/relationships/hyperlink" Target="../../../company/structure.php%3fset_filter_structure=Y&amp;structure_UF_DEPARTMENT=397" TargetMode="External"/><Relationship Id="rId347" Type="http://schemas.openxmlformats.org/officeDocument/2006/relationships/hyperlink" Target="../../../company/structure.php%3fset_filter_structure=Y&amp;structure_UF_DEPARTMENT=920" TargetMode="External"/><Relationship Id="rId999" Type="http://schemas.openxmlformats.org/officeDocument/2006/relationships/hyperlink" Target="../../../company/structure.php%3fset_filter_structure=Y&amp;structure_UF_DEPARTMENT=397" TargetMode="External"/><Relationship Id="rId1184" Type="http://schemas.openxmlformats.org/officeDocument/2006/relationships/hyperlink" Target="../../../company/structure.php%3fset_filter_structure=Y&amp;structure_UF_DEPARTMENT=866" TargetMode="External"/><Relationship Id="rId554" Type="http://schemas.openxmlformats.org/officeDocument/2006/relationships/hyperlink" Target="../../../company/structure.php%3fset_filter_structure=Y&amp;structure_UF_DEPARTMENT=935" TargetMode="External"/><Relationship Id="rId761" Type="http://schemas.openxmlformats.org/officeDocument/2006/relationships/hyperlink" Target="../../../company/structure.php%3fset_filter_structure=Y&amp;structure_UF_DEPARTMENT=397" TargetMode="External"/><Relationship Id="rId859" Type="http://schemas.openxmlformats.org/officeDocument/2006/relationships/hyperlink" Target="../../../company/structure.php%3fset_filter_structure=Y&amp;structure_UF_DEPARTMENT=119" TargetMode="External"/><Relationship Id="rId1391" Type="http://schemas.openxmlformats.org/officeDocument/2006/relationships/hyperlink" Target="../../../company/structure.php%3fset_filter_structure=Y&amp;structure_UF_DEPARTMENT=119" TargetMode="External"/><Relationship Id="rId1489" Type="http://schemas.openxmlformats.org/officeDocument/2006/relationships/hyperlink" Target="../../../company/structure.php%3fset_filter_structure=Y&amp;structure_UF_DEPARTMENT=920" TargetMode="External"/><Relationship Id="rId1696" Type="http://schemas.openxmlformats.org/officeDocument/2006/relationships/hyperlink" Target="../../../company/structure.php%3fset_filter_structure=Y&amp;structure_UF_DEPARTMENT=119" TargetMode="External"/><Relationship Id="rId207" Type="http://schemas.openxmlformats.org/officeDocument/2006/relationships/hyperlink" Target="../../../company/structure.php%3fset_filter_structure=Y&amp;structure_UF_DEPARTMENT=858" TargetMode="External"/><Relationship Id="rId414" Type="http://schemas.openxmlformats.org/officeDocument/2006/relationships/hyperlink" Target="../../../company/structure.php%3fset_filter_structure=Y&amp;structure_UF_DEPARTMENT=922" TargetMode="External"/><Relationship Id="rId621" Type="http://schemas.openxmlformats.org/officeDocument/2006/relationships/hyperlink" Target="../../../company/structure.php%3fset_filter_structure=Y&amp;structure_UF_DEPARTMENT=119" TargetMode="External"/><Relationship Id="rId1044" Type="http://schemas.openxmlformats.org/officeDocument/2006/relationships/hyperlink" Target="../../../company/structure.php%3fset_filter_structure=Y&amp;structure_UF_DEPARTMENT=935" TargetMode="External"/><Relationship Id="rId1251" Type="http://schemas.openxmlformats.org/officeDocument/2006/relationships/hyperlink" Target="../../../company/structure.php%3fset_filter_structure=Y&amp;structure_UF_DEPARTMENT=922" TargetMode="External"/><Relationship Id="rId1349" Type="http://schemas.openxmlformats.org/officeDocument/2006/relationships/hyperlink" Target="../../../company/structure.php%3fset_filter_structure=Y&amp;structure_UF_DEPARTMENT=119" TargetMode="External"/><Relationship Id="rId719" Type="http://schemas.openxmlformats.org/officeDocument/2006/relationships/hyperlink" Target="../../../company/structure.php%3fset_filter_structure=Y&amp;structure_UF_DEPARTMENT=866" TargetMode="External"/><Relationship Id="rId926" Type="http://schemas.openxmlformats.org/officeDocument/2006/relationships/hyperlink" Target="../../../company/structure.php%3fset_filter_structure=Y&amp;structure_UF_DEPARTMENT=397" TargetMode="External"/><Relationship Id="rId1111" Type="http://schemas.openxmlformats.org/officeDocument/2006/relationships/hyperlink" Target="../../../company/structure.php%3fset_filter_structure=Y&amp;structure_UF_DEPARTMENT=866" TargetMode="External"/><Relationship Id="rId1556" Type="http://schemas.openxmlformats.org/officeDocument/2006/relationships/hyperlink" Target="../../../company/structure.php%3fset_filter_structure=Y&amp;structure_UF_DEPARTMENT=920" TargetMode="External"/><Relationship Id="rId1763" Type="http://schemas.openxmlformats.org/officeDocument/2006/relationships/hyperlink" Target="../../../company/structure.php%3fset_filter_structure=Y&amp;structure_UF_DEPARTMENT=119" TargetMode="External"/><Relationship Id="rId55" Type="http://schemas.openxmlformats.org/officeDocument/2006/relationships/hyperlink" Target="../../../company/structure.php%3fset_filter_structure=Y&amp;structure_UF_DEPARTMENT=866" TargetMode="External"/><Relationship Id="rId1209" Type="http://schemas.openxmlformats.org/officeDocument/2006/relationships/hyperlink" Target="../../../company/structure.php%3fset_filter_structure=Y&amp;structure_UF_DEPARTMENT=935" TargetMode="External"/><Relationship Id="rId1416" Type="http://schemas.openxmlformats.org/officeDocument/2006/relationships/hyperlink" Target="../../../company/structure.php%3fset_filter_structure=Y&amp;structure_UF_DEPARTMENT=397" TargetMode="External"/><Relationship Id="rId1623" Type="http://schemas.openxmlformats.org/officeDocument/2006/relationships/hyperlink" Target="../../../company/structure.php%3fset_filter_structure=Y&amp;structure_UF_DEPARTMENT=935" TargetMode="External"/><Relationship Id="rId1830" Type="http://schemas.openxmlformats.org/officeDocument/2006/relationships/hyperlink" Target="../../../company/structure.php%3fset_filter_structure=Y&amp;structure_UF_DEPARTMENT=119" TargetMode="External"/><Relationship Id="rId218" Type="http://schemas.openxmlformats.org/officeDocument/2006/relationships/hyperlink" Target="../../../company/structure.php%3fset_filter_structure=Y&amp;structure_UF_DEPARTMENT=397" TargetMode="External"/><Relationship Id="rId425" Type="http://schemas.openxmlformats.org/officeDocument/2006/relationships/hyperlink" Target="../../../company/structure.php%3fset_filter_structure=Y&amp;structure_UF_DEPARTMENT=866" TargetMode="External"/><Relationship Id="rId632" Type="http://schemas.openxmlformats.org/officeDocument/2006/relationships/hyperlink" Target="../../../company/structure.php%3fset_filter_structure=Y&amp;structure_UF_DEPARTMENT=1122" TargetMode="External"/><Relationship Id="rId1055" Type="http://schemas.openxmlformats.org/officeDocument/2006/relationships/hyperlink" Target="../../../company/structure.php%3fset_filter_structure=Y&amp;structure_UF_DEPARTMENT=119" TargetMode="External"/><Relationship Id="rId1262" Type="http://schemas.openxmlformats.org/officeDocument/2006/relationships/hyperlink" Target="../../../company/structure.php%3fset_filter_structure=Y&amp;structure_UF_DEPARTMENT=119" TargetMode="External"/><Relationship Id="rId271" Type="http://schemas.openxmlformats.org/officeDocument/2006/relationships/hyperlink" Target="../../../company/structure.php%3fset_filter_structure=Y&amp;structure_UF_DEPARTMENT=872" TargetMode="External"/><Relationship Id="rId937" Type="http://schemas.openxmlformats.org/officeDocument/2006/relationships/hyperlink" Target="../../../company/structure.php%3fset_filter_structure=Y&amp;structure_UF_DEPARTMENT=1116" TargetMode="External"/><Relationship Id="rId1122" Type="http://schemas.openxmlformats.org/officeDocument/2006/relationships/hyperlink" Target="../../../company/structure.php%3fset_filter_structure=Y&amp;structure_UF_DEPARTMENT=922" TargetMode="External"/><Relationship Id="rId1567" Type="http://schemas.openxmlformats.org/officeDocument/2006/relationships/hyperlink" Target="../../../company/structure.php%3fset_filter_structure=Y&amp;structure_UF_DEPARTMENT=1129" TargetMode="External"/><Relationship Id="rId1774" Type="http://schemas.openxmlformats.org/officeDocument/2006/relationships/hyperlink" Target="../../../company/structure.php%3fset_filter_structure=Y&amp;structure_UF_DEPARTMENT=935" TargetMode="External"/><Relationship Id="rId66" Type="http://schemas.openxmlformats.org/officeDocument/2006/relationships/hyperlink" Target="../../../company/structure.php%3fset_filter_structure=Y&amp;structure_UF_DEPARTMENT=922" TargetMode="External"/><Relationship Id="rId131" Type="http://schemas.openxmlformats.org/officeDocument/2006/relationships/hyperlink" Target="../../../company/structure.php%3fset_filter_structure=Y&amp;structure_UF_DEPARTMENT=1116" TargetMode="External"/><Relationship Id="rId369" Type="http://schemas.openxmlformats.org/officeDocument/2006/relationships/hyperlink" Target="../../../company/structure.php%3fset_filter_structure=Y&amp;structure_UF_DEPARTMENT=872" TargetMode="External"/><Relationship Id="rId576" Type="http://schemas.openxmlformats.org/officeDocument/2006/relationships/hyperlink" Target="../../../company/structure.php%3fset_filter_structure=Y&amp;structure_UF_DEPARTMENT=922" TargetMode="External"/><Relationship Id="rId783" Type="http://schemas.openxmlformats.org/officeDocument/2006/relationships/hyperlink" Target="../../../company/structure.php%3fset_filter_structure=Y&amp;structure_UF_DEPARTMENT=866" TargetMode="External"/><Relationship Id="rId990" Type="http://schemas.openxmlformats.org/officeDocument/2006/relationships/hyperlink" Target="../../../company/structure.php%3fset_filter_structure=Y&amp;structure_UF_DEPARTMENT=935" TargetMode="External"/><Relationship Id="rId1427" Type="http://schemas.openxmlformats.org/officeDocument/2006/relationships/hyperlink" Target="../../../company/structure.php%3fset_filter_structure=Y&amp;structure_UF_DEPARTMENT=935" TargetMode="External"/><Relationship Id="rId1634" Type="http://schemas.openxmlformats.org/officeDocument/2006/relationships/hyperlink" Target="../../../company/structure.php%3fset_filter_structure=Y&amp;structure_UF_DEPARTMENT=119" TargetMode="External"/><Relationship Id="rId1841" Type="http://schemas.openxmlformats.org/officeDocument/2006/relationships/hyperlink" Target="../../../company/structure.php%3fset_filter_structure=Y&amp;structure_UF_DEPARTMENT=935" TargetMode="External"/><Relationship Id="rId229" Type="http://schemas.openxmlformats.org/officeDocument/2006/relationships/hyperlink" Target="../../../company/structure.php%3fset_filter_structure=Y&amp;structure_UF_DEPARTMENT=119" TargetMode="External"/><Relationship Id="rId436" Type="http://schemas.openxmlformats.org/officeDocument/2006/relationships/hyperlink" Target="../../../company/structure.php%3fset_filter_structure=Y&amp;structure_UF_DEPARTMENT=119" TargetMode="External"/><Relationship Id="rId643" Type="http://schemas.openxmlformats.org/officeDocument/2006/relationships/hyperlink" Target="../../../company/structure.php%3fset_filter_structure=Y&amp;structure_UF_DEPARTMENT=1085" TargetMode="External"/><Relationship Id="rId1066" Type="http://schemas.openxmlformats.org/officeDocument/2006/relationships/hyperlink" Target="../../../company/structure.php%3fset_filter_structure=Y&amp;structure_UF_DEPARTMENT=935" TargetMode="External"/><Relationship Id="rId1273" Type="http://schemas.openxmlformats.org/officeDocument/2006/relationships/hyperlink" Target="../../../company/structure.php%3fset_filter_structure=Y&amp;structure_UF_DEPARTMENT=1085" TargetMode="External"/><Relationship Id="rId1480" Type="http://schemas.openxmlformats.org/officeDocument/2006/relationships/hyperlink" Target="../../../company/structure.php%3fset_filter_structure=Y&amp;structure_UF_DEPARTMENT=935" TargetMode="External"/><Relationship Id="rId850" Type="http://schemas.openxmlformats.org/officeDocument/2006/relationships/hyperlink" Target="../../../company/structure.php%3fset_filter_structure=Y&amp;structure_UF_DEPARTMENT=397" TargetMode="External"/><Relationship Id="rId948" Type="http://schemas.openxmlformats.org/officeDocument/2006/relationships/hyperlink" Target="../../../company/structure.php%3fset_filter_structure=Y&amp;structure_UF_DEPARTMENT=858" TargetMode="External"/><Relationship Id="rId1133" Type="http://schemas.openxmlformats.org/officeDocument/2006/relationships/hyperlink" Target="../../../company/structure.php%3fset_filter_structure=Y&amp;structure_UF_DEPARTMENT=1129" TargetMode="External"/><Relationship Id="rId1578" Type="http://schemas.openxmlformats.org/officeDocument/2006/relationships/hyperlink" Target="../../../company/structure.php%3fset_filter_structure=Y&amp;structure_UF_DEPARTMENT=935" TargetMode="External"/><Relationship Id="rId1701" Type="http://schemas.openxmlformats.org/officeDocument/2006/relationships/hyperlink" Target="../../../company/structure.php%3fset_filter_structure=Y&amp;structure_UF_DEPARTMENT=119" TargetMode="External"/><Relationship Id="rId1785" Type="http://schemas.openxmlformats.org/officeDocument/2006/relationships/hyperlink" Target="../../../company/structure.php%3fset_filter_structure=Y&amp;structure_UF_DEPARTMENT=119" TargetMode="External"/><Relationship Id="rId77" Type="http://schemas.openxmlformats.org/officeDocument/2006/relationships/hyperlink" Target="../../../company/structure.php%3fset_filter_structure=Y&amp;structure_UF_DEPARTMENT=866" TargetMode="External"/><Relationship Id="rId282" Type="http://schemas.openxmlformats.org/officeDocument/2006/relationships/hyperlink" Target="../../../company/structure.php%3fset_filter_structure=Y&amp;structure_UF_DEPARTMENT=119" TargetMode="External"/><Relationship Id="rId503" Type="http://schemas.openxmlformats.org/officeDocument/2006/relationships/hyperlink" Target="../../../company/structure.php%3fset_filter_structure=Y&amp;structure_UF_DEPARTMENT=922" TargetMode="External"/><Relationship Id="rId587" Type="http://schemas.openxmlformats.org/officeDocument/2006/relationships/hyperlink" Target="../../../company/structure.php%3fset_filter_structure=Y&amp;structure_UF_DEPARTMENT=858" TargetMode="External"/><Relationship Id="rId710" Type="http://schemas.openxmlformats.org/officeDocument/2006/relationships/hyperlink" Target="../../../company/structure.php%3fset_filter_structure=Y&amp;structure_UF_DEPARTMENT=1129" TargetMode="External"/><Relationship Id="rId808" Type="http://schemas.openxmlformats.org/officeDocument/2006/relationships/hyperlink" Target="../../../company/structure.php%3fset_filter_structure=Y&amp;structure_UF_DEPARTMENT=920" TargetMode="External"/><Relationship Id="rId1340" Type="http://schemas.openxmlformats.org/officeDocument/2006/relationships/hyperlink" Target="../../../company/structure.php%3fset_filter_structure=Y&amp;structure_UF_DEPARTMENT=119" TargetMode="External"/><Relationship Id="rId1438" Type="http://schemas.openxmlformats.org/officeDocument/2006/relationships/hyperlink" Target="../../../company/structure.php%3fset_filter_structure=Y&amp;structure_UF_DEPARTMENT=1129" TargetMode="External"/><Relationship Id="rId1645" Type="http://schemas.openxmlformats.org/officeDocument/2006/relationships/hyperlink" Target="../../../company/structure.php%3fset_filter_structure=Y&amp;structure_UF_DEPARTMENT=935" TargetMode="External"/><Relationship Id="rId8" Type="http://schemas.openxmlformats.org/officeDocument/2006/relationships/hyperlink" Target="../../../company/structure.php%3fset_filter_structure=Y&amp;structure_UF_DEPARTMENT=935" TargetMode="External"/><Relationship Id="rId142" Type="http://schemas.openxmlformats.org/officeDocument/2006/relationships/hyperlink" Target="../../../company/structure.php%3fset_filter_structure=Y&amp;structure_UF_DEPARTMENT=866" TargetMode="External"/><Relationship Id="rId447" Type="http://schemas.openxmlformats.org/officeDocument/2006/relationships/hyperlink" Target="../../../company/structure.php%3fset_filter_structure=Y&amp;structure_UF_DEPARTMENT=119" TargetMode="External"/><Relationship Id="rId794" Type="http://schemas.openxmlformats.org/officeDocument/2006/relationships/hyperlink" Target="../../../company/structure.php%3fset_filter_structure=Y&amp;structure_UF_DEPARTMENT=858" TargetMode="External"/><Relationship Id="rId1077" Type="http://schemas.openxmlformats.org/officeDocument/2006/relationships/hyperlink" Target="../../../company/structure.php%3fset_filter_structure=Y&amp;structure_UF_DEPARTMENT=935" TargetMode="External"/><Relationship Id="rId1200" Type="http://schemas.openxmlformats.org/officeDocument/2006/relationships/hyperlink" Target="../../../company/structure.php%3fset_filter_structure=Y&amp;structure_UF_DEPARTMENT=119" TargetMode="External"/><Relationship Id="rId1852" Type="http://schemas.openxmlformats.org/officeDocument/2006/relationships/hyperlink" Target="../../../company/structure.php%3fset_filter_structure=Y&amp;structure_UF_DEPARTMENT=935" TargetMode="External"/><Relationship Id="rId654" Type="http://schemas.openxmlformats.org/officeDocument/2006/relationships/hyperlink" Target="../../../company/structure.php%3fset_filter_structure=Y&amp;structure_UF_DEPARTMENT=858" TargetMode="External"/><Relationship Id="rId861" Type="http://schemas.openxmlformats.org/officeDocument/2006/relationships/hyperlink" Target="../../../company/structure.php%3fset_filter_structure=Y&amp;structure_UF_DEPARTMENT=866" TargetMode="External"/><Relationship Id="rId959" Type="http://schemas.openxmlformats.org/officeDocument/2006/relationships/hyperlink" Target="../../../company/structure.php%3fset_filter_structure=Y&amp;structure_UF_DEPARTMENT=1085" TargetMode="External"/><Relationship Id="rId1284" Type="http://schemas.openxmlformats.org/officeDocument/2006/relationships/hyperlink" Target="../../../company/structure.php%3fset_filter_structure=Y&amp;structure_UF_DEPARTMENT=1129" TargetMode="External"/><Relationship Id="rId1491" Type="http://schemas.openxmlformats.org/officeDocument/2006/relationships/hyperlink" Target="../../../company/structure.php%3fset_filter_structure=Y&amp;structure_UF_DEPARTMENT=922" TargetMode="External"/><Relationship Id="rId1505" Type="http://schemas.openxmlformats.org/officeDocument/2006/relationships/hyperlink" Target="../../../company/structure.php%3fset_filter_structure=Y&amp;structure_UF_DEPARTMENT=922" TargetMode="External"/><Relationship Id="rId1589" Type="http://schemas.openxmlformats.org/officeDocument/2006/relationships/hyperlink" Target="../../../company/structure.php%3fset_filter_structure=Y&amp;structure_UF_DEPARTMENT=866" TargetMode="External"/><Relationship Id="rId1712" Type="http://schemas.openxmlformats.org/officeDocument/2006/relationships/hyperlink" Target="../../../company/structure.php%3fset_filter_structure=Y&amp;structure_UF_DEPARTMENT=935" TargetMode="External"/><Relationship Id="rId293" Type="http://schemas.openxmlformats.org/officeDocument/2006/relationships/hyperlink" Target="../../../company/structure.php%3fset_filter_structure=Y&amp;structure_UF_DEPARTMENT=119" TargetMode="External"/><Relationship Id="rId307" Type="http://schemas.openxmlformats.org/officeDocument/2006/relationships/hyperlink" Target="../../../company/structure.php%3fset_filter_structure=Y&amp;structure_UF_DEPARTMENT=397" TargetMode="External"/><Relationship Id="rId514" Type="http://schemas.openxmlformats.org/officeDocument/2006/relationships/hyperlink" Target="../../../company/structure.php%3fset_filter_structure=Y&amp;structure_UF_DEPARTMENT=1085" TargetMode="External"/><Relationship Id="rId721" Type="http://schemas.openxmlformats.org/officeDocument/2006/relationships/hyperlink" Target="../../../company/structure.php%3fset_filter_structure=Y&amp;structure_UF_DEPARTMENT=866" TargetMode="External"/><Relationship Id="rId1144" Type="http://schemas.openxmlformats.org/officeDocument/2006/relationships/hyperlink" Target="../../../company/structure.php%3fset_filter_structure=Y&amp;structure_UF_DEPARTMENT=920" TargetMode="External"/><Relationship Id="rId1351" Type="http://schemas.openxmlformats.org/officeDocument/2006/relationships/hyperlink" Target="../../../company/structure.php%3fset_filter_structure=Y&amp;structure_UF_DEPARTMENT=119" TargetMode="External"/><Relationship Id="rId1449" Type="http://schemas.openxmlformats.org/officeDocument/2006/relationships/hyperlink" Target="../../../company/structure.php%3fset_filter_structure=Y&amp;structure_UF_DEPARTMENT=119" TargetMode="External"/><Relationship Id="rId1796" Type="http://schemas.openxmlformats.org/officeDocument/2006/relationships/hyperlink" Target="../../../company/structure.php%3fset_filter_structure=Y&amp;structure_UF_DEPARTMENT=935" TargetMode="External"/><Relationship Id="rId88" Type="http://schemas.openxmlformats.org/officeDocument/2006/relationships/hyperlink" Target="../../../company/structure.php%3fset_filter_structure=Y&amp;structure_UF_DEPARTMENT=119" TargetMode="External"/><Relationship Id="rId153" Type="http://schemas.openxmlformats.org/officeDocument/2006/relationships/hyperlink" Target="../../../company/structure.php%3fset_filter_structure=Y&amp;structure_UF_DEPARTMENT=1085" TargetMode="External"/><Relationship Id="rId360" Type="http://schemas.openxmlformats.org/officeDocument/2006/relationships/hyperlink" Target="../../../company/structure.php%3fset_filter_structure=Y&amp;structure_UF_DEPARTMENT=1085" TargetMode="External"/><Relationship Id="rId598" Type="http://schemas.openxmlformats.org/officeDocument/2006/relationships/hyperlink" Target="../../../company/structure.php%3fset_filter_structure=Y&amp;structure_UF_DEPARTMENT=858" TargetMode="External"/><Relationship Id="rId819" Type="http://schemas.openxmlformats.org/officeDocument/2006/relationships/hyperlink" Target="../../../company/structure.php%3fset_filter_structure=Y&amp;structure_UF_DEPARTMENT=1129" TargetMode="External"/><Relationship Id="rId1004" Type="http://schemas.openxmlformats.org/officeDocument/2006/relationships/hyperlink" Target="../../../company/structure.php%3fset_filter_structure=Y&amp;structure_UF_DEPARTMENT=397" TargetMode="External"/><Relationship Id="rId1211" Type="http://schemas.openxmlformats.org/officeDocument/2006/relationships/hyperlink" Target="../../../company/structure.php%3fset_filter_structure=Y&amp;structure_UF_DEPARTMENT=935" TargetMode="External"/><Relationship Id="rId1656" Type="http://schemas.openxmlformats.org/officeDocument/2006/relationships/hyperlink" Target="../../../company/structure.php%3fset_filter_structure=Y&amp;structure_UF_DEPARTMENT=397" TargetMode="External"/><Relationship Id="rId1863" Type="http://schemas.openxmlformats.org/officeDocument/2006/relationships/hyperlink" Target="../../../company/structure.php%3fset_filter_structure=Y&amp;structure_UF_DEPARTMENT=935" TargetMode="External"/><Relationship Id="rId220" Type="http://schemas.openxmlformats.org/officeDocument/2006/relationships/hyperlink" Target="../../../company/structure.php%3fset_filter_structure=Y&amp;structure_UF_DEPARTMENT=858" TargetMode="External"/><Relationship Id="rId458" Type="http://schemas.openxmlformats.org/officeDocument/2006/relationships/hyperlink" Target="../../../company/structure.php%3fset_filter_structure=Y&amp;structure_UF_DEPARTMENT=119" TargetMode="External"/><Relationship Id="rId665" Type="http://schemas.openxmlformats.org/officeDocument/2006/relationships/hyperlink" Target="../../../company/structure.php%3fset_filter_structure=Y&amp;structure_UF_DEPARTMENT=397" TargetMode="External"/><Relationship Id="rId872" Type="http://schemas.openxmlformats.org/officeDocument/2006/relationships/hyperlink" Target="../../../company/structure.php%3fset_filter_structure=Y&amp;structure_UF_DEPARTMENT=397" TargetMode="External"/><Relationship Id="rId1088" Type="http://schemas.openxmlformats.org/officeDocument/2006/relationships/hyperlink" Target="../../../company/structure.php%3fset_filter_structure=Y&amp;structure_UF_DEPARTMENT=935" TargetMode="External"/><Relationship Id="rId1295" Type="http://schemas.openxmlformats.org/officeDocument/2006/relationships/hyperlink" Target="../../../company/structure.php%3fset_filter_structure=Y&amp;structure_UF_DEPARTMENT=1122" TargetMode="External"/><Relationship Id="rId1309" Type="http://schemas.openxmlformats.org/officeDocument/2006/relationships/hyperlink" Target="../../../company/structure.php%3fset_filter_structure=Y&amp;structure_UF_DEPARTMENT=872" TargetMode="External"/><Relationship Id="rId1516" Type="http://schemas.openxmlformats.org/officeDocument/2006/relationships/hyperlink" Target="../../../company/structure.php%3fset_filter_structure=Y&amp;structure_UF_DEPARTMENT=119" TargetMode="External"/><Relationship Id="rId1723" Type="http://schemas.openxmlformats.org/officeDocument/2006/relationships/hyperlink" Target="../../../company/structure.php%3fset_filter_structure=Y&amp;structure_UF_DEPARTMENT=119" TargetMode="External"/><Relationship Id="rId15" Type="http://schemas.openxmlformats.org/officeDocument/2006/relationships/hyperlink" Target="../../../company/structure.php%3fset_filter_structure=Y&amp;structure_UF_DEPARTMENT=858" TargetMode="External"/><Relationship Id="rId318" Type="http://schemas.openxmlformats.org/officeDocument/2006/relationships/hyperlink" Target="../../../company/structure.php%3fset_filter_structure=Y&amp;structure_UF_DEPARTMENT=858" TargetMode="External"/><Relationship Id="rId525" Type="http://schemas.openxmlformats.org/officeDocument/2006/relationships/hyperlink" Target="../../../company/structure.php%3fset_filter_structure=Y&amp;structure_UF_DEPARTMENT=1129" TargetMode="External"/><Relationship Id="rId732" Type="http://schemas.openxmlformats.org/officeDocument/2006/relationships/hyperlink" Target="../../../company/structure.php%3fset_filter_structure=Y&amp;structure_UF_DEPARTMENT=119" TargetMode="External"/><Relationship Id="rId1155" Type="http://schemas.openxmlformats.org/officeDocument/2006/relationships/hyperlink" Target="../../../company/structure.php%3fset_filter_structure=Y&amp;structure_UF_DEPARTMENT=872" TargetMode="External"/><Relationship Id="rId1362" Type="http://schemas.openxmlformats.org/officeDocument/2006/relationships/hyperlink" Target="../../../company/structure.php%3fset_filter_structure=Y&amp;structure_UF_DEPARTMENT=935" TargetMode="External"/><Relationship Id="rId99" Type="http://schemas.openxmlformats.org/officeDocument/2006/relationships/hyperlink" Target="../../../company/structure.php%3fset_filter_structure=Y&amp;structure_UF_DEPARTMENT=1122" TargetMode="External"/><Relationship Id="rId164" Type="http://schemas.openxmlformats.org/officeDocument/2006/relationships/hyperlink" Target="../../../company/structure.php%3fset_filter_structure=Y&amp;structure_UF_DEPARTMENT=1129" TargetMode="External"/><Relationship Id="rId371" Type="http://schemas.openxmlformats.org/officeDocument/2006/relationships/hyperlink" Target="../../../company/structure.php%3fset_filter_structure=Y&amp;structure_UF_DEPARTMENT=872" TargetMode="External"/><Relationship Id="rId1015" Type="http://schemas.openxmlformats.org/officeDocument/2006/relationships/hyperlink" Target="../../../company/structure.php%3fset_filter_structure=Y&amp;structure_UF_DEPARTMENT=858" TargetMode="External"/><Relationship Id="rId1222" Type="http://schemas.openxmlformats.org/officeDocument/2006/relationships/hyperlink" Target="../../../company/structure.php%3fset_filter_structure=Y&amp;structure_UF_DEPARTMENT=866" TargetMode="External"/><Relationship Id="rId1667" Type="http://schemas.openxmlformats.org/officeDocument/2006/relationships/hyperlink" Target="../../../company/structure.php%3fset_filter_structure=Y&amp;structure_UF_DEPARTMENT=119" TargetMode="External"/><Relationship Id="rId469" Type="http://schemas.openxmlformats.org/officeDocument/2006/relationships/hyperlink" Target="../../../company/structure.php%3fset_filter_structure=Y&amp;structure_UF_DEPARTMENT=1116" TargetMode="External"/><Relationship Id="rId676" Type="http://schemas.openxmlformats.org/officeDocument/2006/relationships/hyperlink" Target="../../../company/structure.php%3fset_filter_structure=Y&amp;structure_UF_DEPARTMENT=935" TargetMode="External"/><Relationship Id="rId883" Type="http://schemas.openxmlformats.org/officeDocument/2006/relationships/hyperlink" Target="../../../company/structure.php%3fset_filter_structure=Y&amp;structure_UF_DEPARTMENT=1116" TargetMode="External"/><Relationship Id="rId1099" Type="http://schemas.openxmlformats.org/officeDocument/2006/relationships/hyperlink" Target="../../../company/structure.php%3fset_filter_structure=Y&amp;structure_UF_DEPARTMENT=920" TargetMode="External"/><Relationship Id="rId1527" Type="http://schemas.openxmlformats.org/officeDocument/2006/relationships/hyperlink" Target="../../../company/structure.php%3fset_filter_structure=Y&amp;structure_UF_DEPARTMENT=935" TargetMode="External"/><Relationship Id="rId1734" Type="http://schemas.openxmlformats.org/officeDocument/2006/relationships/hyperlink" Target="../../../company/structure.php%3fset_filter_structure=Y&amp;structure_UF_DEPARTMENT=935" TargetMode="External"/><Relationship Id="rId26" Type="http://schemas.openxmlformats.org/officeDocument/2006/relationships/hyperlink" Target="../../../company/structure.php%3fset_filter_structure=Y&amp;structure_UF_DEPARTMENT=922" TargetMode="External"/><Relationship Id="rId231" Type="http://schemas.openxmlformats.org/officeDocument/2006/relationships/hyperlink" Target="../../../company/structure.php%3fset_filter_structure=Y&amp;structure_UF_DEPARTMENT=119" TargetMode="External"/><Relationship Id="rId329" Type="http://schemas.openxmlformats.org/officeDocument/2006/relationships/hyperlink" Target="../../../company/structure.php%3fset_filter_structure=Y&amp;structure_UF_DEPARTMENT=119" TargetMode="External"/><Relationship Id="rId536" Type="http://schemas.openxmlformats.org/officeDocument/2006/relationships/hyperlink" Target="../../../company/structure.php%3fset_filter_structure=Y&amp;structure_UF_DEPARTMENT=119" TargetMode="External"/><Relationship Id="rId1166" Type="http://schemas.openxmlformats.org/officeDocument/2006/relationships/hyperlink" Target="../../../company/structure.php%3fset_filter_structure=Y&amp;structure_UF_DEPARTMENT=922" TargetMode="External"/><Relationship Id="rId1373" Type="http://schemas.openxmlformats.org/officeDocument/2006/relationships/hyperlink" Target="../../../company/structure.php%3fset_filter_structure=Y&amp;structure_UF_DEPARTMENT=935" TargetMode="External"/><Relationship Id="rId175" Type="http://schemas.openxmlformats.org/officeDocument/2006/relationships/hyperlink" Target="../../../company/structure.php%3fset_filter_structure=Y&amp;structure_UF_DEPARTMENT=872" TargetMode="External"/><Relationship Id="rId743" Type="http://schemas.openxmlformats.org/officeDocument/2006/relationships/hyperlink" Target="../../../company/structure.php%3fset_filter_structure=Y&amp;structure_UF_DEPARTMENT=1122" TargetMode="External"/><Relationship Id="rId950" Type="http://schemas.openxmlformats.org/officeDocument/2006/relationships/hyperlink" Target="../../../company/structure.php%3fset_filter_structure=Y&amp;structure_UF_DEPARTMENT=858" TargetMode="External"/><Relationship Id="rId1026" Type="http://schemas.openxmlformats.org/officeDocument/2006/relationships/hyperlink" Target="../../../company/structure.php%3fset_filter_structure=Y&amp;structure_UF_DEPARTMENT=1085" TargetMode="External"/><Relationship Id="rId1580" Type="http://schemas.openxmlformats.org/officeDocument/2006/relationships/hyperlink" Target="../../../company/structure.php%3fset_filter_structure=Y&amp;structure_UF_DEPARTMENT=935" TargetMode="External"/><Relationship Id="rId1678" Type="http://schemas.openxmlformats.org/officeDocument/2006/relationships/hyperlink" Target="../../../company/structure.php%3fset_filter_structure=Y&amp;structure_UF_DEPARTMENT=119" TargetMode="External"/><Relationship Id="rId1801" Type="http://schemas.openxmlformats.org/officeDocument/2006/relationships/hyperlink" Target="../../../company/structure.php%3fset_filter_structure=Y&amp;structure_UF_DEPARTMENT=935" TargetMode="External"/><Relationship Id="rId382" Type="http://schemas.openxmlformats.org/officeDocument/2006/relationships/hyperlink" Target="../../../company/structure.php%3fset_filter_structure=Y&amp;structure_UF_DEPARTMENT=935" TargetMode="External"/><Relationship Id="rId603" Type="http://schemas.openxmlformats.org/officeDocument/2006/relationships/hyperlink" Target="../../../company/structure.php%3fset_filter_structure=Y&amp;structure_UF_DEPARTMENT=866" TargetMode="External"/><Relationship Id="rId687" Type="http://schemas.openxmlformats.org/officeDocument/2006/relationships/hyperlink" Target="../../../company/structure.php%3fset_filter_structure=Y&amp;structure_UF_DEPARTMENT=872" TargetMode="External"/><Relationship Id="rId810" Type="http://schemas.openxmlformats.org/officeDocument/2006/relationships/hyperlink" Target="../../../company/structure.php%3fset_filter_structure=Y&amp;structure_UF_DEPARTMENT=920" TargetMode="External"/><Relationship Id="rId908" Type="http://schemas.openxmlformats.org/officeDocument/2006/relationships/hyperlink" Target="../../../company/structure.php%3fset_filter_structure=Y&amp;structure_UF_DEPARTMENT=119" TargetMode="External"/><Relationship Id="rId1233" Type="http://schemas.openxmlformats.org/officeDocument/2006/relationships/hyperlink" Target="../../../company/structure.php%3fset_filter_structure=Y&amp;structure_UF_DEPARTMENT=935" TargetMode="External"/><Relationship Id="rId1440" Type="http://schemas.openxmlformats.org/officeDocument/2006/relationships/hyperlink" Target="../../../company/structure.php%3fset_filter_structure=Y&amp;structure_UF_DEPARTMENT=922" TargetMode="External"/><Relationship Id="rId1538" Type="http://schemas.openxmlformats.org/officeDocument/2006/relationships/hyperlink" Target="../../../company/structure.php%3fset_filter_structure=Y&amp;structure_UF_DEPARTMENT=935" TargetMode="External"/><Relationship Id="rId242" Type="http://schemas.openxmlformats.org/officeDocument/2006/relationships/hyperlink" Target="../../../company/structure.php%3fset_filter_structure=Y&amp;structure_UF_DEPARTMENT=858" TargetMode="External"/><Relationship Id="rId894" Type="http://schemas.openxmlformats.org/officeDocument/2006/relationships/hyperlink" Target="../../../company/structure.php%3fset_filter_structure=Y&amp;structure_UF_DEPARTMENT=866" TargetMode="External"/><Relationship Id="rId1177" Type="http://schemas.openxmlformats.org/officeDocument/2006/relationships/hyperlink" Target="../../../company/structure.php%3fset_filter_structure=Y&amp;structure_UF_DEPARTMENT=920" TargetMode="External"/><Relationship Id="rId1300" Type="http://schemas.openxmlformats.org/officeDocument/2006/relationships/hyperlink" Target="../../../company/structure.php%3fset_filter_structure=Y&amp;structure_UF_DEPARTMENT=922" TargetMode="External"/><Relationship Id="rId1745" Type="http://schemas.openxmlformats.org/officeDocument/2006/relationships/hyperlink" Target="../../../company/structure.php%3fset_filter_structure=Y&amp;structure_UF_DEPARTMENT=119" TargetMode="External"/><Relationship Id="rId37" Type="http://schemas.openxmlformats.org/officeDocument/2006/relationships/hyperlink" Target="../../../company/structure.php%3fset_filter_structure=Y&amp;structure_UF_DEPARTMENT=1085" TargetMode="External"/><Relationship Id="rId102" Type="http://schemas.openxmlformats.org/officeDocument/2006/relationships/hyperlink" Target="../../../company/structure.php%3fset_filter_structure=Y&amp;structure_UF_DEPARTMENT=1129" TargetMode="External"/><Relationship Id="rId547" Type="http://schemas.openxmlformats.org/officeDocument/2006/relationships/hyperlink" Target="../../../company/structure.php%3fset_filter_structure=Y&amp;structure_UF_DEPARTMENT=935" TargetMode="External"/><Relationship Id="rId754" Type="http://schemas.openxmlformats.org/officeDocument/2006/relationships/hyperlink" Target="../../../company/structure.php%3fset_filter_structure=Y&amp;structure_UF_DEPARTMENT=397" TargetMode="External"/><Relationship Id="rId961" Type="http://schemas.openxmlformats.org/officeDocument/2006/relationships/hyperlink" Target="../../../company/structure.php%3fset_filter_structure=Y&amp;structure_UF_DEPARTMENT=935" TargetMode="External"/><Relationship Id="rId1384" Type="http://schemas.openxmlformats.org/officeDocument/2006/relationships/hyperlink" Target="../../../company/structure.php%3fset_filter_structure=Y&amp;structure_UF_DEPARTMENT=119" TargetMode="External"/><Relationship Id="rId1591" Type="http://schemas.openxmlformats.org/officeDocument/2006/relationships/hyperlink" Target="../../../company/structure.php%3fset_filter_structure=Y&amp;structure_UF_DEPARTMENT=866" TargetMode="External"/><Relationship Id="rId1605" Type="http://schemas.openxmlformats.org/officeDocument/2006/relationships/hyperlink" Target="../../../company/structure.php%3fset_filter_structure=Y&amp;structure_UF_DEPARTMENT=119" TargetMode="External"/><Relationship Id="rId1689" Type="http://schemas.openxmlformats.org/officeDocument/2006/relationships/hyperlink" Target="../../../company/structure.php%3fset_filter_structure=Y&amp;structure_UF_DEPARTMENT=119" TargetMode="External"/><Relationship Id="rId1812" Type="http://schemas.openxmlformats.org/officeDocument/2006/relationships/hyperlink" Target="../../../company/structure.php%3fset_filter_structure=Y&amp;structure_UF_DEPARTMENT=935" TargetMode="External"/><Relationship Id="rId90" Type="http://schemas.openxmlformats.org/officeDocument/2006/relationships/hyperlink" Target="../../../company/structure.php%3fset_filter_structure=Y&amp;structure_UF_DEPARTMENT=922" TargetMode="External"/><Relationship Id="rId186" Type="http://schemas.openxmlformats.org/officeDocument/2006/relationships/hyperlink" Target="../../../company/structure.php%3fset_filter_structure=Y&amp;structure_UF_DEPARTMENT=119" TargetMode="External"/><Relationship Id="rId393" Type="http://schemas.openxmlformats.org/officeDocument/2006/relationships/hyperlink" Target="../../../company/structure.php%3fset_filter_structure=Y&amp;structure_UF_DEPARTMENT=935" TargetMode="External"/><Relationship Id="rId407" Type="http://schemas.openxmlformats.org/officeDocument/2006/relationships/hyperlink" Target="../../../company/structure.php%3fset_filter_structure=Y&amp;structure_UF_DEPARTMENT=935" TargetMode="External"/><Relationship Id="rId614" Type="http://schemas.openxmlformats.org/officeDocument/2006/relationships/hyperlink" Target="../../../company/structure.php%3fset_filter_structure=Y&amp;structure_UF_DEPARTMENT=397" TargetMode="External"/><Relationship Id="rId821" Type="http://schemas.openxmlformats.org/officeDocument/2006/relationships/hyperlink" Target="../../../company/structure.php%3fset_filter_structure=Y&amp;structure_UF_DEPARTMENT=1129" TargetMode="External"/><Relationship Id="rId1037" Type="http://schemas.openxmlformats.org/officeDocument/2006/relationships/hyperlink" Target="../../../company/structure.php%3fset_filter_structure=Y&amp;structure_UF_DEPARTMENT=397" TargetMode="External"/><Relationship Id="rId1244" Type="http://schemas.openxmlformats.org/officeDocument/2006/relationships/hyperlink" Target="../../../company/structure.php%3fset_filter_structure=Y&amp;structure_UF_DEPARTMENT=866" TargetMode="External"/><Relationship Id="rId1451" Type="http://schemas.openxmlformats.org/officeDocument/2006/relationships/hyperlink" Target="../../../company/structure.php%3fset_filter_structure=Y&amp;structure_UF_DEPARTMENT=119" TargetMode="External"/><Relationship Id="rId253" Type="http://schemas.openxmlformats.org/officeDocument/2006/relationships/hyperlink" Target="../../../company/structure.php%3fset_filter_structure=Y&amp;structure_UF_DEPARTMENT=1085" TargetMode="External"/><Relationship Id="rId460" Type="http://schemas.openxmlformats.org/officeDocument/2006/relationships/hyperlink" Target="../../../company/structure.php%3fset_filter_structure=Y&amp;structure_UF_DEPARTMENT=119" TargetMode="External"/><Relationship Id="rId698" Type="http://schemas.openxmlformats.org/officeDocument/2006/relationships/hyperlink" Target="../../../company/structure.php%3fset_filter_structure=Y&amp;structure_UF_DEPARTMENT=397" TargetMode="External"/><Relationship Id="rId919" Type="http://schemas.openxmlformats.org/officeDocument/2006/relationships/hyperlink" Target="../../../company/structure.php%3fset_filter_structure=Y&amp;structure_UF_DEPARTMENT=397" TargetMode="External"/><Relationship Id="rId1090" Type="http://schemas.openxmlformats.org/officeDocument/2006/relationships/hyperlink" Target="../../../company/structure.php%3fset_filter_structure=Y&amp;structure_UF_DEPARTMENT=935" TargetMode="External"/><Relationship Id="rId1104" Type="http://schemas.openxmlformats.org/officeDocument/2006/relationships/hyperlink" Target="../../../company/structure.php%3fset_filter_structure=Y&amp;structure_UF_DEPARTMENT=920" TargetMode="External"/><Relationship Id="rId1311" Type="http://schemas.openxmlformats.org/officeDocument/2006/relationships/hyperlink" Target="../../../company/structure.php%3fset_filter_structure=Y&amp;structure_UF_DEPARTMENT=872" TargetMode="External"/><Relationship Id="rId1549" Type="http://schemas.openxmlformats.org/officeDocument/2006/relationships/hyperlink" Target="../../../company/structure.php%3fset_filter_structure=Y&amp;structure_UF_DEPARTMENT=920" TargetMode="External"/><Relationship Id="rId1756" Type="http://schemas.openxmlformats.org/officeDocument/2006/relationships/hyperlink" Target="../../../company/structure.php%3fset_filter_structure=Y&amp;structure_UF_DEPARTMENT=1085" TargetMode="External"/><Relationship Id="rId48" Type="http://schemas.openxmlformats.org/officeDocument/2006/relationships/hyperlink" Target="../../../company/structure.php%3fset_filter_structure=Y&amp;structure_UF_DEPARTMENT=866" TargetMode="External"/><Relationship Id="rId113" Type="http://schemas.openxmlformats.org/officeDocument/2006/relationships/hyperlink" Target="../../../company/structure.php%3fset_filter_structure=Y&amp;structure_UF_DEPARTMENT=920" TargetMode="External"/><Relationship Id="rId320" Type="http://schemas.openxmlformats.org/officeDocument/2006/relationships/hyperlink" Target="../../../company/structure.php%3fset_filter_structure=Y&amp;structure_UF_DEPARTMENT=935" TargetMode="External"/><Relationship Id="rId558" Type="http://schemas.openxmlformats.org/officeDocument/2006/relationships/hyperlink" Target="../../../company/structure.php%3fset_filter_structure=Y&amp;structure_UF_DEPARTMENT=935" TargetMode="External"/><Relationship Id="rId765" Type="http://schemas.openxmlformats.org/officeDocument/2006/relationships/hyperlink" Target="../../../company/structure.php%3fset_filter_structure=Y&amp;structure_UF_DEPARTMENT=397" TargetMode="External"/><Relationship Id="rId972" Type="http://schemas.openxmlformats.org/officeDocument/2006/relationships/hyperlink" Target="../../../company/structure.php%3fset_filter_structure=Y&amp;structure_UF_DEPARTMENT=397" TargetMode="External"/><Relationship Id="rId1188" Type="http://schemas.openxmlformats.org/officeDocument/2006/relationships/hyperlink" Target="../../../company/structure.php%3fset_filter_structure=Y&amp;structure_UF_DEPARTMENT=935" TargetMode="External"/><Relationship Id="rId1395" Type="http://schemas.openxmlformats.org/officeDocument/2006/relationships/hyperlink" Target="../../../company/structure.php%3fset_filter_structure=Y&amp;structure_UF_DEPARTMENT=119" TargetMode="External"/><Relationship Id="rId1409" Type="http://schemas.openxmlformats.org/officeDocument/2006/relationships/hyperlink" Target="../../../company/structure.php%3fset_filter_structure=Y&amp;structure_UF_DEPARTMENT=935" TargetMode="External"/><Relationship Id="rId1616" Type="http://schemas.openxmlformats.org/officeDocument/2006/relationships/hyperlink" Target="../../../company/structure.php%3fset_filter_structure=Y&amp;structure_UF_DEPARTMENT=920" TargetMode="External"/><Relationship Id="rId1823" Type="http://schemas.openxmlformats.org/officeDocument/2006/relationships/hyperlink" Target="../../../company/structure.php%3fset_filter_structure=Y&amp;structure_UF_DEPARTMENT=935" TargetMode="External"/><Relationship Id="rId197" Type="http://schemas.openxmlformats.org/officeDocument/2006/relationships/hyperlink" Target="../../../company/structure.php%3fset_filter_structure=Y&amp;structure_UF_DEPARTMENT=1085" TargetMode="External"/><Relationship Id="rId418" Type="http://schemas.openxmlformats.org/officeDocument/2006/relationships/hyperlink" Target="../../../company/structure.php%3fset_filter_structure=Y&amp;structure_UF_DEPARTMENT=922" TargetMode="External"/><Relationship Id="rId625" Type="http://schemas.openxmlformats.org/officeDocument/2006/relationships/hyperlink" Target="../../../company/structure.php%3fset_filter_structure=Y&amp;structure_UF_DEPARTMENT=1129" TargetMode="External"/><Relationship Id="rId832" Type="http://schemas.openxmlformats.org/officeDocument/2006/relationships/hyperlink" Target="../../../company/structure.php%3fset_filter_structure=Y&amp;structure_UF_DEPARTMENT=1122" TargetMode="External"/><Relationship Id="rId1048" Type="http://schemas.openxmlformats.org/officeDocument/2006/relationships/hyperlink" Target="../../../company/structure.php%3fset_filter_structure=Y&amp;structure_UF_DEPARTMENT=935" TargetMode="External"/><Relationship Id="rId1255" Type="http://schemas.openxmlformats.org/officeDocument/2006/relationships/hyperlink" Target="../../../company/structure.php%3fset_filter_structure=Y&amp;structure_UF_DEPARTMENT=922" TargetMode="External"/><Relationship Id="rId1462" Type="http://schemas.openxmlformats.org/officeDocument/2006/relationships/hyperlink" Target="../../../company/structure.php%3fset_filter_structure=Y&amp;structure_UF_DEPARTMENT=119" TargetMode="External"/><Relationship Id="rId264" Type="http://schemas.openxmlformats.org/officeDocument/2006/relationships/hyperlink" Target="../../../company/structure.php%3fset_filter_structure=Y&amp;structure_UF_DEPARTMENT=866" TargetMode="External"/><Relationship Id="rId471" Type="http://schemas.openxmlformats.org/officeDocument/2006/relationships/hyperlink" Target="../../../company/structure.php%3fset_filter_structure=Y&amp;structure_UF_DEPARTMENT=1116" TargetMode="External"/><Relationship Id="rId1115" Type="http://schemas.openxmlformats.org/officeDocument/2006/relationships/hyperlink" Target="../../../company/structure.php%3fset_filter_structure=Y&amp;structure_UF_DEPARTMENT=922" TargetMode="External"/><Relationship Id="rId1322" Type="http://schemas.openxmlformats.org/officeDocument/2006/relationships/hyperlink" Target="../../../company/structure.php%3fset_filter_structure=Y&amp;structure_UF_DEPARTMENT=872" TargetMode="External"/><Relationship Id="rId1767" Type="http://schemas.openxmlformats.org/officeDocument/2006/relationships/hyperlink" Target="../../../company/structure.php%3fset_filter_structure=Y&amp;structure_UF_DEPARTMENT=935" TargetMode="External"/><Relationship Id="rId59" Type="http://schemas.openxmlformats.org/officeDocument/2006/relationships/hyperlink" Target="../../../company/structure.php%3fset_filter_structure=Y&amp;structure_UF_DEPARTMENT=1085" TargetMode="External"/><Relationship Id="rId124" Type="http://schemas.openxmlformats.org/officeDocument/2006/relationships/hyperlink" Target="../../../company/structure.php%3fset_filter_structure=Y&amp;structure_UF_DEPARTMENT=1116" TargetMode="External"/><Relationship Id="rId569" Type="http://schemas.openxmlformats.org/officeDocument/2006/relationships/hyperlink" Target="../../../company/structure.php%3fset_filter_structure=Y&amp;structure_UF_DEPARTMENT=935" TargetMode="External"/><Relationship Id="rId776" Type="http://schemas.openxmlformats.org/officeDocument/2006/relationships/hyperlink" Target="../../../company/structure.php%3fset_filter_structure=Y&amp;structure_UF_DEPARTMENT=858" TargetMode="External"/><Relationship Id="rId983" Type="http://schemas.openxmlformats.org/officeDocument/2006/relationships/hyperlink" Target="../../../company/structure.php%3fset_filter_structure=Y&amp;structure_UF_DEPARTMENT=1122" TargetMode="External"/><Relationship Id="rId1199" Type="http://schemas.openxmlformats.org/officeDocument/2006/relationships/hyperlink" Target="../../../company/structure.php%3fset_filter_structure=Y&amp;structure_UF_DEPARTMENT=119" TargetMode="External"/><Relationship Id="rId1627" Type="http://schemas.openxmlformats.org/officeDocument/2006/relationships/hyperlink" Target="../../../company/structure.php%3fset_filter_structure=Y&amp;structure_UF_DEPARTMENT=935" TargetMode="External"/><Relationship Id="rId1834" Type="http://schemas.openxmlformats.org/officeDocument/2006/relationships/hyperlink" Target="../../../company/structure.php%3fset_filter_structure=Y&amp;structure_UF_DEPARTMENT=119" TargetMode="External"/><Relationship Id="rId331" Type="http://schemas.openxmlformats.org/officeDocument/2006/relationships/hyperlink" Target="../../../company/structure.php%3fset_filter_structure=Y&amp;structure_UF_DEPARTMENT=935" TargetMode="External"/><Relationship Id="rId429" Type="http://schemas.openxmlformats.org/officeDocument/2006/relationships/hyperlink" Target="../../../company/structure.php%3fset_filter_structure=Y&amp;structure_UF_DEPARTMENT=872" TargetMode="External"/><Relationship Id="rId636" Type="http://schemas.openxmlformats.org/officeDocument/2006/relationships/hyperlink" Target="../../../company/structure.php%3fset_filter_structure=Y&amp;structure_UF_DEPARTMENT=1129" TargetMode="External"/><Relationship Id="rId1059" Type="http://schemas.openxmlformats.org/officeDocument/2006/relationships/hyperlink" Target="../../../company/structure.php%3fset_filter_structure=Y&amp;structure_UF_DEPARTMENT=935" TargetMode="External"/><Relationship Id="rId1266" Type="http://schemas.openxmlformats.org/officeDocument/2006/relationships/hyperlink" Target="../../../company/structure.php%3fset_filter_structure=Y&amp;structure_UF_DEPARTMENT=1129" TargetMode="External"/><Relationship Id="rId1473" Type="http://schemas.openxmlformats.org/officeDocument/2006/relationships/hyperlink" Target="../../../company/structure.php%3fset_filter_structure=Y&amp;structure_UF_DEPARTMENT=935" TargetMode="External"/><Relationship Id="rId843" Type="http://schemas.openxmlformats.org/officeDocument/2006/relationships/hyperlink" Target="../../../company/structure.php%3fset_filter_structure=Y&amp;structure_UF_DEPARTMENT=397" TargetMode="External"/><Relationship Id="rId1126" Type="http://schemas.openxmlformats.org/officeDocument/2006/relationships/hyperlink" Target="../../../company/structure.php%3fset_filter_structure=Y&amp;structure_UF_DEPARTMENT=922" TargetMode="External"/><Relationship Id="rId1680" Type="http://schemas.openxmlformats.org/officeDocument/2006/relationships/hyperlink" Target="../../../company/structure.php%3fset_filter_structure=Y&amp;structure_UF_DEPARTMENT=119" TargetMode="External"/><Relationship Id="rId1778" Type="http://schemas.openxmlformats.org/officeDocument/2006/relationships/hyperlink" Target="../../../company/structure.php%3fset_filter_structure=Y&amp;structure_UF_DEPARTMENT=935" TargetMode="External"/><Relationship Id="rId275" Type="http://schemas.openxmlformats.org/officeDocument/2006/relationships/hyperlink" Target="../../../company/structure.php%3fset_filter_structure=Y&amp;structure_UF_DEPARTMENT=872" TargetMode="External"/><Relationship Id="rId482" Type="http://schemas.openxmlformats.org/officeDocument/2006/relationships/hyperlink" Target="../../../company/structure.php%3fset_filter_structure=Y&amp;structure_UF_DEPARTMENT=866" TargetMode="External"/><Relationship Id="rId703" Type="http://schemas.openxmlformats.org/officeDocument/2006/relationships/hyperlink" Target="../../../company/structure.php%3fset_filter_structure=Y&amp;structure_UF_DEPARTMENT=397" TargetMode="External"/><Relationship Id="rId910" Type="http://schemas.openxmlformats.org/officeDocument/2006/relationships/hyperlink" Target="../../../company/structure.php%3fset_filter_structure=Y&amp;structure_UF_DEPARTMENT=935" TargetMode="External"/><Relationship Id="rId1333" Type="http://schemas.openxmlformats.org/officeDocument/2006/relationships/hyperlink" Target="../../../company/structure.php%3fset_filter_structure=Y&amp;structure_UF_DEPARTMENT=935" TargetMode="External"/><Relationship Id="rId1540" Type="http://schemas.openxmlformats.org/officeDocument/2006/relationships/hyperlink" Target="../../../company/structure.php%3fset_filter_structure=Y&amp;structure_UF_DEPARTMENT=935" TargetMode="External"/><Relationship Id="rId1638" Type="http://schemas.openxmlformats.org/officeDocument/2006/relationships/hyperlink" Target="../../../company/structure.php%3fset_filter_structure=Y&amp;structure_UF_DEPARTMENT=935" TargetMode="External"/><Relationship Id="rId135" Type="http://schemas.openxmlformats.org/officeDocument/2006/relationships/hyperlink" Target="../../../company/structure.php%3fset_filter_structure=Y&amp;structure_UF_DEPARTMENT=935" TargetMode="External"/><Relationship Id="rId342" Type="http://schemas.openxmlformats.org/officeDocument/2006/relationships/hyperlink" Target="../../../company/structure.php%3fset_filter_structure=Y&amp;structure_UF_DEPARTMENT=1116" TargetMode="External"/><Relationship Id="rId787" Type="http://schemas.openxmlformats.org/officeDocument/2006/relationships/hyperlink" Target="../../../company/structure.php%3fset_filter_structure=Y&amp;structure_UF_DEPARTMENT=920" TargetMode="External"/><Relationship Id="rId994" Type="http://schemas.openxmlformats.org/officeDocument/2006/relationships/hyperlink" Target="../../../company/structure.php%3fset_filter_structure=Y&amp;structure_UF_DEPARTMENT=397" TargetMode="External"/><Relationship Id="rId1400" Type="http://schemas.openxmlformats.org/officeDocument/2006/relationships/hyperlink" Target="../../../company/structure.php%3fset_filter_structure=Y&amp;structure_UF_DEPARTMENT=119" TargetMode="External"/><Relationship Id="rId1845" Type="http://schemas.openxmlformats.org/officeDocument/2006/relationships/hyperlink" Target="../../../company/structure.php%3fset_filter_structure=Y&amp;structure_UF_DEPARTMENT=935" TargetMode="External"/><Relationship Id="rId202" Type="http://schemas.openxmlformats.org/officeDocument/2006/relationships/hyperlink" Target="../../../company/structure.php%3fset_filter_structure=Y&amp;structure_UF_DEPARTMENT=858" TargetMode="External"/><Relationship Id="rId647" Type="http://schemas.openxmlformats.org/officeDocument/2006/relationships/hyperlink" Target="../../../company/structure.php%3fset_filter_structure=Y&amp;structure_UF_DEPARTMENT=1085" TargetMode="External"/><Relationship Id="rId854" Type="http://schemas.openxmlformats.org/officeDocument/2006/relationships/hyperlink" Target="../../../company/structure.php%3fset_filter_structure=Y&amp;structure_UF_DEPARTMENT=866" TargetMode="External"/><Relationship Id="rId1277" Type="http://schemas.openxmlformats.org/officeDocument/2006/relationships/hyperlink" Target="../../../company/structure.php%3fset_filter_structure=Y&amp;structure_UF_DEPARTMENT=920" TargetMode="External"/><Relationship Id="rId1484" Type="http://schemas.openxmlformats.org/officeDocument/2006/relationships/hyperlink" Target="../../../company/structure.php%3fset_filter_structure=Y&amp;structure_UF_DEPARTMENT=935" TargetMode="External"/><Relationship Id="rId1691" Type="http://schemas.openxmlformats.org/officeDocument/2006/relationships/hyperlink" Target="../../../company/structure.php%3fset_filter_structure=Y&amp;structure_UF_DEPARTMENT=119" TargetMode="External"/><Relationship Id="rId1705" Type="http://schemas.openxmlformats.org/officeDocument/2006/relationships/hyperlink" Target="../../../company/structure.php%3fset_filter_structure=Y&amp;structure_UF_DEPARTMENT=119" TargetMode="External"/><Relationship Id="rId286" Type="http://schemas.openxmlformats.org/officeDocument/2006/relationships/hyperlink" Target="../../../company/structure.php%3fset_filter_structure=Y&amp;structure_UF_DEPARTMENT=119" TargetMode="External"/><Relationship Id="rId493" Type="http://schemas.openxmlformats.org/officeDocument/2006/relationships/hyperlink" Target="../../../company/structure.php%3fset_filter_structure=Y&amp;structure_UF_DEPARTMENT=920" TargetMode="External"/><Relationship Id="rId507" Type="http://schemas.openxmlformats.org/officeDocument/2006/relationships/hyperlink" Target="../../../company/structure.php%3fset_filter_structure=Y&amp;structure_UF_DEPARTMENT=1085" TargetMode="External"/><Relationship Id="rId714" Type="http://schemas.openxmlformats.org/officeDocument/2006/relationships/hyperlink" Target="../../../company/structure.php%3fset_filter_structure=Y&amp;structure_UF_DEPARTMENT=1129" TargetMode="External"/><Relationship Id="rId921" Type="http://schemas.openxmlformats.org/officeDocument/2006/relationships/hyperlink" Target="../../../company/structure.php%3fset_filter_structure=Y&amp;structure_UF_DEPARTMENT=397" TargetMode="External"/><Relationship Id="rId1137" Type="http://schemas.openxmlformats.org/officeDocument/2006/relationships/hyperlink" Target="../../../company/structure.php%3fset_filter_structure=Y&amp;structure_UF_DEPARTMENT=1129" TargetMode="External"/><Relationship Id="rId1344" Type="http://schemas.openxmlformats.org/officeDocument/2006/relationships/hyperlink" Target="../../../company/structure.php%3fset_filter_structure=Y&amp;structure_UF_DEPARTMENT=935" TargetMode="External"/><Relationship Id="rId1551" Type="http://schemas.openxmlformats.org/officeDocument/2006/relationships/hyperlink" Target="../../../company/structure.php%3fset_filter_structure=Y&amp;structure_UF_DEPARTMENT=935" TargetMode="External"/><Relationship Id="rId1789" Type="http://schemas.openxmlformats.org/officeDocument/2006/relationships/hyperlink" Target="../../../company/structure.php%3fset_filter_structure=Y&amp;structure_UF_DEPARTMENT=119" TargetMode="External"/><Relationship Id="rId50" Type="http://schemas.openxmlformats.org/officeDocument/2006/relationships/hyperlink" Target="../../../company/structure.php%3fset_filter_structure=Y&amp;structure_UF_DEPARTMENT=1116" TargetMode="External"/><Relationship Id="rId146" Type="http://schemas.openxmlformats.org/officeDocument/2006/relationships/hyperlink" Target="../../../company/structure.php%3fset_filter_structure=Y&amp;structure_UF_DEPARTMENT=1116" TargetMode="External"/><Relationship Id="rId353" Type="http://schemas.openxmlformats.org/officeDocument/2006/relationships/hyperlink" Target="../../../company/structure.php%3fset_filter_structure=Y&amp;structure_UF_DEPARTMENT=872" TargetMode="External"/><Relationship Id="rId560" Type="http://schemas.openxmlformats.org/officeDocument/2006/relationships/hyperlink" Target="../../../company/structure.php%3fset_filter_structure=Y&amp;structure_UF_DEPARTMENT=935" TargetMode="External"/><Relationship Id="rId798" Type="http://schemas.openxmlformats.org/officeDocument/2006/relationships/hyperlink" Target="../../../company/structure.php%3fset_filter_structure=Y&amp;structure_UF_DEPARTMENT=922" TargetMode="External"/><Relationship Id="rId1190" Type="http://schemas.openxmlformats.org/officeDocument/2006/relationships/hyperlink" Target="../../../company/structure.php%3fset_filter_structure=Y&amp;structure_UF_DEPARTMENT=935" TargetMode="External"/><Relationship Id="rId1204" Type="http://schemas.openxmlformats.org/officeDocument/2006/relationships/hyperlink" Target="../../../company/structure.php%3fset_filter_structure=Y&amp;structure_UF_DEPARTMENT=119" TargetMode="External"/><Relationship Id="rId1411" Type="http://schemas.openxmlformats.org/officeDocument/2006/relationships/hyperlink" Target="../../../company/structure.php%3fset_filter_structure=Y&amp;structure_UF_DEPARTMENT=397" TargetMode="External"/><Relationship Id="rId1649" Type="http://schemas.openxmlformats.org/officeDocument/2006/relationships/hyperlink" Target="../../../company/structure.php%3fset_filter_structure=Y&amp;structure_UF_DEPARTMENT=935" TargetMode="External"/><Relationship Id="rId1856" Type="http://schemas.openxmlformats.org/officeDocument/2006/relationships/hyperlink" Target="../../../company/structure.php%3fset_filter_structure=Y&amp;structure_UF_DEPARTMENT=935" TargetMode="External"/><Relationship Id="rId213" Type="http://schemas.openxmlformats.org/officeDocument/2006/relationships/hyperlink" Target="../../../company/structure.php%3fset_filter_structure=Y&amp;structure_UF_DEPARTMENT=935" TargetMode="External"/><Relationship Id="rId420" Type="http://schemas.openxmlformats.org/officeDocument/2006/relationships/hyperlink" Target="../../../company/structure.php%3fset_filter_structure=Y&amp;structure_UF_DEPARTMENT=866" TargetMode="External"/><Relationship Id="rId658" Type="http://schemas.openxmlformats.org/officeDocument/2006/relationships/hyperlink" Target="../../../company/structure.php%3fset_filter_structure=Y&amp;structure_UF_DEPARTMENT=920" TargetMode="External"/><Relationship Id="rId865" Type="http://schemas.openxmlformats.org/officeDocument/2006/relationships/hyperlink" Target="../../../company/structure.php%3fset_filter_structure=Y&amp;structure_UF_DEPARTMENT=866" TargetMode="External"/><Relationship Id="rId1050" Type="http://schemas.openxmlformats.org/officeDocument/2006/relationships/hyperlink" Target="../../../company/structure.php%3fset_filter_structure=Y&amp;structure_UF_DEPARTMENT=935" TargetMode="External"/><Relationship Id="rId1288" Type="http://schemas.openxmlformats.org/officeDocument/2006/relationships/hyperlink" Target="../../../company/structure.php%3fset_filter_structure=Y&amp;structure_UF_DEPARTMENT=1129" TargetMode="External"/><Relationship Id="rId1495" Type="http://schemas.openxmlformats.org/officeDocument/2006/relationships/hyperlink" Target="../../../company/structure.php%3fset_filter_structure=Y&amp;structure_UF_DEPARTMENT=922" TargetMode="External"/><Relationship Id="rId1509" Type="http://schemas.openxmlformats.org/officeDocument/2006/relationships/hyperlink" Target="../../../company/structure.php%3fset_filter_structure=Y&amp;structure_UF_DEPARTMENT=119" TargetMode="External"/><Relationship Id="rId1716" Type="http://schemas.openxmlformats.org/officeDocument/2006/relationships/hyperlink" Target="../../../company/structure.php%3fset_filter_structure=Y&amp;structure_UF_DEPARTMENT=935" TargetMode="External"/><Relationship Id="rId297" Type="http://schemas.openxmlformats.org/officeDocument/2006/relationships/hyperlink" Target="../../../company/structure.php%3fset_filter_structure=Y&amp;structure_UF_DEPARTMENT=119" TargetMode="External"/><Relationship Id="rId518" Type="http://schemas.openxmlformats.org/officeDocument/2006/relationships/hyperlink" Target="../../../company/structure.php%3fset_filter_structure=Y&amp;structure_UF_DEPARTMENT=1085" TargetMode="External"/><Relationship Id="rId725" Type="http://schemas.openxmlformats.org/officeDocument/2006/relationships/hyperlink" Target="../../../company/structure.php%3fset_filter_structure=Y&amp;structure_UF_DEPARTMENT=866" TargetMode="External"/><Relationship Id="rId932" Type="http://schemas.openxmlformats.org/officeDocument/2006/relationships/hyperlink" Target="../../../company/structure.php%3fset_filter_structure=Y&amp;structure_UF_DEPARTMENT=920" TargetMode="External"/><Relationship Id="rId1148" Type="http://schemas.openxmlformats.org/officeDocument/2006/relationships/hyperlink" Target="../../../company/structure.php%3fset_filter_structure=Y&amp;structure_UF_DEPARTMENT=935" TargetMode="External"/><Relationship Id="rId1355" Type="http://schemas.openxmlformats.org/officeDocument/2006/relationships/hyperlink" Target="../../../company/structure.php%3fset_filter_structure=Y&amp;structure_UF_DEPARTMENT=119" TargetMode="External"/><Relationship Id="rId1562" Type="http://schemas.openxmlformats.org/officeDocument/2006/relationships/hyperlink" Target="../../../company/structure.php%3fset_filter_structure=Y&amp;structure_UF_DEPARTMENT=1129" TargetMode="External"/><Relationship Id="rId157" Type="http://schemas.openxmlformats.org/officeDocument/2006/relationships/hyperlink" Target="../../../company/structure.php%3fset_filter_structure=Y&amp;structure_UF_DEPARTMENT=1085" TargetMode="External"/><Relationship Id="rId364" Type="http://schemas.openxmlformats.org/officeDocument/2006/relationships/hyperlink" Target="../../../company/structure.php%3fset_filter_structure=Y&amp;structure_UF_DEPARTMENT=119" TargetMode="External"/><Relationship Id="rId1008" Type="http://schemas.openxmlformats.org/officeDocument/2006/relationships/hyperlink" Target="../../../company/structure.php%3fset_filter_structure=Y&amp;structure_UF_DEPARTMENT=858" TargetMode="External"/><Relationship Id="rId1215" Type="http://schemas.openxmlformats.org/officeDocument/2006/relationships/hyperlink" Target="../../../company/structure.php%3fset_filter_structure=Y&amp;structure_UF_DEPARTMENT=935" TargetMode="External"/><Relationship Id="rId1422" Type="http://schemas.openxmlformats.org/officeDocument/2006/relationships/hyperlink" Target="../../../company/structure.php%3fset_filter_structure=Y&amp;structure_UF_DEPARTMENT=1116" TargetMode="External"/><Relationship Id="rId61" Type="http://schemas.openxmlformats.org/officeDocument/2006/relationships/hyperlink" Target="../../../company/structure.php%3fset_filter_structure=Y&amp;structure_UF_DEPARTMENT=1085" TargetMode="External"/><Relationship Id="rId571" Type="http://schemas.openxmlformats.org/officeDocument/2006/relationships/hyperlink" Target="../../../company/structure.php%3fset_filter_structure=Y&amp;structure_UF_DEPARTMENT=1116" TargetMode="External"/><Relationship Id="rId669" Type="http://schemas.openxmlformats.org/officeDocument/2006/relationships/hyperlink" Target="../../../company/structure.php%3fset_filter_structure=Y&amp;structure_UF_DEPARTMENT=935" TargetMode="External"/><Relationship Id="rId876" Type="http://schemas.openxmlformats.org/officeDocument/2006/relationships/hyperlink" Target="../../../company/structure.php%3fset_filter_structure=Y&amp;structure_UF_DEPARTMENT=119" TargetMode="External"/><Relationship Id="rId1299" Type="http://schemas.openxmlformats.org/officeDocument/2006/relationships/hyperlink" Target="../../../company/structure.php%3fset_filter_structure=Y&amp;structure_UF_DEPARTMENT=922" TargetMode="External"/><Relationship Id="rId1727" Type="http://schemas.openxmlformats.org/officeDocument/2006/relationships/hyperlink" Target="../../../company/structure.php%3fset_filter_structure=Y&amp;structure_UF_DEPARTMENT=922" TargetMode="External"/><Relationship Id="rId19" Type="http://schemas.openxmlformats.org/officeDocument/2006/relationships/hyperlink" Target="../../../company/structure.php%3fset_filter_structure=Y&amp;structure_UF_DEPARTMENT=1116" TargetMode="External"/><Relationship Id="rId224" Type="http://schemas.openxmlformats.org/officeDocument/2006/relationships/hyperlink" Target="../../../company/structure.php%3fset_filter_structure=Y&amp;structure_UF_DEPARTMENT=858" TargetMode="External"/><Relationship Id="rId431" Type="http://schemas.openxmlformats.org/officeDocument/2006/relationships/hyperlink" Target="../../../company/structure.php%3fset_filter_structure=Y&amp;structure_UF_DEPARTMENT=872" TargetMode="External"/><Relationship Id="rId529" Type="http://schemas.openxmlformats.org/officeDocument/2006/relationships/hyperlink" Target="../../../company/structure.php%3fset_filter_structure=Y&amp;structure_UF_DEPARTMENT=1129" TargetMode="External"/><Relationship Id="rId736" Type="http://schemas.openxmlformats.org/officeDocument/2006/relationships/hyperlink" Target="../../../company/structure.php%3fset_filter_structure=Y&amp;structure_UF_DEPARTMENT=119" TargetMode="External"/><Relationship Id="rId1061" Type="http://schemas.openxmlformats.org/officeDocument/2006/relationships/hyperlink" Target="../../../company/structure.php%3fset_filter_structure=Y&amp;structure_UF_DEPARTMENT=935" TargetMode="External"/><Relationship Id="rId1159" Type="http://schemas.openxmlformats.org/officeDocument/2006/relationships/hyperlink" Target="../../../company/structure.php%3fset_filter_structure=Y&amp;structure_UF_DEPARTMENT=872" TargetMode="External"/><Relationship Id="rId1366" Type="http://schemas.openxmlformats.org/officeDocument/2006/relationships/hyperlink" Target="../../../company/structure.php%3fset_filter_structure=Y&amp;structure_UF_DEPARTMENT=935" TargetMode="External"/><Relationship Id="rId168" Type="http://schemas.openxmlformats.org/officeDocument/2006/relationships/hyperlink" Target="../../../company/structure.php%3fset_filter_structure=Y&amp;structure_UF_DEPARTMENT=1129" TargetMode="External"/><Relationship Id="rId943" Type="http://schemas.openxmlformats.org/officeDocument/2006/relationships/hyperlink" Target="../../../company/structure.php%3fset_filter_structure=Y&amp;structure_UF_DEPARTMENT=397" TargetMode="External"/><Relationship Id="rId1019" Type="http://schemas.openxmlformats.org/officeDocument/2006/relationships/hyperlink" Target="../../../company/structure.php%3fset_filter_structure=Y&amp;structure_UF_DEPARTMENT=119" TargetMode="External"/><Relationship Id="rId1573" Type="http://schemas.openxmlformats.org/officeDocument/2006/relationships/hyperlink" Target="../../../company/structure.php%3fset_filter_structure=Y&amp;structure_UF_DEPARTMENT=935" TargetMode="External"/><Relationship Id="rId1780" Type="http://schemas.openxmlformats.org/officeDocument/2006/relationships/hyperlink" Target="../../../company/structure.php%3fset_filter_structure=Y&amp;structure_UF_DEPARTMENT=935" TargetMode="External"/><Relationship Id="rId72" Type="http://schemas.openxmlformats.org/officeDocument/2006/relationships/hyperlink" Target="../../../company/structure.php%3fset_filter_structure=Y&amp;structure_UF_DEPARTMENT=1122" TargetMode="External"/><Relationship Id="rId375" Type="http://schemas.openxmlformats.org/officeDocument/2006/relationships/hyperlink" Target="../../../company/structure.php%3fset_filter_structure=Y&amp;structure_UF_DEPARTMENT=935" TargetMode="External"/><Relationship Id="rId582" Type="http://schemas.openxmlformats.org/officeDocument/2006/relationships/hyperlink" Target="../../../company/structure.php%3fset_filter_structure=Y&amp;structure_UF_DEPARTMENT=920" TargetMode="External"/><Relationship Id="rId803" Type="http://schemas.openxmlformats.org/officeDocument/2006/relationships/hyperlink" Target="../../../company/structure.php%3fset_filter_structure=Y&amp;structure_UF_DEPARTMENT=119" TargetMode="External"/><Relationship Id="rId1226" Type="http://schemas.openxmlformats.org/officeDocument/2006/relationships/hyperlink" Target="../../../company/structure.php%3fset_filter_structure=Y&amp;structure_UF_DEPARTMENT=866" TargetMode="External"/><Relationship Id="rId1433" Type="http://schemas.openxmlformats.org/officeDocument/2006/relationships/hyperlink" Target="../../../company/structure.php%3fset_filter_structure=Y&amp;structure_UF_DEPARTMENT=858" TargetMode="External"/><Relationship Id="rId1640" Type="http://schemas.openxmlformats.org/officeDocument/2006/relationships/hyperlink" Target="../../../company/structure.php%3fset_filter_structure=Y&amp;structure_UF_DEPARTMENT=935" TargetMode="External"/><Relationship Id="rId1738" Type="http://schemas.openxmlformats.org/officeDocument/2006/relationships/hyperlink" Target="../../../company/structure.php%3fset_filter_structure=Y&amp;structure_UF_DEPARTMENT=935" TargetMode="External"/><Relationship Id="rId3" Type="http://schemas.openxmlformats.org/officeDocument/2006/relationships/hyperlink" Target="../../../company/structure.php%3fset_filter_structure=Y&amp;structure_UF_DEPARTMENT=1116" TargetMode="External"/><Relationship Id="rId235" Type="http://schemas.openxmlformats.org/officeDocument/2006/relationships/hyperlink" Target="../../../company/structure.php%3fset_filter_structure=Y&amp;structure_UF_DEPARTMENT=858" TargetMode="External"/><Relationship Id="rId442" Type="http://schemas.openxmlformats.org/officeDocument/2006/relationships/hyperlink" Target="../../../company/structure.php%3fset_filter_structure=Y&amp;structure_UF_DEPARTMENT=119" TargetMode="External"/><Relationship Id="rId887" Type="http://schemas.openxmlformats.org/officeDocument/2006/relationships/hyperlink" Target="../../../company/structure.php%3fset_filter_structure=Y&amp;structure_UF_DEPARTMENT=920" TargetMode="External"/><Relationship Id="rId1072" Type="http://schemas.openxmlformats.org/officeDocument/2006/relationships/hyperlink" Target="../../../company/structure.php%3fset_filter_structure=Y&amp;structure_UF_DEPARTMENT=920" TargetMode="External"/><Relationship Id="rId1500" Type="http://schemas.openxmlformats.org/officeDocument/2006/relationships/hyperlink" Target="../../../company/structure.php%3fset_filter_structure=Y&amp;structure_UF_DEPARTMENT=935" TargetMode="External"/><Relationship Id="rId302" Type="http://schemas.openxmlformats.org/officeDocument/2006/relationships/hyperlink" Target="../../../company/structure.php%3fset_filter_structure=Y&amp;structure_UF_DEPARTMENT=119" TargetMode="External"/><Relationship Id="rId747" Type="http://schemas.openxmlformats.org/officeDocument/2006/relationships/hyperlink" Target="../../../company/structure.php%3fset_filter_structure=Y&amp;structure_UF_DEPARTMENT=922" TargetMode="External"/><Relationship Id="rId954" Type="http://schemas.openxmlformats.org/officeDocument/2006/relationships/hyperlink" Target="../../../company/structure.php%3fset_filter_structure=Y&amp;structure_UF_DEPARTMENT=858" TargetMode="External"/><Relationship Id="rId1377" Type="http://schemas.openxmlformats.org/officeDocument/2006/relationships/hyperlink" Target="../../../company/structure.php%3fset_filter_structure=Y&amp;structure_UF_DEPARTMENT=119" TargetMode="External"/><Relationship Id="rId1584" Type="http://schemas.openxmlformats.org/officeDocument/2006/relationships/hyperlink" Target="../../../company/structure.php%3fset_filter_structure=Y&amp;structure_UF_DEPARTMENT=866" TargetMode="External"/><Relationship Id="rId1791" Type="http://schemas.openxmlformats.org/officeDocument/2006/relationships/hyperlink" Target="../../../company/structure.php%3fset_filter_structure=Y&amp;structure_UF_DEPARTMENT=119" TargetMode="External"/><Relationship Id="rId1805" Type="http://schemas.openxmlformats.org/officeDocument/2006/relationships/hyperlink" Target="../../../company/structure.php%3fset_filter_structure=Y&amp;structure_UF_DEPARTMENT=119" TargetMode="External"/><Relationship Id="rId83" Type="http://schemas.openxmlformats.org/officeDocument/2006/relationships/hyperlink" Target="../../../company/structure.php%3fset_filter_structure=Y&amp;structure_UF_DEPARTMENT=119" TargetMode="External"/><Relationship Id="rId179" Type="http://schemas.openxmlformats.org/officeDocument/2006/relationships/hyperlink" Target="../../../company/structure.php%3fset_filter_structure=Y&amp;structure_UF_DEPARTMENT=872" TargetMode="External"/><Relationship Id="rId386" Type="http://schemas.openxmlformats.org/officeDocument/2006/relationships/hyperlink" Target="../../../company/structure.php%3fset_filter_structure=Y&amp;structure_UF_DEPARTMENT=935" TargetMode="External"/><Relationship Id="rId593" Type="http://schemas.openxmlformats.org/officeDocument/2006/relationships/hyperlink" Target="../../../company/structure.php%3fset_filter_structure=Y&amp;structure_UF_DEPARTMENT=858" TargetMode="External"/><Relationship Id="rId607" Type="http://schemas.openxmlformats.org/officeDocument/2006/relationships/hyperlink" Target="../../../company/structure.php%3fset_filter_structure=Y&amp;structure_UF_DEPARTMENT=922" TargetMode="External"/><Relationship Id="rId814" Type="http://schemas.openxmlformats.org/officeDocument/2006/relationships/hyperlink" Target="../../../company/structure.php%3fset_filter_structure=Y&amp;structure_UF_DEPARTMENT=935" TargetMode="External"/><Relationship Id="rId1237" Type="http://schemas.openxmlformats.org/officeDocument/2006/relationships/hyperlink" Target="../../../company/structure.php%3fset_filter_structure=Y&amp;structure_UF_DEPARTMENT=935" TargetMode="External"/><Relationship Id="rId1444" Type="http://schemas.openxmlformats.org/officeDocument/2006/relationships/hyperlink" Target="../../../company/structure.php%3fset_filter_structure=Y&amp;structure_UF_DEPARTMENT=922" TargetMode="External"/><Relationship Id="rId1651" Type="http://schemas.openxmlformats.org/officeDocument/2006/relationships/hyperlink" Target="../../../company/structure.php%3fset_filter_structure=Y&amp;structure_UF_DEPARTMENT=935" TargetMode="External"/><Relationship Id="rId246" Type="http://schemas.openxmlformats.org/officeDocument/2006/relationships/hyperlink" Target="../../../company/structure.php%3fset_filter_structure=Y&amp;structure_UF_DEPARTMENT=872" TargetMode="External"/><Relationship Id="rId453" Type="http://schemas.openxmlformats.org/officeDocument/2006/relationships/hyperlink" Target="../../../company/structure.php%3fset_filter_structure=Y&amp;structure_UF_DEPARTMENT=119" TargetMode="External"/><Relationship Id="rId660" Type="http://schemas.openxmlformats.org/officeDocument/2006/relationships/hyperlink" Target="../../../company/structure.php%3fset_filter_structure=Y&amp;structure_UF_DEPARTMENT=920" TargetMode="External"/><Relationship Id="rId898" Type="http://schemas.openxmlformats.org/officeDocument/2006/relationships/hyperlink" Target="../../../company/structure.php%3fset_filter_structure=Y&amp;structure_UF_DEPARTMENT=920" TargetMode="External"/><Relationship Id="rId1083" Type="http://schemas.openxmlformats.org/officeDocument/2006/relationships/hyperlink" Target="../../../company/structure.php%3fset_filter_structure=Y&amp;structure_UF_DEPARTMENT=935" TargetMode="External"/><Relationship Id="rId1290" Type="http://schemas.openxmlformats.org/officeDocument/2006/relationships/hyperlink" Target="../../../company/structure.php%3fset_filter_structure=Y&amp;structure_UF_DEPARTMENT=1129" TargetMode="External"/><Relationship Id="rId1304" Type="http://schemas.openxmlformats.org/officeDocument/2006/relationships/hyperlink" Target="../../../company/structure.php%3fset_filter_structure=Y&amp;structure_UF_DEPARTMENT=858" TargetMode="External"/><Relationship Id="rId1511" Type="http://schemas.openxmlformats.org/officeDocument/2006/relationships/hyperlink" Target="../../../company/structure.php%3fset_filter_structure=Y&amp;structure_UF_DEPARTMENT=119" TargetMode="External"/><Relationship Id="rId1749" Type="http://schemas.openxmlformats.org/officeDocument/2006/relationships/hyperlink" Target="../../../company/structure.php%3fset_filter_structure=Y&amp;structure_UF_DEPARTMENT=935" TargetMode="External"/><Relationship Id="rId106" Type="http://schemas.openxmlformats.org/officeDocument/2006/relationships/hyperlink" Target="../../../company/structure.php%3fset_filter_structure=Y&amp;structure_UF_DEPARTMENT=935" TargetMode="External"/><Relationship Id="rId313" Type="http://schemas.openxmlformats.org/officeDocument/2006/relationships/hyperlink" Target="../../../company/structure.php%3fset_filter_structure=Y&amp;structure_UF_DEPARTMENT=858" TargetMode="External"/><Relationship Id="rId758" Type="http://schemas.openxmlformats.org/officeDocument/2006/relationships/hyperlink" Target="../../../company/structure.php%3fset_filter_structure=Y&amp;structure_UF_DEPARTMENT=397" TargetMode="External"/><Relationship Id="rId965" Type="http://schemas.openxmlformats.org/officeDocument/2006/relationships/hyperlink" Target="../../../company/structure.php%3fset_filter_structure=Y&amp;structure_UF_DEPARTMENT=397" TargetMode="External"/><Relationship Id="rId1150" Type="http://schemas.openxmlformats.org/officeDocument/2006/relationships/hyperlink" Target="../../../company/structure.php%3fset_filter_structure=Y&amp;structure_UF_DEPARTMENT=935" TargetMode="External"/><Relationship Id="rId1388" Type="http://schemas.openxmlformats.org/officeDocument/2006/relationships/hyperlink" Target="../../../company/structure.php%3fset_filter_structure=Y&amp;structure_UF_DEPARTMENT=119" TargetMode="External"/><Relationship Id="rId1595" Type="http://schemas.openxmlformats.org/officeDocument/2006/relationships/hyperlink" Target="../../../company/structure.php%3fset_filter_structure=Y&amp;structure_UF_DEPARTMENT=866" TargetMode="External"/><Relationship Id="rId1609" Type="http://schemas.openxmlformats.org/officeDocument/2006/relationships/hyperlink" Target="../../../company/structure.php%3fset_filter_structure=Y&amp;structure_UF_DEPARTMENT=119" TargetMode="External"/><Relationship Id="rId1816" Type="http://schemas.openxmlformats.org/officeDocument/2006/relationships/hyperlink" Target="../../../company/structure.php%3fset_filter_structure=Y&amp;structure_UF_DEPARTMENT=935" TargetMode="External"/><Relationship Id="rId10" Type="http://schemas.openxmlformats.org/officeDocument/2006/relationships/hyperlink" Target="../../../company/structure.php%3fset_filter_structure=Y&amp;structure_UF_DEPARTMENT=119" TargetMode="External"/><Relationship Id="rId94" Type="http://schemas.openxmlformats.org/officeDocument/2006/relationships/hyperlink" Target="../../../company/structure.php%3fset_filter_structure=Y&amp;structure_UF_DEPARTMENT=922" TargetMode="External"/><Relationship Id="rId397" Type="http://schemas.openxmlformats.org/officeDocument/2006/relationships/hyperlink" Target="../../../company/structure.php%3fset_filter_structure=Y&amp;structure_UF_DEPARTMENT=935" TargetMode="External"/><Relationship Id="rId520" Type="http://schemas.openxmlformats.org/officeDocument/2006/relationships/hyperlink" Target="../../../company/structure.php%3fset_filter_structure=Y&amp;structure_UF_DEPARTMENT=1129" TargetMode="External"/><Relationship Id="rId618" Type="http://schemas.openxmlformats.org/officeDocument/2006/relationships/hyperlink" Target="../../../company/structure.php%3fset_filter_structure=Y&amp;structure_UF_DEPARTMENT=119" TargetMode="External"/><Relationship Id="rId825" Type="http://schemas.openxmlformats.org/officeDocument/2006/relationships/hyperlink" Target="../../../company/structure.php%3fset_filter_structure=Y&amp;structure_UF_DEPARTMENT=1129" TargetMode="External"/><Relationship Id="rId1248" Type="http://schemas.openxmlformats.org/officeDocument/2006/relationships/hyperlink" Target="../../../company/structure.php%3fset_filter_structure=Y&amp;structure_UF_DEPARTMENT=866" TargetMode="External"/><Relationship Id="rId1455" Type="http://schemas.openxmlformats.org/officeDocument/2006/relationships/hyperlink" Target="../../../company/structure.php%3fset_filter_structure=Y&amp;structure_UF_DEPARTMENT=1085" TargetMode="External"/><Relationship Id="rId1662" Type="http://schemas.openxmlformats.org/officeDocument/2006/relationships/hyperlink" Target="../../../company/structure.php%3fset_filter_structure=Y&amp;structure_UF_DEPARTMENT=119" TargetMode="External"/><Relationship Id="rId257" Type="http://schemas.openxmlformats.org/officeDocument/2006/relationships/hyperlink" Target="../../../company/structure.php%3fset_filter_structure=Y&amp;structure_UF_DEPARTMENT=920" TargetMode="External"/><Relationship Id="rId464" Type="http://schemas.openxmlformats.org/officeDocument/2006/relationships/hyperlink" Target="../../../company/structure.php%3fset_filter_structure=Y&amp;structure_UF_DEPARTMENT=922" TargetMode="External"/><Relationship Id="rId1010" Type="http://schemas.openxmlformats.org/officeDocument/2006/relationships/hyperlink" Target="../../../company/structure.php%3fset_filter_structure=Y&amp;structure_UF_DEPARTMENT=858" TargetMode="External"/><Relationship Id="rId1094" Type="http://schemas.openxmlformats.org/officeDocument/2006/relationships/hyperlink" Target="../../../company/structure.php%3fset_filter_structure=Y&amp;structure_UF_DEPARTMENT=922" TargetMode="External"/><Relationship Id="rId1108" Type="http://schemas.openxmlformats.org/officeDocument/2006/relationships/hyperlink" Target="../../../company/structure.php%3fset_filter_structure=Y&amp;structure_UF_DEPARTMENT=866" TargetMode="External"/><Relationship Id="rId1315" Type="http://schemas.openxmlformats.org/officeDocument/2006/relationships/hyperlink" Target="../../../company/structure.php%3fset_filter_structure=Y&amp;structure_UF_DEPARTMENT=872" TargetMode="External"/><Relationship Id="rId117" Type="http://schemas.openxmlformats.org/officeDocument/2006/relationships/hyperlink" Target="../../../company/structure.php%3fset_filter_structure=Y&amp;structure_UF_DEPARTMENT=1116" TargetMode="External"/><Relationship Id="rId671" Type="http://schemas.openxmlformats.org/officeDocument/2006/relationships/hyperlink" Target="../../../company/structure.php%3fset_filter_structure=Y&amp;structure_UF_DEPARTMENT=935" TargetMode="External"/><Relationship Id="rId769" Type="http://schemas.openxmlformats.org/officeDocument/2006/relationships/hyperlink" Target="../../../company/structure.php%3fset_filter_structure=Y&amp;structure_UF_DEPARTMENT=119" TargetMode="External"/><Relationship Id="rId976" Type="http://schemas.openxmlformats.org/officeDocument/2006/relationships/hyperlink" Target="../../../company/structure.php%3fset_filter_structure=Y&amp;structure_UF_DEPARTMENT=119" TargetMode="External"/><Relationship Id="rId1399" Type="http://schemas.openxmlformats.org/officeDocument/2006/relationships/hyperlink" Target="../../../company/structure.php%3fset_filter_structure=Y&amp;structure_UF_DEPARTMENT=119" TargetMode="External"/><Relationship Id="rId324" Type="http://schemas.openxmlformats.org/officeDocument/2006/relationships/hyperlink" Target="../../../company/structure.php%3fset_filter_structure=Y&amp;structure_UF_DEPARTMENT=119" TargetMode="External"/><Relationship Id="rId531" Type="http://schemas.openxmlformats.org/officeDocument/2006/relationships/hyperlink" Target="../../../company/structure.php%3fset_filter_structure=Y&amp;structure_UF_DEPARTMENT=1116" TargetMode="External"/><Relationship Id="rId629" Type="http://schemas.openxmlformats.org/officeDocument/2006/relationships/hyperlink" Target="../../../company/structure.php%3fset_filter_structure=Y&amp;structure_UF_DEPARTMENT=1129" TargetMode="External"/><Relationship Id="rId1161" Type="http://schemas.openxmlformats.org/officeDocument/2006/relationships/hyperlink" Target="../../../company/structure.php%3fset_filter_structure=Y&amp;structure_UF_DEPARTMENT=1085" TargetMode="External"/><Relationship Id="rId1259" Type="http://schemas.openxmlformats.org/officeDocument/2006/relationships/hyperlink" Target="../../../company/structure.php%3fset_filter_structure=Y&amp;structure_UF_DEPARTMENT=119" TargetMode="External"/><Relationship Id="rId1466" Type="http://schemas.openxmlformats.org/officeDocument/2006/relationships/hyperlink" Target="../../../company/structure.php%3fset_filter_structure=Y&amp;structure_UF_DEPARTMENT=119" TargetMode="External"/><Relationship Id="rId836" Type="http://schemas.openxmlformats.org/officeDocument/2006/relationships/hyperlink" Target="../../../company/structure.php%3fset_filter_structure=Y&amp;structure_UF_DEPARTMENT=920" TargetMode="External"/><Relationship Id="rId1021" Type="http://schemas.openxmlformats.org/officeDocument/2006/relationships/hyperlink" Target="../../../company/structure.php%3fset_filter_structure=Y&amp;structure_UF_DEPARTMENT=119" TargetMode="External"/><Relationship Id="rId1119" Type="http://schemas.openxmlformats.org/officeDocument/2006/relationships/hyperlink" Target="../../../company/structure.php%3fset_filter_structure=Y&amp;structure_UF_DEPARTMENT=922" TargetMode="External"/><Relationship Id="rId1673" Type="http://schemas.openxmlformats.org/officeDocument/2006/relationships/hyperlink" Target="../../../company/structure.php%3fset_filter_structure=Y&amp;structure_UF_DEPARTMENT=935" TargetMode="External"/><Relationship Id="rId903" Type="http://schemas.openxmlformats.org/officeDocument/2006/relationships/hyperlink" Target="../../../company/structure.php%3fset_filter_structure=Y&amp;structure_UF_DEPARTMENT=935" TargetMode="External"/><Relationship Id="rId1326" Type="http://schemas.openxmlformats.org/officeDocument/2006/relationships/hyperlink" Target="../../../company/structure.php%3fset_filter_structure=Y&amp;structure_UF_DEPARTMENT=872" TargetMode="External"/><Relationship Id="rId1533" Type="http://schemas.openxmlformats.org/officeDocument/2006/relationships/hyperlink" Target="../../../company/structure.php%3fset_filter_structure=Y&amp;structure_UF_DEPARTMENT=935" TargetMode="External"/><Relationship Id="rId1740" Type="http://schemas.openxmlformats.org/officeDocument/2006/relationships/hyperlink" Target="../../../company/structure.php%3fset_filter_structure=Y&amp;structure_UF_DEPARTMENT=935" TargetMode="External"/><Relationship Id="rId32" Type="http://schemas.openxmlformats.org/officeDocument/2006/relationships/hyperlink" Target="../../../company/structure.php%3fset_filter_structure=Y&amp;structure_UF_DEPARTMENT=1116" TargetMode="External"/><Relationship Id="rId1600" Type="http://schemas.openxmlformats.org/officeDocument/2006/relationships/hyperlink" Target="../../../company/structure.php%3fset_filter_structure=Y&amp;structure_UF_DEPARTMENT=119" TargetMode="External"/><Relationship Id="rId1838" Type="http://schemas.openxmlformats.org/officeDocument/2006/relationships/hyperlink" Target="../../../company/structure.php%3fset_filter_structure=Y&amp;structure_UF_DEPARTMENT=119" TargetMode="External"/><Relationship Id="rId181" Type="http://schemas.openxmlformats.org/officeDocument/2006/relationships/hyperlink" Target="../../../company/structure.php%3fset_filter_structure=Y&amp;structure_UF_DEPARTMENT=935" TargetMode="External"/><Relationship Id="rId279" Type="http://schemas.openxmlformats.org/officeDocument/2006/relationships/hyperlink" Target="../../../company/structure.php%3fset_filter_structure=Y&amp;structure_UF_DEPARTMENT=119" TargetMode="External"/><Relationship Id="rId486" Type="http://schemas.openxmlformats.org/officeDocument/2006/relationships/hyperlink" Target="../../../company/structure.php%3fset_filter_structure=Y&amp;structure_UF_DEPARTMENT=1116" TargetMode="External"/><Relationship Id="rId693" Type="http://schemas.openxmlformats.org/officeDocument/2006/relationships/hyperlink" Target="../../../company/structure.php%3fset_filter_structure=Y&amp;structure_UF_DEPARTMENT=397" TargetMode="External"/><Relationship Id="rId139" Type="http://schemas.openxmlformats.org/officeDocument/2006/relationships/hyperlink" Target="../../../company/structure.php%3fset_filter_structure=Y&amp;structure_UF_DEPARTMENT=866" TargetMode="External"/><Relationship Id="rId346" Type="http://schemas.openxmlformats.org/officeDocument/2006/relationships/hyperlink" Target="../../../company/structure.php%3fset_filter_structure=Y&amp;structure_UF_DEPARTMENT=920" TargetMode="External"/><Relationship Id="rId553" Type="http://schemas.openxmlformats.org/officeDocument/2006/relationships/hyperlink" Target="../../../company/structure.php%3fset_filter_structure=Y&amp;structure_UF_DEPARTMENT=935" TargetMode="External"/><Relationship Id="rId760" Type="http://schemas.openxmlformats.org/officeDocument/2006/relationships/hyperlink" Target="../../../company/structure.php%3fset_filter_structure=Y&amp;structure_UF_DEPARTMENT=397" TargetMode="External"/><Relationship Id="rId998" Type="http://schemas.openxmlformats.org/officeDocument/2006/relationships/hyperlink" Target="../../../company/structure.php%3fset_filter_structure=Y&amp;structure_UF_DEPARTMENT=397" TargetMode="External"/><Relationship Id="rId1183" Type="http://schemas.openxmlformats.org/officeDocument/2006/relationships/hyperlink" Target="../../../company/structure.php%3fset_filter_structure=Y&amp;structure_UF_DEPARTMENT=866" TargetMode="External"/><Relationship Id="rId1390" Type="http://schemas.openxmlformats.org/officeDocument/2006/relationships/hyperlink" Target="../../../company/structure.php%3fset_filter_structure=Y&amp;structure_UF_DEPARTMENT=119" TargetMode="External"/><Relationship Id="rId206" Type="http://schemas.openxmlformats.org/officeDocument/2006/relationships/hyperlink" Target="../../../company/structure.php%3fset_filter_structure=Y&amp;structure_UF_DEPARTMENT=858" TargetMode="External"/><Relationship Id="rId413" Type="http://schemas.openxmlformats.org/officeDocument/2006/relationships/hyperlink" Target="../../../company/structure.php%3fset_filter_structure=Y&amp;structure_UF_DEPARTMENT=922" TargetMode="External"/><Relationship Id="rId858" Type="http://schemas.openxmlformats.org/officeDocument/2006/relationships/hyperlink" Target="../../../company/structure.php%3fset_filter_structure=Y&amp;structure_UF_DEPARTMENT=119" TargetMode="External"/><Relationship Id="rId1043" Type="http://schemas.openxmlformats.org/officeDocument/2006/relationships/hyperlink" Target="../../../company/structure.php%3fset_filter_structure=Y&amp;structure_UF_DEPARTMENT=935" TargetMode="External"/><Relationship Id="rId1488" Type="http://schemas.openxmlformats.org/officeDocument/2006/relationships/hyperlink" Target="../../../company/structure.php%3fset_filter_structure=Y&amp;structure_UF_DEPARTMENT=920" TargetMode="External"/><Relationship Id="rId1695" Type="http://schemas.openxmlformats.org/officeDocument/2006/relationships/hyperlink" Target="../../../company/structure.php%3fset_filter_structure=Y&amp;structure_UF_DEPARTMENT=119" TargetMode="External"/><Relationship Id="rId620" Type="http://schemas.openxmlformats.org/officeDocument/2006/relationships/hyperlink" Target="../../../company/structure.php%3fset_filter_structure=Y&amp;structure_UF_DEPARTMENT=119" TargetMode="External"/><Relationship Id="rId718" Type="http://schemas.openxmlformats.org/officeDocument/2006/relationships/hyperlink" Target="../../../company/structure.php%3fset_filter_structure=Y&amp;structure_UF_DEPARTMENT=866" TargetMode="External"/><Relationship Id="rId925" Type="http://schemas.openxmlformats.org/officeDocument/2006/relationships/hyperlink" Target="../../../company/structure.php%3fset_filter_structure=Y&amp;structure_UF_DEPARTMENT=397" TargetMode="External"/><Relationship Id="rId1250" Type="http://schemas.openxmlformats.org/officeDocument/2006/relationships/hyperlink" Target="../../../company/structure.php%3fset_filter_structure=Y&amp;structure_UF_DEPARTMENT=922" TargetMode="External"/><Relationship Id="rId1348" Type="http://schemas.openxmlformats.org/officeDocument/2006/relationships/hyperlink" Target="../../../company/structure.php%3fset_filter_structure=Y&amp;structure_UF_DEPARTMENT=935" TargetMode="External"/><Relationship Id="rId1555" Type="http://schemas.openxmlformats.org/officeDocument/2006/relationships/hyperlink" Target="../../../company/structure.php%3fset_filter_structure=Y&amp;structure_UF_DEPARTMENT=920" TargetMode="External"/><Relationship Id="rId1762" Type="http://schemas.openxmlformats.org/officeDocument/2006/relationships/hyperlink" Target="../../../company/structure.php%3fset_filter_structure=Y&amp;structure_UF_DEPARTMENT=119" TargetMode="External"/><Relationship Id="rId1110" Type="http://schemas.openxmlformats.org/officeDocument/2006/relationships/hyperlink" Target="../../../company/structure.php%3fset_filter_structure=Y&amp;structure_UF_DEPARTMENT=866" TargetMode="External"/><Relationship Id="rId1208" Type="http://schemas.openxmlformats.org/officeDocument/2006/relationships/hyperlink" Target="../../../company/structure.php%3fset_filter_structure=Y&amp;structure_UF_DEPARTMENT=1116" TargetMode="External"/><Relationship Id="rId1415" Type="http://schemas.openxmlformats.org/officeDocument/2006/relationships/hyperlink" Target="../../../company/structure.php%3fset_filter_structure=Y&amp;structure_UF_DEPARTMENT=397" TargetMode="External"/><Relationship Id="rId54" Type="http://schemas.openxmlformats.org/officeDocument/2006/relationships/hyperlink" Target="../../../company/structure.php%3fset_filter_structure=Y&amp;structure_UF_DEPARTMENT=1116" TargetMode="External"/><Relationship Id="rId1622" Type="http://schemas.openxmlformats.org/officeDocument/2006/relationships/hyperlink" Target="../../../company/structure.php%3fset_filter_structure=Y&amp;structure_UF_DEPARTMENT=935" TargetMode="External"/><Relationship Id="rId270" Type="http://schemas.openxmlformats.org/officeDocument/2006/relationships/hyperlink" Target="../../../company/structure.php%3fset_filter_structure=Y&amp;structure_UF_DEPARTMENT=872" TargetMode="External"/><Relationship Id="rId130" Type="http://schemas.openxmlformats.org/officeDocument/2006/relationships/hyperlink" Target="../../../company/structure.php%3fset_filter_structure=Y&amp;structure_UF_DEPARTMENT=1116" TargetMode="External"/><Relationship Id="rId368" Type="http://schemas.openxmlformats.org/officeDocument/2006/relationships/hyperlink" Target="../../../company/structure.php%3fset_filter_structure=Y&amp;structure_UF_DEPARTMENT=872" TargetMode="External"/><Relationship Id="rId575" Type="http://schemas.openxmlformats.org/officeDocument/2006/relationships/hyperlink" Target="../../../company/structure.php%3fset_filter_structure=Y&amp;structure_UF_DEPARTMENT=922" TargetMode="External"/><Relationship Id="rId782" Type="http://schemas.openxmlformats.org/officeDocument/2006/relationships/hyperlink" Target="../../../company/structure.php%3fset_filter_structure=Y&amp;structure_UF_DEPARTMENT=866" TargetMode="External"/><Relationship Id="rId228" Type="http://schemas.openxmlformats.org/officeDocument/2006/relationships/hyperlink" Target="../../../company/structure.php%3fset_filter_structure=Y&amp;structure_UF_DEPARTMENT=119" TargetMode="External"/><Relationship Id="rId435" Type="http://schemas.openxmlformats.org/officeDocument/2006/relationships/hyperlink" Target="../../../company/structure.php%3fset_filter_structure=Y&amp;structure_UF_DEPARTMENT=119" TargetMode="External"/><Relationship Id="rId642" Type="http://schemas.openxmlformats.org/officeDocument/2006/relationships/hyperlink" Target="../../../company/structure.php%3fset_filter_structure=Y&amp;structure_UF_DEPARTMENT=858" TargetMode="External"/><Relationship Id="rId1065" Type="http://schemas.openxmlformats.org/officeDocument/2006/relationships/hyperlink" Target="../../../company/structure.php%3fset_filter_structure=Y&amp;structure_UF_DEPARTMENT=935" TargetMode="External"/><Relationship Id="rId1272" Type="http://schemas.openxmlformats.org/officeDocument/2006/relationships/hyperlink" Target="../../../company/structure.php%3fset_filter_structure=Y&amp;structure_UF_DEPARTMENT=1085" TargetMode="External"/><Relationship Id="rId502" Type="http://schemas.openxmlformats.org/officeDocument/2006/relationships/hyperlink" Target="../../../company/structure.php%3fset_filter_structure=Y&amp;structure_UF_DEPARTMENT=922" TargetMode="External"/><Relationship Id="rId947" Type="http://schemas.openxmlformats.org/officeDocument/2006/relationships/hyperlink" Target="../../../company/structure.php%3fset_filter_structure=Y&amp;structure_UF_DEPARTMENT=397" TargetMode="External"/><Relationship Id="rId1132" Type="http://schemas.openxmlformats.org/officeDocument/2006/relationships/hyperlink" Target="../../../company/structure.php%3fset_filter_structure=Y&amp;structure_UF_DEPARTMENT=1122" TargetMode="External"/><Relationship Id="rId1577" Type="http://schemas.openxmlformats.org/officeDocument/2006/relationships/hyperlink" Target="../../../company/structure.php%3fset_filter_structure=Y&amp;structure_UF_DEPARTMENT=935" TargetMode="External"/><Relationship Id="rId1784" Type="http://schemas.openxmlformats.org/officeDocument/2006/relationships/hyperlink" Target="../../../company/structure.php%3fset_filter_structure=Y&amp;structure_UF_DEPARTMENT=119" TargetMode="External"/><Relationship Id="rId76" Type="http://schemas.openxmlformats.org/officeDocument/2006/relationships/hyperlink" Target="../../../company/structure.php%3fset_filter_structure=Y&amp;structure_UF_DEPARTMENT=866" TargetMode="External"/><Relationship Id="rId807" Type="http://schemas.openxmlformats.org/officeDocument/2006/relationships/hyperlink" Target="../../../company/structure.php%3fset_filter_structure=Y&amp;structure_UF_DEPARTMENT=920" TargetMode="External"/><Relationship Id="rId1437" Type="http://schemas.openxmlformats.org/officeDocument/2006/relationships/hyperlink" Target="../../../company/structure.php%3fset_filter_structure=Y&amp;structure_UF_DEPARTMENT=1129" TargetMode="External"/><Relationship Id="rId1644" Type="http://schemas.openxmlformats.org/officeDocument/2006/relationships/hyperlink" Target="../../../company/structure.php%3fset_filter_structure=Y&amp;structure_UF_DEPARTMENT=935" TargetMode="External"/><Relationship Id="rId1851" Type="http://schemas.openxmlformats.org/officeDocument/2006/relationships/hyperlink" Target="../../../company/structure.php%3fset_filter_structure=Y&amp;structure_UF_DEPARTMENT=935" TargetMode="External"/><Relationship Id="rId1504" Type="http://schemas.openxmlformats.org/officeDocument/2006/relationships/hyperlink" Target="../../../company/structure.php%3fset_filter_structure=Y&amp;structure_UF_DEPARTMENT=922" TargetMode="External"/><Relationship Id="rId1711" Type="http://schemas.openxmlformats.org/officeDocument/2006/relationships/hyperlink" Target="../../../company/structure.php%3fset_filter_structure=Y&amp;structure_UF_DEPARTMENT=119" TargetMode="External"/><Relationship Id="rId292" Type="http://schemas.openxmlformats.org/officeDocument/2006/relationships/hyperlink" Target="../../../company/structure.php%3fset_filter_structure=Y&amp;structure_UF_DEPARTMENT=119" TargetMode="External"/><Relationship Id="rId1809" Type="http://schemas.openxmlformats.org/officeDocument/2006/relationships/hyperlink" Target="../../../company/structure.php%3fset_filter_structure=Y&amp;structure_UF_DEPARTMENT=935" TargetMode="External"/><Relationship Id="rId597" Type="http://schemas.openxmlformats.org/officeDocument/2006/relationships/hyperlink" Target="../../../company/structure.php%3fset_filter_structure=Y&amp;structure_UF_DEPARTMENT=858" TargetMode="External"/><Relationship Id="rId152" Type="http://schemas.openxmlformats.org/officeDocument/2006/relationships/hyperlink" Target="../../../company/structure.php%3fset_filter_structure=Y&amp;structure_UF_DEPARTMENT=1085" TargetMode="External"/><Relationship Id="rId457" Type="http://schemas.openxmlformats.org/officeDocument/2006/relationships/hyperlink" Target="../../../company/structure.php%3fset_filter_structure=Y&amp;structure_UF_DEPARTMENT=119" TargetMode="External"/><Relationship Id="rId1087" Type="http://schemas.openxmlformats.org/officeDocument/2006/relationships/hyperlink" Target="../../../company/structure.php%3fset_filter_structure=Y&amp;structure_UF_DEPARTMENT=935" TargetMode="External"/><Relationship Id="rId1294" Type="http://schemas.openxmlformats.org/officeDocument/2006/relationships/hyperlink" Target="../../../company/structure.php%3fset_filter_structure=Y&amp;structure_UF_DEPARTMENT=1129" TargetMode="External"/><Relationship Id="rId664" Type="http://schemas.openxmlformats.org/officeDocument/2006/relationships/hyperlink" Target="../../../company/structure.php%3fset_filter_structure=Y&amp;structure_UF_DEPARTMENT=397" TargetMode="External"/><Relationship Id="rId871" Type="http://schemas.openxmlformats.org/officeDocument/2006/relationships/hyperlink" Target="../../../company/structure.php%3fset_filter_structure=Y&amp;structure_UF_DEPARTMENT=397" TargetMode="External"/><Relationship Id="rId969" Type="http://schemas.openxmlformats.org/officeDocument/2006/relationships/hyperlink" Target="../../../company/structure.php%3fset_filter_structure=Y&amp;structure_UF_DEPARTMENT=397" TargetMode="External"/><Relationship Id="rId1599" Type="http://schemas.openxmlformats.org/officeDocument/2006/relationships/hyperlink" Target="../../../company/structure.php%3fset_filter_structure=Y&amp;structure_UF_DEPARTMENT=866" TargetMode="External"/><Relationship Id="rId317" Type="http://schemas.openxmlformats.org/officeDocument/2006/relationships/hyperlink" Target="../../../company/structure.php%3fset_filter_structure=Y&amp;structure_UF_DEPARTMENT=858" TargetMode="External"/><Relationship Id="rId524" Type="http://schemas.openxmlformats.org/officeDocument/2006/relationships/hyperlink" Target="../../../company/structure.php%3fset_filter_structure=Y&amp;structure_UF_DEPARTMENT=1122" TargetMode="External"/><Relationship Id="rId731" Type="http://schemas.openxmlformats.org/officeDocument/2006/relationships/hyperlink" Target="../../../company/structure.php%3fset_filter_structure=Y&amp;structure_UF_DEPARTMENT=119" TargetMode="External"/><Relationship Id="rId1154" Type="http://schemas.openxmlformats.org/officeDocument/2006/relationships/hyperlink" Target="../../../company/structure.php%3fset_filter_structure=Y&amp;structure_UF_DEPARTMENT=872" TargetMode="External"/><Relationship Id="rId1361" Type="http://schemas.openxmlformats.org/officeDocument/2006/relationships/hyperlink" Target="../../../company/structure.php%3fset_filter_structure=Y&amp;structure_UF_DEPARTMENT=935" TargetMode="External"/><Relationship Id="rId1459" Type="http://schemas.openxmlformats.org/officeDocument/2006/relationships/hyperlink" Target="../../../company/structure.php%3fset_filter_structure=Y&amp;structure_UF_DEPARTMENT=1085" TargetMode="External"/><Relationship Id="rId98" Type="http://schemas.openxmlformats.org/officeDocument/2006/relationships/hyperlink" Target="../../../company/structure.php%3fset_filter_structure=Y&amp;structure_UF_DEPARTMENT=1129" TargetMode="External"/><Relationship Id="rId829" Type="http://schemas.openxmlformats.org/officeDocument/2006/relationships/hyperlink" Target="../../../company/structure.php%3fset_filter_structure=Y&amp;structure_UF_DEPARTMENT=1129" TargetMode="External"/><Relationship Id="rId1014" Type="http://schemas.openxmlformats.org/officeDocument/2006/relationships/hyperlink" Target="../../../company/structure.php%3fset_filter_structure=Y&amp;structure_UF_DEPARTMENT=858" TargetMode="External"/><Relationship Id="rId1221" Type="http://schemas.openxmlformats.org/officeDocument/2006/relationships/hyperlink" Target="../../../company/structure.php%3fset_filter_structure=Y&amp;structure_UF_DEPARTMENT=866" TargetMode="External"/><Relationship Id="rId1666" Type="http://schemas.openxmlformats.org/officeDocument/2006/relationships/hyperlink" Target="../../../company/structure.php%3fset_filter_structure=Y&amp;structure_UF_DEPARTMENT=935" TargetMode="External"/><Relationship Id="rId1319" Type="http://schemas.openxmlformats.org/officeDocument/2006/relationships/hyperlink" Target="../../../company/structure.php%3fset_filter_structure=Y&amp;structure_UF_DEPARTMENT=872" TargetMode="External"/><Relationship Id="rId1526" Type="http://schemas.openxmlformats.org/officeDocument/2006/relationships/hyperlink" Target="../../../company/structure.php%3fset_filter_structure=Y&amp;structure_UF_DEPARTMENT=935" TargetMode="External"/><Relationship Id="rId1733" Type="http://schemas.openxmlformats.org/officeDocument/2006/relationships/hyperlink" Target="../../../company/structure.php%3fset_filter_structure=Y&amp;structure_UF_DEPARTMENT=935" TargetMode="External"/><Relationship Id="rId25" Type="http://schemas.openxmlformats.org/officeDocument/2006/relationships/hyperlink" Target="../../../company/structure.php%3fset_filter_structure=Y&amp;structure_UF_DEPARTMENT=119" TargetMode="External"/><Relationship Id="rId1800" Type="http://schemas.openxmlformats.org/officeDocument/2006/relationships/hyperlink" Target="../../../company/structure.php%3fset_filter_structure=Y&amp;structure_UF_DEPARTMENT=935" TargetMode="External"/><Relationship Id="rId174" Type="http://schemas.openxmlformats.org/officeDocument/2006/relationships/hyperlink" Target="../../../company/structure.php%3fset_filter_structure=Y&amp;structure_UF_DEPARTMENT=872" TargetMode="External"/><Relationship Id="rId381" Type="http://schemas.openxmlformats.org/officeDocument/2006/relationships/hyperlink" Target="../../../company/structure.php%3fset_filter_structure=Y&amp;structure_UF_DEPARTMENT=935" TargetMode="External"/><Relationship Id="rId241" Type="http://schemas.openxmlformats.org/officeDocument/2006/relationships/hyperlink" Target="../../../company/structure.php%3fset_filter_structure=Y&amp;structure_UF_DEPARTMENT=858" TargetMode="External"/><Relationship Id="rId479" Type="http://schemas.openxmlformats.org/officeDocument/2006/relationships/hyperlink" Target="../../../company/structure.php%3fset_filter_structure=Y&amp;structure_UF_DEPARTMENT=922" TargetMode="External"/><Relationship Id="rId686" Type="http://schemas.openxmlformats.org/officeDocument/2006/relationships/hyperlink" Target="../../../company/structure.php%3fset_filter_structure=Y&amp;structure_UF_DEPARTMENT=872" TargetMode="External"/><Relationship Id="rId893" Type="http://schemas.openxmlformats.org/officeDocument/2006/relationships/hyperlink" Target="../../../company/structure.php%3fset_filter_structure=Y&amp;structure_UF_DEPARTMENT=866" TargetMode="External"/><Relationship Id="rId339" Type="http://schemas.openxmlformats.org/officeDocument/2006/relationships/hyperlink" Target="../../../company/structure.php%3fset_filter_structure=Y&amp;structure_UF_DEPARTMENT=858" TargetMode="External"/><Relationship Id="rId546" Type="http://schemas.openxmlformats.org/officeDocument/2006/relationships/hyperlink" Target="../../../company/structure.php%3fset_filter_structure=Y&amp;structure_UF_DEPARTMENT=935" TargetMode="External"/><Relationship Id="rId753" Type="http://schemas.openxmlformats.org/officeDocument/2006/relationships/hyperlink" Target="../../../company/structure.php%3fset_filter_structure=Y&amp;structure_UF_DEPARTMENT=935" TargetMode="External"/><Relationship Id="rId1176" Type="http://schemas.openxmlformats.org/officeDocument/2006/relationships/hyperlink" Target="../../../company/structure.php%3fset_filter_structure=Y&amp;structure_UF_DEPARTMENT=920" TargetMode="External"/><Relationship Id="rId1383" Type="http://schemas.openxmlformats.org/officeDocument/2006/relationships/hyperlink" Target="../../../company/structure.php%3fset_filter_structure=Y&amp;structure_UF_DEPARTMENT=119" TargetMode="External"/><Relationship Id="rId101" Type="http://schemas.openxmlformats.org/officeDocument/2006/relationships/hyperlink" Target="../../../company/structure.php%3fset_filter_structure=Y&amp;structure_UF_DEPARTMENT=1122" TargetMode="External"/><Relationship Id="rId406" Type="http://schemas.openxmlformats.org/officeDocument/2006/relationships/hyperlink" Target="../../../company/structure.php%3fset_filter_structure=Y&amp;structure_UF_DEPARTMENT=935" TargetMode="External"/><Relationship Id="rId960" Type="http://schemas.openxmlformats.org/officeDocument/2006/relationships/hyperlink" Target="../../../company/structure.php%3fset_filter_structure=Y&amp;structure_UF_DEPARTMENT=935" TargetMode="External"/><Relationship Id="rId1036" Type="http://schemas.openxmlformats.org/officeDocument/2006/relationships/hyperlink" Target="../../../company/structure.php%3fset_filter_structure=Y&amp;structure_UF_DEPARTMENT=397" TargetMode="External"/><Relationship Id="rId1243" Type="http://schemas.openxmlformats.org/officeDocument/2006/relationships/hyperlink" Target="../../../company/structure.php%3fset_filter_structure=Y&amp;structure_UF_DEPARTMENT=866" TargetMode="External"/><Relationship Id="rId1590" Type="http://schemas.openxmlformats.org/officeDocument/2006/relationships/hyperlink" Target="../../../company/structure.php%3fset_filter_structure=Y&amp;structure_UF_DEPARTMENT=866" TargetMode="External"/><Relationship Id="rId1688" Type="http://schemas.openxmlformats.org/officeDocument/2006/relationships/hyperlink" Target="../../../company/structure.php%3fset_filter_structure=Y&amp;structure_UF_DEPARTMENT=119" TargetMode="External"/><Relationship Id="rId613" Type="http://schemas.openxmlformats.org/officeDocument/2006/relationships/hyperlink" Target="../../../company/structure.php%3fset_filter_structure=Y&amp;structure_UF_DEPARTMENT=397" TargetMode="External"/><Relationship Id="rId820" Type="http://schemas.openxmlformats.org/officeDocument/2006/relationships/hyperlink" Target="../../../company/structure.php%3fset_filter_structure=Y&amp;structure_UF_DEPARTMENT=1122" TargetMode="External"/><Relationship Id="rId918" Type="http://schemas.openxmlformats.org/officeDocument/2006/relationships/hyperlink" Target="../../../company/structure.php%3fset_filter_structure=Y&amp;structure_UF_DEPARTMENT=935" TargetMode="External"/><Relationship Id="rId1450" Type="http://schemas.openxmlformats.org/officeDocument/2006/relationships/hyperlink" Target="../../../company/structure.php%3fset_filter_structure=Y&amp;structure_UF_DEPARTMENT=119" TargetMode="External"/><Relationship Id="rId1548" Type="http://schemas.openxmlformats.org/officeDocument/2006/relationships/hyperlink" Target="../../../company/structure.php%3fset_filter_structure=Y&amp;structure_UF_DEPARTMENT=920" TargetMode="External"/><Relationship Id="rId1755" Type="http://schemas.openxmlformats.org/officeDocument/2006/relationships/hyperlink" Target="../../../company/structure.php%3fset_filter_structure=Y&amp;structure_UF_DEPARTMENT=1085" TargetMode="External"/><Relationship Id="rId1103" Type="http://schemas.openxmlformats.org/officeDocument/2006/relationships/hyperlink" Target="../../../company/structure.php%3fset_filter_structure=Y&amp;structure_UF_DEPARTMENT=920" TargetMode="External"/><Relationship Id="rId1310" Type="http://schemas.openxmlformats.org/officeDocument/2006/relationships/hyperlink" Target="../../../company/structure.php%3fset_filter_structure=Y&amp;structure_UF_DEPARTMENT=872" TargetMode="External"/><Relationship Id="rId1408" Type="http://schemas.openxmlformats.org/officeDocument/2006/relationships/hyperlink" Target="../../../company/structure.php%3fset_filter_structure=Y&amp;structure_UF_DEPARTMENT=935" TargetMode="External"/><Relationship Id="rId47" Type="http://schemas.openxmlformats.org/officeDocument/2006/relationships/hyperlink" Target="../../../company/structure.php%3fset_filter_structure=Y&amp;structure_UF_DEPARTMENT=866" TargetMode="External"/><Relationship Id="rId1615" Type="http://schemas.openxmlformats.org/officeDocument/2006/relationships/hyperlink" Target="../../../company/structure.php%3fset_filter_structure=Y&amp;structure_UF_DEPARTMENT=920" TargetMode="External"/><Relationship Id="rId1822" Type="http://schemas.openxmlformats.org/officeDocument/2006/relationships/hyperlink" Target="../../../company/structure.php%3fset_filter_structure=Y&amp;structure_UF_DEPARTMENT=935" TargetMode="External"/><Relationship Id="rId196" Type="http://schemas.openxmlformats.org/officeDocument/2006/relationships/hyperlink" Target="../../../company/structure.php%3fset_filter_structure=Y&amp;structure_UF_DEPARTMENT=1085" TargetMode="External"/><Relationship Id="rId263" Type="http://schemas.openxmlformats.org/officeDocument/2006/relationships/hyperlink" Target="../../../company/structure.php%3fset_filter_structure=Y&amp;structure_UF_DEPARTMENT=866" TargetMode="External"/><Relationship Id="rId470" Type="http://schemas.openxmlformats.org/officeDocument/2006/relationships/hyperlink" Target="../../../company/structure.php%3fset_filter_structure=Y&amp;structure_UF_DEPARTMENT=1116" TargetMode="External"/><Relationship Id="rId123" Type="http://schemas.openxmlformats.org/officeDocument/2006/relationships/hyperlink" Target="../../../company/structure.php%3fset_filter_structure=Y&amp;structure_UF_DEPARTMENT=1116" TargetMode="External"/><Relationship Id="rId330" Type="http://schemas.openxmlformats.org/officeDocument/2006/relationships/hyperlink" Target="../../../company/structure.php%3fset_filter_structure=Y&amp;structure_UF_DEPARTMENT=935" TargetMode="External"/><Relationship Id="rId568" Type="http://schemas.openxmlformats.org/officeDocument/2006/relationships/hyperlink" Target="../../../company/structure.php%3fset_filter_structure=Y&amp;structure_UF_DEPARTMENT=935" TargetMode="External"/><Relationship Id="rId775" Type="http://schemas.openxmlformats.org/officeDocument/2006/relationships/hyperlink" Target="../../../company/structure.php%3fset_filter_structure=Y&amp;structure_UF_DEPARTMENT=858" TargetMode="External"/><Relationship Id="rId982" Type="http://schemas.openxmlformats.org/officeDocument/2006/relationships/hyperlink" Target="../../../company/structure.php%3fset_filter_structure=Y&amp;structure_UF_DEPARTMENT=1129" TargetMode="External"/><Relationship Id="rId1198" Type="http://schemas.openxmlformats.org/officeDocument/2006/relationships/hyperlink" Target="../../../company/structure.php%3fset_filter_structure=Y&amp;structure_UF_DEPARTMENT=119" TargetMode="External"/><Relationship Id="rId428" Type="http://schemas.openxmlformats.org/officeDocument/2006/relationships/hyperlink" Target="../../../company/structure.php%3fset_filter_structure=Y&amp;structure_UF_DEPARTMENT=872" TargetMode="External"/><Relationship Id="rId635" Type="http://schemas.openxmlformats.org/officeDocument/2006/relationships/hyperlink" Target="../../../company/structure.php%3fset_filter_structure=Y&amp;structure_UF_DEPARTMENT=1122" TargetMode="External"/><Relationship Id="rId842" Type="http://schemas.openxmlformats.org/officeDocument/2006/relationships/hyperlink" Target="../../../company/structure.php%3fset_filter_structure=Y&amp;structure_UF_DEPARTMENT=920" TargetMode="External"/><Relationship Id="rId1058" Type="http://schemas.openxmlformats.org/officeDocument/2006/relationships/hyperlink" Target="../../../company/structure.php%3fset_filter_structure=Y&amp;structure_UF_DEPARTMENT=935" TargetMode="External"/><Relationship Id="rId1265" Type="http://schemas.openxmlformats.org/officeDocument/2006/relationships/hyperlink" Target="../../../company/structure.php%3fset_filter_structure=Y&amp;structure_UF_DEPARTMENT=1129" TargetMode="External"/><Relationship Id="rId1472" Type="http://schemas.openxmlformats.org/officeDocument/2006/relationships/hyperlink" Target="../../../company/structure.php%3fset_filter_structure=Y&amp;structure_UF_DEPARTMENT=935" TargetMode="External"/><Relationship Id="rId702" Type="http://schemas.openxmlformats.org/officeDocument/2006/relationships/hyperlink" Target="../../../company/structure.php%3fset_filter_structure=Y&amp;structure_UF_DEPARTMENT=397" TargetMode="External"/><Relationship Id="rId1125" Type="http://schemas.openxmlformats.org/officeDocument/2006/relationships/hyperlink" Target="../../../company/structure.php%3fset_filter_structure=Y&amp;structure_UF_DEPARTMENT=922" TargetMode="External"/><Relationship Id="rId1332" Type="http://schemas.openxmlformats.org/officeDocument/2006/relationships/hyperlink" Target="../../../company/structure.php%3fset_filter_structure=Y&amp;structure_UF_DEPARTMENT=935" TargetMode="External"/><Relationship Id="rId1777" Type="http://schemas.openxmlformats.org/officeDocument/2006/relationships/hyperlink" Target="../../../company/structure.php%3fset_filter_structure=Y&amp;structure_UF_DEPARTMENT=935" TargetMode="External"/><Relationship Id="rId69" Type="http://schemas.openxmlformats.org/officeDocument/2006/relationships/hyperlink" Target="../../../company/structure.php%3fset_filter_structure=Y&amp;structure_UF_DEPARTMENT=922" TargetMode="External"/><Relationship Id="rId1637" Type="http://schemas.openxmlformats.org/officeDocument/2006/relationships/hyperlink" Target="../../../company/structure.php%3fset_filter_structure=Y&amp;structure_UF_DEPARTMENT=119" TargetMode="External"/><Relationship Id="rId1844" Type="http://schemas.openxmlformats.org/officeDocument/2006/relationships/hyperlink" Target="../../../company/structure.php%3fset_filter_structure=Y&amp;structure_UF_DEPARTMENT=935" TargetMode="External"/><Relationship Id="rId1704" Type="http://schemas.openxmlformats.org/officeDocument/2006/relationships/hyperlink" Target="../../../company/structure.php%3fset_filter_structure=Y&amp;structure_UF_DEPARTMENT=119" TargetMode="External"/><Relationship Id="rId285" Type="http://schemas.openxmlformats.org/officeDocument/2006/relationships/hyperlink" Target="../../../company/structure.php%3fset_filter_structure=Y&amp;structure_UF_DEPARTMENT=119" TargetMode="External"/><Relationship Id="rId492" Type="http://schemas.openxmlformats.org/officeDocument/2006/relationships/hyperlink" Target="../../../company/structure.php%3fset_filter_structure=Y&amp;structure_UF_DEPARTMENT=920" TargetMode="External"/><Relationship Id="rId797" Type="http://schemas.openxmlformats.org/officeDocument/2006/relationships/hyperlink" Target="../../../company/structure.php%3fset_filter_structure=Y&amp;structure_UF_DEPARTMENT=922" TargetMode="External"/><Relationship Id="rId145" Type="http://schemas.openxmlformats.org/officeDocument/2006/relationships/hyperlink" Target="../../../company/structure.php%3fset_filter_structure=Y&amp;structure_UF_DEPARTMENT=1116" TargetMode="External"/><Relationship Id="rId352" Type="http://schemas.openxmlformats.org/officeDocument/2006/relationships/hyperlink" Target="../../../company/structure.php%3fset_filter_structure=Y&amp;structure_UF_DEPARTMENT=872" TargetMode="External"/><Relationship Id="rId1287" Type="http://schemas.openxmlformats.org/officeDocument/2006/relationships/hyperlink" Target="../../../company/structure.php%3fset_filter_structure=Y&amp;structure_UF_DEPARTMENT=1122" TargetMode="External"/><Relationship Id="rId212" Type="http://schemas.openxmlformats.org/officeDocument/2006/relationships/hyperlink" Target="../../../company/structure.php%3fset_filter_structure=Y&amp;structure_UF_DEPARTMENT=935" TargetMode="External"/><Relationship Id="rId657" Type="http://schemas.openxmlformats.org/officeDocument/2006/relationships/hyperlink" Target="../../../company/structure.php%3fset_filter_structure=Y&amp;structure_UF_DEPARTMENT=920" TargetMode="External"/><Relationship Id="rId864" Type="http://schemas.openxmlformats.org/officeDocument/2006/relationships/hyperlink" Target="../../../company/structure.php%3fset_filter_structure=Y&amp;structure_UF_DEPARTMENT=866" TargetMode="External"/><Relationship Id="rId1494" Type="http://schemas.openxmlformats.org/officeDocument/2006/relationships/hyperlink" Target="../../../company/structure.php%3fset_filter_structure=Y&amp;structure_UF_DEPARTMENT=922" TargetMode="External"/><Relationship Id="rId1799" Type="http://schemas.openxmlformats.org/officeDocument/2006/relationships/hyperlink" Target="../../../company/structure.php%3fset_filter_structure=Y&amp;structure_UF_DEPARTMENT=935" TargetMode="External"/><Relationship Id="rId517" Type="http://schemas.openxmlformats.org/officeDocument/2006/relationships/hyperlink" Target="../../../company/structure.php%3fset_filter_structure=Y&amp;structure_UF_DEPARTMENT=1085" TargetMode="External"/><Relationship Id="rId724" Type="http://schemas.openxmlformats.org/officeDocument/2006/relationships/hyperlink" Target="../../../company/structure.php%3fset_filter_structure=Y&amp;structure_UF_DEPARTMENT=866" TargetMode="External"/><Relationship Id="rId931" Type="http://schemas.openxmlformats.org/officeDocument/2006/relationships/hyperlink" Target="../../../company/structure.php%3fset_filter_structure=Y&amp;structure_UF_DEPARTMENT=935" TargetMode="External"/><Relationship Id="rId1147" Type="http://schemas.openxmlformats.org/officeDocument/2006/relationships/hyperlink" Target="../../../company/structure.php%3fset_filter_structure=Y&amp;structure_UF_DEPARTMENT=935" TargetMode="External"/><Relationship Id="rId1354" Type="http://schemas.openxmlformats.org/officeDocument/2006/relationships/hyperlink" Target="../../../company/structure.php%3fset_filter_structure=Y&amp;structure_UF_DEPARTMENT=119" TargetMode="External"/><Relationship Id="rId1561" Type="http://schemas.openxmlformats.org/officeDocument/2006/relationships/hyperlink" Target="../../../company/structure.php%3fset_filter_structure=Y&amp;structure_UF_DEPARTMENT=1129" TargetMode="External"/><Relationship Id="rId60" Type="http://schemas.openxmlformats.org/officeDocument/2006/relationships/hyperlink" Target="../../../company/structure.php%3fset_filter_structure=Y&amp;structure_UF_DEPARTMENT=1085" TargetMode="External"/><Relationship Id="rId1007" Type="http://schemas.openxmlformats.org/officeDocument/2006/relationships/hyperlink" Target="../../../company/structure.php%3fset_filter_structure=Y&amp;structure_UF_DEPARTMENT=397" TargetMode="External"/><Relationship Id="rId1214" Type="http://schemas.openxmlformats.org/officeDocument/2006/relationships/hyperlink" Target="../../../company/structure.php%3fset_filter_structure=Y&amp;structure_UF_DEPARTMENT=935" TargetMode="External"/><Relationship Id="rId1421" Type="http://schemas.openxmlformats.org/officeDocument/2006/relationships/hyperlink" Target="../../../company/structure.php%3fset_filter_structure=Y&amp;structure_UF_DEPARTMENT=1116" TargetMode="External"/><Relationship Id="rId1659" Type="http://schemas.openxmlformats.org/officeDocument/2006/relationships/hyperlink" Target="../../../company/structure.php%3fset_filter_structure=Y&amp;structure_UF_DEPARTMENT=397" TargetMode="External"/><Relationship Id="rId1519" Type="http://schemas.openxmlformats.org/officeDocument/2006/relationships/hyperlink" Target="../../../company/structure.php%3fset_filter_structure=Y&amp;structure_UF_DEPARTMENT=119" TargetMode="External"/><Relationship Id="rId1726" Type="http://schemas.openxmlformats.org/officeDocument/2006/relationships/hyperlink" Target="../../../company/structure.php%3fset_filter_structure=Y&amp;structure_UF_DEPARTMENT=922" TargetMode="External"/><Relationship Id="rId18" Type="http://schemas.openxmlformats.org/officeDocument/2006/relationships/hyperlink" Target="../../../company/structure.php%3fset_filter_structure=Y&amp;structure_UF_DEPARTMENT=872" TargetMode="External"/><Relationship Id="rId167" Type="http://schemas.openxmlformats.org/officeDocument/2006/relationships/hyperlink" Target="../../../company/structure.php%3fset_filter_structure=Y&amp;structure_UF_DEPARTMENT=1122" TargetMode="External"/><Relationship Id="rId374" Type="http://schemas.openxmlformats.org/officeDocument/2006/relationships/hyperlink" Target="../../../company/structure.php%3fset_filter_structure=Y&amp;structure_UF_DEPARTMENT=935" TargetMode="External"/><Relationship Id="rId581" Type="http://schemas.openxmlformats.org/officeDocument/2006/relationships/hyperlink" Target="../../../company/structure.php%3fset_filter_structure=Y&amp;structure_UF_DEPARTMENT=920" TargetMode="External"/><Relationship Id="rId234" Type="http://schemas.openxmlformats.org/officeDocument/2006/relationships/hyperlink" Target="../../../company/structure.php%3fset_filter_structure=Y&amp;structure_UF_DEPARTMENT=119" TargetMode="External"/><Relationship Id="rId679" Type="http://schemas.openxmlformats.org/officeDocument/2006/relationships/hyperlink" Target="../../../company/structure.php%3fset_filter_structure=Y&amp;structure_UF_DEPARTMENT=1129" TargetMode="External"/><Relationship Id="rId886" Type="http://schemas.openxmlformats.org/officeDocument/2006/relationships/hyperlink" Target="../../../company/structure.php%3fset_filter_structure=Y&amp;structure_UF_DEPARTMENT=858" TargetMode="External"/><Relationship Id="rId2" Type="http://schemas.openxmlformats.org/officeDocument/2006/relationships/hyperlink" Target="../../../company/structure.php%3fset_filter_structure=Y&amp;structure_UF_DEPARTMENT=1085" TargetMode="External"/><Relationship Id="rId441" Type="http://schemas.openxmlformats.org/officeDocument/2006/relationships/hyperlink" Target="../../../company/structure.php%3fset_filter_structure=Y&amp;structure_UF_DEPARTMENT=119" TargetMode="External"/><Relationship Id="rId539" Type="http://schemas.openxmlformats.org/officeDocument/2006/relationships/hyperlink" Target="../../../company/structure.php%3fset_filter_structure=Y&amp;structure_UF_DEPARTMENT=119" TargetMode="External"/><Relationship Id="rId746" Type="http://schemas.openxmlformats.org/officeDocument/2006/relationships/hyperlink" Target="../../../company/structure.php%3fset_filter_structure=Y&amp;structure_UF_DEPARTMENT=922" TargetMode="External"/><Relationship Id="rId1071" Type="http://schemas.openxmlformats.org/officeDocument/2006/relationships/hyperlink" Target="../../../company/structure.php%3fset_filter_structure=Y&amp;structure_UF_DEPARTMENT=920" TargetMode="External"/><Relationship Id="rId1169" Type="http://schemas.openxmlformats.org/officeDocument/2006/relationships/hyperlink" Target="../../../company/structure.php%3fset_filter_structure=Y&amp;structure_UF_DEPARTMENT=922" TargetMode="External"/><Relationship Id="rId1376" Type="http://schemas.openxmlformats.org/officeDocument/2006/relationships/hyperlink" Target="../../../company/structure.php%3fset_filter_structure=Y&amp;structure_UF_DEPARTMENT=935" TargetMode="External"/><Relationship Id="rId1583" Type="http://schemas.openxmlformats.org/officeDocument/2006/relationships/hyperlink" Target="../../../company/structure.php%3fset_filter_structure=Y&amp;structure_UF_DEPARTMENT=866" TargetMode="External"/><Relationship Id="rId301" Type="http://schemas.openxmlformats.org/officeDocument/2006/relationships/hyperlink" Target="../../../company/structure.php%3fset_filter_structure=Y&amp;structure_UF_DEPARTMENT=119" TargetMode="External"/><Relationship Id="rId953" Type="http://schemas.openxmlformats.org/officeDocument/2006/relationships/hyperlink" Target="../../../company/structure.php%3fset_filter_structure=Y&amp;structure_UF_DEPARTMENT=858" TargetMode="External"/><Relationship Id="rId1029" Type="http://schemas.openxmlformats.org/officeDocument/2006/relationships/hyperlink" Target="../../../company/structure.php%3fset_filter_structure=Y&amp;structure_UF_DEPARTMENT=119" TargetMode="External"/><Relationship Id="rId1236" Type="http://schemas.openxmlformats.org/officeDocument/2006/relationships/hyperlink" Target="../../../company/structure.php%3fset_filter_structure=Y&amp;structure_UF_DEPARTMENT=935" TargetMode="External"/><Relationship Id="rId1790" Type="http://schemas.openxmlformats.org/officeDocument/2006/relationships/hyperlink" Target="../../../company/structure.php%3fset_filter_structure=Y&amp;structure_UF_DEPARTMENT=119" TargetMode="External"/><Relationship Id="rId82" Type="http://schemas.openxmlformats.org/officeDocument/2006/relationships/hyperlink" Target="../../../company/structure.php%3fset_filter_structure=Y&amp;structure_UF_DEPARTMENT=866" TargetMode="External"/><Relationship Id="rId606" Type="http://schemas.openxmlformats.org/officeDocument/2006/relationships/hyperlink" Target="../../../company/structure.php%3fset_filter_structure=Y&amp;structure_UF_DEPARTMENT=866" TargetMode="External"/><Relationship Id="rId813" Type="http://schemas.openxmlformats.org/officeDocument/2006/relationships/hyperlink" Target="../../../company/structure.php%3fset_filter_structure=Y&amp;structure_UF_DEPARTMENT=920" TargetMode="External"/><Relationship Id="rId1443" Type="http://schemas.openxmlformats.org/officeDocument/2006/relationships/hyperlink" Target="../../../company/structure.php%3fset_filter_structure=Y&amp;structure_UF_DEPARTMENT=922" TargetMode="External"/><Relationship Id="rId1650" Type="http://schemas.openxmlformats.org/officeDocument/2006/relationships/hyperlink" Target="../../../company/structure.php%3fset_filter_structure=Y&amp;structure_UF_DEPARTMENT=935" TargetMode="External"/><Relationship Id="rId1748" Type="http://schemas.openxmlformats.org/officeDocument/2006/relationships/hyperlink" Target="../../../company/structure.php%3fset_filter_structure=Y&amp;structure_UF_DEPARTMENT=935" TargetMode="External"/><Relationship Id="rId1303" Type="http://schemas.openxmlformats.org/officeDocument/2006/relationships/hyperlink" Target="../../../company/structure.php%3fset_filter_structure=Y&amp;structure_UF_DEPARTMENT=922" TargetMode="External"/><Relationship Id="rId1510" Type="http://schemas.openxmlformats.org/officeDocument/2006/relationships/hyperlink" Target="../../../company/structure.php%3fset_filter_structure=Y&amp;structure_UF_DEPARTMENT=119" TargetMode="External"/><Relationship Id="rId1608" Type="http://schemas.openxmlformats.org/officeDocument/2006/relationships/hyperlink" Target="../../../company/structure.php%3fset_filter_structure=Y&amp;structure_UF_DEPARTMENT=119" TargetMode="External"/><Relationship Id="rId1815" Type="http://schemas.openxmlformats.org/officeDocument/2006/relationships/hyperlink" Target="../../../company/structure.php%3fset_filter_structure=Y&amp;structure_UF_DEPARTMENT=935" TargetMode="External"/><Relationship Id="rId189" Type="http://schemas.openxmlformats.org/officeDocument/2006/relationships/hyperlink" Target="../../../company/structure.php%3fset_filter_structure=Y&amp;structure_UF_DEPARTMENT=119" TargetMode="External"/><Relationship Id="rId396" Type="http://schemas.openxmlformats.org/officeDocument/2006/relationships/hyperlink" Target="../../../company/structure.php%3fset_filter_structure=Y&amp;structure_UF_DEPARTMENT=935" TargetMode="External"/><Relationship Id="rId256" Type="http://schemas.openxmlformats.org/officeDocument/2006/relationships/hyperlink" Target="../../../company/structure.php%3fset_filter_structure=Y&amp;structure_UF_DEPARTMENT=920" TargetMode="External"/><Relationship Id="rId463" Type="http://schemas.openxmlformats.org/officeDocument/2006/relationships/hyperlink" Target="../../../company/structure.php%3fset_filter_structure=Y&amp;structure_UF_DEPARTMENT=922" TargetMode="External"/><Relationship Id="rId670" Type="http://schemas.openxmlformats.org/officeDocument/2006/relationships/hyperlink" Target="../../../company/structure.php%3fset_filter_structure=Y&amp;structure_UF_DEPARTMENT=935" TargetMode="External"/><Relationship Id="rId1093" Type="http://schemas.openxmlformats.org/officeDocument/2006/relationships/hyperlink" Target="../../../company/structure.php%3fset_filter_structure=Y&amp;structure_UF_DEPARTMENT=922" TargetMode="External"/><Relationship Id="rId116" Type="http://schemas.openxmlformats.org/officeDocument/2006/relationships/hyperlink" Target="../../../company/structure.php%3fset_filter_structure=Y&amp;structure_UF_DEPARTMENT=1116" TargetMode="External"/><Relationship Id="rId323" Type="http://schemas.openxmlformats.org/officeDocument/2006/relationships/hyperlink" Target="../../../company/structure.php%3fset_filter_structure=Y&amp;structure_UF_DEPARTMENT=119" TargetMode="External"/><Relationship Id="rId530" Type="http://schemas.openxmlformats.org/officeDocument/2006/relationships/hyperlink" Target="../../../company/structure.php%3fset_filter_structure=Y&amp;structure_UF_DEPARTMENT=1122" TargetMode="External"/><Relationship Id="rId768" Type="http://schemas.openxmlformats.org/officeDocument/2006/relationships/hyperlink" Target="../../../company/structure.php%3fset_filter_structure=Y&amp;structure_UF_DEPARTMENT=119" TargetMode="External"/><Relationship Id="rId975" Type="http://schemas.openxmlformats.org/officeDocument/2006/relationships/hyperlink" Target="../../../company/structure.php%3fset_filter_structure=Y&amp;structure_UF_DEPARTMENT=119" TargetMode="External"/><Relationship Id="rId1160" Type="http://schemas.openxmlformats.org/officeDocument/2006/relationships/hyperlink" Target="../../../company/structure.php%3fset_filter_structure=Y&amp;structure_UF_DEPARTMENT=872" TargetMode="External"/><Relationship Id="rId1398" Type="http://schemas.openxmlformats.org/officeDocument/2006/relationships/hyperlink" Target="../../../company/structure.php%3fset_filter_structure=Y&amp;structure_UF_DEPARTMENT=119" TargetMode="External"/><Relationship Id="rId628" Type="http://schemas.openxmlformats.org/officeDocument/2006/relationships/hyperlink" Target="../../../company/structure.php%3fset_filter_structure=Y&amp;structure_UF_DEPARTMENT=1122" TargetMode="External"/><Relationship Id="rId835" Type="http://schemas.openxmlformats.org/officeDocument/2006/relationships/hyperlink" Target="../../../company/structure.php%3fset_filter_structure=Y&amp;structure_UF_DEPARTMENT=920" TargetMode="External"/><Relationship Id="rId1258" Type="http://schemas.openxmlformats.org/officeDocument/2006/relationships/hyperlink" Target="../../../company/structure.php%3fset_filter_structure=Y&amp;structure_UF_DEPARTMENT=119" TargetMode="External"/><Relationship Id="rId1465" Type="http://schemas.openxmlformats.org/officeDocument/2006/relationships/hyperlink" Target="../../../company/structure.php%3fset_filter_structure=Y&amp;structure_UF_DEPARTMENT=866" TargetMode="External"/><Relationship Id="rId1672" Type="http://schemas.openxmlformats.org/officeDocument/2006/relationships/hyperlink" Target="../../../company/structure.php%3fset_filter_structure=Y&amp;structure_UF_DEPARTMENT=935" TargetMode="External"/><Relationship Id="rId1020" Type="http://schemas.openxmlformats.org/officeDocument/2006/relationships/hyperlink" Target="../../../company/structure.php%3fset_filter_structure=Y&amp;structure_UF_DEPARTMENT=119" TargetMode="External"/><Relationship Id="rId1118" Type="http://schemas.openxmlformats.org/officeDocument/2006/relationships/hyperlink" Target="../../../company/structure.php%3fset_filter_structure=Y&amp;structure_UF_DEPARTMENT=922" TargetMode="External"/><Relationship Id="rId1325" Type="http://schemas.openxmlformats.org/officeDocument/2006/relationships/hyperlink" Target="../../../company/structure.php%3fset_filter_structure=Y&amp;structure_UF_DEPARTMENT=872" TargetMode="External"/><Relationship Id="rId1532" Type="http://schemas.openxmlformats.org/officeDocument/2006/relationships/hyperlink" Target="../../../company/structure.php%3fset_filter_structure=Y&amp;structure_UF_DEPARTMENT=935" TargetMode="External"/><Relationship Id="rId902" Type="http://schemas.openxmlformats.org/officeDocument/2006/relationships/hyperlink" Target="../../../company/structure.php%3fset_filter_structure=Y&amp;structure_UF_DEPARTMENT=397" TargetMode="External"/><Relationship Id="rId1837" Type="http://schemas.openxmlformats.org/officeDocument/2006/relationships/hyperlink" Target="../../../company/structure.php%3fset_filter_structure=Y&amp;structure_UF_DEPARTMENT=1085" TargetMode="External"/><Relationship Id="rId31" Type="http://schemas.openxmlformats.org/officeDocument/2006/relationships/hyperlink" Target="../../../company/structure.php%3fset_filter_structure=Y&amp;structure_UF_DEPARTMENT=935" TargetMode="External"/><Relationship Id="rId180" Type="http://schemas.openxmlformats.org/officeDocument/2006/relationships/hyperlink" Target="../../../company/structure.php%3fset_filter_structure=Y&amp;structure_UF_DEPARTMENT=872" TargetMode="External"/><Relationship Id="rId278" Type="http://schemas.openxmlformats.org/officeDocument/2006/relationships/hyperlink" Target="../../../company/structure.php%3fset_filter_structure=Y&amp;structure_UF_DEPARTMENT=119" TargetMode="External"/><Relationship Id="rId485" Type="http://schemas.openxmlformats.org/officeDocument/2006/relationships/hyperlink" Target="../../../company/structure.php%3fset_filter_structure=Y&amp;structure_UF_DEPARTMENT=1116" TargetMode="External"/><Relationship Id="rId692" Type="http://schemas.openxmlformats.org/officeDocument/2006/relationships/hyperlink" Target="../../../company/structure.php%3fset_filter_structure=Y&amp;structure_UF_DEPARTMENT=397" TargetMode="External"/><Relationship Id="rId138" Type="http://schemas.openxmlformats.org/officeDocument/2006/relationships/hyperlink" Target="../../../company/structure.php%3fset_filter_structure=Y&amp;structure_UF_DEPARTMENT=935" TargetMode="External"/><Relationship Id="rId345" Type="http://schemas.openxmlformats.org/officeDocument/2006/relationships/hyperlink" Target="../../../company/structure.php%3fset_filter_structure=Y&amp;structure_UF_DEPARTMENT=920" TargetMode="External"/><Relationship Id="rId552" Type="http://schemas.openxmlformats.org/officeDocument/2006/relationships/hyperlink" Target="../../../company/structure.php%3fset_filter_structure=Y&amp;structure_UF_DEPARTMENT=935" TargetMode="External"/><Relationship Id="rId997" Type="http://schemas.openxmlformats.org/officeDocument/2006/relationships/hyperlink" Target="../../../company/structure.php%3fset_filter_structure=Y&amp;structure_UF_DEPARTMENT=858" TargetMode="External"/><Relationship Id="rId1182" Type="http://schemas.openxmlformats.org/officeDocument/2006/relationships/hyperlink" Target="../../../company/structure.php%3fset_filter_structure=Y&amp;structure_UF_DEPARTMENT=866" TargetMode="External"/><Relationship Id="rId205" Type="http://schemas.openxmlformats.org/officeDocument/2006/relationships/hyperlink" Target="../../../company/structure.php%3fset_filter_structure=Y&amp;structure_UF_DEPARTMENT=858" TargetMode="External"/><Relationship Id="rId412" Type="http://schemas.openxmlformats.org/officeDocument/2006/relationships/hyperlink" Target="../../../company/structure.php%3fset_filter_structure=Y&amp;structure_UF_DEPARTMENT=922" TargetMode="External"/><Relationship Id="rId857" Type="http://schemas.openxmlformats.org/officeDocument/2006/relationships/hyperlink" Target="../../../company/structure.php%3fset_filter_structure=Y&amp;structure_UF_DEPARTMENT=119" TargetMode="External"/><Relationship Id="rId1042" Type="http://schemas.openxmlformats.org/officeDocument/2006/relationships/hyperlink" Target="../../../company/structure.php%3fset_filter_structure=Y&amp;structure_UF_DEPARTMENT=935" TargetMode="External"/><Relationship Id="rId1487" Type="http://schemas.openxmlformats.org/officeDocument/2006/relationships/hyperlink" Target="../../../company/structure.php%3fset_filter_structure=Y&amp;structure_UF_DEPARTMENT=920" TargetMode="External"/><Relationship Id="rId1694" Type="http://schemas.openxmlformats.org/officeDocument/2006/relationships/hyperlink" Target="../../../company/structure.php%3fset_filter_structure=Y&amp;structure_UF_DEPARTMENT=119" TargetMode="External"/><Relationship Id="rId717" Type="http://schemas.openxmlformats.org/officeDocument/2006/relationships/hyperlink" Target="../../../company/structure.php%3fset_filter_structure=Y&amp;structure_UF_DEPARTMENT=866" TargetMode="External"/><Relationship Id="rId924" Type="http://schemas.openxmlformats.org/officeDocument/2006/relationships/hyperlink" Target="../../../company/structure.php%3fset_filter_structure=Y&amp;structure_UF_DEPARTMENT=935" TargetMode="External"/><Relationship Id="rId1347" Type="http://schemas.openxmlformats.org/officeDocument/2006/relationships/hyperlink" Target="../../../company/structure.php%3fset_filter_structure=Y&amp;structure_UF_DEPARTMENT=935" TargetMode="External"/><Relationship Id="rId1554" Type="http://schemas.openxmlformats.org/officeDocument/2006/relationships/hyperlink" Target="../../../company/structure.php%3fset_filter_structure=Y&amp;structure_UF_DEPARTMENT=920" TargetMode="External"/><Relationship Id="rId1761" Type="http://schemas.openxmlformats.org/officeDocument/2006/relationships/hyperlink" Target="../../../company/structure.php%3fset_filter_structure=Y&amp;structure_UF_DEPARTMENT=119" TargetMode="External"/><Relationship Id="rId53" Type="http://schemas.openxmlformats.org/officeDocument/2006/relationships/hyperlink" Target="../../../company/structure.php%3fset_filter_structure=Y&amp;structure_UF_DEPARTMENT=1116" TargetMode="External"/><Relationship Id="rId1207" Type="http://schemas.openxmlformats.org/officeDocument/2006/relationships/hyperlink" Target="../../../company/structure.php%3fset_filter_structure=Y&amp;structure_UF_DEPARTMENT=119" TargetMode="External"/><Relationship Id="rId1414" Type="http://schemas.openxmlformats.org/officeDocument/2006/relationships/hyperlink" Target="../../../company/structure.php%3fset_filter_structure=Y&amp;structure_UF_DEPARTMENT=397" TargetMode="External"/><Relationship Id="rId1621" Type="http://schemas.openxmlformats.org/officeDocument/2006/relationships/hyperlink" Target="../../../company/structure.php%3fset_filter_structure=Y&amp;structure_UF_DEPARTMENT=935" TargetMode="External"/><Relationship Id="rId1859" Type="http://schemas.openxmlformats.org/officeDocument/2006/relationships/hyperlink" Target="../../../company/structure.php%3fset_filter_structure=Y&amp;structure_UF_DEPARTMENT=935" TargetMode="External"/><Relationship Id="rId1719" Type="http://schemas.openxmlformats.org/officeDocument/2006/relationships/hyperlink" Target="../../../company/structure.php%3fset_filter_structure=Y&amp;structure_UF_DEPARTMENT=119" TargetMode="External"/><Relationship Id="rId367" Type="http://schemas.openxmlformats.org/officeDocument/2006/relationships/hyperlink" Target="../../../company/structure.php%3fset_filter_structure=Y&amp;structure_UF_DEPARTMENT=872" TargetMode="External"/><Relationship Id="rId574" Type="http://schemas.openxmlformats.org/officeDocument/2006/relationships/hyperlink" Target="../../../company/structure.php%3fset_filter_structure=Y&amp;structure_UF_DEPARTMENT=922" TargetMode="External"/><Relationship Id="rId227" Type="http://schemas.openxmlformats.org/officeDocument/2006/relationships/hyperlink" Target="../../../company/structure.php%3fset_filter_structure=Y&amp;structure_UF_DEPARTMENT=858" TargetMode="External"/><Relationship Id="rId781" Type="http://schemas.openxmlformats.org/officeDocument/2006/relationships/hyperlink" Target="../../../company/structure.php%3fset_filter_structure=Y&amp;structure_UF_DEPARTMENT=866" TargetMode="External"/><Relationship Id="rId879" Type="http://schemas.openxmlformats.org/officeDocument/2006/relationships/hyperlink" Target="../../../company/structure.php%3fset_filter_structure=Y&amp;structure_UF_DEPARTMENT=119" TargetMode="External"/><Relationship Id="rId434" Type="http://schemas.openxmlformats.org/officeDocument/2006/relationships/hyperlink" Target="../../../company/structure.php%3fset_filter_structure=Y&amp;structure_UF_DEPARTMENT=119" TargetMode="External"/><Relationship Id="rId641" Type="http://schemas.openxmlformats.org/officeDocument/2006/relationships/hyperlink" Target="../../../company/structure.php%3fset_filter_structure=Y&amp;structure_UF_DEPARTMENT=1122" TargetMode="External"/><Relationship Id="rId739" Type="http://schemas.openxmlformats.org/officeDocument/2006/relationships/hyperlink" Target="../../../company/structure.php%3fset_filter_structure=Y&amp;structure_UF_DEPARTMENT=1129" TargetMode="External"/><Relationship Id="rId1064" Type="http://schemas.openxmlformats.org/officeDocument/2006/relationships/hyperlink" Target="../../../company/structure.php%3fset_filter_structure=Y&amp;structure_UF_DEPARTMENT=935" TargetMode="External"/><Relationship Id="rId1271" Type="http://schemas.openxmlformats.org/officeDocument/2006/relationships/hyperlink" Target="../../../company/structure.php%3fset_filter_structure=Y&amp;structure_UF_DEPARTMENT=1085" TargetMode="External"/><Relationship Id="rId1369" Type="http://schemas.openxmlformats.org/officeDocument/2006/relationships/hyperlink" Target="../../../company/structure.php%3fset_filter_structure=Y&amp;structure_UF_DEPARTMENT=935" TargetMode="External"/><Relationship Id="rId1576" Type="http://schemas.openxmlformats.org/officeDocument/2006/relationships/hyperlink" Target="../../../company/structure.php%3fset_filter_structure=Y&amp;structure_UF_DEPARTMENT=935" TargetMode="External"/><Relationship Id="rId501" Type="http://schemas.openxmlformats.org/officeDocument/2006/relationships/hyperlink" Target="../../../company/structure.php%3fset_filter_structure=Y&amp;structure_UF_DEPARTMENT=922" TargetMode="External"/><Relationship Id="rId946" Type="http://schemas.openxmlformats.org/officeDocument/2006/relationships/hyperlink" Target="../../../company/structure.php%3fset_filter_structure=Y&amp;structure_UF_DEPARTMENT=397" TargetMode="External"/><Relationship Id="rId1131" Type="http://schemas.openxmlformats.org/officeDocument/2006/relationships/hyperlink" Target="../../../company/structure.php%3fset_filter_structure=Y&amp;structure_UF_DEPARTMENT=1129" TargetMode="External"/><Relationship Id="rId1229" Type="http://schemas.openxmlformats.org/officeDocument/2006/relationships/hyperlink" Target="../../../company/structure.php%3fset_filter_structure=Y&amp;structure_UF_DEPARTMENT=935" TargetMode="External"/><Relationship Id="rId1783" Type="http://schemas.openxmlformats.org/officeDocument/2006/relationships/hyperlink" Target="../../../company/structure.php%3fset_filter_structure=Y&amp;structure_UF_DEPARTMENT=119" TargetMode="External"/><Relationship Id="rId75" Type="http://schemas.openxmlformats.org/officeDocument/2006/relationships/hyperlink" Target="../../../company/structure.php%3fset_filter_structure=Y&amp;structure_UF_DEPARTMENT=866" TargetMode="External"/><Relationship Id="rId806" Type="http://schemas.openxmlformats.org/officeDocument/2006/relationships/hyperlink" Target="../../../company/structure.php%3fset_filter_structure=Y&amp;structure_UF_DEPARTMENT=119" TargetMode="External"/><Relationship Id="rId1436" Type="http://schemas.openxmlformats.org/officeDocument/2006/relationships/hyperlink" Target="../../../company/structure.php%3fset_filter_structure=Y&amp;structure_UF_DEPARTMENT=1129" TargetMode="External"/><Relationship Id="rId1643" Type="http://schemas.openxmlformats.org/officeDocument/2006/relationships/hyperlink" Target="../../../company/structure.php%3fset_filter_structure=Y&amp;structure_UF_DEPARTMENT=935" TargetMode="External"/><Relationship Id="rId1850" Type="http://schemas.openxmlformats.org/officeDocument/2006/relationships/hyperlink" Target="../../../company/structure.php%3fset_filter_structure=Y&amp;structure_UF_DEPARTMENT=935" TargetMode="External"/><Relationship Id="rId1503" Type="http://schemas.openxmlformats.org/officeDocument/2006/relationships/hyperlink" Target="../../../company/structure.php%3fset_filter_structure=Y&amp;structure_UF_DEPARTMENT=922" TargetMode="External"/><Relationship Id="rId1710" Type="http://schemas.openxmlformats.org/officeDocument/2006/relationships/hyperlink" Target="../../../company/structure.php%3fset_filter_structure=Y&amp;structure_UF_DEPARTMENT=119" TargetMode="External"/><Relationship Id="rId291" Type="http://schemas.openxmlformats.org/officeDocument/2006/relationships/hyperlink" Target="../../../company/structure.php%3fset_filter_structure=Y&amp;structure_UF_DEPARTMENT=119" TargetMode="External"/><Relationship Id="rId1808" Type="http://schemas.openxmlformats.org/officeDocument/2006/relationships/hyperlink" Target="../../../company/structure.php%3fset_filter_structure=Y&amp;structure_UF_DEPARTMENT=935" TargetMode="External"/><Relationship Id="rId151" Type="http://schemas.openxmlformats.org/officeDocument/2006/relationships/hyperlink" Target="../../../company/structure.php%3fset_filter_structure=Y&amp;structure_UF_DEPARTMENT=1085" TargetMode="External"/><Relationship Id="rId389" Type="http://schemas.openxmlformats.org/officeDocument/2006/relationships/hyperlink" Target="../../../company/structure.php%3fset_filter_structure=Y&amp;structure_UF_DEPARTMENT=935" TargetMode="External"/><Relationship Id="rId596" Type="http://schemas.openxmlformats.org/officeDocument/2006/relationships/hyperlink" Target="../../../company/structure.php%3fset_filter_structure=Y&amp;structure_UF_DEPARTMENT=858" TargetMode="External"/><Relationship Id="rId249" Type="http://schemas.openxmlformats.org/officeDocument/2006/relationships/hyperlink" Target="../../../company/structure.php%3fset_filter_structure=Y&amp;structure_UF_DEPARTMENT=872" TargetMode="External"/><Relationship Id="rId456" Type="http://schemas.openxmlformats.org/officeDocument/2006/relationships/hyperlink" Target="../../../company/structure.php%3fset_filter_structure=Y&amp;structure_UF_DEPARTMENT=119" TargetMode="External"/><Relationship Id="rId663" Type="http://schemas.openxmlformats.org/officeDocument/2006/relationships/hyperlink" Target="../../../company/structure.php%3fset_filter_structure=Y&amp;structure_UF_DEPARTMENT=920" TargetMode="External"/><Relationship Id="rId870" Type="http://schemas.openxmlformats.org/officeDocument/2006/relationships/hyperlink" Target="../../../company/structure.php%3fset_filter_structure=Y&amp;structure_UF_DEPARTMENT=397" TargetMode="External"/><Relationship Id="rId1086" Type="http://schemas.openxmlformats.org/officeDocument/2006/relationships/hyperlink" Target="../../../company/structure.php%3fset_filter_structure=Y&amp;structure_UF_DEPARTMENT=935" TargetMode="External"/><Relationship Id="rId1293" Type="http://schemas.openxmlformats.org/officeDocument/2006/relationships/hyperlink" Target="../../../company/structure.php%3fset_filter_structure=Y&amp;structure_UF_DEPARTMENT=1122" TargetMode="External"/><Relationship Id="rId109" Type="http://schemas.openxmlformats.org/officeDocument/2006/relationships/hyperlink" Target="../../../company/structure.php%3fset_filter_structure=Y&amp;structure_UF_DEPARTMENT=935" TargetMode="External"/><Relationship Id="rId316" Type="http://schemas.openxmlformats.org/officeDocument/2006/relationships/hyperlink" Target="../../../company/structure.php%3fset_filter_structure=Y&amp;structure_UF_DEPARTMENT=858" TargetMode="External"/><Relationship Id="rId523" Type="http://schemas.openxmlformats.org/officeDocument/2006/relationships/hyperlink" Target="../../../company/structure.php%3fset_filter_structure=Y&amp;structure_UF_DEPARTMENT=1122" TargetMode="External"/><Relationship Id="rId968" Type="http://schemas.openxmlformats.org/officeDocument/2006/relationships/hyperlink" Target="../../../company/structure.php%3fset_filter_structure=Y&amp;structure_UF_DEPARTMENT=397" TargetMode="External"/><Relationship Id="rId1153" Type="http://schemas.openxmlformats.org/officeDocument/2006/relationships/hyperlink" Target="../../../company/structure.php%3fset_filter_structure=Y&amp;structure_UF_DEPARTMENT=872" TargetMode="External"/><Relationship Id="rId1598" Type="http://schemas.openxmlformats.org/officeDocument/2006/relationships/hyperlink" Target="../../../company/structure.php%3fset_filter_structure=Y&amp;structure_UF_DEPARTMENT=866" TargetMode="External"/><Relationship Id="rId97" Type="http://schemas.openxmlformats.org/officeDocument/2006/relationships/hyperlink" Target="../../../company/structure.php%3fset_filter_structure=Y&amp;structure_UF_DEPARTMENT=935" TargetMode="External"/><Relationship Id="rId730" Type="http://schemas.openxmlformats.org/officeDocument/2006/relationships/hyperlink" Target="../../../company/structure.php%3fset_filter_structure=Y&amp;structure_UF_DEPARTMENT=119" TargetMode="External"/><Relationship Id="rId828" Type="http://schemas.openxmlformats.org/officeDocument/2006/relationships/hyperlink" Target="../../../company/structure.php%3fset_filter_structure=Y&amp;structure_UF_DEPARTMENT=1122" TargetMode="External"/><Relationship Id="rId1013" Type="http://schemas.openxmlformats.org/officeDocument/2006/relationships/hyperlink" Target="../../../company/structure.php%3fset_filter_structure=Y&amp;structure_UF_DEPARTMENT=858" TargetMode="External"/><Relationship Id="rId1360" Type="http://schemas.openxmlformats.org/officeDocument/2006/relationships/hyperlink" Target="../../../company/structure.php%3fset_filter_structure=Y&amp;structure_UF_DEPARTMENT=935" TargetMode="External"/><Relationship Id="rId1458" Type="http://schemas.openxmlformats.org/officeDocument/2006/relationships/hyperlink" Target="../../../company/structure.php%3fset_filter_structure=Y&amp;structure_UF_DEPARTMENT=1085" TargetMode="External"/><Relationship Id="rId1665" Type="http://schemas.openxmlformats.org/officeDocument/2006/relationships/hyperlink" Target="../../../company/structure.php%3fset_filter_structure=Y&amp;structure_UF_DEPARTMENT=119" TargetMode="External"/><Relationship Id="rId1220" Type="http://schemas.openxmlformats.org/officeDocument/2006/relationships/hyperlink" Target="../../../company/structure.php%3fset_filter_structure=Y&amp;structure_UF_DEPARTMENT=866" TargetMode="External"/><Relationship Id="rId1318" Type="http://schemas.openxmlformats.org/officeDocument/2006/relationships/hyperlink" Target="../../../company/structure.php%3fset_filter_structure=Y&amp;structure_UF_DEPARTMENT=872" TargetMode="External"/><Relationship Id="rId1525" Type="http://schemas.openxmlformats.org/officeDocument/2006/relationships/hyperlink" Target="../../../company/structure.php%3fset_filter_structure=Y&amp;structure_UF_DEPARTMENT=935" TargetMode="External"/><Relationship Id="rId1732" Type="http://schemas.openxmlformats.org/officeDocument/2006/relationships/hyperlink" Target="../../../company/structure.php%3fset_filter_structure=Y&amp;structure_UF_DEPARTMENT=935" TargetMode="External"/><Relationship Id="rId24" Type="http://schemas.openxmlformats.org/officeDocument/2006/relationships/hyperlink" Target="../../../company/structure.php%3fset_filter_structure=Y&amp;structure_UF_DEPARTMENT=935" TargetMode="External"/><Relationship Id="rId173" Type="http://schemas.openxmlformats.org/officeDocument/2006/relationships/hyperlink" Target="../../../company/structure.php%3fset_filter_structure=Y&amp;structure_UF_DEPARTMENT=920" TargetMode="External"/><Relationship Id="rId380" Type="http://schemas.openxmlformats.org/officeDocument/2006/relationships/hyperlink" Target="../../../company/structure.php%3fset_filter_structure=Y&amp;structure_UF_DEPARTMENT=935" TargetMode="External"/><Relationship Id="rId240" Type="http://schemas.openxmlformats.org/officeDocument/2006/relationships/hyperlink" Target="../../../company/structure.php%3fset_filter_structure=Y&amp;structure_UF_DEPARTMENT=858" TargetMode="External"/><Relationship Id="rId478" Type="http://schemas.openxmlformats.org/officeDocument/2006/relationships/hyperlink" Target="../../../company/structure.php%3fset_filter_structure=Y&amp;structure_UF_DEPARTMENT=922" TargetMode="External"/><Relationship Id="rId685" Type="http://schemas.openxmlformats.org/officeDocument/2006/relationships/hyperlink" Target="../../../company/structure.php%3fset_filter_structure=Y&amp;structure_UF_DEPARTMENT=872" TargetMode="External"/><Relationship Id="rId892" Type="http://schemas.openxmlformats.org/officeDocument/2006/relationships/hyperlink" Target="../../../company/structure.php%3fset_filter_structure=Y&amp;structure_UF_DEPARTMENT=866" TargetMode="External"/><Relationship Id="rId100" Type="http://schemas.openxmlformats.org/officeDocument/2006/relationships/hyperlink" Target="../../../company/structure.php%3fset_filter_structure=Y&amp;structure_UF_DEPARTMENT=1129" TargetMode="External"/><Relationship Id="rId338" Type="http://schemas.openxmlformats.org/officeDocument/2006/relationships/hyperlink" Target="../../../company/structure.php%3fset_filter_structure=Y&amp;structure_UF_DEPARTMENT=858" TargetMode="External"/><Relationship Id="rId545" Type="http://schemas.openxmlformats.org/officeDocument/2006/relationships/hyperlink" Target="../../../company/structure.php%3fset_filter_structure=Y&amp;structure_UF_DEPARTMENT=935" TargetMode="External"/><Relationship Id="rId752" Type="http://schemas.openxmlformats.org/officeDocument/2006/relationships/hyperlink" Target="../../../company/structure.php%3fset_filter_structure=Y&amp;structure_UF_DEPARTMENT=397" TargetMode="External"/><Relationship Id="rId1175" Type="http://schemas.openxmlformats.org/officeDocument/2006/relationships/hyperlink" Target="../../../company/structure.php%3fset_filter_structure=Y&amp;structure_UF_DEPARTMENT=920" TargetMode="External"/><Relationship Id="rId1382" Type="http://schemas.openxmlformats.org/officeDocument/2006/relationships/hyperlink" Target="../../../company/structure.php%3fset_filter_structure=Y&amp;structure_UF_DEPARTMENT=119" TargetMode="External"/><Relationship Id="rId405" Type="http://schemas.openxmlformats.org/officeDocument/2006/relationships/hyperlink" Target="../../../company/structure.php%3fset_filter_structure=Y&amp;structure_UF_DEPARTMENT=935" TargetMode="External"/><Relationship Id="rId612" Type="http://schemas.openxmlformats.org/officeDocument/2006/relationships/hyperlink" Target="../../../company/structure.php%3fset_filter_structure=Y&amp;structure_UF_DEPARTMENT=397" TargetMode="External"/><Relationship Id="rId1035" Type="http://schemas.openxmlformats.org/officeDocument/2006/relationships/hyperlink" Target="../../../company/structure.php%3fset_filter_structure=Y&amp;structure_UF_DEPARTMENT=397" TargetMode="External"/><Relationship Id="rId1242" Type="http://schemas.openxmlformats.org/officeDocument/2006/relationships/hyperlink" Target="../../../company/structure.php%3fset_filter_structure=Y&amp;structure_UF_DEPARTMENT=866" TargetMode="External"/><Relationship Id="rId1687" Type="http://schemas.openxmlformats.org/officeDocument/2006/relationships/hyperlink" Target="../../../company/structure.php%3fset_filter_structure=Y&amp;structure_UF_DEPARTMENT=119" TargetMode="External"/><Relationship Id="rId917" Type="http://schemas.openxmlformats.org/officeDocument/2006/relationships/hyperlink" Target="../../../company/structure.php%3fset_filter_structure=Y&amp;structure_UF_DEPARTMENT=397" TargetMode="External"/><Relationship Id="rId1102" Type="http://schemas.openxmlformats.org/officeDocument/2006/relationships/hyperlink" Target="../../../company/structure.php%3fset_filter_structure=Y&amp;structure_UF_DEPARTMENT=920" TargetMode="External"/><Relationship Id="rId1547" Type="http://schemas.openxmlformats.org/officeDocument/2006/relationships/hyperlink" Target="../../../company/structure.php%3fset_filter_structure=Y&amp;structure_UF_DEPARTMENT=920" TargetMode="External"/><Relationship Id="rId1754" Type="http://schemas.openxmlformats.org/officeDocument/2006/relationships/hyperlink" Target="../../../company/structure.php%3fset_filter_structure=Y&amp;structure_UF_DEPARTMENT=1085" TargetMode="External"/><Relationship Id="rId46" Type="http://schemas.openxmlformats.org/officeDocument/2006/relationships/hyperlink" Target="../../../company/structure.php%3fset_filter_structure=Y&amp;structure_UF_DEPARTMENT=1116" TargetMode="External"/><Relationship Id="rId1407" Type="http://schemas.openxmlformats.org/officeDocument/2006/relationships/hyperlink" Target="../../../company/structure.php%3fset_filter_structure=Y&amp;structure_UF_DEPARTMENT=935" TargetMode="External"/><Relationship Id="rId1614" Type="http://schemas.openxmlformats.org/officeDocument/2006/relationships/hyperlink" Target="../../../company/structure.php%3fset_filter_structure=Y&amp;structure_UF_DEPARTMENT=920" TargetMode="External"/><Relationship Id="rId1821" Type="http://schemas.openxmlformats.org/officeDocument/2006/relationships/hyperlink" Target="../../../company/structure.php%3fset_filter_structure=Y&amp;structure_UF_DEPARTMENT=935" TargetMode="External"/><Relationship Id="rId195" Type="http://schemas.openxmlformats.org/officeDocument/2006/relationships/hyperlink" Target="../../../company/structure.php%3fset_filter_structure=Y&amp;structure_UF_DEPARTMENT=1085" TargetMode="External"/><Relationship Id="rId262" Type="http://schemas.openxmlformats.org/officeDocument/2006/relationships/hyperlink" Target="../../../company/structure.php%3fset_filter_structure=Y&amp;structure_UF_DEPARTMENT=866" TargetMode="External"/><Relationship Id="rId567" Type="http://schemas.openxmlformats.org/officeDocument/2006/relationships/hyperlink" Target="../../../company/structure.php%3fset_filter_structure=Y&amp;structure_UF_DEPARTMENT=935" TargetMode="External"/><Relationship Id="rId1197" Type="http://schemas.openxmlformats.org/officeDocument/2006/relationships/hyperlink" Target="../../../company/structure.php%3fset_filter_structure=Y&amp;structure_UF_DEPARTMENT=119" TargetMode="External"/><Relationship Id="rId122" Type="http://schemas.openxmlformats.org/officeDocument/2006/relationships/hyperlink" Target="../../../company/structure.php%3fset_filter_structure=Y&amp;structure_UF_DEPARTMENT=1116" TargetMode="External"/><Relationship Id="rId774" Type="http://schemas.openxmlformats.org/officeDocument/2006/relationships/hyperlink" Target="../../../company/structure.php%3fset_filter_structure=Y&amp;structure_UF_DEPARTMENT=858" TargetMode="External"/><Relationship Id="rId981" Type="http://schemas.openxmlformats.org/officeDocument/2006/relationships/hyperlink" Target="../../../company/structure.php%3fset_filter_structure=Y&amp;structure_UF_DEPARTMENT=1122" TargetMode="External"/><Relationship Id="rId1057" Type="http://schemas.openxmlformats.org/officeDocument/2006/relationships/hyperlink" Target="../../../company/structure.php%3fset_filter_structure=Y&amp;structure_UF_DEPARTMENT=935" TargetMode="External"/><Relationship Id="rId427" Type="http://schemas.openxmlformats.org/officeDocument/2006/relationships/hyperlink" Target="../../../company/structure.php%3fset_filter_structure=Y&amp;structure_UF_DEPARTMENT=866" TargetMode="External"/><Relationship Id="rId634" Type="http://schemas.openxmlformats.org/officeDocument/2006/relationships/hyperlink" Target="../../../company/structure.php%3fset_filter_structure=Y&amp;structure_UF_DEPARTMENT=1122" TargetMode="External"/><Relationship Id="rId841" Type="http://schemas.openxmlformats.org/officeDocument/2006/relationships/hyperlink" Target="../../../company/structure.php%3fset_filter_structure=Y&amp;structure_UF_DEPARTMENT=920" TargetMode="External"/><Relationship Id="rId1264" Type="http://schemas.openxmlformats.org/officeDocument/2006/relationships/hyperlink" Target="../../../company/structure.php%3fset_filter_structure=Y&amp;structure_UF_DEPARTMENT=1129" TargetMode="External"/><Relationship Id="rId1471" Type="http://schemas.openxmlformats.org/officeDocument/2006/relationships/hyperlink" Target="../../../company/structure.php%3fset_filter_structure=Y&amp;structure_UF_DEPARTMENT=866" TargetMode="External"/><Relationship Id="rId1569" Type="http://schemas.openxmlformats.org/officeDocument/2006/relationships/hyperlink" Target="../../../company/structure.php%3fset_filter_structure=Y&amp;structure_UF_DEPARTMENT=935" TargetMode="External"/><Relationship Id="rId701" Type="http://schemas.openxmlformats.org/officeDocument/2006/relationships/hyperlink" Target="../../../company/structure.php%3fset_filter_structure=Y&amp;structure_UF_DEPARTMENT=935" TargetMode="External"/><Relationship Id="rId939" Type="http://schemas.openxmlformats.org/officeDocument/2006/relationships/hyperlink" Target="../../../company/structure.php%3fset_filter_structure=Y&amp;structure_UF_DEPARTMENT=858" TargetMode="External"/><Relationship Id="rId1124" Type="http://schemas.openxmlformats.org/officeDocument/2006/relationships/hyperlink" Target="../../../company/structure.php%3fset_filter_structure=Y&amp;structure_UF_DEPARTMENT=922" TargetMode="External"/><Relationship Id="rId1331" Type="http://schemas.openxmlformats.org/officeDocument/2006/relationships/hyperlink" Target="../../../company/structure.php%3fset_filter_structure=Y&amp;structure_UF_DEPARTMENT=935" TargetMode="External"/><Relationship Id="rId1776" Type="http://schemas.openxmlformats.org/officeDocument/2006/relationships/hyperlink" Target="../../../company/structure.php%3fset_filter_structure=Y&amp;structure_UF_DEPARTMENT=935" TargetMode="External"/><Relationship Id="rId68" Type="http://schemas.openxmlformats.org/officeDocument/2006/relationships/hyperlink" Target="../../../company/structure.php%3fset_filter_structure=Y&amp;structure_UF_DEPARTMENT=922" TargetMode="External"/><Relationship Id="rId1429" Type="http://schemas.openxmlformats.org/officeDocument/2006/relationships/hyperlink" Target="../../../company/structure.php%3fset_filter_structure=Y&amp;structure_UF_DEPARTMENT=935" TargetMode="External"/><Relationship Id="rId1636" Type="http://schemas.openxmlformats.org/officeDocument/2006/relationships/hyperlink" Target="../../../company/structure.php%3fset_filter_structure=Y&amp;structure_UF_DEPARTMENT=119" TargetMode="External"/><Relationship Id="rId1843" Type="http://schemas.openxmlformats.org/officeDocument/2006/relationships/hyperlink" Target="../../../company/structure.php%3fset_filter_structure=Y&amp;structure_UF_DEPARTMENT=935" TargetMode="External"/><Relationship Id="rId1703" Type="http://schemas.openxmlformats.org/officeDocument/2006/relationships/hyperlink" Target="../../../company/structure.php%3fset_filter_structure=Y&amp;structure_UF_DEPARTMENT=119" TargetMode="External"/><Relationship Id="rId284" Type="http://schemas.openxmlformats.org/officeDocument/2006/relationships/hyperlink" Target="../../../company/structure.php%3fset_filter_structure=Y&amp;structure_UF_DEPARTMENT=119" TargetMode="External"/><Relationship Id="rId491" Type="http://schemas.openxmlformats.org/officeDocument/2006/relationships/hyperlink" Target="../../../company/structure.php%3fset_filter_structure=Y&amp;structure_UF_DEPARTMENT=920" TargetMode="External"/><Relationship Id="rId144" Type="http://schemas.openxmlformats.org/officeDocument/2006/relationships/hyperlink" Target="../../../company/structure.php%3fset_filter_structure=Y&amp;structure_UF_DEPARTMENT=866" TargetMode="External"/><Relationship Id="rId589" Type="http://schemas.openxmlformats.org/officeDocument/2006/relationships/hyperlink" Target="../../../company/structure.php%3fset_filter_structure=Y&amp;structure_UF_DEPARTMENT=858" TargetMode="External"/><Relationship Id="rId796" Type="http://schemas.openxmlformats.org/officeDocument/2006/relationships/hyperlink" Target="../../../company/structure.php%3fset_filter_structure=Y&amp;structure_UF_DEPARTMENT=858" TargetMode="External"/><Relationship Id="rId351" Type="http://schemas.openxmlformats.org/officeDocument/2006/relationships/hyperlink" Target="../../../company/structure.php%3fset_filter_structure=Y&amp;structure_UF_DEPARTMENT=872" TargetMode="External"/><Relationship Id="rId449" Type="http://schemas.openxmlformats.org/officeDocument/2006/relationships/hyperlink" Target="../../../company/structure.php%3fset_filter_structure=Y&amp;structure_UF_DEPARTMENT=119" TargetMode="External"/><Relationship Id="rId656" Type="http://schemas.openxmlformats.org/officeDocument/2006/relationships/hyperlink" Target="../../../company/structure.php%3fset_filter_structure=Y&amp;structure_UF_DEPARTMENT=858" TargetMode="External"/><Relationship Id="rId863" Type="http://schemas.openxmlformats.org/officeDocument/2006/relationships/hyperlink" Target="../../../company/structure.php%3fset_filter_structure=Y&amp;structure_UF_DEPARTMENT=866" TargetMode="External"/><Relationship Id="rId1079" Type="http://schemas.openxmlformats.org/officeDocument/2006/relationships/hyperlink" Target="../../../company/structure.php%3fset_filter_structure=Y&amp;structure_UF_DEPARTMENT=935" TargetMode="External"/><Relationship Id="rId1286" Type="http://schemas.openxmlformats.org/officeDocument/2006/relationships/hyperlink" Target="../../../company/structure.php%3fset_filter_structure=Y&amp;structure_UF_DEPARTMENT=1129" TargetMode="External"/><Relationship Id="rId1493" Type="http://schemas.openxmlformats.org/officeDocument/2006/relationships/hyperlink" Target="../../../company/structure.php%3fset_filter_structure=Y&amp;structure_UF_DEPARTMENT=922" TargetMode="External"/><Relationship Id="rId211" Type="http://schemas.openxmlformats.org/officeDocument/2006/relationships/hyperlink" Target="../../../company/structure.php%3fset_filter_structure=Y&amp;structure_UF_DEPARTMENT=935" TargetMode="External"/><Relationship Id="rId309" Type="http://schemas.openxmlformats.org/officeDocument/2006/relationships/hyperlink" Target="../../../company/structure.php%3fset_filter_structure=Y&amp;structure_UF_DEPARTMENT=397" TargetMode="External"/><Relationship Id="rId516" Type="http://schemas.openxmlformats.org/officeDocument/2006/relationships/hyperlink" Target="../../../company/structure.php%3fset_filter_structure=Y&amp;structure_UF_DEPARTMENT=1085" TargetMode="External"/><Relationship Id="rId1146" Type="http://schemas.openxmlformats.org/officeDocument/2006/relationships/hyperlink" Target="../../../company/structure.php%3fset_filter_structure=Y&amp;structure_UF_DEPARTMENT=935" TargetMode="External"/><Relationship Id="rId1798" Type="http://schemas.openxmlformats.org/officeDocument/2006/relationships/hyperlink" Target="../../../company/structure.php%3fset_filter_structure=Y&amp;structure_UF_DEPARTMENT=935" TargetMode="External"/><Relationship Id="rId723" Type="http://schemas.openxmlformats.org/officeDocument/2006/relationships/hyperlink" Target="../../../company/structure.php%3fset_filter_structure=Y&amp;structure_UF_DEPARTMENT=866" TargetMode="External"/><Relationship Id="rId930" Type="http://schemas.openxmlformats.org/officeDocument/2006/relationships/hyperlink" Target="../../../company/structure.php%3fset_filter_structure=Y&amp;structure_UF_DEPARTMENT=935" TargetMode="External"/><Relationship Id="rId1006" Type="http://schemas.openxmlformats.org/officeDocument/2006/relationships/hyperlink" Target="../../../company/structure.php%3fset_filter_structure=Y&amp;structure_UF_DEPARTMENT=397" TargetMode="External"/><Relationship Id="rId1353" Type="http://schemas.openxmlformats.org/officeDocument/2006/relationships/hyperlink" Target="../../../company/structure.php%3fset_filter_structure=Y&amp;structure_UF_DEPARTMENT=119" TargetMode="External"/><Relationship Id="rId1560" Type="http://schemas.openxmlformats.org/officeDocument/2006/relationships/hyperlink" Target="../../../company/structure.php%3fset_filter_structure=Y&amp;structure_UF_DEPARTMENT=1129" TargetMode="External"/><Relationship Id="rId1658" Type="http://schemas.openxmlformats.org/officeDocument/2006/relationships/hyperlink" Target="../../../company/structure.php%3fset_filter_structure=Y&amp;structure_UF_DEPARTMENT=397" TargetMode="External"/><Relationship Id="rId1213" Type="http://schemas.openxmlformats.org/officeDocument/2006/relationships/hyperlink" Target="../../../company/structure.php%3fset_filter_structure=Y&amp;structure_UF_DEPARTMENT=935" TargetMode="External"/><Relationship Id="rId1420" Type="http://schemas.openxmlformats.org/officeDocument/2006/relationships/hyperlink" Target="../../../company/structure.php%3fset_filter_structure=Y&amp;structure_UF_DEPARTMENT=397" TargetMode="External"/><Relationship Id="rId1518" Type="http://schemas.openxmlformats.org/officeDocument/2006/relationships/hyperlink" Target="../../../company/structure.php%3fset_filter_structure=Y&amp;structure_UF_DEPARTMENT=119" TargetMode="External"/><Relationship Id="rId1725" Type="http://schemas.openxmlformats.org/officeDocument/2006/relationships/hyperlink" Target="../../../company/structure.php%3fset_filter_structure=Y&amp;structure_UF_DEPARTMENT=922" TargetMode="External"/><Relationship Id="rId17" Type="http://schemas.openxmlformats.org/officeDocument/2006/relationships/hyperlink" Target="../../../company/structure.php%3fset_filter_structure=Y&amp;structure_UF_DEPARTMENT=858" TargetMode="External"/><Relationship Id="rId166" Type="http://schemas.openxmlformats.org/officeDocument/2006/relationships/hyperlink" Target="../../../company/structure.php%3fset_filter_structure=Y&amp;structure_UF_DEPARTMENT=1129" TargetMode="External"/><Relationship Id="rId373" Type="http://schemas.openxmlformats.org/officeDocument/2006/relationships/hyperlink" Target="../../../company/structure.php%3fset_filter_structure=Y&amp;structure_UF_DEPARTMENT=935" TargetMode="External"/><Relationship Id="rId580" Type="http://schemas.openxmlformats.org/officeDocument/2006/relationships/hyperlink" Target="../../../company/structure.php%3fset_filter_structure=Y&amp;structure_UF_DEPARTMENT=920" TargetMode="External"/><Relationship Id="rId1" Type="http://schemas.openxmlformats.org/officeDocument/2006/relationships/hyperlink" Target="../../../company/structure.php%3fset_filter_structure=Y&amp;structure_UF_DEPARTMENT=1116" TargetMode="External"/><Relationship Id="rId233" Type="http://schemas.openxmlformats.org/officeDocument/2006/relationships/hyperlink" Target="../../../company/structure.php%3fset_filter_structure=Y&amp;structure_UF_DEPARTMENT=119" TargetMode="External"/><Relationship Id="rId440" Type="http://schemas.openxmlformats.org/officeDocument/2006/relationships/hyperlink" Target="../../../company/structure.php%3fset_filter_structure=Y&amp;structure_UF_DEPARTMENT=119" TargetMode="External"/><Relationship Id="rId678" Type="http://schemas.openxmlformats.org/officeDocument/2006/relationships/hyperlink" Target="../../../company/structure.php%3fset_filter_structure=Y&amp;structure_UF_DEPARTMENT=1129" TargetMode="External"/><Relationship Id="rId885" Type="http://schemas.openxmlformats.org/officeDocument/2006/relationships/hyperlink" Target="../../../company/structure.php%3fset_filter_structure=Y&amp;structure_UF_DEPARTMENT=858" TargetMode="External"/><Relationship Id="rId1070" Type="http://schemas.openxmlformats.org/officeDocument/2006/relationships/hyperlink" Target="../../../company/structure.php%3fset_filter_structure=Y&amp;structure_UF_DEPARTMENT=1116" TargetMode="External"/><Relationship Id="rId300" Type="http://schemas.openxmlformats.org/officeDocument/2006/relationships/hyperlink" Target="../../../company/structure.php%3fset_filter_structure=Y&amp;structure_UF_DEPARTMENT=119" TargetMode="External"/><Relationship Id="rId538" Type="http://schemas.openxmlformats.org/officeDocument/2006/relationships/hyperlink" Target="../../../company/structure.php%3fset_filter_structure=Y&amp;structure_UF_DEPARTMENT=119" TargetMode="External"/><Relationship Id="rId745" Type="http://schemas.openxmlformats.org/officeDocument/2006/relationships/hyperlink" Target="../../../company/structure.php%3fset_filter_structure=Y&amp;structure_UF_DEPARTMENT=922" TargetMode="External"/><Relationship Id="rId952" Type="http://schemas.openxmlformats.org/officeDocument/2006/relationships/hyperlink" Target="../../../company/structure.php%3fset_filter_structure=Y&amp;structure_UF_DEPARTMENT=858" TargetMode="External"/><Relationship Id="rId1168" Type="http://schemas.openxmlformats.org/officeDocument/2006/relationships/hyperlink" Target="../../../company/structure.php%3fset_filter_structure=Y&amp;structure_UF_DEPARTMENT=922" TargetMode="External"/><Relationship Id="rId1375" Type="http://schemas.openxmlformats.org/officeDocument/2006/relationships/hyperlink" Target="../../../company/structure.php%3fset_filter_structure=Y&amp;structure_UF_DEPARTMENT=935" TargetMode="External"/><Relationship Id="rId1582" Type="http://schemas.openxmlformats.org/officeDocument/2006/relationships/hyperlink" Target="../../../company/structure.php%3fset_filter_structure=Y&amp;structure_UF_DEPARTMENT=866" TargetMode="External"/><Relationship Id="rId81" Type="http://schemas.openxmlformats.org/officeDocument/2006/relationships/hyperlink" Target="../../../company/structure.php%3fset_filter_structure=Y&amp;structure_UF_DEPARTMENT=866" TargetMode="External"/><Relationship Id="rId605" Type="http://schemas.openxmlformats.org/officeDocument/2006/relationships/hyperlink" Target="../../../company/structure.php%3fset_filter_structure=Y&amp;structure_UF_DEPARTMENT=866" TargetMode="External"/><Relationship Id="rId812" Type="http://schemas.openxmlformats.org/officeDocument/2006/relationships/hyperlink" Target="../../../company/structure.php%3fset_filter_structure=Y&amp;structure_UF_DEPARTMENT=920" TargetMode="External"/><Relationship Id="rId1028" Type="http://schemas.openxmlformats.org/officeDocument/2006/relationships/hyperlink" Target="../../../company/structure.php%3fset_filter_structure=Y&amp;structure_UF_DEPARTMENT=119" TargetMode="External"/><Relationship Id="rId1235" Type="http://schemas.openxmlformats.org/officeDocument/2006/relationships/hyperlink" Target="../../../company/structure.php%3fset_filter_structure=Y&amp;structure_UF_DEPARTMENT=935" TargetMode="External"/><Relationship Id="rId1442" Type="http://schemas.openxmlformats.org/officeDocument/2006/relationships/hyperlink" Target="../../../company/structure.php%3fset_filter_structure=Y&amp;structure_UF_DEPARTMENT=922" TargetMode="External"/><Relationship Id="rId1302" Type="http://schemas.openxmlformats.org/officeDocument/2006/relationships/hyperlink" Target="../../../company/structure.php%3fset_filter_structure=Y&amp;structure_UF_DEPARTMENT=922" TargetMode="External"/><Relationship Id="rId1747" Type="http://schemas.openxmlformats.org/officeDocument/2006/relationships/hyperlink" Target="../../../company/structure.php%3fset_filter_structure=Y&amp;structure_UF_DEPARTMENT=119" TargetMode="External"/><Relationship Id="rId39" Type="http://schemas.openxmlformats.org/officeDocument/2006/relationships/hyperlink" Target="../../../company/structure.php%3fset_filter_structure=Y&amp;structure_UF_DEPARTMENT=1085" TargetMode="External"/><Relationship Id="rId1607" Type="http://schemas.openxmlformats.org/officeDocument/2006/relationships/hyperlink" Target="../../../company/structure.php%3fset_filter_structure=Y&amp;structure_UF_DEPARTMENT=119" TargetMode="External"/><Relationship Id="rId1814" Type="http://schemas.openxmlformats.org/officeDocument/2006/relationships/hyperlink" Target="../../../company/structure.php%3fset_filter_structure=Y&amp;structure_UF_DEPARTMENT=935" TargetMode="External"/><Relationship Id="rId188" Type="http://schemas.openxmlformats.org/officeDocument/2006/relationships/hyperlink" Target="../../../company/structure.php%3fset_filter_structure=Y&amp;structure_UF_DEPARTMENT=119" TargetMode="External"/><Relationship Id="rId395" Type="http://schemas.openxmlformats.org/officeDocument/2006/relationships/hyperlink" Target="../../../company/structure.php%3fset_filter_structure=Y&amp;structure_UF_DEPARTMENT=935" TargetMode="External"/><Relationship Id="rId255" Type="http://schemas.openxmlformats.org/officeDocument/2006/relationships/hyperlink" Target="../../../company/structure.php%3fset_filter_structure=Y&amp;structure_UF_DEPARTMENT=920" TargetMode="External"/><Relationship Id="rId462" Type="http://schemas.openxmlformats.org/officeDocument/2006/relationships/hyperlink" Target="../../../company/structure.php%3fset_filter_structure=Y&amp;structure_UF_DEPARTMENT=922" TargetMode="External"/><Relationship Id="rId1092" Type="http://schemas.openxmlformats.org/officeDocument/2006/relationships/hyperlink" Target="../../../company/structure.php%3fset_filter_structure=Y&amp;structure_UF_DEPARTMENT=922" TargetMode="External"/><Relationship Id="rId1397" Type="http://schemas.openxmlformats.org/officeDocument/2006/relationships/hyperlink" Target="../../../company/structure.php%3fset_filter_structure=Y&amp;structure_UF_DEPARTMENT=119" TargetMode="External"/><Relationship Id="rId115" Type="http://schemas.openxmlformats.org/officeDocument/2006/relationships/hyperlink" Target="../../../company/structure.php%3fset_filter_structure=Y&amp;structure_UF_DEPARTMENT=1116" TargetMode="External"/><Relationship Id="rId322" Type="http://schemas.openxmlformats.org/officeDocument/2006/relationships/hyperlink" Target="../../../company/structure.php%3fset_filter_structure=Y&amp;structure_UF_DEPARTMENT=935" TargetMode="External"/><Relationship Id="rId767" Type="http://schemas.openxmlformats.org/officeDocument/2006/relationships/hyperlink" Target="../../../company/structure.php%3fset_filter_structure=Y&amp;structure_UF_DEPARTMENT=119" TargetMode="External"/><Relationship Id="rId974" Type="http://schemas.openxmlformats.org/officeDocument/2006/relationships/hyperlink" Target="../../../company/structure.php%3fset_filter_structure=Y&amp;structure_UF_DEPARTMENT=397" TargetMode="External"/><Relationship Id="rId627" Type="http://schemas.openxmlformats.org/officeDocument/2006/relationships/hyperlink" Target="../../../company/structure.php%3fset_filter_structure=Y&amp;structure_UF_DEPARTMENT=1129" TargetMode="External"/><Relationship Id="rId834" Type="http://schemas.openxmlformats.org/officeDocument/2006/relationships/hyperlink" Target="../../../company/structure.php%3fset_filter_structure=Y&amp;structure_UF_DEPARTMENT=1122" TargetMode="External"/><Relationship Id="rId1257" Type="http://schemas.openxmlformats.org/officeDocument/2006/relationships/hyperlink" Target="../../../company/structure.php%3fset_filter_structure=Y&amp;structure_UF_DEPARTMENT=119" TargetMode="External"/><Relationship Id="rId1464" Type="http://schemas.openxmlformats.org/officeDocument/2006/relationships/hyperlink" Target="../../../company/structure.php%3fset_filter_structure=Y&amp;structure_UF_DEPARTMENT=119" TargetMode="External"/><Relationship Id="rId1671" Type="http://schemas.openxmlformats.org/officeDocument/2006/relationships/hyperlink" Target="../../../company/structure.php%3fset_filter_structure=Y&amp;structure_UF_DEPARTMENT=935" TargetMode="External"/><Relationship Id="rId901" Type="http://schemas.openxmlformats.org/officeDocument/2006/relationships/hyperlink" Target="../../../company/structure.php%3fset_filter_structure=Y&amp;structure_UF_DEPARTMENT=397" TargetMode="External"/><Relationship Id="rId1117" Type="http://schemas.openxmlformats.org/officeDocument/2006/relationships/hyperlink" Target="../../../company/structure.php%3fset_filter_structure=Y&amp;structure_UF_DEPARTMENT=922" TargetMode="External"/><Relationship Id="rId1324" Type="http://schemas.openxmlformats.org/officeDocument/2006/relationships/hyperlink" Target="../../../company/structure.php%3fset_filter_structure=Y&amp;structure_UF_DEPARTMENT=872" TargetMode="External"/><Relationship Id="rId1531" Type="http://schemas.openxmlformats.org/officeDocument/2006/relationships/hyperlink" Target="../../../company/structure.php%3fset_filter_structure=Y&amp;structure_UF_DEPARTMENT=935" TargetMode="External"/><Relationship Id="rId1769" Type="http://schemas.openxmlformats.org/officeDocument/2006/relationships/hyperlink" Target="../../../company/structure.php%3fset_filter_structure=Y&amp;structure_UF_DEPARTMENT=935" TargetMode="External"/><Relationship Id="rId30" Type="http://schemas.openxmlformats.org/officeDocument/2006/relationships/hyperlink" Target="../../../company/structure.php%3fset_filter_structure=Y&amp;structure_UF_DEPARTMENT=1116" TargetMode="External"/><Relationship Id="rId1629" Type="http://schemas.openxmlformats.org/officeDocument/2006/relationships/hyperlink" Target="../../../company/structure.php%3fset_filter_structure=Y&amp;structure_UF_DEPARTMENT=935" TargetMode="External"/><Relationship Id="rId1836" Type="http://schemas.openxmlformats.org/officeDocument/2006/relationships/hyperlink" Target="../../../company/structure.php%3fset_filter_structure=Y&amp;structure_UF_DEPARTMENT=1085" TargetMode="External"/><Relationship Id="rId277" Type="http://schemas.openxmlformats.org/officeDocument/2006/relationships/hyperlink" Target="../../../company/structure.php%3fset_filter_structure=Y&amp;structure_UF_DEPARTMENT=119" TargetMode="External"/><Relationship Id="rId484" Type="http://schemas.openxmlformats.org/officeDocument/2006/relationships/hyperlink" Target="../../../company/structure.php%3fset_filter_structure=Y&amp;structure_UF_DEPARTMENT=1116" TargetMode="External"/><Relationship Id="rId137" Type="http://schemas.openxmlformats.org/officeDocument/2006/relationships/hyperlink" Target="../../../company/structure.php%3fset_filter_structure=Y&amp;structure_UF_DEPARTMENT=935" TargetMode="External"/><Relationship Id="rId344" Type="http://schemas.openxmlformats.org/officeDocument/2006/relationships/hyperlink" Target="../../../company/structure.php%3fset_filter_structure=Y&amp;structure_UF_DEPARTMENT=920" TargetMode="External"/><Relationship Id="rId691" Type="http://schemas.openxmlformats.org/officeDocument/2006/relationships/hyperlink" Target="../../../company/structure.php%3fset_filter_structure=Y&amp;structure_UF_DEPARTMENT=872" TargetMode="External"/><Relationship Id="rId789" Type="http://schemas.openxmlformats.org/officeDocument/2006/relationships/hyperlink" Target="../../../company/structure.php%3fset_filter_structure=Y&amp;structure_UF_DEPARTMENT=920" TargetMode="External"/><Relationship Id="rId996" Type="http://schemas.openxmlformats.org/officeDocument/2006/relationships/hyperlink" Target="../../../company/structure.php%3fset_filter_structure=Y&amp;structure_UF_DEPARTMENT=858" TargetMode="External"/><Relationship Id="rId551" Type="http://schemas.openxmlformats.org/officeDocument/2006/relationships/hyperlink" Target="../../../company/structure.php%3fset_filter_structure=Y&amp;structure_UF_DEPARTMENT=935" TargetMode="External"/><Relationship Id="rId649" Type="http://schemas.openxmlformats.org/officeDocument/2006/relationships/hyperlink" Target="../../../company/structure.php%3fset_filter_structure=Y&amp;structure_UF_DEPARTMENT=1085" TargetMode="External"/><Relationship Id="rId856" Type="http://schemas.openxmlformats.org/officeDocument/2006/relationships/hyperlink" Target="../../../company/structure.php%3fset_filter_structure=Y&amp;structure_UF_DEPARTMENT=119" TargetMode="External"/><Relationship Id="rId1181" Type="http://schemas.openxmlformats.org/officeDocument/2006/relationships/hyperlink" Target="../../../company/structure.php%3fset_filter_structure=Y&amp;structure_UF_DEPARTMENT=866" TargetMode="External"/><Relationship Id="rId1279" Type="http://schemas.openxmlformats.org/officeDocument/2006/relationships/hyperlink" Target="../../../company/structure.php%3fset_filter_structure=Y&amp;structure_UF_DEPARTMENT=935" TargetMode="External"/><Relationship Id="rId1486" Type="http://schemas.openxmlformats.org/officeDocument/2006/relationships/hyperlink" Target="../../../company/structure.php%3fset_filter_structure=Y&amp;structure_UF_DEPARTMENT=920" TargetMode="External"/><Relationship Id="rId204" Type="http://schemas.openxmlformats.org/officeDocument/2006/relationships/hyperlink" Target="../../../company/structure.php%3fset_filter_structure=Y&amp;structure_UF_DEPARTMENT=858" TargetMode="External"/><Relationship Id="rId411" Type="http://schemas.openxmlformats.org/officeDocument/2006/relationships/hyperlink" Target="../../../company/structure.php%3fset_filter_structure=Y&amp;structure_UF_DEPARTMENT=935" TargetMode="External"/><Relationship Id="rId509" Type="http://schemas.openxmlformats.org/officeDocument/2006/relationships/hyperlink" Target="../../../company/structure.php%3fset_filter_structure=Y&amp;structure_UF_DEPARTMENT=1085" TargetMode="External"/><Relationship Id="rId1041" Type="http://schemas.openxmlformats.org/officeDocument/2006/relationships/hyperlink" Target="../../../company/structure.php%3fset_filter_structure=Y&amp;structure_UF_DEPARTMENT=935" TargetMode="External"/><Relationship Id="rId1139" Type="http://schemas.openxmlformats.org/officeDocument/2006/relationships/hyperlink" Target="../../../company/structure.php%3fset_filter_structure=Y&amp;structure_UF_DEPARTMENT=920" TargetMode="External"/><Relationship Id="rId1346" Type="http://schemas.openxmlformats.org/officeDocument/2006/relationships/hyperlink" Target="../../../company/structure.php%3fset_filter_structure=Y&amp;structure_UF_DEPARTMENT=935" TargetMode="External"/><Relationship Id="rId1693" Type="http://schemas.openxmlformats.org/officeDocument/2006/relationships/hyperlink" Target="../../../company/structure.php%3fset_filter_structure=Y&amp;structure_UF_DEPARTMENT=119" TargetMode="External"/><Relationship Id="rId716" Type="http://schemas.openxmlformats.org/officeDocument/2006/relationships/hyperlink" Target="../../../company/structure.php%3fset_filter_structure=Y&amp;structure_UF_DEPARTMENT=866" TargetMode="External"/><Relationship Id="rId923" Type="http://schemas.openxmlformats.org/officeDocument/2006/relationships/hyperlink" Target="../../../company/structure.php%3fset_filter_structure=Y&amp;structure_UF_DEPARTMENT=397" TargetMode="External"/><Relationship Id="rId1553" Type="http://schemas.openxmlformats.org/officeDocument/2006/relationships/hyperlink" Target="../../../company/structure.php%3fset_filter_structure=Y&amp;structure_UF_DEPARTMENT=920" TargetMode="External"/><Relationship Id="rId1760" Type="http://schemas.openxmlformats.org/officeDocument/2006/relationships/hyperlink" Target="../../../company/structure.php%3fset_filter_structure=Y&amp;structure_UF_DEPARTMENT=119" TargetMode="External"/><Relationship Id="rId1858" Type="http://schemas.openxmlformats.org/officeDocument/2006/relationships/hyperlink" Target="../../../company/structure.php%3fset_filter_structure=Y&amp;structure_UF_DEPARTMENT=935" TargetMode="External"/><Relationship Id="rId52" Type="http://schemas.openxmlformats.org/officeDocument/2006/relationships/hyperlink" Target="../../../company/structure.php%3fset_filter_structure=Y&amp;structure_UF_DEPARTMENT=1116" TargetMode="External"/><Relationship Id="rId1206" Type="http://schemas.openxmlformats.org/officeDocument/2006/relationships/hyperlink" Target="../../../company/structure.php%3fset_filter_structure=Y&amp;structure_UF_DEPARTMENT=119" TargetMode="External"/><Relationship Id="rId1413" Type="http://schemas.openxmlformats.org/officeDocument/2006/relationships/hyperlink" Target="../../../company/structure.php%3fset_filter_structure=Y&amp;structure_UF_DEPARTMENT=397" TargetMode="External"/><Relationship Id="rId1620" Type="http://schemas.openxmlformats.org/officeDocument/2006/relationships/hyperlink" Target="../../../company/structure.php%3fset_filter_structure=Y&amp;structure_UF_DEPARTMENT=935" TargetMode="External"/><Relationship Id="rId1718" Type="http://schemas.openxmlformats.org/officeDocument/2006/relationships/hyperlink" Target="../../../company/structure.php%3fset_filter_structure=Y&amp;structure_UF_DEPARTMENT=119" TargetMode="External"/><Relationship Id="rId299" Type="http://schemas.openxmlformats.org/officeDocument/2006/relationships/hyperlink" Target="../../../company/structure.php%3fset_filter_structure=Y&amp;structure_UF_DEPARTMENT=119" TargetMode="External"/><Relationship Id="rId159" Type="http://schemas.openxmlformats.org/officeDocument/2006/relationships/hyperlink" Target="../../../company/structure.php%3fset_filter_structure=Y&amp;structure_UF_DEPARTMENT=1085" TargetMode="External"/><Relationship Id="rId366" Type="http://schemas.openxmlformats.org/officeDocument/2006/relationships/hyperlink" Target="../../../company/structure.php%3fset_filter_structure=Y&amp;structure_UF_DEPARTMENT=872" TargetMode="External"/><Relationship Id="rId573" Type="http://schemas.openxmlformats.org/officeDocument/2006/relationships/hyperlink" Target="../../../company/structure.php%3fset_filter_structure=Y&amp;structure_UF_DEPARTMENT=922" TargetMode="External"/><Relationship Id="rId780" Type="http://schemas.openxmlformats.org/officeDocument/2006/relationships/hyperlink" Target="../../../company/structure.php%3fset_filter_structure=Y&amp;structure_UF_DEPARTMENT=866" TargetMode="External"/><Relationship Id="rId226" Type="http://schemas.openxmlformats.org/officeDocument/2006/relationships/hyperlink" Target="../../../company/structure.php%3fset_filter_structure=Y&amp;structure_UF_DEPARTMENT=858" TargetMode="External"/><Relationship Id="rId433" Type="http://schemas.openxmlformats.org/officeDocument/2006/relationships/hyperlink" Target="../../../company/structure.php%3fset_filter_structure=Y&amp;structure_UF_DEPARTMENT=119" TargetMode="External"/><Relationship Id="rId878" Type="http://schemas.openxmlformats.org/officeDocument/2006/relationships/hyperlink" Target="../../../company/structure.php%3fset_filter_structure=Y&amp;structure_UF_DEPARTMENT=119" TargetMode="External"/><Relationship Id="rId1063" Type="http://schemas.openxmlformats.org/officeDocument/2006/relationships/hyperlink" Target="../../../company/structure.php%3fset_filter_structure=Y&amp;structure_UF_DEPARTMENT=935" TargetMode="External"/><Relationship Id="rId1270" Type="http://schemas.openxmlformats.org/officeDocument/2006/relationships/hyperlink" Target="../../../company/structure.php%3fset_filter_structure=Y&amp;structure_UF_DEPARTMENT=1085" TargetMode="External"/><Relationship Id="rId640" Type="http://schemas.openxmlformats.org/officeDocument/2006/relationships/hyperlink" Target="../../../company/structure.php%3fset_filter_structure=Y&amp;structure_UF_DEPARTMENT=1129" TargetMode="External"/><Relationship Id="rId738" Type="http://schemas.openxmlformats.org/officeDocument/2006/relationships/hyperlink" Target="../../../company/structure.php%3fset_filter_structure=Y&amp;structure_UF_DEPARTMENT=858" TargetMode="External"/><Relationship Id="rId945" Type="http://schemas.openxmlformats.org/officeDocument/2006/relationships/hyperlink" Target="../../../company/structure.php%3fset_filter_structure=Y&amp;structure_UF_DEPARTMENT=397" TargetMode="External"/><Relationship Id="rId1368" Type="http://schemas.openxmlformats.org/officeDocument/2006/relationships/hyperlink" Target="../../../company/structure.php%3fset_filter_structure=Y&amp;structure_UF_DEPARTMENT=935" TargetMode="External"/><Relationship Id="rId1575" Type="http://schemas.openxmlformats.org/officeDocument/2006/relationships/hyperlink" Target="../../../company/structure.php%3fset_filter_structure=Y&amp;structure_UF_DEPARTMENT=935" TargetMode="External"/><Relationship Id="rId1782" Type="http://schemas.openxmlformats.org/officeDocument/2006/relationships/hyperlink" Target="../../../company/structure.php%3fset_filter_structure=Y&amp;structure_UF_DEPARTMENT=935" TargetMode="External"/><Relationship Id="rId74" Type="http://schemas.openxmlformats.org/officeDocument/2006/relationships/hyperlink" Target="../../../company/structure.php%3fset_filter_structure=Y&amp;structure_UF_DEPARTMENT=1122" TargetMode="External"/><Relationship Id="rId500" Type="http://schemas.openxmlformats.org/officeDocument/2006/relationships/hyperlink" Target="../../../company/structure.php%3fset_filter_structure=Y&amp;structure_UF_DEPARTMENT=922" TargetMode="External"/><Relationship Id="rId805" Type="http://schemas.openxmlformats.org/officeDocument/2006/relationships/hyperlink" Target="../../../company/structure.php%3fset_filter_structure=Y&amp;structure_UF_DEPARTMENT=119" TargetMode="External"/><Relationship Id="rId1130" Type="http://schemas.openxmlformats.org/officeDocument/2006/relationships/hyperlink" Target="../../../company/structure.php%3fset_filter_structure=Y&amp;structure_UF_DEPARTMENT=1122" TargetMode="External"/><Relationship Id="rId1228" Type="http://schemas.openxmlformats.org/officeDocument/2006/relationships/hyperlink" Target="../../../company/structure.php%3fset_filter_structure=Y&amp;structure_UF_DEPARTMENT=935" TargetMode="External"/><Relationship Id="rId1435" Type="http://schemas.openxmlformats.org/officeDocument/2006/relationships/hyperlink" Target="../../../company/structure.php%3fset_filter_structure=Y&amp;structure_UF_DEPARTMENT=119" TargetMode="External"/><Relationship Id="rId1642" Type="http://schemas.openxmlformats.org/officeDocument/2006/relationships/hyperlink" Target="../../../company/structure.php%3fset_filter_structure=Y&amp;structure_UF_DEPARTMENT=935" TargetMode="External"/><Relationship Id="rId1502" Type="http://schemas.openxmlformats.org/officeDocument/2006/relationships/hyperlink" Target="../../../company/structure.php%3fset_filter_structure=Y&amp;structure_UF_DEPARTMENT=922" TargetMode="External"/><Relationship Id="rId1807" Type="http://schemas.openxmlformats.org/officeDocument/2006/relationships/hyperlink" Target="../../../company/structure.php%3fset_filter_structure=Y&amp;structure_UF_DEPARTMENT=119" TargetMode="External"/><Relationship Id="rId290" Type="http://schemas.openxmlformats.org/officeDocument/2006/relationships/hyperlink" Target="../../../company/structure.php%3fset_filter_structure=Y&amp;structure_UF_DEPARTMENT=119" TargetMode="External"/><Relationship Id="rId388" Type="http://schemas.openxmlformats.org/officeDocument/2006/relationships/hyperlink" Target="../../../company/structure.php%3fset_filter_structure=Y&amp;structure_UF_DEPARTMENT=935" TargetMode="External"/><Relationship Id="rId150" Type="http://schemas.openxmlformats.org/officeDocument/2006/relationships/hyperlink" Target="../../../company/structure.php%3fset_filter_structure=Y&amp;structure_UF_DEPARTMENT=1116" TargetMode="External"/><Relationship Id="rId595" Type="http://schemas.openxmlformats.org/officeDocument/2006/relationships/hyperlink" Target="../../../company/structure.php%3fset_filter_structure=Y&amp;structure_UF_DEPARTMENT=858" TargetMode="External"/><Relationship Id="rId248" Type="http://schemas.openxmlformats.org/officeDocument/2006/relationships/hyperlink" Target="../../../company/structure.php%3fset_filter_structure=Y&amp;structure_UF_DEPARTMENT=872" TargetMode="External"/><Relationship Id="rId455" Type="http://schemas.openxmlformats.org/officeDocument/2006/relationships/hyperlink" Target="../../../company/structure.php%3fset_filter_structure=Y&amp;structure_UF_DEPARTMENT=119" TargetMode="External"/><Relationship Id="rId662" Type="http://schemas.openxmlformats.org/officeDocument/2006/relationships/hyperlink" Target="../../../company/structure.php%3fset_filter_structure=Y&amp;structure_UF_DEPARTMENT=920" TargetMode="External"/><Relationship Id="rId1085" Type="http://schemas.openxmlformats.org/officeDocument/2006/relationships/hyperlink" Target="../../../company/structure.php%3fset_filter_structure=Y&amp;structure_UF_DEPARTMENT=935" TargetMode="External"/><Relationship Id="rId1292" Type="http://schemas.openxmlformats.org/officeDocument/2006/relationships/hyperlink" Target="../../../company/structure.php%3fset_filter_structure=Y&amp;structure_UF_DEPARTMENT=1129" TargetMode="External"/><Relationship Id="rId108" Type="http://schemas.openxmlformats.org/officeDocument/2006/relationships/hyperlink" Target="../../../company/structure.php%3fset_filter_structure=Y&amp;structure_UF_DEPARTMENT=935" TargetMode="External"/><Relationship Id="rId315" Type="http://schemas.openxmlformats.org/officeDocument/2006/relationships/hyperlink" Target="../../../company/structure.php%3fset_filter_structure=Y&amp;structure_UF_DEPARTMENT=858" TargetMode="External"/><Relationship Id="rId522" Type="http://schemas.openxmlformats.org/officeDocument/2006/relationships/hyperlink" Target="../../../company/structure.php%3fset_filter_structure=Y&amp;structure_UF_DEPARTMENT=1129" TargetMode="External"/><Relationship Id="rId967" Type="http://schemas.openxmlformats.org/officeDocument/2006/relationships/hyperlink" Target="../../../company/structure.php%3fset_filter_structure=Y&amp;structure_UF_DEPARTMENT=397" TargetMode="External"/><Relationship Id="rId1152" Type="http://schemas.openxmlformats.org/officeDocument/2006/relationships/hyperlink" Target="../../../company/structure.php%3fset_filter_structure=Y&amp;structure_UF_DEPARTMENT=872" TargetMode="External"/><Relationship Id="rId1597" Type="http://schemas.openxmlformats.org/officeDocument/2006/relationships/hyperlink" Target="../../../company/structure.php%3fset_filter_structure=Y&amp;structure_UF_DEPARTMENT=866" TargetMode="External"/><Relationship Id="rId96" Type="http://schemas.openxmlformats.org/officeDocument/2006/relationships/hyperlink" Target="../../../company/structure.php%3fset_filter_structure=Y&amp;structure_UF_DEPARTMENT=922" TargetMode="External"/><Relationship Id="rId827" Type="http://schemas.openxmlformats.org/officeDocument/2006/relationships/hyperlink" Target="../../../company/structure.php%3fset_filter_structure=Y&amp;structure_UF_DEPARTMENT=1129" TargetMode="External"/><Relationship Id="rId1012" Type="http://schemas.openxmlformats.org/officeDocument/2006/relationships/hyperlink" Target="../../../company/structure.php%3fset_filter_structure=Y&amp;structure_UF_DEPARTMENT=858" TargetMode="External"/><Relationship Id="rId1457" Type="http://schemas.openxmlformats.org/officeDocument/2006/relationships/hyperlink" Target="../../../company/structure.php%3fset_filter_structure=Y&amp;structure_UF_DEPARTMENT=1085" TargetMode="External"/><Relationship Id="rId1664" Type="http://schemas.openxmlformats.org/officeDocument/2006/relationships/hyperlink" Target="../../../company/structure.php%3fset_filter_structure=Y&amp;structure_UF_DEPARTMENT=119" TargetMode="External"/><Relationship Id="rId1317" Type="http://schemas.openxmlformats.org/officeDocument/2006/relationships/hyperlink" Target="../../../company/structure.php%3fset_filter_structure=Y&amp;structure_UF_DEPARTMENT=872" TargetMode="External"/><Relationship Id="rId1524" Type="http://schemas.openxmlformats.org/officeDocument/2006/relationships/hyperlink" Target="../../../company/structure.php%3fset_filter_structure=Y&amp;structure_UF_DEPARTMENT=935" TargetMode="External"/><Relationship Id="rId1731" Type="http://schemas.openxmlformats.org/officeDocument/2006/relationships/hyperlink" Target="../../../company/structure.php%3fset_filter_structure=Y&amp;structure_UF_DEPARTMENT=935" TargetMode="External"/><Relationship Id="rId23" Type="http://schemas.openxmlformats.org/officeDocument/2006/relationships/hyperlink" Target="../../../company/structure.php%3fset_filter_structure=Y&amp;structure_UF_DEPARTMENT=922" TargetMode="External"/><Relationship Id="rId1829" Type="http://schemas.openxmlformats.org/officeDocument/2006/relationships/hyperlink" Target="../../../company/structure.php%3fset_filter_structure=Y&amp;structure_UF_DEPARTMENT=935" TargetMode="External"/><Relationship Id="rId172" Type="http://schemas.openxmlformats.org/officeDocument/2006/relationships/hyperlink" Target="../../../company/structure.php%3fset_filter_structure=Y&amp;structure_UF_DEPARTMENT=920" TargetMode="External"/><Relationship Id="rId477" Type="http://schemas.openxmlformats.org/officeDocument/2006/relationships/hyperlink" Target="../../../company/structure.php%3fset_filter_structure=Y&amp;structure_UF_DEPARTMENT=922" TargetMode="External"/><Relationship Id="rId684" Type="http://schemas.openxmlformats.org/officeDocument/2006/relationships/hyperlink" Target="../../../company/structure.php%3fset_filter_structure=Y&amp;structure_UF_DEPARTMENT=872" TargetMode="External"/><Relationship Id="rId337" Type="http://schemas.openxmlformats.org/officeDocument/2006/relationships/hyperlink" Target="../../../company/structure.php%3fset_filter_structure=Y&amp;structure_UF_DEPARTMENT=858" TargetMode="External"/><Relationship Id="rId891" Type="http://schemas.openxmlformats.org/officeDocument/2006/relationships/hyperlink" Target="../../../company/structure.php%3fset_filter_structure=Y&amp;structure_UF_DEPARTMENT=866" TargetMode="External"/><Relationship Id="rId989" Type="http://schemas.openxmlformats.org/officeDocument/2006/relationships/hyperlink" Target="../../../company/structure.php%3fset_filter_structure=Y&amp;structure_UF_DEPARTMENT=935" TargetMode="External"/><Relationship Id="rId544" Type="http://schemas.openxmlformats.org/officeDocument/2006/relationships/hyperlink" Target="../../../company/structure.php%3fset_filter_structure=Y&amp;structure_UF_DEPARTMENT=935" TargetMode="External"/><Relationship Id="rId751" Type="http://schemas.openxmlformats.org/officeDocument/2006/relationships/hyperlink" Target="../../../company/structure.php%3fset_filter_structure=Y&amp;structure_UF_DEPARTMENT=397" TargetMode="External"/><Relationship Id="rId849" Type="http://schemas.openxmlformats.org/officeDocument/2006/relationships/hyperlink" Target="../../../company/structure.php%3fset_filter_structure=Y&amp;structure_UF_DEPARTMENT=397" TargetMode="External"/><Relationship Id="rId1174" Type="http://schemas.openxmlformats.org/officeDocument/2006/relationships/hyperlink" Target="../../../company/structure.php%3fset_filter_structure=Y&amp;structure_UF_DEPARTMENT=920" TargetMode="External"/><Relationship Id="rId1381" Type="http://schemas.openxmlformats.org/officeDocument/2006/relationships/hyperlink" Target="../../../company/structure.php%3fset_filter_structure=Y&amp;structure_UF_DEPARTMENT=119" TargetMode="External"/><Relationship Id="rId1479" Type="http://schemas.openxmlformats.org/officeDocument/2006/relationships/hyperlink" Target="../../../company/structure.php%3fset_filter_structure=Y&amp;structure_UF_DEPARTMENT=935" TargetMode="External"/><Relationship Id="rId1686" Type="http://schemas.openxmlformats.org/officeDocument/2006/relationships/hyperlink" Target="../../../company/structure.php%3fset_filter_structure=Y&amp;structure_UF_DEPARTMENT=935" TargetMode="External"/><Relationship Id="rId404" Type="http://schemas.openxmlformats.org/officeDocument/2006/relationships/hyperlink" Target="../../../company/structure.php%3fset_filter_structure=Y&amp;structure_UF_DEPARTMENT=935" TargetMode="External"/><Relationship Id="rId611" Type="http://schemas.openxmlformats.org/officeDocument/2006/relationships/hyperlink" Target="../../../company/structure.php%3fset_filter_structure=Y&amp;structure_UF_DEPARTMENT=397" TargetMode="External"/><Relationship Id="rId1034" Type="http://schemas.openxmlformats.org/officeDocument/2006/relationships/hyperlink" Target="../../../company/structure.php%3fset_filter_structure=Y&amp;structure_UF_DEPARTMENT=397" TargetMode="External"/><Relationship Id="rId1241" Type="http://schemas.openxmlformats.org/officeDocument/2006/relationships/hyperlink" Target="../../../company/structure.php%3fset_filter_structure=Y&amp;structure_UF_DEPARTMENT=866" TargetMode="External"/><Relationship Id="rId1339" Type="http://schemas.openxmlformats.org/officeDocument/2006/relationships/hyperlink" Target="../../../company/structure.php%3fset_filter_structure=Y&amp;structure_UF_DEPARTMENT=119" TargetMode="External"/><Relationship Id="rId709" Type="http://schemas.openxmlformats.org/officeDocument/2006/relationships/hyperlink" Target="../../../company/structure.php%3fset_filter_structure=Y&amp;structure_UF_DEPARTMENT=1122" TargetMode="External"/><Relationship Id="rId916" Type="http://schemas.openxmlformats.org/officeDocument/2006/relationships/hyperlink" Target="../../../company/structure.php%3fset_filter_structure=Y&amp;structure_UF_DEPARTMENT=397" TargetMode="External"/><Relationship Id="rId1101" Type="http://schemas.openxmlformats.org/officeDocument/2006/relationships/hyperlink" Target="../../../company/structure.php%3fset_filter_structure=Y&amp;structure_UF_DEPARTMENT=920" TargetMode="External"/><Relationship Id="rId1546" Type="http://schemas.openxmlformats.org/officeDocument/2006/relationships/hyperlink" Target="../../../company/structure.php%3fset_filter_structure=Y&amp;structure_UF_DEPARTMENT=920" TargetMode="External"/><Relationship Id="rId1753" Type="http://schemas.openxmlformats.org/officeDocument/2006/relationships/hyperlink" Target="../../../company/structure.php%3fset_filter_structure=Y&amp;structure_UF_DEPARTMENT=935" TargetMode="External"/><Relationship Id="rId45" Type="http://schemas.openxmlformats.org/officeDocument/2006/relationships/hyperlink" Target="../../../company/structure.php%3fset_filter_structure=Y&amp;structure_UF_DEPARTMENT=1116" TargetMode="External"/><Relationship Id="rId1406" Type="http://schemas.openxmlformats.org/officeDocument/2006/relationships/hyperlink" Target="../../../company/structure.php%3fset_filter_structure=Y&amp;structure_UF_DEPARTMENT=935" TargetMode="External"/><Relationship Id="rId1613" Type="http://schemas.openxmlformats.org/officeDocument/2006/relationships/hyperlink" Target="../../../company/structure.php%3fset_filter_structure=Y&amp;structure_UF_DEPARTMENT=119" TargetMode="External"/><Relationship Id="rId1820" Type="http://schemas.openxmlformats.org/officeDocument/2006/relationships/hyperlink" Target="../../../company/structure.php%3fset_filter_structure=Y&amp;structure_UF_DEPARTMENT=935" TargetMode="External"/><Relationship Id="rId194" Type="http://schemas.openxmlformats.org/officeDocument/2006/relationships/hyperlink" Target="../../../company/structure.php%3fset_filter_structure=Y&amp;structure_UF_DEPARTMENT=1085" TargetMode="External"/><Relationship Id="rId261" Type="http://schemas.openxmlformats.org/officeDocument/2006/relationships/hyperlink" Target="../../../company/structure.php%3fset_filter_structure=Y&amp;structure_UF_DEPARTMENT=920" TargetMode="External"/><Relationship Id="rId499" Type="http://schemas.openxmlformats.org/officeDocument/2006/relationships/hyperlink" Target="../../../company/structure.php%3fset_filter_structure=Y&amp;structure_UF_DEPARTMENT=920" TargetMode="External"/><Relationship Id="rId359" Type="http://schemas.openxmlformats.org/officeDocument/2006/relationships/hyperlink" Target="../../../company/structure.php%3fset_filter_structure=Y&amp;structure_UF_DEPARTMENT=119" TargetMode="External"/><Relationship Id="rId566" Type="http://schemas.openxmlformats.org/officeDocument/2006/relationships/hyperlink" Target="../../../company/structure.php%3fset_filter_structure=Y&amp;structure_UF_DEPARTMENT=935" TargetMode="External"/><Relationship Id="rId773" Type="http://schemas.openxmlformats.org/officeDocument/2006/relationships/hyperlink" Target="../../../company/structure.php%3fset_filter_structure=Y&amp;structure_UF_DEPARTMENT=858" TargetMode="External"/><Relationship Id="rId1196" Type="http://schemas.openxmlformats.org/officeDocument/2006/relationships/hyperlink" Target="../../../company/structure.php%3fset_filter_structure=Y&amp;structure_UF_DEPARTMENT=119" TargetMode="External"/><Relationship Id="rId121" Type="http://schemas.openxmlformats.org/officeDocument/2006/relationships/hyperlink" Target="../../../company/structure.php%3fset_filter_structure=Y&amp;structure_UF_DEPARTMENT=1116" TargetMode="External"/><Relationship Id="rId219" Type="http://schemas.openxmlformats.org/officeDocument/2006/relationships/hyperlink" Target="../../../company/structure.php%3fset_filter_structure=Y&amp;structure_UF_DEPARTMENT=397" TargetMode="External"/><Relationship Id="rId426" Type="http://schemas.openxmlformats.org/officeDocument/2006/relationships/hyperlink" Target="../../../company/structure.php%3fset_filter_structure=Y&amp;structure_UF_DEPARTMENT=866" TargetMode="External"/><Relationship Id="rId633" Type="http://schemas.openxmlformats.org/officeDocument/2006/relationships/hyperlink" Target="../../../company/structure.php%3fset_filter_structure=Y&amp;structure_UF_DEPARTMENT=1129" TargetMode="External"/><Relationship Id="rId980" Type="http://schemas.openxmlformats.org/officeDocument/2006/relationships/hyperlink" Target="../../../company/structure.php%3fset_filter_structure=Y&amp;structure_UF_DEPARTMENT=1129" TargetMode="External"/><Relationship Id="rId1056" Type="http://schemas.openxmlformats.org/officeDocument/2006/relationships/hyperlink" Target="../../../company/structure.php%3fset_filter_structure=Y&amp;structure_UF_DEPARTMENT=119" TargetMode="External"/><Relationship Id="rId1263" Type="http://schemas.openxmlformats.org/officeDocument/2006/relationships/hyperlink" Target="../../../company/structure.php%3fset_filter_structure=Y&amp;structure_UF_DEPARTMENT=1129" TargetMode="External"/><Relationship Id="rId840" Type="http://schemas.openxmlformats.org/officeDocument/2006/relationships/hyperlink" Target="../../../company/structure.php%3fset_filter_structure=Y&amp;structure_UF_DEPARTMENT=935" TargetMode="External"/><Relationship Id="rId938" Type="http://schemas.openxmlformats.org/officeDocument/2006/relationships/hyperlink" Target="../../../company/structure.php%3fset_filter_structure=Y&amp;structure_UF_DEPARTMENT=872" TargetMode="External"/><Relationship Id="rId1470" Type="http://schemas.openxmlformats.org/officeDocument/2006/relationships/hyperlink" Target="../../../company/structure.php%3fset_filter_structure=Y&amp;structure_UF_DEPARTMENT=119" TargetMode="External"/><Relationship Id="rId1568" Type="http://schemas.openxmlformats.org/officeDocument/2006/relationships/hyperlink" Target="../../../company/structure.php%3fset_filter_structure=Y&amp;structure_UF_DEPARTMENT=935" TargetMode="External"/><Relationship Id="rId1775" Type="http://schemas.openxmlformats.org/officeDocument/2006/relationships/hyperlink" Target="../../../company/structure.php%3fset_filter_structure=Y&amp;structure_UF_DEPARTMENT=935" TargetMode="External"/><Relationship Id="rId67" Type="http://schemas.openxmlformats.org/officeDocument/2006/relationships/hyperlink" Target="../../../company/structure.php%3fset_filter_structure=Y&amp;structure_UF_DEPARTMENT=922" TargetMode="External"/><Relationship Id="rId700" Type="http://schemas.openxmlformats.org/officeDocument/2006/relationships/hyperlink" Target="../../../company/structure.php%3fset_filter_structure=Y&amp;structure_UF_DEPARTMENT=397" TargetMode="External"/><Relationship Id="rId1123" Type="http://schemas.openxmlformats.org/officeDocument/2006/relationships/hyperlink" Target="../../../company/structure.php%3fset_filter_structure=Y&amp;structure_UF_DEPARTMENT=922" TargetMode="External"/><Relationship Id="rId1330" Type="http://schemas.openxmlformats.org/officeDocument/2006/relationships/hyperlink" Target="../../../company/structure.php%3fset_filter_structure=Y&amp;structure_UF_DEPARTMENT=935" TargetMode="External"/><Relationship Id="rId1428" Type="http://schemas.openxmlformats.org/officeDocument/2006/relationships/hyperlink" Target="../../../company/structure.php%3fset_filter_structure=Y&amp;structure_UF_DEPARTMENT=935" TargetMode="External"/><Relationship Id="rId1635" Type="http://schemas.openxmlformats.org/officeDocument/2006/relationships/hyperlink" Target="../../../company/structure.php%3fset_filter_structure=Y&amp;structure_UF_DEPARTMENT=119" TargetMode="External"/><Relationship Id="rId1842" Type="http://schemas.openxmlformats.org/officeDocument/2006/relationships/hyperlink" Target="../../../company/structure.php%3fset_filter_structure=Y&amp;structure_UF_DEPARTMENT=935" TargetMode="External"/><Relationship Id="rId1702" Type="http://schemas.openxmlformats.org/officeDocument/2006/relationships/hyperlink" Target="../../../company/structure.php%3fset_filter_structure=Y&amp;structure_UF_DEPARTMENT=119" TargetMode="External"/><Relationship Id="rId283" Type="http://schemas.openxmlformats.org/officeDocument/2006/relationships/hyperlink" Target="../../../company/structure.php%3fset_filter_structure=Y&amp;structure_UF_DEPARTMENT=119" TargetMode="External"/><Relationship Id="rId490" Type="http://schemas.openxmlformats.org/officeDocument/2006/relationships/hyperlink" Target="../../../company/structure.php%3fset_filter_structure=Y&amp;structure_UF_DEPARTMENT=920" TargetMode="External"/><Relationship Id="rId143" Type="http://schemas.openxmlformats.org/officeDocument/2006/relationships/hyperlink" Target="../../../company/structure.php%3fset_filter_structure=Y&amp;structure_UF_DEPARTMENT=866" TargetMode="External"/><Relationship Id="rId350" Type="http://schemas.openxmlformats.org/officeDocument/2006/relationships/hyperlink" Target="../../../company/structure.php%3fset_filter_structure=Y&amp;structure_UF_DEPARTMENT=872" TargetMode="External"/><Relationship Id="rId588" Type="http://schemas.openxmlformats.org/officeDocument/2006/relationships/hyperlink" Target="../../../company/structure.php%3fset_filter_structure=Y&amp;structure_UF_DEPARTMENT=858" TargetMode="External"/><Relationship Id="rId795" Type="http://schemas.openxmlformats.org/officeDocument/2006/relationships/hyperlink" Target="../../../company/structure.php%3fset_filter_structure=Y&amp;structure_UF_DEPARTMENT=858" TargetMode="External"/><Relationship Id="rId9" Type="http://schemas.openxmlformats.org/officeDocument/2006/relationships/hyperlink" Target="../../../company/structure.php%3fset_filter_structure=Y&amp;structure_UF_DEPARTMENT=119" TargetMode="External"/><Relationship Id="rId210" Type="http://schemas.openxmlformats.org/officeDocument/2006/relationships/hyperlink" Target="../../../company/structure.php%3fset_filter_structure=Y&amp;structure_UF_DEPARTMENT=119" TargetMode="External"/><Relationship Id="rId448" Type="http://schemas.openxmlformats.org/officeDocument/2006/relationships/hyperlink" Target="../../../company/structure.php%3fset_filter_structure=Y&amp;structure_UF_DEPARTMENT=119" TargetMode="External"/><Relationship Id="rId655" Type="http://schemas.openxmlformats.org/officeDocument/2006/relationships/hyperlink" Target="../../../company/structure.php%3fset_filter_structure=Y&amp;structure_UF_DEPARTMENT=858" TargetMode="External"/><Relationship Id="rId862" Type="http://schemas.openxmlformats.org/officeDocument/2006/relationships/hyperlink" Target="../../../company/structure.php%3fset_filter_structure=Y&amp;structure_UF_DEPARTMENT=866" TargetMode="External"/><Relationship Id="rId1078" Type="http://schemas.openxmlformats.org/officeDocument/2006/relationships/hyperlink" Target="../../../company/structure.php%3fset_filter_structure=Y&amp;structure_UF_DEPARTMENT=935" TargetMode="External"/><Relationship Id="rId1285" Type="http://schemas.openxmlformats.org/officeDocument/2006/relationships/hyperlink" Target="../../../company/structure.php%3fset_filter_structure=Y&amp;structure_UF_DEPARTMENT=1122" TargetMode="External"/><Relationship Id="rId1492" Type="http://schemas.openxmlformats.org/officeDocument/2006/relationships/hyperlink" Target="../../../company/structure.php%3fset_filter_structure=Y&amp;structure_UF_DEPARTMENT=922" TargetMode="External"/><Relationship Id="rId308" Type="http://schemas.openxmlformats.org/officeDocument/2006/relationships/hyperlink" Target="../../../company/structure.php%3fset_filter_structure=Y&amp;structure_UF_DEPARTMENT=397" TargetMode="External"/><Relationship Id="rId515" Type="http://schemas.openxmlformats.org/officeDocument/2006/relationships/hyperlink" Target="../../../company/structure.php%3fset_filter_structure=Y&amp;structure_UF_DEPARTMENT=1085" TargetMode="External"/><Relationship Id="rId722" Type="http://schemas.openxmlformats.org/officeDocument/2006/relationships/hyperlink" Target="../../../company/structure.php%3fset_filter_structure=Y&amp;structure_UF_DEPARTMENT=866" TargetMode="External"/><Relationship Id="rId1145" Type="http://schemas.openxmlformats.org/officeDocument/2006/relationships/hyperlink" Target="../../../company/structure.php%3fset_filter_structure=Y&amp;structure_UF_DEPARTMENT=935" TargetMode="External"/><Relationship Id="rId1352" Type="http://schemas.openxmlformats.org/officeDocument/2006/relationships/hyperlink" Target="../../../company/structure.php%3fset_filter_structure=Y&amp;structure_UF_DEPARTMENT=119" TargetMode="External"/><Relationship Id="rId1797" Type="http://schemas.openxmlformats.org/officeDocument/2006/relationships/hyperlink" Target="../../../company/structure.php%3fset_filter_structure=Y&amp;structure_UF_DEPARTMENT=935" TargetMode="External"/><Relationship Id="rId89" Type="http://schemas.openxmlformats.org/officeDocument/2006/relationships/hyperlink" Target="../../../company/structure.php%3fset_filter_structure=Y&amp;structure_UF_DEPARTMENT=119" TargetMode="External"/><Relationship Id="rId1005" Type="http://schemas.openxmlformats.org/officeDocument/2006/relationships/hyperlink" Target="../../../company/structure.php%3fset_filter_structure=Y&amp;structure_UF_DEPARTMENT=397" TargetMode="External"/><Relationship Id="rId1212" Type="http://schemas.openxmlformats.org/officeDocument/2006/relationships/hyperlink" Target="../../../company/structure.php%3fset_filter_structure=Y&amp;structure_UF_DEPARTMENT=935" TargetMode="External"/><Relationship Id="rId1657" Type="http://schemas.openxmlformats.org/officeDocument/2006/relationships/hyperlink" Target="../../../company/structure.php%3fset_filter_structure=Y&amp;structure_UF_DEPARTMENT=397" TargetMode="External"/><Relationship Id="rId1517" Type="http://schemas.openxmlformats.org/officeDocument/2006/relationships/hyperlink" Target="../../../company/structure.php%3fset_filter_structure=Y&amp;structure_UF_DEPARTMENT=119" TargetMode="External"/><Relationship Id="rId1724" Type="http://schemas.openxmlformats.org/officeDocument/2006/relationships/hyperlink" Target="../../../company/structure.php%3fset_filter_structure=Y&amp;structure_UF_DEPARTMENT=119" TargetMode="External"/><Relationship Id="rId16" Type="http://schemas.openxmlformats.org/officeDocument/2006/relationships/hyperlink" Target="../../../company/structure.php%3fset_filter_structure=Y&amp;structure_UF_DEPARTMENT=858" TargetMode="External"/><Relationship Id="rId165" Type="http://schemas.openxmlformats.org/officeDocument/2006/relationships/hyperlink" Target="../../../company/structure.php%3fset_filter_structure=Y&amp;structure_UF_DEPARTMENT=1122" TargetMode="External"/><Relationship Id="rId372" Type="http://schemas.openxmlformats.org/officeDocument/2006/relationships/hyperlink" Target="../../../company/structure.php%3fset_filter_structure=Y&amp;structure_UF_DEPARTMENT=872" TargetMode="External"/><Relationship Id="rId677" Type="http://schemas.openxmlformats.org/officeDocument/2006/relationships/hyperlink" Target="../../../company/structure.php%3fset_filter_structure=Y&amp;structure_UF_DEPARTMENT=935" TargetMode="External"/><Relationship Id="rId232" Type="http://schemas.openxmlformats.org/officeDocument/2006/relationships/hyperlink" Target="../../../company/structure.php%3fset_filter_structure=Y&amp;structure_UF_DEPARTMENT=119" TargetMode="External"/><Relationship Id="rId884" Type="http://schemas.openxmlformats.org/officeDocument/2006/relationships/hyperlink" Target="../../../company/structure.php%3fset_filter_structure=Y&amp;structure_UF_DEPARTMENT=858" TargetMode="External"/><Relationship Id="rId537" Type="http://schemas.openxmlformats.org/officeDocument/2006/relationships/hyperlink" Target="../../../company/structure.php%3fset_filter_structure=Y&amp;structure_UF_DEPARTMENT=119" TargetMode="External"/><Relationship Id="rId744" Type="http://schemas.openxmlformats.org/officeDocument/2006/relationships/hyperlink" Target="../../../company/structure.php%3fset_filter_structure=Y&amp;structure_UF_DEPARTMENT=922" TargetMode="External"/><Relationship Id="rId951" Type="http://schemas.openxmlformats.org/officeDocument/2006/relationships/hyperlink" Target="../../../company/structure.php%3fset_filter_structure=Y&amp;structure_UF_DEPARTMENT=858" TargetMode="External"/><Relationship Id="rId1167" Type="http://schemas.openxmlformats.org/officeDocument/2006/relationships/hyperlink" Target="../../../company/structure.php%3fset_filter_structure=Y&amp;structure_UF_DEPARTMENT=922" TargetMode="External"/><Relationship Id="rId1374" Type="http://schemas.openxmlformats.org/officeDocument/2006/relationships/hyperlink" Target="../../../company/structure.php%3fset_filter_structure=Y&amp;structure_UF_DEPARTMENT=935" TargetMode="External"/><Relationship Id="rId1581" Type="http://schemas.openxmlformats.org/officeDocument/2006/relationships/hyperlink" Target="../../../company/structure.php%3fset_filter_structure=Y&amp;structure_UF_DEPARTMENT=935" TargetMode="External"/><Relationship Id="rId1679" Type="http://schemas.openxmlformats.org/officeDocument/2006/relationships/hyperlink" Target="../../../company/structure.php%3fset_filter_structure=Y&amp;structure_UF_DEPARTMENT=119" TargetMode="External"/><Relationship Id="rId80" Type="http://schemas.openxmlformats.org/officeDocument/2006/relationships/hyperlink" Target="../../../company/structure.php%3fset_filter_structure=Y&amp;structure_UF_DEPARTMENT=866" TargetMode="External"/><Relationship Id="rId604" Type="http://schemas.openxmlformats.org/officeDocument/2006/relationships/hyperlink" Target="../../../company/structure.php%3fset_filter_structure=Y&amp;structure_UF_DEPARTMENT=866" TargetMode="External"/><Relationship Id="rId811" Type="http://schemas.openxmlformats.org/officeDocument/2006/relationships/hyperlink" Target="../../../company/structure.php%3fset_filter_structure=Y&amp;structure_UF_DEPARTMENT=920" TargetMode="External"/><Relationship Id="rId1027" Type="http://schemas.openxmlformats.org/officeDocument/2006/relationships/hyperlink" Target="../../../company/structure.php%3fset_filter_structure=Y&amp;structure_UF_DEPARTMENT=119" TargetMode="External"/><Relationship Id="rId1234" Type="http://schemas.openxmlformats.org/officeDocument/2006/relationships/hyperlink" Target="../../../company/structure.php%3fset_filter_structure=Y&amp;structure_UF_DEPARTMENT=935" TargetMode="External"/><Relationship Id="rId1441" Type="http://schemas.openxmlformats.org/officeDocument/2006/relationships/hyperlink" Target="../../../company/structure.php%3fset_filter_structure=Y&amp;structure_UF_DEPARTMENT=922" TargetMode="External"/><Relationship Id="rId909" Type="http://schemas.openxmlformats.org/officeDocument/2006/relationships/hyperlink" Target="../../../company/structure.php%3fset_filter_structure=Y&amp;structure_UF_DEPARTMENT=935" TargetMode="External"/><Relationship Id="rId1301" Type="http://schemas.openxmlformats.org/officeDocument/2006/relationships/hyperlink" Target="../../../company/structure.php%3fset_filter_structure=Y&amp;structure_UF_DEPARTMENT=922" TargetMode="External"/><Relationship Id="rId1539" Type="http://schemas.openxmlformats.org/officeDocument/2006/relationships/hyperlink" Target="../../../company/structure.php%3fset_filter_structure=Y&amp;structure_UF_DEPARTMENT=935" TargetMode="External"/><Relationship Id="rId1746" Type="http://schemas.openxmlformats.org/officeDocument/2006/relationships/hyperlink" Target="../../../company/structure.php%3fset_filter_structure=Y&amp;structure_UF_DEPARTMENT=119" TargetMode="External"/><Relationship Id="rId38" Type="http://schemas.openxmlformats.org/officeDocument/2006/relationships/hyperlink" Target="../../../company/structure.php%3fset_filter_structure=Y&amp;structure_UF_DEPARTMENT=1085" TargetMode="External"/><Relationship Id="rId1606" Type="http://schemas.openxmlformats.org/officeDocument/2006/relationships/hyperlink" Target="../../../company/structure.php%3fset_filter_structure=Y&amp;structure_UF_DEPARTMENT=119" TargetMode="External"/><Relationship Id="rId1813" Type="http://schemas.openxmlformats.org/officeDocument/2006/relationships/hyperlink" Target="../../../company/structure.php%3fset_filter_structure=Y&amp;structure_UF_DEPARTMENT=935" TargetMode="External"/><Relationship Id="rId187" Type="http://schemas.openxmlformats.org/officeDocument/2006/relationships/hyperlink" Target="../../../company/structure.php%3fset_filter_structure=Y&amp;structure_UF_DEPARTMENT=119" TargetMode="External"/><Relationship Id="rId394" Type="http://schemas.openxmlformats.org/officeDocument/2006/relationships/hyperlink" Target="../../../company/structure.php%3fset_filter_structure=Y&amp;structure_UF_DEPARTMENT=935" TargetMode="External"/><Relationship Id="rId254" Type="http://schemas.openxmlformats.org/officeDocument/2006/relationships/hyperlink" Target="../../../company/structure.php%3fset_filter_structure=Y&amp;structure_UF_DEPARTMENT=920" TargetMode="External"/><Relationship Id="rId699" Type="http://schemas.openxmlformats.org/officeDocument/2006/relationships/hyperlink" Target="../../../company/structure.php%3fset_filter_structure=Y&amp;structure_UF_DEPARTMENT=397" TargetMode="External"/><Relationship Id="rId1091" Type="http://schemas.openxmlformats.org/officeDocument/2006/relationships/hyperlink" Target="../../../company/structure.php%3fset_filter_structure=Y&amp;structure_UF_DEPARTMENT=922" TargetMode="External"/><Relationship Id="rId114" Type="http://schemas.openxmlformats.org/officeDocument/2006/relationships/hyperlink" Target="../../../company/structure.php%3fset_filter_structure=Y&amp;structure_UF_DEPARTMENT=1116" TargetMode="External"/><Relationship Id="rId461" Type="http://schemas.openxmlformats.org/officeDocument/2006/relationships/hyperlink" Target="../../../company/structure.php%3fset_filter_structure=Y&amp;structure_UF_DEPARTMENT=922" TargetMode="External"/><Relationship Id="rId559" Type="http://schemas.openxmlformats.org/officeDocument/2006/relationships/hyperlink" Target="../../../company/structure.php%3fset_filter_structure=Y&amp;structure_UF_DEPARTMENT=935" TargetMode="External"/><Relationship Id="rId766" Type="http://schemas.openxmlformats.org/officeDocument/2006/relationships/hyperlink" Target="../../../company/structure.php%3fset_filter_structure=Y&amp;structure_UF_DEPARTMENT=397" TargetMode="External"/><Relationship Id="rId1189" Type="http://schemas.openxmlformats.org/officeDocument/2006/relationships/hyperlink" Target="../../../company/structure.php%3fset_filter_structure=Y&amp;structure_UF_DEPARTMENT=935" TargetMode="External"/><Relationship Id="rId1396" Type="http://schemas.openxmlformats.org/officeDocument/2006/relationships/hyperlink" Target="../../../company/structure.php%3fset_filter_structure=Y&amp;structure_UF_DEPARTMENT=119" TargetMode="External"/><Relationship Id="rId321" Type="http://schemas.openxmlformats.org/officeDocument/2006/relationships/hyperlink" Target="../../../company/structure.php%3fset_filter_structure=Y&amp;structure_UF_DEPARTMENT=935" TargetMode="External"/><Relationship Id="rId419" Type="http://schemas.openxmlformats.org/officeDocument/2006/relationships/hyperlink" Target="../../../company/structure.php%3fset_filter_structure=Y&amp;structure_UF_DEPARTMENT=922" TargetMode="External"/><Relationship Id="rId626" Type="http://schemas.openxmlformats.org/officeDocument/2006/relationships/hyperlink" Target="../../../company/structure.php%3fset_filter_structure=Y&amp;structure_UF_DEPARTMENT=1122" TargetMode="External"/><Relationship Id="rId973" Type="http://schemas.openxmlformats.org/officeDocument/2006/relationships/hyperlink" Target="../../../company/structure.php%3fset_filter_structure=Y&amp;structure_UF_DEPARTMENT=397" TargetMode="External"/><Relationship Id="rId1049" Type="http://schemas.openxmlformats.org/officeDocument/2006/relationships/hyperlink" Target="../../../company/structure.php%3fset_filter_structure=Y&amp;structure_UF_DEPARTMENT=935" TargetMode="External"/><Relationship Id="rId1256" Type="http://schemas.openxmlformats.org/officeDocument/2006/relationships/hyperlink" Target="../../../company/structure.php%3fset_filter_structure=Y&amp;structure_UF_DEPARTMENT=922" TargetMode="External"/><Relationship Id="rId833" Type="http://schemas.openxmlformats.org/officeDocument/2006/relationships/hyperlink" Target="../../../company/structure.php%3fset_filter_structure=Y&amp;structure_UF_DEPARTMENT=1129" TargetMode="External"/><Relationship Id="rId1116" Type="http://schemas.openxmlformats.org/officeDocument/2006/relationships/hyperlink" Target="../../../company/structure.php%3fset_filter_structure=Y&amp;structure_UF_DEPARTMENT=922" TargetMode="External"/><Relationship Id="rId1463" Type="http://schemas.openxmlformats.org/officeDocument/2006/relationships/hyperlink" Target="../../../company/structure.php%3fset_filter_structure=Y&amp;structure_UF_DEPARTMENT=866" TargetMode="External"/><Relationship Id="rId1670" Type="http://schemas.openxmlformats.org/officeDocument/2006/relationships/hyperlink" Target="../../../company/structure.php%3fset_filter_structure=Y&amp;structure_UF_DEPARTMENT=935" TargetMode="External"/><Relationship Id="rId1768" Type="http://schemas.openxmlformats.org/officeDocument/2006/relationships/hyperlink" Target="../../../company/structure.php%3fset_filter_structure=Y&amp;structure_UF_DEPARTMENT=935" TargetMode="External"/><Relationship Id="rId900" Type="http://schemas.openxmlformats.org/officeDocument/2006/relationships/hyperlink" Target="../../../company/structure.php%3fset_filter_structure=Y&amp;structure_UF_DEPARTMENT=397" TargetMode="External"/><Relationship Id="rId1323" Type="http://schemas.openxmlformats.org/officeDocument/2006/relationships/hyperlink" Target="../../../company/structure.php%3fset_filter_structure=Y&amp;structure_UF_DEPARTMENT=872" TargetMode="External"/><Relationship Id="rId1530" Type="http://schemas.openxmlformats.org/officeDocument/2006/relationships/hyperlink" Target="../../../company/structure.php%3fset_filter_structure=Y&amp;structure_UF_DEPARTMENT=935" TargetMode="External"/><Relationship Id="rId1628" Type="http://schemas.openxmlformats.org/officeDocument/2006/relationships/hyperlink" Target="../../../company/structure.php%3fset_filter_structure=Y&amp;structure_UF_DEPARTMENT=935" TargetMode="External"/><Relationship Id="rId1835" Type="http://schemas.openxmlformats.org/officeDocument/2006/relationships/hyperlink" Target="../../../company/structure.php%3fset_filter_structure=Y&amp;structure_UF_DEPARTMENT=119" TargetMode="External"/><Relationship Id="rId276" Type="http://schemas.openxmlformats.org/officeDocument/2006/relationships/hyperlink" Target="../../../company/structure.php%3fset_filter_structure=Y&amp;structure_UF_DEPARTMENT=920" TargetMode="External"/><Relationship Id="rId483" Type="http://schemas.openxmlformats.org/officeDocument/2006/relationships/hyperlink" Target="../../../company/structure.php%3fset_filter_structure=Y&amp;structure_UF_DEPARTMENT=866" TargetMode="External"/><Relationship Id="rId690" Type="http://schemas.openxmlformats.org/officeDocument/2006/relationships/hyperlink" Target="../../../company/structure.php%3fset_filter_structure=Y&amp;structure_UF_DEPARTMENT=872" TargetMode="External"/><Relationship Id="rId136" Type="http://schemas.openxmlformats.org/officeDocument/2006/relationships/hyperlink" Target="../../../company/structure.php%3fset_filter_structure=Y&amp;structure_UF_DEPARTMENT=935" TargetMode="External"/><Relationship Id="rId343" Type="http://schemas.openxmlformats.org/officeDocument/2006/relationships/hyperlink" Target="../../../company/structure.php%3fset_filter_structure=Y&amp;structure_UF_DEPARTMENT=920" TargetMode="External"/><Relationship Id="rId550" Type="http://schemas.openxmlformats.org/officeDocument/2006/relationships/hyperlink" Target="../../../company/structure.php%3fset_filter_structure=Y&amp;structure_UF_DEPARTMENT=935" TargetMode="External"/><Relationship Id="rId788" Type="http://schemas.openxmlformats.org/officeDocument/2006/relationships/hyperlink" Target="../../../company/structure.php%3fset_filter_structure=Y&amp;structure_UF_DEPARTMENT=920" TargetMode="External"/><Relationship Id="rId995" Type="http://schemas.openxmlformats.org/officeDocument/2006/relationships/hyperlink" Target="../../../company/structure.php%3fset_filter_structure=Y&amp;structure_UF_DEPARTMENT=858" TargetMode="External"/><Relationship Id="rId1180" Type="http://schemas.openxmlformats.org/officeDocument/2006/relationships/hyperlink" Target="../../../company/structure.php%3fset_filter_structure=Y&amp;structure_UF_DEPARTMENT=866" TargetMode="External"/><Relationship Id="rId203" Type="http://schemas.openxmlformats.org/officeDocument/2006/relationships/hyperlink" Target="../../../company/structure.php%3fset_filter_structure=Y&amp;structure_UF_DEPARTMENT=858" TargetMode="External"/><Relationship Id="rId648" Type="http://schemas.openxmlformats.org/officeDocument/2006/relationships/hyperlink" Target="../../../company/structure.php%3fset_filter_structure=Y&amp;structure_UF_DEPARTMENT=1085" TargetMode="External"/><Relationship Id="rId855" Type="http://schemas.openxmlformats.org/officeDocument/2006/relationships/hyperlink" Target="../../../company/structure.php%3fset_filter_structure=Y&amp;structure_UF_DEPARTMENT=866" TargetMode="External"/><Relationship Id="rId1040" Type="http://schemas.openxmlformats.org/officeDocument/2006/relationships/hyperlink" Target="../../../company/structure.php%3fset_filter_structure=Y&amp;structure_UF_DEPARTMENT=935" TargetMode="External"/><Relationship Id="rId1278" Type="http://schemas.openxmlformats.org/officeDocument/2006/relationships/hyperlink" Target="../../../company/structure.php%3fset_filter_structure=Y&amp;structure_UF_DEPARTMENT=920" TargetMode="External"/><Relationship Id="rId1485" Type="http://schemas.openxmlformats.org/officeDocument/2006/relationships/hyperlink" Target="../../../company/structure.php%3fset_filter_structure=Y&amp;structure_UF_DEPARTMENT=935" TargetMode="External"/><Relationship Id="rId1692" Type="http://schemas.openxmlformats.org/officeDocument/2006/relationships/hyperlink" Target="../../../company/structure.php%3fset_filter_structure=Y&amp;structure_UF_DEPARTMENT=119" TargetMode="External"/><Relationship Id="rId410" Type="http://schemas.openxmlformats.org/officeDocument/2006/relationships/hyperlink" Target="../../../company/structure.php%3fset_filter_structure=Y&amp;structure_UF_DEPARTMENT=935" TargetMode="External"/><Relationship Id="rId508" Type="http://schemas.openxmlformats.org/officeDocument/2006/relationships/hyperlink" Target="../../../company/structure.php%3fset_filter_structure=Y&amp;structure_UF_DEPARTMENT=1085" TargetMode="External"/><Relationship Id="rId715" Type="http://schemas.openxmlformats.org/officeDocument/2006/relationships/hyperlink" Target="../../../company/structure.php%3fset_filter_structure=Y&amp;structure_UF_DEPARTMENT=1122" TargetMode="External"/><Relationship Id="rId922" Type="http://schemas.openxmlformats.org/officeDocument/2006/relationships/hyperlink" Target="../../../company/structure.php%3fset_filter_structure=Y&amp;structure_UF_DEPARTMENT=935" TargetMode="External"/><Relationship Id="rId1138" Type="http://schemas.openxmlformats.org/officeDocument/2006/relationships/hyperlink" Target="../../../company/structure.php%3fset_filter_structure=Y&amp;structure_UF_DEPARTMENT=1122" TargetMode="External"/><Relationship Id="rId1345" Type="http://schemas.openxmlformats.org/officeDocument/2006/relationships/hyperlink" Target="../../../company/structure.php%3fset_filter_structure=Y&amp;structure_UF_DEPARTMENT=935" TargetMode="External"/><Relationship Id="rId1552" Type="http://schemas.openxmlformats.org/officeDocument/2006/relationships/hyperlink" Target="../../../company/structure.php%3fset_filter_structure=Y&amp;structure_UF_DEPARTMENT=920" TargetMode="External"/><Relationship Id="rId1205" Type="http://schemas.openxmlformats.org/officeDocument/2006/relationships/hyperlink" Target="../../../company/structure.php%3fset_filter_structure=Y&amp;structure_UF_DEPARTMENT=119" TargetMode="External"/><Relationship Id="rId1857" Type="http://schemas.openxmlformats.org/officeDocument/2006/relationships/hyperlink" Target="../../../company/structure.php%3fset_filter_structure=Y&amp;structure_UF_DEPARTMENT=935" TargetMode="External"/><Relationship Id="rId51" Type="http://schemas.openxmlformats.org/officeDocument/2006/relationships/hyperlink" Target="../../../company/structure.php%3fset_filter_structure=Y&amp;structure_UF_DEPARTMENT=1116" TargetMode="External"/><Relationship Id="rId1412" Type="http://schemas.openxmlformats.org/officeDocument/2006/relationships/hyperlink" Target="../../../company/structure.php%3fset_filter_structure=Y&amp;structure_UF_DEPARTMENT=397" TargetMode="External"/><Relationship Id="rId1717" Type="http://schemas.openxmlformats.org/officeDocument/2006/relationships/hyperlink" Target="../../../company/structure.php%3fset_filter_structure=Y&amp;structure_UF_DEPARTMENT=935" TargetMode="External"/><Relationship Id="rId298" Type="http://schemas.openxmlformats.org/officeDocument/2006/relationships/hyperlink" Target="../../../company/structure.php%3fset_filter_structure=Y&amp;structure_UF_DEPARTMENT=119" TargetMode="External"/><Relationship Id="rId158" Type="http://schemas.openxmlformats.org/officeDocument/2006/relationships/hyperlink" Target="../../../company/structure.php%3fset_filter_structure=Y&amp;structure_UF_DEPARTMENT=1085" TargetMode="External"/><Relationship Id="rId365" Type="http://schemas.openxmlformats.org/officeDocument/2006/relationships/hyperlink" Target="../../../company/structure.php%3fset_filter_structure=Y&amp;structure_UF_DEPARTMENT=872" TargetMode="External"/><Relationship Id="rId572" Type="http://schemas.openxmlformats.org/officeDocument/2006/relationships/hyperlink" Target="../../../company/structure.php%3fset_filter_structure=Y&amp;structure_UF_DEPARTMENT=922" TargetMode="External"/><Relationship Id="rId225" Type="http://schemas.openxmlformats.org/officeDocument/2006/relationships/hyperlink" Target="../../../company/structure.php%3fset_filter_structure=Y&amp;structure_UF_DEPARTMENT=858" TargetMode="External"/><Relationship Id="rId432" Type="http://schemas.openxmlformats.org/officeDocument/2006/relationships/hyperlink" Target="../../../company/structure.php%3fset_filter_structure=Y&amp;structure_UF_DEPARTMENT=920" TargetMode="External"/><Relationship Id="rId877" Type="http://schemas.openxmlformats.org/officeDocument/2006/relationships/hyperlink" Target="../../../company/structure.php%3fset_filter_structure=Y&amp;structure_UF_DEPARTMENT=119" TargetMode="External"/><Relationship Id="rId1062" Type="http://schemas.openxmlformats.org/officeDocument/2006/relationships/hyperlink" Target="../../../company/structure.php%3fset_filter_structure=Y&amp;structure_UF_DEPARTMENT=935" TargetMode="External"/><Relationship Id="rId737" Type="http://schemas.openxmlformats.org/officeDocument/2006/relationships/hyperlink" Target="../../../company/structure.php%3fset_filter_structure=Y&amp;structure_UF_DEPARTMENT=858" TargetMode="External"/><Relationship Id="rId944" Type="http://schemas.openxmlformats.org/officeDocument/2006/relationships/hyperlink" Target="../../../company/structure.php%3fset_filter_structure=Y&amp;structure_UF_DEPARTMENT=397" TargetMode="External"/><Relationship Id="rId1367" Type="http://schemas.openxmlformats.org/officeDocument/2006/relationships/hyperlink" Target="../../../company/structure.php%3fset_filter_structure=Y&amp;structure_UF_DEPARTMENT=935" TargetMode="External"/><Relationship Id="rId1574" Type="http://schemas.openxmlformats.org/officeDocument/2006/relationships/hyperlink" Target="../../../company/structure.php%3fset_filter_structure=Y&amp;structure_UF_DEPARTMENT=935" TargetMode="External"/><Relationship Id="rId1781" Type="http://schemas.openxmlformats.org/officeDocument/2006/relationships/hyperlink" Target="../../../company/structure.php%3fset_filter_structure=Y&amp;structure_UF_DEPARTMENT=935" TargetMode="External"/><Relationship Id="rId73" Type="http://schemas.openxmlformats.org/officeDocument/2006/relationships/hyperlink" Target="../../../company/structure.php%3fset_filter_structure=Y&amp;structure_UF_DEPARTMENT=1129" TargetMode="External"/><Relationship Id="rId804" Type="http://schemas.openxmlformats.org/officeDocument/2006/relationships/hyperlink" Target="../../../company/structure.php%3fset_filter_structure=Y&amp;structure_UF_DEPARTMENT=119" TargetMode="External"/><Relationship Id="rId1227" Type="http://schemas.openxmlformats.org/officeDocument/2006/relationships/hyperlink" Target="../../../company/structure.php%3fset_filter_structure=Y&amp;structure_UF_DEPARTMENT=935" TargetMode="External"/><Relationship Id="rId1434" Type="http://schemas.openxmlformats.org/officeDocument/2006/relationships/hyperlink" Target="../../../company/structure.php%3fset_filter_structure=Y&amp;structure_UF_DEPARTMENT=119" TargetMode="External"/><Relationship Id="rId1641" Type="http://schemas.openxmlformats.org/officeDocument/2006/relationships/hyperlink" Target="../../../company/structure.php%3fset_filter_structure=Y&amp;structure_UF_DEPARTMENT=935" TargetMode="External"/><Relationship Id="rId1501" Type="http://schemas.openxmlformats.org/officeDocument/2006/relationships/hyperlink" Target="../../../company/structure.php%3fset_filter_structure=Y&amp;structure_UF_DEPARTMENT=935" TargetMode="External"/><Relationship Id="rId1739" Type="http://schemas.openxmlformats.org/officeDocument/2006/relationships/hyperlink" Target="../../../company/structure.php%3fset_filter_structure=Y&amp;structure_UF_DEPARTMENT=935" TargetMode="External"/><Relationship Id="rId1806" Type="http://schemas.openxmlformats.org/officeDocument/2006/relationships/hyperlink" Target="../../../company/structure.php%3fset_filter_structure=Y&amp;structure_UF_DEPARTMENT=119" TargetMode="External"/><Relationship Id="rId387" Type="http://schemas.openxmlformats.org/officeDocument/2006/relationships/hyperlink" Target="../../../company/structure.php%3fset_filter_structure=Y&amp;structure_UF_DEPARTMENT=935" TargetMode="External"/><Relationship Id="rId594" Type="http://schemas.openxmlformats.org/officeDocument/2006/relationships/hyperlink" Target="../../../company/structure.php%3fset_filter_structure=Y&amp;structure_UF_DEPARTMENT=858" TargetMode="External"/><Relationship Id="rId247" Type="http://schemas.openxmlformats.org/officeDocument/2006/relationships/hyperlink" Target="../../../company/structure.php%3fset_filter_structure=Y&amp;structure_UF_DEPARTMENT=872" TargetMode="External"/><Relationship Id="rId899" Type="http://schemas.openxmlformats.org/officeDocument/2006/relationships/hyperlink" Target="../../../company/structure.php%3fset_filter_structure=Y&amp;structure_UF_DEPARTMENT=920" TargetMode="External"/><Relationship Id="rId1084" Type="http://schemas.openxmlformats.org/officeDocument/2006/relationships/hyperlink" Target="../../../company/structure.php%3fset_filter_structure=Y&amp;structure_UF_DEPARTMENT=935" TargetMode="External"/><Relationship Id="rId107" Type="http://schemas.openxmlformats.org/officeDocument/2006/relationships/hyperlink" Target="../../../company/structure.php%3fset_filter_structure=Y&amp;structure_UF_DEPARTMENT=935" TargetMode="External"/><Relationship Id="rId454" Type="http://schemas.openxmlformats.org/officeDocument/2006/relationships/hyperlink" Target="../../../company/structure.php%3fset_filter_structure=Y&amp;structure_UF_DEPARTMENT=119" TargetMode="External"/><Relationship Id="rId661" Type="http://schemas.openxmlformats.org/officeDocument/2006/relationships/hyperlink" Target="../../../company/structure.php%3fset_filter_structure=Y&amp;structure_UF_DEPARTMENT=920" TargetMode="External"/><Relationship Id="rId759" Type="http://schemas.openxmlformats.org/officeDocument/2006/relationships/hyperlink" Target="../../../company/structure.php%3fset_filter_structure=Y&amp;structure_UF_DEPARTMENT=397" TargetMode="External"/><Relationship Id="rId966" Type="http://schemas.openxmlformats.org/officeDocument/2006/relationships/hyperlink" Target="../../../company/structure.php%3fset_filter_structure=Y&amp;structure_UF_DEPARTMENT=397" TargetMode="External"/><Relationship Id="rId1291" Type="http://schemas.openxmlformats.org/officeDocument/2006/relationships/hyperlink" Target="../../../company/structure.php%3fset_filter_structure=Y&amp;structure_UF_DEPARTMENT=1122" TargetMode="External"/><Relationship Id="rId1389" Type="http://schemas.openxmlformats.org/officeDocument/2006/relationships/hyperlink" Target="../../../company/structure.php%3fset_filter_structure=Y&amp;structure_UF_DEPARTMENT=119" TargetMode="External"/><Relationship Id="rId1596" Type="http://schemas.openxmlformats.org/officeDocument/2006/relationships/hyperlink" Target="../../../company/structure.php%3fset_filter_structure=Y&amp;structure_UF_DEPARTMENT=866" TargetMode="External"/><Relationship Id="rId314" Type="http://schemas.openxmlformats.org/officeDocument/2006/relationships/hyperlink" Target="../../../company/structure.php%3fset_filter_structure=Y&amp;structure_UF_DEPARTMENT=858" TargetMode="External"/><Relationship Id="rId521" Type="http://schemas.openxmlformats.org/officeDocument/2006/relationships/hyperlink" Target="../../../company/structure.php%3fset_filter_structure=Y&amp;structure_UF_DEPARTMENT=1122" TargetMode="External"/><Relationship Id="rId619" Type="http://schemas.openxmlformats.org/officeDocument/2006/relationships/hyperlink" Target="../../../company/structure.php%3fset_filter_structure=Y&amp;structure_UF_DEPARTMENT=119" TargetMode="External"/><Relationship Id="rId1151" Type="http://schemas.openxmlformats.org/officeDocument/2006/relationships/hyperlink" Target="../../../company/structure.php%3fset_filter_structure=Y&amp;structure_UF_DEPARTMENT=935" TargetMode="External"/><Relationship Id="rId1249" Type="http://schemas.openxmlformats.org/officeDocument/2006/relationships/hyperlink" Target="../../../company/structure.php%3fset_filter_structure=Y&amp;structure_UF_DEPARTMENT=866" TargetMode="External"/><Relationship Id="rId95" Type="http://schemas.openxmlformats.org/officeDocument/2006/relationships/hyperlink" Target="../../../company/structure.php%3fset_filter_structure=Y&amp;structure_UF_DEPARTMENT=922" TargetMode="External"/><Relationship Id="rId826" Type="http://schemas.openxmlformats.org/officeDocument/2006/relationships/hyperlink" Target="../../../company/structure.php%3fset_filter_structure=Y&amp;structure_UF_DEPARTMENT=1122" TargetMode="External"/><Relationship Id="rId1011" Type="http://schemas.openxmlformats.org/officeDocument/2006/relationships/hyperlink" Target="../../../company/structure.php%3fset_filter_structure=Y&amp;structure_UF_DEPARTMENT=858" TargetMode="External"/><Relationship Id="rId1109" Type="http://schemas.openxmlformats.org/officeDocument/2006/relationships/hyperlink" Target="../../../company/structure.php%3fset_filter_structure=Y&amp;structure_UF_DEPARTMENT=866" TargetMode="External"/><Relationship Id="rId1456" Type="http://schemas.openxmlformats.org/officeDocument/2006/relationships/hyperlink" Target="../../../company/structure.php%3fset_filter_structure=Y&amp;structure_UF_DEPARTMENT=1085" TargetMode="External"/><Relationship Id="rId1663" Type="http://schemas.openxmlformats.org/officeDocument/2006/relationships/hyperlink" Target="../../../company/structure.php%3fset_filter_structure=Y&amp;structure_UF_DEPARTMENT=119" TargetMode="External"/><Relationship Id="rId1316" Type="http://schemas.openxmlformats.org/officeDocument/2006/relationships/hyperlink" Target="../../../company/structure.php%3fset_filter_structure=Y&amp;structure_UF_DEPARTMENT=872" TargetMode="External"/><Relationship Id="rId1523" Type="http://schemas.openxmlformats.org/officeDocument/2006/relationships/hyperlink" Target="../../../company/structure.php%3fset_filter_structure=Y&amp;structure_UF_DEPARTMENT=935" TargetMode="External"/><Relationship Id="rId1730" Type="http://schemas.openxmlformats.org/officeDocument/2006/relationships/hyperlink" Target="../../../company/structure.php%3fset_filter_structure=Y&amp;structure_UF_DEPARTMENT=935" TargetMode="External"/><Relationship Id="rId22" Type="http://schemas.openxmlformats.org/officeDocument/2006/relationships/hyperlink" Target="../../../company/structure.php%3fset_filter_structure=Y&amp;structure_UF_DEPARTMENT=1085" TargetMode="External"/><Relationship Id="rId1828" Type="http://schemas.openxmlformats.org/officeDocument/2006/relationships/hyperlink" Target="../../../company/structure.php%3fset_filter_structure=Y&amp;structure_UF_DEPARTMENT=935" TargetMode="External"/><Relationship Id="rId171" Type="http://schemas.openxmlformats.org/officeDocument/2006/relationships/hyperlink" Target="../../../company/structure.php%3fset_filter_structure=Y&amp;structure_UF_DEPARTMENT=920" TargetMode="External"/><Relationship Id="rId269" Type="http://schemas.openxmlformats.org/officeDocument/2006/relationships/hyperlink" Target="../../../company/structure.php%3fset_filter_structure=Y&amp;structure_UF_DEPARTMENT=872" TargetMode="External"/><Relationship Id="rId476" Type="http://schemas.openxmlformats.org/officeDocument/2006/relationships/hyperlink" Target="../../../company/structure.php%3fset_filter_structure=Y&amp;structure_UF_DEPARTMENT=922" TargetMode="External"/><Relationship Id="rId683" Type="http://schemas.openxmlformats.org/officeDocument/2006/relationships/hyperlink" Target="../../../company/structure.php%3fset_filter_structure=Y&amp;structure_UF_DEPARTMENT=872" TargetMode="External"/><Relationship Id="rId890" Type="http://schemas.openxmlformats.org/officeDocument/2006/relationships/hyperlink" Target="../../../company/structure.php%3fset_filter_structure=Y&amp;structure_UF_DEPARTMENT=866" TargetMode="External"/><Relationship Id="rId129" Type="http://schemas.openxmlformats.org/officeDocument/2006/relationships/hyperlink" Target="../../../company/structure.php%3fset_filter_structure=Y&amp;structure_UF_DEPARTMENT=1116" TargetMode="External"/><Relationship Id="rId336" Type="http://schemas.openxmlformats.org/officeDocument/2006/relationships/hyperlink" Target="../../../company/structure.php%3fset_filter_structure=Y&amp;structure_UF_DEPARTMENT=858" TargetMode="External"/><Relationship Id="rId543" Type="http://schemas.openxmlformats.org/officeDocument/2006/relationships/hyperlink" Target="../../../company/structure.php%3fset_filter_structure=Y&amp;structure_UF_DEPARTMENT=119" TargetMode="External"/><Relationship Id="rId988" Type="http://schemas.openxmlformats.org/officeDocument/2006/relationships/hyperlink" Target="../../../company/structure.php%3fset_filter_structure=Y&amp;structure_UF_DEPARTMENT=935" TargetMode="External"/><Relationship Id="rId1173" Type="http://schemas.openxmlformats.org/officeDocument/2006/relationships/hyperlink" Target="../../../company/structure.php%3fset_filter_structure=Y&amp;structure_UF_DEPARTMENT=920" TargetMode="External"/><Relationship Id="rId1380" Type="http://schemas.openxmlformats.org/officeDocument/2006/relationships/hyperlink" Target="../../../company/structure.php%3fset_filter_structure=Y&amp;structure_UF_DEPARTMENT=119" TargetMode="External"/><Relationship Id="rId403" Type="http://schemas.openxmlformats.org/officeDocument/2006/relationships/hyperlink" Target="../../../company/structure.php%3fset_filter_structure=Y&amp;structure_UF_DEPARTMENT=935" TargetMode="External"/><Relationship Id="rId750" Type="http://schemas.openxmlformats.org/officeDocument/2006/relationships/hyperlink" Target="../../../company/structure.php%3fset_filter_structure=Y&amp;structure_UF_DEPARTMENT=397" TargetMode="External"/><Relationship Id="rId848" Type="http://schemas.openxmlformats.org/officeDocument/2006/relationships/hyperlink" Target="../../../company/structure.php%3fset_filter_structure=Y&amp;structure_UF_DEPARTMENT=397" TargetMode="External"/><Relationship Id="rId1033" Type="http://schemas.openxmlformats.org/officeDocument/2006/relationships/hyperlink" Target="../../../company/structure.php%3fset_filter_structure=Y&amp;structure_UF_DEPARTMENT=397" TargetMode="External"/><Relationship Id="rId1478" Type="http://schemas.openxmlformats.org/officeDocument/2006/relationships/hyperlink" Target="../../../company/structure.php%3fset_filter_structure=Y&amp;structure_UF_DEPARTMENT=935" TargetMode="External"/><Relationship Id="rId1685" Type="http://schemas.openxmlformats.org/officeDocument/2006/relationships/hyperlink" Target="../../../company/structure.php%3fset_filter_structure=Y&amp;structure_UF_DEPARTMENT=935" TargetMode="External"/><Relationship Id="rId610" Type="http://schemas.openxmlformats.org/officeDocument/2006/relationships/hyperlink" Target="../../../company/structure.php%3fset_filter_structure=Y&amp;structure_UF_DEPARTMENT=935" TargetMode="External"/><Relationship Id="rId708" Type="http://schemas.openxmlformats.org/officeDocument/2006/relationships/hyperlink" Target="../../../company/structure.php%3fset_filter_structure=Y&amp;structure_UF_DEPARTMENT=1129" TargetMode="External"/><Relationship Id="rId915" Type="http://schemas.openxmlformats.org/officeDocument/2006/relationships/hyperlink" Target="../../../company/structure.php%3fset_filter_structure=Y&amp;structure_UF_DEPARTMENT=397" TargetMode="External"/><Relationship Id="rId1240" Type="http://schemas.openxmlformats.org/officeDocument/2006/relationships/hyperlink" Target="../../../company/structure.php%3fset_filter_structure=Y&amp;structure_UF_DEPARTMENT=935" TargetMode="External"/><Relationship Id="rId1338" Type="http://schemas.openxmlformats.org/officeDocument/2006/relationships/hyperlink" Target="../../../company/structure.php%3fset_filter_structure=Y&amp;structure_UF_DEPARTMENT=119" TargetMode="External"/><Relationship Id="rId1545" Type="http://schemas.openxmlformats.org/officeDocument/2006/relationships/hyperlink" Target="../../../company/structure.php%3fset_filter_structure=Y&amp;structure_UF_DEPARTMENT=920" TargetMode="External"/><Relationship Id="rId1100" Type="http://schemas.openxmlformats.org/officeDocument/2006/relationships/hyperlink" Target="../../../company/structure.php%3fset_filter_structure=Y&amp;structure_UF_DEPARTMENT=920" TargetMode="External"/><Relationship Id="rId1405" Type="http://schemas.openxmlformats.org/officeDocument/2006/relationships/hyperlink" Target="../../../company/structure.php%3fset_filter_structure=Y&amp;structure_UF_DEPARTMENT=935" TargetMode="External"/><Relationship Id="rId1752" Type="http://schemas.openxmlformats.org/officeDocument/2006/relationships/hyperlink" Target="../../../company/structure.php%3fset_filter_structure=Y&amp;structure_UF_DEPARTMENT=935" TargetMode="External"/><Relationship Id="rId44" Type="http://schemas.openxmlformats.org/officeDocument/2006/relationships/hyperlink" Target="../../../company/structure.php%3fset_filter_structure=Y&amp;structure_UF_DEPARTMENT=1116" TargetMode="External"/><Relationship Id="rId1612" Type="http://schemas.openxmlformats.org/officeDocument/2006/relationships/hyperlink" Target="../../../company/structure.php%3fset_filter_structure=Y&amp;structure_UF_DEPARTMENT=119" TargetMode="External"/><Relationship Id="rId193" Type="http://schemas.openxmlformats.org/officeDocument/2006/relationships/hyperlink" Target="../../../company/structure.php%3fset_filter_structure=Y&amp;structure_UF_DEPARTMENT=1085" TargetMode="External"/><Relationship Id="rId498" Type="http://schemas.openxmlformats.org/officeDocument/2006/relationships/hyperlink" Target="../../../company/structure.php%3fset_filter_structure=Y&amp;structure_UF_DEPARTMENT=920" TargetMode="External"/><Relationship Id="rId260" Type="http://schemas.openxmlformats.org/officeDocument/2006/relationships/hyperlink" Target="../../../company/structure.php%3fset_filter_structure=Y&amp;structure_UF_DEPARTMENT=920" TargetMode="External"/><Relationship Id="rId120" Type="http://schemas.openxmlformats.org/officeDocument/2006/relationships/hyperlink" Target="../../../company/structure.php%3fset_filter_structure=Y&amp;structure_UF_DEPARTMENT=1116" TargetMode="External"/><Relationship Id="rId358" Type="http://schemas.openxmlformats.org/officeDocument/2006/relationships/hyperlink" Target="../../../company/structure.php%3fset_filter_structure=Y&amp;structure_UF_DEPARTMENT=119" TargetMode="External"/><Relationship Id="rId565" Type="http://schemas.openxmlformats.org/officeDocument/2006/relationships/hyperlink" Target="../../../company/structure.php%3fset_filter_structure=Y&amp;structure_UF_DEPARTMENT=935" TargetMode="External"/><Relationship Id="rId772" Type="http://schemas.openxmlformats.org/officeDocument/2006/relationships/hyperlink" Target="../../../company/structure.php%3fset_filter_structure=Y&amp;structure_UF_DEPARTMENT=858" TargetMode="External"/><Relationship Id="rId1195" Type="http://schemas.openxmlformats.org/officeDocument/2006/relationships/hyperlink" Target="../../../company/structure.php%3fset_filter_structure=Y&amp;structure_UF_DEPARTMENT=11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../../../company/structure.php%3fset_filter_structure=Y&amp;structure_UF_DEPARTMENT=762" TargetMode="External"/><Relationship Id="rId21" Type="http://schemas.openxmlformats.org/officeDocument/2006/relationships/hyperlink" Target="../../../company/structure.php%3fset_filter_structure=Y&amp;structure_UF_DEPARTMENT=1120" TargetMode="External"/><Relationship Id="rId42" Type="http://schemas.openxmlformats.org/officeDocument/2006/relationships/hyperlink" Target="../../../company/structure.php%3fset_filter_structure=Y&amp;structure_UF_DEPARTMENT=747" TargetMode="External"/><Relationship Id="rId47" Type="http://schemas.openxmlformats.org/officeDocument/2006/relationships/hyperlink" Target="../../../company/structure.php%3fset_filter_structure=Y&amp;structure_UF_DEPARTMENT=1057" TargetMode="External"/><Relationship Id="rId63" Type="http://schemas.openxmlformats.org/officeDocument/2006/relationships/hyperlink" Target="../../../company/structure.php%3fset_filter_structure=Y&amp;structure_UF_DEPARTMENT=824" TargetMode="External"/><Relationship Id="rId68" Type="http://schemas.openxmlformats.org/officeDocument/2006/relationships/hyperlink" Target="../../../company/structure.php%3fset_filter_structure=Y&amp;structure_UF_DEPARTMENT=860" TargetMode="External"/><Relationship Id="rId84" Type="http://schemas.openxmlformats.org/officeDocument/2006/relationships/hyperlink" Target="../../../company/structure.php%3fset_filter_structure=Y&amp;structure_UF_DEPARTMENT=951" TargetMode="External"/><Relationship Id="rId89" Type="http://schemas.openxmlformats.org/officeDocument/2006/relationships/hyperlink" Target="../../../company/structure.php%3fset_filter_structure=Y&amp;structure_UF_DEPARTMENT=952" TargetMode="External"/><Relationship Id="rId16" Type="http://schemas.openxmlformats.org/officeDocument/2006/relationships/hyperlink" Target="../../../company/structure.php%3fset_filter_structure=Y&amp;structure_UF_DEPARTMENT=327" TargetMode="External"/><Relationship Id="rId11" Type="http://schemas.openxmlformats.org/officeDocument/2006/relationships/hyperlink" Target="../../../company/structure.php%3fset_filter_structure=Y&amp;structure_UF_DEPARTMENT=951" TargetMode="External"/><Relationship Id="rId32" Type="http://schemas.openxmlformats.org/officeDocument/2006/relationships/hyperlink" Target="../../../company/structure.php%3fset_filter_structure=Y&amp;structure_UF_DEPARTMENT=327" TargetMode="External"/><Relationship Id="rId37" Type="http://schemas.openxmlformats.org/officeDocument/2006/relationships/hyperlink" Target="../../../company/structure.php%3fset_filter_structure=Y&amp;structure_UF_DEPARTMENT=824" TargetMode="External"/><Relationship Id="rId53" Type="http://schemas.openxmlformats.org/officeDocument/2006/relationships/hyperlink" Target="../../../company/structure.php%3fset_filter_structure=Y&amp;structure_UF_DEPARTMENT=824" TargetMode="External"/><Relationship Id="rId58" Type="http://schemas.openxmlformats.org/officeDocument/2006/relationships/hyperlink" Target="../../../company/structure.php%3fset_filter_structure=Y&amp;structure_UF_DEPARTMENT=747" TargetMode="External"/><Relationship Id="rId74" Type="http://schemas.openxmlformats.org/officeDocument/2006/relationships/hyperlink" Target="../../../company/structure.php%3fset_filter_structure=Y&amp;structure_UF_DEPARTMENT=327" TargetMode="External"/><Relationship Id="rId79" Type="http://schemas.openxmlformats.org/officeDocument/2006/relationships/hyperlink" Target="../../../company/structure.php%3fset_filter_structure=Y&amp;structure_UF_DEPARTMENT=327" TargetMode="External"/><Relationship Id="rId5" Type="http://schemas.openxmlformats.org/officeDocument/2006/relationships/hyperlink" Target="../../../company/structure.php%3fset_filter_structure=Y&amp;structure_UF_DEPARTMENT=1057" TargetMode="External"/><Relationship Id="rId90" Type="http://schemas.openxmlformats.org/officeDocument/2006/relationships/hyperlink" Target="../../../company/structure.php%3fset_filter_structure=Y&amp;structure_UF_DEPARTMENT=860" TargetMode="External"/><Relationship Id="rId95" Type="http://schemas.openxmlformats.org/officeDocument/2006/relationships/hyperlink" Target="../../../company/structure.php%3fset_filter_structure=Y&amp;structure_UF_DEPARTMENT=1057" TargetMode="External"/><Relationship Id="rId22" Type="http://schemas.openxmlformats.org/officeDocument/2006/relationships/hyperlink" Target="../../../company/structure.php%3fset_filter_structure=Y&amp;structure_UF_DEPARTMENT=952" TargetMode="External"/><Relationship Id="rId27" Type="http://schemas.openxmlformats.org/officeDocument/2006/relationships/hyperlink" Target="../../../company/structure.php%3fset_filter_structure=Y&amp;structure_UF_DEPARTMENT=747" TargetMode="External"/><Relationship Id="rId43" Type="http://schemas.openxmlformats.org/officeDocument/2006/relationships/hyperlink" Target="../../../company/structure.php%3fset_filter_structure=Y&amp;structure_UF_DEPARTMENT=824" TargetMode="External"/><Relationship Id="rId48" Type="http://schemas.openxmlformats.org/officeDocument/2006/relationships/hyperlink" Target="../../../company/structure.php%3fset_filter_structure=Y&amp;structure_UF_DEPARTMENT=1083" TargetMode="External"/><Relationship Id="rId64" Type="http://schemas.openxmlformats.org/officeDocument/2006/relationships/hyperlink" Target="../../../company/structure.php%3fset_filter_structure=Y&amp;structure_UF_DEPARTMENT=860" TargetMode="External"/><Relationship Id="rId69" Type="http://schemas.openxmlformats.org/officeDocument/2006/relationships/hyperlink" Target="../../../company/structure.php%3fset_filter_structure=Y&amp;structure_UF_DEPARTMENT=824" TargetMode="External"/><Relationship Id="rId8" Type="http://schemas.openxmlformats.org/officeDocument/2006/relationships/hyperlink" Target="../../../company/structure.php%3fset_filter_structure=Y&amp;structure_UF_DEPARTMENT=951" TargetMode="External"/><Relationship Id="rId51" Type="http://schemas.openxmlformats.org/officeDocument/2006/relationships/hyperlink" Target="../../../company/structure.php%3fset_filter_structure=Y&amp;structure_UF_DEPARTMENT=1120" TargetMode="External"/><Relationship Id="rId72" Type="http://schemas.openxmlformats.org/officeDocument/2006/relationships/hyperlink" Target="../../../company/structure.php%3fset_filter_structure=Y&amp;structure_UF_DEPARTMENT=824" TargetMode="External"/><Relationship Id="rId80" Type="http://schemas.openxmlformats.org/officeDocument/2006/relationships/hyperlink" Target="../../../company/structure.php%3fset_filter_structure=Y&amp;structure_UF_DEPARTMENT=1057" TargetMode="External"/><Relationship Id="rId85" Type="http://schemas.openxmlformats.org/officeDocument/2006/relationships/hyperlink" Target="../../../company/structure.php%3fset_filter_structure=Y&amp;structure_UF_DEPARTMENT=951" TargetMode="External"/><Relationship Id="rId93" Type="http://schemas.openxmlformats.org/officeDocument/2006/relationships/hyperlink" Target="../../../company/structure.php%3fset_filter_structure=Y&amp;structure_UF_DEPARTMENT=951" TargetMode="External"/><Relationship Id="rId3" Type="http://schemas.openxmlformats.org/officeDocument/2006/relationships/hyperlink" Target="../../../company/structure.php%3fset_filter_structure=Y&amp;structure_UF_DEPARTMENT=327" TargetMode="External"/><Relationship Id="rId12" Type="http://schemas.openxmlformats.org/officeDocument/2006/relationships/hyperlink" Target="../../../company/structure.php%3fset_filter_structure=Y&amp;structure_UF_DEPARTMENT=1070" TargetMode="External"/><Relationship Id="rId17" Type="http://schemas.openxmlformats.org/officeDocument/2006/relationships/hyperlink" Target="../../../company/structure.php%3fset_filter_structure=Y&amp;structure_UF_DEPARTMENT=747" TargetMode="External"/><Relationship Id="rId25" Type="http://schemas.openxmlformats.org/officeDocument/2006/relationships/hyperlink" Target="../../../company/structure.php%3fset_filter_structure=Y&amp;structure_UF_DEPARTMENT=1057" TargetMode="External"/><Relationship Id="rId33" Type="http://schemas.openxmlformats.org/officeDocument/2006/relationships/hyperlink" Target="../../../company/structure.php%3fset_filter_structure=Y&amp;structure_UF_DEPARTMENT=762" TargetMode="External"/><Relationship Id="rId38" Type="http://schemas.openxmlformats.org/officeDocument/2006/relationships/hyperlink" Target="../../../company/structure.php%3fset_filter_structure=Y&amp;structure_UF_DEPARTMENT=762" TargetMode="External"/><Relationship Id="rId46" Type="http://schemas.openxmlformats.org/officeDocument/2006/relationships/hyperlink" Target="../../../company/structure.php%3fset_filter_structure=Y&amp;structure_UF_DEPARTMENT=952" TargetMode="External"/><Relationship Id="rId59" Type="http://schemas.openxmlformats.org/officeDocument/2006/relationships/hyperlink" Target="../../../company/structure.php%3fset_filter_structure=Y&amp;structure_UF_DEPARTMENT=860" TargetMode="External"/><Relationship Id="rId67" Type="http://schemas.openxmlformats.org/officeDocument/2006/relationships/hyperlink" Target="../../../company/structure.php%3fset_filter_structure=Y&amp;structure_UF_DEPARTMENT=952" TargetMode="External"/><Relationship Id="rId20" Type="http://schemas.openxmlformats.org/officeDocument/2006/relationships/hyperlink" Target="../../../company/structure.php%3fset_filter_structure=Y&amp;structure_UF_DEPARTMENT=952" TargetMode="External"/><Relationship Id="rId41" Type="http://schemas.openxmlformats.org/officeDocument/2006/relationships/hyperlink" Target="../../../company/structure.php%3fset_filter_structure=Y&amp;structure_UF_DEPARTMENT=1057" TargetMode="External"/><Relationship Id="rId54" Type="http://schemas.openxmlformats.org/officeDocument/2006/relationships/hyperlink" Target="../../../company/structure.php%3fset_filter_structure=Y&amp;structure_UF_DEPARTMENT=747" TargetMode="External"/><Relationship Id="rId62" Type="http://schemas.openxmlformats.org/officeDocument/2006/relationships/hyperlink" Target="../../../company/structure.php%3fset_filter_structure=Y&amp;structure_UF_DEPARTMENT=327" TargetMode="External"/><Relationship Id="rId70" Type="http://schemas.openxmlformats.org/officeDocument/2006/relationships/hyperlink" Target="../../../company/structure.php%3fset_filter_structure=Y&amp;structure_UF_DEPARTMENT=824" TargetMode="External"/><Relationship Id="rId75" Type="http://schemas.openxmlformats.org/officeDocument/2006/relationships/hyperlink" Target="../../../company/structure.php%3fset_filter_structure=Y&amp;structure_UF_DEPARTMENT=951" TargetMode="External"/><Relationship Id="rId83" Type="http://schemas.openxmlformats.org/officeDocument/2006/relationships/hyperlink" Target="../../../company/structure.php%3fset_filter_structure=Y&amp;structure_UF_DEPARTMENT=327" TargetMode="External"/><Relationship Id="rId88" Type="http://schemas.openxmlformats.org/officeDocument/2006/relationships/hyperlink" Target="../../../company/structure.php%3fset_filter_structure=Y&amp;structure_UF_DEPARTMENT=327" TargetMode="External"/><Relationship Id="rId91" Type="http://schemas.openxmlformats.org/officeDocument/2006/relationships/hyperlink" Target="../../../company/structure.php%3fset_filter_structure=Y&amp;structure_UF_DEPARTMENT=747" TargetMode="External"/><Relationship Id="rId1" Type="http://schemas.openxmlformats.org/officeDocument/2006/relationships/hyperlink" Target="../../../company/structure.php%3fset_filter_structure=Y&amp;structure_UF_DEPARTMENT=327" TargetMode="External"/><Relationship Id="rId6" Type="http://schemas.openxmlformats.org/officeDocument/2006/relationships/hyperlink" Target="../../../company/structure.php%3fset_filter_structure=Y&amp;structure_UF_DEPARTMENT=762" TargetMode="External"/><Relationship Id="rId15" Type="http://schemas.openxmlformats.org/officeDocument/2006/relationships/hyperlink" Target="../../../company/structure.php%3fset_filter_structure=Y&amp;structure_UF_DEPARTMENT=1057" TargetMode="External"/><Relationship Id="rId23" Type="http://schemas.openxmlformats.org/officeDocument/2006/relationships/hyperlink" Target="../../../company/structure.php%3fset_filter_structure=Y&amp;structure_UF_DEPARTMENT=762" TargetMode="External"/><Relationship Id="rId28" Type="http://schemas.openxmlformats.org/officeDocument/2006/relationships/hyperlink" Target="../../../company/structure.php%3fset_filter_structure=Y&amp;structure_UF_DEPARTMENT=824" TargetMode="External"/><Relationship Id="rId36" Type="http://schemas.openxmlformats.org/officeDocument/2006/relationships/hyperlink" Target="../../../company/structure.php%3fset_filter_structure=Y&amp;structure_UF_DEPARTMENT=824" TargetMode="External"/><Relationship Id="rId49" Type="http://schemas.openxmlformats.org/officeDocument/2006/relationships/hyperlink" Target="../../../company/structure.php%3fset_filter_structure=Y&amp;structure_UF_DEPARTMENT=824" TargetMode="External"/><Relationship Id="rId57" Type="http://schemas.openxmlformats.org/officeDocument/2006/relationships/hyperlink" Target="../../../company/structure.php%3fset_filter_structure=Y&amp;structure_UF_DEPARTMENT=327" TargetMode="External"/><Relationship Id="rId10" Type="http://schemas.openxmlformats.org/officeDocument/2006/relationships/hyperlink" Target="../../../company/structure.php%3fset_filter_structure=Y&amp;structure_UF_DEPARTMENT=327" TargetMode="External"/><Relationship Id="rId31" Type="http://schemas.openxmlformats.org/officeDocument/2006/relationships/hyperlink" Target="../../../company/structure.php%3fset_filter_structure=Y&amp;structure_UF_DEPARTMENT=747" TargetMode="External"/><Relationship Id="rId44" Type="http://schemas.openxmlformats.org/officeDocument/2006/relationships/hyperlink" Target="../../../company/structure.php%3fset_filter_structure=Y&amp;structure_UF_DEPARTMENT=747" TargetMode="External"/><Relationship Id="rId52" Type="http://schemas.openxmlformats.org/officeDocument/2006/relationships/hyperlink" Target="../../../company/structure.php%3fset_filter_structure=Y&amp;structure_UF_DEPARTMENT=1070" TargetMode="External"/><Relationship Id="rId60" Type="http://schemas.openxmlformats.org/officeDocument/2006/relationships/hyperlink" Target="../../../company/structure.php%3fset_filter_structure=Y&amp;structure_UF_DEPARTMENT=860" TargetMode="External"/><Relationship Id="rId65" Type="http://schemas.openxmlformats.org/officeDocument/2006/relationships/hyperlink" Target="../../../company/structure.php%3fset_filter_structure=Y&amp;structure_UF_DEPARTMENT=747" TargetMode="External"/><Relationship Id="rId73" Type="http://schemas.openxmlformats.org/officeDocument/2006/relationships/hyperlink" Target="../../../company/structure.php%3fset_filter_structure=Y&amp;structure_UF_DEPARTMENT=1120" TargetMode="External"/><Relationship Id="rId78" Type="http://schemas.openxmlformats.org/officeDocument/2006/relationships/hyperlink" Target="../../../company/structure.php%3fset_filter_structure=Y&amp;structure_UF_DEPARTMENT=327" TargetMode="External"/><Relationship Id="rId81" Type="http://schemas.openxmlformats.org/officeDocument/2006/relationships/hyperlink" Target="../../../company/structure.php%3fset_filter_structure=Y&amp;structure_UF_DEPARTMENT=1057" TargetMode="External"/><Relationship Id="rId86" Type="http://schemas.openxmlformats.org/officeDocument/2006/relationships/hyperlink" Target="../../../company/structure.php%3fset_filter_structure=Y&amp;structure_UF_DEPARTMENT=747" TargetMode="External"/><Relationship Id="rId94" Type="http://schemas.openxmlformats.org/officeDocument/2006/relationships/hyperlink" Target="../../../company/structure.php%3fset_filter_structure=Y&amp;structure_UF_DEPARTMENT=1057" TargetMode="External"/><Relationship Id="rId4" Type="http://schemas.openxmlformats.org/officeDocument/2006/relationships/hyperlink" Target="../../../company/structure.php%3fset_filter_structure=Y&amp;structure_UF_DEPARTMENT=1083" TargetMode="External"/><Relationship Id="rId9" Type="http://schemas.openxmlformats.org/officeDocument/2006/relationships/hyperlink" Target="../../../company/structure.php%3fset_filter_structure=Y&amp;structure_UF_DEPARTMENT=762" TargetMode="External"/><Relationship Id="rId13" Type="http://schemas.openxmlformats.org/officeDocument/2006/relationships/hyperlink" Target="../../../company/structure.php%3fset_filter_structure=Y&amp;structure_UF_DEPARTMENT=1109" TargetMode="External"/><Relationship Id="rId18" Type="http://schemas.openxmlformats.org/officeDocument/2006/relationships/hyperlink" Target="../../../company/structure.php%3fset_filter_structure=Y&amp;structure_UF_DEPARTMENT=762" TargetMode="External"/><Relationship Id="rId39" Type="http://schemas.openxmlformats.org/officeDocument/2006/relationships/hyperlink" Target="../../../company/structure.php%3fset_filter_structure=Y&amp;structure_UF_DEPARTMENT=1137" TargetMode="External"/><Relationship Id="rId34" Type="http://schemas.openxmlformats.org/officeDocument/2006/relationships/hyperlink" Target="../../../company/structure.php%3fset_filter_structure=Y&amp;structure_UF_DEPARTMENT=1083" TargetMode="External"/><Relationship Id="rId50" Type="http://schemas.openxmlformats.org/officeDocument/2006/relationships/hyperlink" Target="../../../company/structure.php%3fset_filter_structure=Y&amp;structure_UF_DEPARTMENT=824" TargetMode="External"/><Relationship Id="rId55" Type="http://schemas.openxmlformats.org/officeDocument/2006/relationships/hyperlink" Target="../../../company/structure.php%3fset_filter_structure=Y&amp;structure_UF_DEPARTMENT=747" TargetMode="External"/><Relationship Id="rId76" Type="http://schemas.openxmlformats.org/officeDocument/2006/relationships/hyperlink" Target="../../../company/structure.php%3fset_filter_structure=Y&amp;structure_UF_DEPARTMENT=1057" TargetMode="External"/><Relationship Id="rId7" Type="http://schemas.openxmlformats.org/officeDocument/2006/relationships/hyperlink" Target="../../../company/structure.php%3fset_filter_structure=Y&amp;structure_UF_DEPARTMENT=747" TargetMode="External"/><Relationship Id="rId71" Type="http://schemas.openxmlformats.org/officeDocument/2006/relationships/hyperlink" Target="../../../company/structure.php%3fset_filter_structure=Y&amp;structure_UF_DEPARTMENT=762" TargetMode="External"/><Relationship Id="rId92" Type="http://schemas.openxmlformats.org/officeDocument/2006/relationships/hyperlink" Target="../../../company/structure.php%3fset_filter_structure=Y&amp;structure_UF_DEPARTMENT=952" TargetMode="External"/><Relationship Id="rId2" Type="http://schemas.openxmlformats.org/officeDocument/2006/relationships/hyperlink" Target="../../../company/structure.php%3fset_filter_structure=Y&amp;structure_UF_DEPARTMENT=952" TargetMode="External"/><Relationship Id="rId29" Type="http://schemas.openxmlformats.org/officeDocument/2006/relationships/hyperlink" Target="../../../company/structure.php%3fset_filter_structure=Y&amp;structure_UF_DEPARTMENT=824" TargetMode="External"/><Relationship Id="rId24" Type="http://schemas.openxmlformats.org/officeDocument/2006/relationships/hyperlink" Target="../../../company/structure.php%3fset_filter_structure=Y&amp;structure_UF_DEPARTMENT=1057" TargetMode="External"/><Relationship Id="rId40" Type="http://schemas.openxmlformats.org/officeDocument/2006/relationships/hyperlink" Target="../../../company/structure.php%3fset_filter_structure=Y&amp;structure_UF_DEPARTMENT=860" TargetMode="External"/><Relationship Id="rId45" Type="http://schemas.openxmlformats.org/officeDocument/2006/relationships/hyperlink" Target="../../../company/structure.php%3fset_filter_structure=Y&amp;structure_UF_DEPARTMENT=860" TargetMode="External"/><Relationship Id="rId66" Type="http://schemas.openxmlformats.org/officeDocument/2006/relationships/hyperlink" Target="../../../company/structure.php%3fset_filter_structure=Y&amp;structure_UF_DEPARTMENT=747" TargetMode="External"/><Relationship Id="rId87" Type="http://schemas.openxmlformats.org/officeDocument/2006/relationships/hyperlink" Target="../../../company/structure.php%3fset_filter_structure=Y&amp;structure_UF_DEPARTMENT=1120" TargetMode="External"/><Relationship Id="rId61" Type="http://schemas.openxmlformats.org/officeDocument/2006/relationships/hyperlink" Target="../../../company/structure.php%3fset_filter_structure=Y&amp;structure_UF_DEPARTMENT=860" TargetMode="External"/><Relationship Id="rId82" Type="http://schemas.openxmlformats.org/officeDocument/2006/relationships/hyperlink" Target="../../../company/structure.php%3fset_filter_structure=Y&amp;structure_UF_DEPARTMENT=1057" TargetMode="External"/><Relationship Id="rId19" Type="http://schemas.openxmlformats.org/officeDocument/2006/relationships/hyperlink" Target="../../../company/structure.php%3fset_filter_structure=Y&amp;structure_UF_DEPARTMENT=327" TargetMode="External"/><Relationship Id="rId14" Type="http://schemas.openxmlformats.org/officeDocument/2006/relationships/hyperlink" Target="../../../company/structure.php%3fset_filter_structure=Y&amp;structure_UF_DEPARTMENT=1120" TargetMode="External"/><Relationship Id="rId30" Type="http://schemas.openxmlformats.org/officeDocument/2006/relationships/hyperlink" Target="../../../company/structure.php%3fset_filter_structure=Y&amp;structure_UF_DEPARTMENT=1057" TargetMode="External"/><Relationship Id="rId35" Type="http://schemas.openxmlformats.org/officeDocument/2006/relationships/hyperlink" Target="../../../company/structure.php%3fset_filter_structure=Y&amp;structure_UF_DEPARTMENT=1057" TargetMode="External"/><Relationship Id="rId56" Type="http://schemas.openxmlformats.org/officeDocument/2006/relationships/hyperlink" Target="../../../company/structure.php%3fset_filter_structure=Y&amp;structure_UF_DEPARTMENT=860" TargetMode="External"/><Relationship Id="rId77" Type="http://schemas.openxmlformats.org/officeDocument/2006/relationships/hyperlink" Target="../../../company/structure.php%3fset_filter_structure=Y&amp;structure_UF_DEPARTMENT=952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company/structure.php%3fset_filter_structure=Y&amp;structure_UF_DEPARTMENT=911" TargetMode="External"/><Relationship Id="rId671" Type="http://schemas.openxmlformats.org/officeDocument/2006/relationships/hyperlink" Target="../../../company/structure.php%3fset_filter_structure=Y&amp;structure_UF_DEPARTMENT=998" TargetMode="External"/><Relationship Id="rId21" Type="http://schemas.openxmlformats.org/officeDocument/2006/relationships/hyperlink" Target="../../../company/personal/user/80159/" TargetMode="External"/><Relationship Id="rId324" Type="http://schemas.openxmlformats.org/officeDocument/2006/relationships/hyperlink" Target="../../../company/personal/user/51930/" TargetMode="External"/><Relationship Id="rId531" Type="http://schemas.openxmlformats.org/officeDocument/2006/relationships/hyperlink" Target="../../../company/personal/user/51930/" TargetMode="External"/><Relationship Id="rId629" Type="http://schemas.openxmlformats.org/officeDocument/2006/relationships/hyperlink" Target="../../../company/structure.php%3fset_filter_structure=Y&amp;structure_UF_DEPARTMENT=1082" TargetMode="External"/><Relationship Id="rId170" Type="http://schemas.openxmlformats.org/officeDocument/2006/relationships/hyperlink" Target="../../../company/personal/user/77149/" TargetMode="External"/><Relationship Id="rId268" Type="http://schemas.openxmlformats.org/officeDocument/2006/relationships/hyperlink" Target="../../../company/structure.php%3fset_filter_structure=Y&amp;structure_UF_DEPARTMENT=938" TargetMode="External"/><Relationship Id="rId475" Type="http://schemas.openxmlformats.org/officeDocument/2006/relationships/hyperlink" Target="../../../company/personal/user/80159/" TargetMode="External"/><Relationship Id="rId682" Type="http://schemas.openxmlformats.org/officeDocument/2006/relationships/hyperlink" Target="../../../company/personal/user/80159/" TargetMode="External"/><Relationship Id="rId32" Type="http://schemas.openxmlformats.org/officeDocument/2006/relationships/hyperlink" Target="../../../company/personal/user/77149/" TargetMode="External"/><Relationship Id="rId128" Type="http://schemas.openxmlformats.org/officeDocument/2006/relationships/hyperlink" Target="../../../company/personal/user/77149/" TargetMode="External"/><Relationship Id="rId335" Type="http://schemas.openxmlformats.org/officeDocument/2006/relationships/hyperlink" Target="../../../company/personal/user/80159/" TargetMode="External"/><Relationship Id="rId542" Type="http://schemas.openxmlformats.org/officeDocument/2006/relationships/hyperlink" Target="../../../company/structure.php%3fset_filter_structure=Y&amp;structure_UF_DEPARTMENT=998" TargetMode="External"/><Relationship Id="rId181" Type="http://schemas.openxmlformats.org/officeDocument/2006/relationships/hyperlink" Target="../../../company/structure.php%3fset_filter_structure=Y&amp;structure_UF_DEPARTMENT=955" TargetMode="External"/><Relationship Id="rId402" Type="http://schemas.openxmlformats.org/officeDocument/2006/relationships/hyperlink" Target="../../../company/personal/user/51930/" TargetMode="External"/><Relationship Id="rId279" Type="http://schemas.openxmlformats.org/officeDocument/2006/relationships/hyperlink" Target="../../../company/structure.php%3fset_filter_structure=Y&amp;structure_UF_DEPARTMENT=908" TargetMode="External"/><Relationship Id="rId486" Type="http://schemas.openxmlformats.org/officeDocument/2006/relationships/hyperlink" Target="../../../company/structure.php%3fset_filter_structure=Y&amp;structure_UF_DEPARTMENT=938" TargetMode="External"/><Relationship Id="rId693" Type="http://schemas.openxmlformats.org/officeDocument/2006/relationships/hyperlink" Target="../../../company/structure.php%3fset_filter_structure=Y&amp;structure_UF_DEPARTMENT=911" TargetMode="External"/><Relationship Id="rId707" Type="http://schemas.openxmlformats.org/officeDocument/2006/relationships/hyperlink" Target="../../../company/structure.php%3fset_filter_structure=Y&amp;structure_UF_DEPARTMENT=908" TargetMode="External"/><Relationship Id="rId43" Type="http://schemas.openxmlformats.org/officeDocument/2006/relationships/hyperlink" Target="../../../company/structure.php%3fset_filter_structure=Y&amp;structure_UF_DEPARTMENT=908" TargetMode="External"/><Relationship Id="rId139" Type="http://schemas.openxmlformats.org/officeDocument/2006/relationships/hyperlink" Target="../../../company/structure.php%3fset_filter_structure=Y&amp;structure_UF_DEPARTMENT=948" TargetMode="External"/><Relationship Id="rId346" Type="http://schemas.openxmlformats.org/officeDocument/2006/relationships/hyperlink" Target="../../../company/structure.php%3fset_filter_structure=Y&amp;structure_UF_DEPARTMENT=1157" TargetMode="External"/><Relationship Id="rId553" Type="http://schemas.openxmlformats.org/officeDocument/2006/relationships/hyperlink" Target="../../../company/personal/user/77149/" TargetMode="External"/><Relationship Id="rId192" Type="http://schemas.openxmlformats.org/officeDocument/2006/relationships/hyperlink" Target="../../../company/personal/user/80159/" TargetMode="External"/><Relationship Id="rId206" Type="http://schemas.openxmlformats.org/officeDocument/2006/relationships/hyperlink" Target="../../../company/personal/user/80159/" TargetMode="External"/><Relationship Id="rId413" Type="http://schemas.openxmlformats.org/officeDocument/2006/relationships/hyperlink" Target="../../../company/structure.php%3fset_filter_structure=Y&amp;structure_UF_DEPARTMENT=1125" TargetMode="External"/><Relationship Id="rId497" Type="http://schemas.openxmlformats.org/officeDocument/2006/relationships/hyperlink" Target="../../../company/personal/user/80159/" TargetMode="External"/><Relationship Id="rId620" Type="http://schemas.openxmlformats.org/officeDocument/2006/relationships/hyperlink" Target="../../../company/structure.php%3fset_filter_structure=Y&amp;structure_UF_DEPARTMENT=1005" TargetMode="External"/><Relationship Id="rId718" Type="http://schemas.openxmlformats.org/officeDocument/2006/relationships/hyperlink" Target="../../../company/personal/user/51930/" TargetMode="External"/><Relationship Id="rId357" Type="http://schemas.openxmlformats.org/officeDocument/2006/relationships/hyperlink" Target="../../../company/structure.php%3fset_filter_structure=Y&amp;structure_UF_DEPARTMENT=948" TargetMode="External"/><Relationship Id="rId54" Type="http://schemas.openxmlformats.org/officeDocument/2006/relationships/hyperlink" Target="../../../company/structure.php%3fset_filter_structure=Y&amp;structure_UF_DEPARTMENT=1157" TargetMode="External"/><Relationship Id="rId217" Type="http://schemas.openxmlformats.org/officeDocument/2006/relationships/hyperlink" Target="../../../company/personal/user/77149/" TargetMode="External"/><Relationship Id="rId564" Type="http://schemas.openxmlformats.org/officeDocument/2006/relationships/hyperlink" Target="../../../company/structure.php%3fset_filter_structure=Y&amp;structure_UF_DEPARTMENT=926" TargetMode="External"/><Relationship Id="rId424" Type="http://schemas.openxmlformats.org/officeDocument/2006/relationships/hyperlink" Target="../../../company/personal/user/80159/" TargetMode="External"/><Relationship Id="rId631" Type="http://schemas.openxmlformats.org/officeDocument/2006/relationships/hyperlink" Target="../../../company/structure.php%3fset_filter_structure=Y&amp;structure_UF_DEPARTMENT=998" TargetMode="External"/><Relationship Id="rId270" Type="http://schemas.openxmlformats.org/officeDocument/2006/relationships/hyperlink" Target="../../../company/structure.php%3fset_filter_structure=Y&amp;structure_UF_DEPARTMENT=911" TargetMode="External"/><Relationship Id="rId65" Type="http://schemas.openxmlformats.org/officeDocument/2006/relationships/hyperlink" Target="../../../company/structure.php%3fset_filter_structure=Y&amp;structure_UF_DEPARTMENT=955" TargetMode="External"/><Relationship Id="rId130" Type="http://schemas.openxmlformats.org/officeDocument/2006/relationships/hyperlink" Target="../../../company/personal/user/51930/" TargetMode="External"/><Relationship Id="rId368" Type="http://schemas.openxmlformats.org/officeDocument/2006/relationships/hyperlink" Target="../../../company/structure.php%3fset_filter_structure=Y&amp;structure_UF_DEPARTMENT=1157" TargetMode="External"/><Relationship Id="rId575" Type="http://schemas.openxmlformats.org/officeDocument/2006/relationships/hyperlink" Target="../../../company/personal/user/77149/" TargetMode="External"/><Relationship Id="rId228" Type="http://schemas.openxmlformats.org/officeDocument/2006/relationships/hyperlink" Target="../../../company/structure.php%3fset_filter_structure=Y&amp;structure_UF_DEPARTMENT=1005" TargetMode="External"/><Relationship Id="rId435" Type="http://schemas.openxmlformats.org/officeDocument/2006/relationships/hyperlink" Target="../../../company/structure.php%3fset_filter_structure=Y&amp;structure_UF_DEPARTMENT=955" TargetMode="External"/><Relationship Id="rId642" Type="http://schemas.openxmlformats.org/officeDocument/2006/relationships/hyperlink" Target="../../../company/personal/user/77149/" TargetMode="External"/><Relationship Id="rId281" Type="http://schemas.openxmlformats.org/officeDocument/2006/relationships/hyperlink" Target="../../../company/personal/user/77149/" TargetMode="External"/><Relationship Id="rId502" Type="http://schemas.openxmlformats.org/officeDocument/2006/relationships/hyperlink" Target="../../../company/structure.php%3fset_filter_structure=Y&amp;structure_UF_DEPARTMENT=1125" TargetMode="External"/><Relationship Id="rId76" Type="http://schemas.openxmlformats.org/officeDocument/2006/relationships/hyperlink" Target="../../../company/personal/user/51930/" TargetMode="External"/><Relationship Id="rId141" Type="http://schemas.openxmlformats.org/officeDocument/2006/relationships/hyperlink" Target="../../../company/structure.php%3fset_filter_structure=Y&amp;structure_UF_DEPARTMENT=1125" TargetMode="External"/><Relationship Id="rId379" Type="http://schemas.openxmlformats.org/officeDocument/2006/relationships/hyperlink" Target="../../../company/personal/user/77149/" TargetMode="External"/><Relationship Id="rId586" Type="http://schemas.openxmlformats.org/officeDocument/2006/relationships/hyperlink" Target="../../../company/structure.php%3fset_filter_structure=Y&amp;structure_UF_DEPARTMENT=998" TargetMode="External"/><Relationship Id="rId7" Type="http://schemas.openxmlformats.org/officeDocument/2006/relationships/hyperlink" Target="../../../company/personal/user/80159/" TargetMode="External"/><Relationship Id="rId239" Type="http://schemas.openxmlformats.org/officeDocument/2006/relationships/hyperlink" Target="../../../company/personal/user/80159/" TargetMode="External"/><Relationship Id="rId446" Type="http://schemas.openxmlformats.org/officeDocument/2006/relationships/hyperlink" Target="../../../company/personal/user/51930/" TargetMode="External"/><Relationship Id="rId653" Type="http://schemas.openxmlformats.org/officeDocument/2006/relationships/hyperlink" Target="../../../company/structure.php%3fset_filter_structure=Y&amp;structure_UF_DEPARTMENT=908" TargetMode="External"/><Relationship Id="rId292" Type="http://schemas.openxmlformats.org/officeDocument/2006/relationships/hyperlink" Target="../../../company/personal/user/77149/" TargetMode="External"/><Relationship Id="rId306" Type="http://schemas.openxmlformats.org/officeDocument/2006/relationships/hyperlink" Target="../../../company/personal/user/77149/" TargetMode="External"/><Relationship Id="rId87" Type="http://schemas.openxmlformats.org/officeDocument/2006/relationships/hyperlink" Target="../../../company/structure.php%3fset_filter_structure=Y&amp;structure_UF_DEPARTMENT=1157" TargetMode="External"/><Relationship Id="rId513" Type="http://schemas.openxmlformats.org/officeDocument/2006/relationships/hyperlink" Target="../../../company/personal/user/51930/" TargetMode="External"/><Relationship Id="rId597" Type="http://schemas.openxmlformats.org/officeDocument/2006/relationships/hyperlink" Target="../../../company/personal/user/80159/" TargetMode="External"/><Relationship Id="rId152" Type="http://schemas.openxmlformats.org/officeDocument/2006/relationships/hyperlink" Target="../../../company/personal/user/80159/" TargetMode="External"/><Relationship Id="rId457" Type="http://schemas.openxmlformats.org/officeDocument/2006/relationships/hyperlink" Target="../../../company/structure.php%3fset_filter_structure=Y&amp;structure_UF_DEPARTMENT=908" TargetMode="External"/><Relationship Id="rId664" Type="http://schemas.openxmlformats.org/officeDocument/2006/relationships/hyperlink" Target="../../../company/personal/user/77149/" TargetMode="External"/><Relationship Id="rId14" Type="http://schemas.openxmlformats.org/officeDocument/2006/relationships/hyperlink" Target="../../../company/personal/user/80159/" TargetMode="External"/><Relationship Id="rId317" Type="http://schemas.openxmlformats.org/officeDocument/2006/relationships/hyperlink" Target="../../../company/structure.php%3fset_filter_structure=Y&amp;structure_UF_DEPARTMENT=914" TargetMode="External"/><Relationship Id="rId524" Type="http://schemas.openxmlformats.org/officeDocument/2006/relationships/hyperlink" Target="../../../company/structure.php%3fset_filter_structure=Y&amp;structure_UF_DEPARTMENT=908" TargetMode="External"/><Relationship Id="rId98" Type="http://schemas.openxmlformats.org/officeDocument/2006/relationships/hyperlink" Target="../../../company/structure.php%3fset_filter_structure=Y&amp;structure_UF_DEPARTMENT=926" TargetMode="External"/><Relationship Id="rId163" Type="http://schemas.openxmlformats.org/officeDocument/2006/relationships/hyperlink" Target="../../../company/structure.php%3fset_filter_structure=Y&amp;structure_UF_DEPARTMENT=911" TargetMode="External"/><Relationship Id="rId370" Type="http://schemas.openxmlformats.org/officeDocument/2006/relationships/hyperlink" Target="../../../company/structure.php%3fset_filter_structure=Y&amp;structure_UF_DEPARTMENT=908" TargetMode="External"/><Relationship Id="rId230" Type="http://schemas.openxmlformats.org/officeDocument/2006/relationships/hyperlink" Target="../../../company/structure.php%3fset_filter_structure=Y&amp;structure_UF_DEPARTMENT=1125" TargetMode="External"/><Relationship Id="rId468" Type="http://schemas.openxmlformats.org/officeDocument/2006/relationships/hyperlink" Target="../../../company/structure.php%3fset_filter_structure=Y&amp;structure_UF_DEPARTMENT=1002" TargetMode="External"/><Relationship Id="rId675" Type="http://schemas.openxmlformats.org/officeDocument/2006/relationships/hyperlink" Target="../../../company/structure.php%3fset_filter_structure=Y&amp;structure_UF_DEPARTMENT=998" TargetMode="External"/><Relationship Id="rId25" Type="http://schemas.openxmlformats.org/officeDocument/2006/relationships/hyperlink" Target="../../../company/structure.php%3fset_filter_structure=Y&amp;structure_UF_DEPARTMENT=911" TargetMode="External"/><Relationship Id="rId328" Type="http://schemas.openxmlformats.org/officeDocument/2006/relationships/hyperlink" Target="../../../company/structure.php%3fset_filter_structure=Y&amp;structure_UF_DEPARTMENT=1157" TargetMode="External"/><Relationship Id="rId535" Type="http://schemas.openxmlformats.org/officeDocument/2006/relationships/hyperlink" Target="../../../company/personal/user/51930/" TargetMode="External"/><Relationship Id="rId174" Type="http://schemas.openxmlformats.org/officeDocument/2006/relationships/hyperlink" Target="../../../company/personal/user/77149/" TargetMode="External"/><Relationship Id="rId381" Type="http://schemas.openxmlformats.org/officeDocument/2006/relationships/hyperlink" Target="../../../company/personal/user/77149/" TargetMode="External"/><Relationship Id="rId602" Type="http://schemas.openxmlformats.org/officeDocument/2006/relationships/hyperlink" Target="../../../company/structure.php%3fset_filter_structure=Y&amp;structure_UF_DEPARTMENT=1157" TargetMode="External"/><Relationship Id="rId241" Type="http://schemas.openxmlformats.org/officeDocument/2006/relationships/hyperlink" Target="../../../company/personal/user/77149/" TargetMode="External"/><Relationship Id="rId479" Type="http://schemas.openxmlformats.org/officeDocument/2006/relationships/hyperlink" Target="../../../company/personal/user/80159/" TargetMode="External"/><Relationship Id="rId686" Type="http://schemas.openxmlformats.org/officeDocument/2006/relationships/hyperlink" Target="../../../company/personal/user/77149/" TargetMode="External"/><Relationship Id="rId36" Type="http://schemas.openxmlformats.org/officeDocument/2006/relationships/hyperlink" Target="../../../company/personal/user/80159/" TargetMode="External"/><Relationship Id="rId339" Type="http://schemas.openxmlformats.org/officeDocument/2006/relationships/hyperlink" Target="../../../company/personal/user/51930/" TargetMode="External"/><Relationship Id="rId546" Type="http://schemas.openxmlformats.org/officeDocument/2006/relationships/hyperlink" Target="../../../company/structure.php%3fset_filter_structure=Y&amp;structure_UF_DEPARTMENT=998" TargetMode="External"/><Relationship Id="rId101" Type="http://schemas.openxmlformats.org/officeDocument/2006/relationships/hyperlink" Target="../../../company/personal/user/80159/" TargetMode="External"/><Relationship Id="rId185" Type="http://schemas.openxmlformats.org/officeDocument/2006/relationships/hyperlink" Target="../../../company/structure.php%3fset_filter_structure=Y&amp;structure_UF_DEPARTMENT=1157" TargetMode="External"/><Relationship Id="rId406" Type="http://schemas.openxmlformats.org/officeDocument/2006/relationships/hyperlink" Target="../../../company/personal/user/51930/" TargetMode="External"/><Relationship Id="rId392" Type="http://schemas.openxmlformats.org/officeDocument/2006/relationships/hyperlink" Target="../../../company/personal/user/77149/" TargetMode="External"/><Relationship Id="rId613" Type="http://schemas.openxmlformats.org/officeDocument/2006/relationships/hyperlink" Target="../../../company/structure.php%3fset_filter_structure=Y&amp;structure_UF_DEPARTMENT=955" TargetMode="External"/><Relationship Id="rId697" Type="http://schemas.openxmlformats.org/officeDocument/2006/relationships/hyperlink" Target="../../../company/structure.php%3fset_filter_structure=Y&amp;structure_UF_DEPARTMENT=911" TargetMode="External"/><Relationship Id="rId252" Type="http://schemas.openxmlformats.org/officeDocument/2006/relationships/hyperlink" Target="../../../company/personal/user/51930/" TargetMode="External"/><Relationship Id="rId47" Type="http://schemas.openxmlformats.org/officeDocument/2006/relationships/hyperlink" Target="../../../company/structure.php%3fset_filter_structure=Y&amp;structure_UF_DEPARTMENT=911" TargetMode="External"/><Relationship Id="rId112" Type="http://schemas.openxmlformats.org/officeDocument/2006/relationships/hyperlink" Target="../../../company/personal/user/80159/" TargetMode="External"/><Relationship Id="rId557" Type="http://schemas.openxmlformats.org/officeDocument/2006/relationships/hyperlink" Target="../../../company/personal/user/80159/" TargetMode="External"/><Relationship Id="rId196" Type="http://schemas.openxmlformats.org/officeDocument/2006/relationships/hyperlink" Target="../../../company/personal/user/80159/" TargetMode="External"/><Relationship Id="rId417" Type="http://schemas.openxmlformats.org/officeDocument/2006/relationships/hyperlink" Target="../../../company/structure.php%3fset_filter_structure=Y&amp;structure_UF_DEPARTMENT=1125" TargetMode="External"/><Relationship Id="rId624" Type="http://schemas.openxmlformats.org/officeDocument/2006/relationships/hyperlink" Target="../../../company/personal/user/80159/" TargetMode="External"/><Relationship Id="rId263" Type="http://schemas.openxmlformats.org/officeDocument/2006/relationships/hyperlink" Target="../../../company/personal/user/77149/" TargetMode="External"/><Relationship Id="rId470" Type="http://schemas.openxmlformats.org/officeDocument/2006/relationships/hyperlink" Target="../../../company/structure.php%3fset_filter_structure=Y&amp;structure_UF_DEPARTMENT=926" TargetMode="External"/><Relationship Id="rId58" Type="http://schemas.openxmlformats.org/officeDocument/2006/relationships/hyperlink" Target="../../../company/structure.php%3fset_filter_structure=Y&amp;structure_UF_DEPARTMENT=1005" TargetMode="External"/><Relationship Id="rId123" Type="http://schemas.openxmlformats.org/officeDocument/2006/relationships/hyperlink" Target="../../../company/personal/user/80159/" TargetMode="External"/><Relationship Id="rId330" Type="http://schemas.openxmlformats.org/officeDocument/2006/relationships/hyperlink" Target="../../../company/structure.php%3fset_filter_structure=Y&amp;structure_UF_DEPARTMENT=1157" TargetMode="External"/><Relationship Id="rId568" Type="http://schemas.openxmlformats.org/officeDocument/2006/relationships/hyperlink" Target="../../../company/structure.php%3fset_filter_structure=Y&amp;structure_UF_DEPARTMENT=926" TargetMode="External"/><Relationship Id="rId428" Type="http://schemas.openxmlformats.org/officeDocument/2006/relationships/hyperlink" Target="../../../company/personal/user/80159/" TargetMode="External"/><Relationship Id="rId635" Type="http://schemas.openxmlformats.org/officeDocument/2006/relationships/hyperlink" Target="../../../company/structure.php%3fset_filter_structure=Y&amp;structure_UF_DEPARTMENT=926" TargetMode="External"/><Relationship Id="rId274" Type="http://schemas.openxmlformats.org/officeDocument/2006/relationships/hyperlink" Target="../../../company/structure.php%3fset_filter_structure=Y&amp;structure_UF_DEPARTMENT=998" TargetMode="External"/><Relationship Id="rId481" Type="http://schemas.openxmlformats.org/officeDocument/2006/relationships/hyperlink" Target="../../../company/personal/user/77149/" TargetMode="External"/><Relationship Id="rId702" Type="http://schemas.openxmlformats.org/officeDocument/2006/relationships/hyperlink" Target="../../../company/personal/user/51930/" TargetMode="External"/><Relationship Id="rId69" Type="http://schemas.openxmlformats.org/officeDocument/2006/relationships/hyperlink" Target="../../../company/structure.php%3fset_filter_structure=Y&amp;structure_UF_DEPARTMENT=926" TargetMode="External"/><Relationship Id="rId134" Type="http://schemas.openxmlformats.org/officeDocument/2006/relationships/hyperlink" Target="../../../company/personal/user/80159/" TargetMode="External"/><Relationship Id="rId579" Type="http://schemas.openxmlformats.org/officeDocument/2006/relationships/hyperlink" Target="../../../company/personal/user/77149/" TargetMode="External"/><Relationship Id="rId341" Type="http://schemas.openxmlformats.org/officeDocument/2006/relationships/hyperlink" Target="../../../company/personal/user/80159/" TargetMode="External"/><Relationship Id="rId439" Type="http://schemas.openxmlformats.org/officeDocument/2006/relationships/hyperlink" Target="../../../company/structure.php%3fset_filter_structure=Y&amp;structure_UF_DEPARTMENT=998" TargetMode="External"/><Relationship Id="rId646" Type="http://schemas.openxmlformats.org/officeDocument/2006/relationships/hyperlink" Target="../../../company/personal/user/80159/" TargetMode="External"/><Relationship Id="rId201" Type="http://schemas.openxmlformats.org/officeDocument/2006/relationships/hyperlink" Target="../../../company/structure.php%3fset_filter_structure=Y&amp;structure_UF_DEPARTMENT=926" TargetMode="External"/><Relationship Id="rId285" Type="http://schemas.openxmlformats.org/officeDocument/2006/relationships/hyperlink" Target="../../../company/personal/user/80159/" TargetMode="External"/><Relationship Id="rId506" Type="http://schemas.openxmlformats.org/officeDocument/2006/relationships/hyperlink" Target="../../../company/structure.php%3fset_filter_structure=Y&amp;structure_UF_DEPARTMENT=1125" TargetMode="External"/><Relationship Id="rId492" Type="http://schemas.openxmlformats.org/officeDocument/2006/relationships/hyperlink" Target="../../../company/structure.php%3fset_filter_structure=Y&amp;structure_UF_DEPARTMENT=1005" TargetMode="External"/><Relationship Id="rId713" Type="http://schemas.openxmlformats.org/officeDocument/2006/relationships/hyperlink" Target="../../../company/structure.php%3fset_filter_structure=Y&amp;structure_UF_DEPARTMENT=908" TargetMode="External"/><Relationship Id="rId145" Type="http://schemas.openxmlformats.org/officeDocument/2006/relationships/hyperlink" Target="../../../company/structure.php%3fset_filter_structure=Y&amp;structure_UF_DEPARTMENT=911" TargetMode="External"/><Relationship Id="rId352" Type="http://schemas.openxmlformats.org/officeDocument/2006/relationships/hyperlink" Target="../../../company/personal/user/51930/" TargetMode="External"/><Relationship Id="rId212" Type="http://schemas.openxmlformats.org/officeDocument/2006/relationships/hyperlink" Target="../../../company/structure.php%3fset_filter_structure=Y&amp;structure_UF_DEPARTMENT=1157" TargetMode="External"/><Relationship Id="rId657" Type="http://schemas.openxmlformats.org/officeDocument/2006/relationships/hyperlink" Target="../../../company/structure.php%3fset_filter_structure=Y&amp;structure_UF_DEPARTMENT=908" TargetMode="External"/><Relationship Id="rId296" Type="http://schemas.openxmlformats.org/officeDocument/2006/relationships/hyperlink" Target="../../../company/personal/user/77149/" TargetMode="External"/><Relationship Id="rId517" Type="http://schemas.openxmlformats.org/officeDocument/2006/relationships/hyperlink" Target="../../../company/personal/user/80159/" TargetMode="External"/><Relationship Id="rId60" Type="http://schemas.openxmlformats.org/officeDocument/2006/relationships/hyperlink" Target="../../../company/structure.php%3fset_filter_structure=Y&amp;structure_UF_DEPARTMENT=1157" TargetMode="External"/><Relationship Id="rId156" Type="http://schemas.openxmlformats.org/officeDocument/2006/relationships/hyperlink" Target="../../../company/personal/user/77149/" TargetMode="External"/><Relationship Id="rId363" Type="http://schemas.openxmlformats.org/officeDocument/2006/relationships/hyperlink" Target="../../../company/structure.php%3fset_filter_structure=Y&amp;structure_UF_DEPARTMENT=908" TargetMode="External"/><Relationship Id="rId570" Type="http://schemas.openxmlformats.org/officeDocument/2006/relationships/hyperlink" Target="../../../company/structure.php%3fset_filter_structure=Y&amp;structure_UF_DEPARTMENT=926" TargetMode="External"/><Relationship Id="rId223" Type="http://schemas.openxmlformats.org/officeDocument/2006/relationships/hyperlink" Target="../../../company/personal/user/51930/" TargetMode="External"/><Relationship Id="rId430" Type="http://schemas.openxmlformats.org/officeDocument/2006/relationships/hyperlink" Target="../../../company/personal/user/51930/" TargetMode="External"/><Relationship Id="rId668" Type="http://schemas.openxmlformats.org/officeDocument/2006/relationships/hyperlink" Target="../../../company/personal/user/80159/" TargetMode="External"/><Relationship Id="rId18" Type="http://schemas.openxmlformats.org/officeDocument/2006/relationships/hyperlink" Target="../../../company/personal/user/80159/" TargetMode="External"/><Relationship Id="rId528" Type="http://schemas.openxmlformats.org/officeDocument/2006/relationships/hyperlink" Target="../../../company/structure.php%3fset_filter_structure=Y&amp;structure_UF_DEPARTMENT=908" TargetMode="External"/><Relationship Id="rId167" Type="http://schemas.openxmlformats.org/officeDocument/2006/relationships/hyperlink" Target="../../../company/structure.php%3fset_filter_structure=Y&amp;structure_UF_DEPARTMENT=938" TargetMode="External"/><Relationship Id="rId374" Type="http://schemas.openxmlformats.org/officeDocument/2006/relationships/hyperlink" Target="../../../company/structure.php%3fset_filter_structure=Y&amp;structure_UF_DEPARTMENT=938" TargetMode="External"/><Relationship Id="rId581" Type="http://schemas.openxmlformats.org/officeDocument/2006/relationships/hyperlink" Target="../../../company/personal/user/51930/" TargetMode="External"/><Relationship Id="rId71" Type="http://schemas.openxmlformats.org/officeDocument/2006/relationships/hyperlink" Target="..\..\..\company\structure.php?set_filter_structure=Y&amp;structure_UF_DEPARTMENT=1005" TargetMode="External"/><Relationship Id="rId234" Type="http://schemas.openxmlformats.org/officeDocument/2006/relationships/hyperlink" Target="../../../company/structure.php%3fset_filter_structure=Y&amp;structure_UF_DEPARTMENT=1125" TargetMode="External"/><Relationship Id="rId679" Type="http://schemas.openxmlformats.org/officeDocument/2006/relationships/hyperlink" Target="../../../company/structure.php%3fset_filter_structure=Y&amp;structure_UF_DEPARTMENT=1082" TargetMode="External"/><Relationship Id="rId2" Type="http://schemas.openxmlformats.org/officeDocument/2006/relationships/hyperlink" Target="../../../company/structure.php%3fset_filter_structure=Y&amp;structure_UF_DEPARTMENT=896" TargetMode="External"/><Relationship Id="rId29" Type="http://schemas.openxmlformats.org/officeDocument/2006/relationships/hyperlink" Target="../../../company/structure.php%3fset_filter_structure=Y&amp;structure_UF_DEPARTMENT=998" TargetMode="External"/><Relationship Id="rId441" Type="http://schemas.openxmlformats.org/officeDocument/2006/relationships/hyperlink" Target="../../../company/structure.php%3fset_filter_structure=Y&amp;structure_UF_DEPARTMENT=998" TargetMode="External"/><Relationship Id="rId539" Type="http://schemas.openxmlformats.org/officeDocument/2006/relationships/hyperlink" Target="../../../company/personal/user/80159/" TargetMode="External"/><Relationship Id="rId40" Type="http://schemas.openxmlformats.org/officeDocument/2006/relationships/hyperlink" Target="../../../company/personal/user/80159/" TargetMode="External"/><Relationship Id="rId136" Type="http://schemas.openxmlformats.org/officeDocument/2006/relationships/hyperlink" Target="../../../company/personal/user/51930/" TargetMode="External"/><Relationship Id="rId178" Type="http://schemas.openxmlformats.org/officeDocument/2006/relationships/hyperlink" Target="../../../company/personal/user/80159/" TargetMode="External"/><Relationship Id="rId301" Type="http://schemas.openxmlformats.org/officeDocument/2006/relationships/hyperlink" Target="../../../company/structure.php%3fset_filter_structure=Y&amp;structure_UF_DEPARTMENT=908" TargetMode="External"/><Relationship Id="rId343" Type="http://schemas.openxmlformats.org/officeDocument/2006/relationships/hyperlink" Target="../../../company/personal/user/51930/" TargetMode="External"/><Relationship Id="rId550" Type="http://schemas.openxmlformats.org/officeDocument/2006/relationships/hyperlink" Target="../../../company/structure.php%3fset_filter_structure=Y&amp;structure_UF_DEPARTMENT=1125" TargetMode="External"/><Relationship Id="rId82" Type="http://schemas.openxmlformats.org/officeDocument/2006/relationships/hyperlink" Target="../../../company/structure.php%3fset_filter_structure=Y&amp;structure_UF_DEPARTMENT=911" TargetMode="External"/><Relationship Id="rId203" Type="http://schemas.openxmlformats.org/officeDocument/2006/relationships/hyperlink" Target="../../../company/structure.php%3fset_filter_structure=Y&amp;structure_UF_DEPARTMENT=926" TargetMode="External"/><Relationship Id="rId385" Type="http://schemas.openxmlformats.org/officeDocument/2006/relationships/hyperlink" Target="../../../company/personal/user/80159/" TargetMode="External"/><Relationship Id="rId592" Type="http://schemas.openxmlformats.org/officeDocument/2006/relationships/hyperlink" Target="../../../company/structure.php%3fset_filter_structure=Y&amp;structure_UF_DEPARTMENT=1082" TargetMode="External"/><Relationship Id="rId606" Type="http://schemas.openxmlformats.org/officeDocument/2006/relationships/hyperlink" Target="../../../company/structure.php%3fset_filter_structure=Y&amp;structure_UF_DEPARTMENT=911" TargetMode="External"/><Relationship Id="rId648" Type="http://schemas.openxmlformats.org/officeDocument/2006/relationships/hyperlink" Target="../../../company/personal/user/77149/" TargetMode="External"/><Relationship Id="rId245" Type="http://schemas.openxmlformats.org/officeDocument/2006/relationships/hyperlink" Target="../../../company/personal/user/77149/" TargetMode="External"/><Relationship Id="rId287" Type="http://schemas.openxmlformats.org/officeDocument/2006/relationships/hyperlink" Target="../../../company/personal/user/80159/" TargetMode="External"/><Relationship Id="rId410" Type="http://schemas.openxmlformats.org/officeDocument/2006/relationships/hyperlink" Target="../../../company/personal/user/51930/" TargetMode="External"/><Relationship Id="rId452" Type="http://schemas.openxmlformats.org/officeDocument/2006/relationships/hyperlink" Target="../../../company/personal/user/51930/" TargetMode="External"/><Relationship Id="rId494" Type="http://schemas.openxmlformats.org/officeDocument/2006/relationships/hyperlink" Target="../../../company/structure.php%3fset_filter_structure=Y&amp;structure_UF_DEPARTMENT=1005" TargetMode="External"/><Relationship Id="rId508" Type="http://schemas.openxmlformats.org/officeDocument/2006/relationships/hyperlink" Target="../../../company/structure.php%3fset_filter_structure=Y&amp;structure_UF_DEPARTMENT=1125" TargetMode="External"/><Relationship Id="rId715" Type="http://schemas.openxmlformats.org/officeDocument/2006/relationships/hyperlink" Target="../../../company/structure.php%3fset_filter_structure=Y&amp;structure_UF_DEPARTMENT=998" TargetMode="External"/><Relationship Id="rId105" Type="http://schemas.openxmlformats.org/officeDocument/2006/relationships/hyperlink" Target="../../../company/personal/user/51930/" TargetMode="External"/><Relationship Id="rId147" Type="http://schemas.openxmlformats.org/officeDocument/2006/relationships/hyperlink" Target="../../../company/structure.php%3fset_filter_structure=Y&amp;structure_UF_DEPARTMENT=911" TargetMode="External"/><Relationship Id="rId312" Type="http://schemas.openxmlformats.org/officeDocument/2006/relationships/hyperlink" Target="../../../company/personal/user/80159/" TargetMode="External"/><Relationship Id="rId354" Type="http://schemas.openxmlformats.org/officeDocument/2006/relationships/hyperlink" Target="../../../company/personal/user/80159/" TargetMode="External"/><Relationship Id="rId51" Type="http://schemas.openxmlformats.org/officeDocument/2006/relationships/hyperlink" Target="../../../company/personal/user/77149/" TargetMode="External"/><Relationship Id="rId93" Type="http://schemas.openxmlformats.org/officeDocument/2006/relationships/hyperlink" Target="../../../company/structure.php%3fset_filter_structure=Y&amp;structure_UF_DEPARTMENT=955" TargetMode="External"/><Relationship Id="rId189" Type="http://schemas.openxmlformats.org/officeDocument/2006/relationships/hyperlink" Target="../../../company/structure.php%3fset_filter_structure=Y&amp;structure_UF_DEPARTMENT=908" TargetMode="External"/><Relationship Id="rId396" Type="http://schemas.openxmlformats.org/officeDocument/2006/relationships/hyperlink" Target="../../../company/personal/user/51930/" TargetMode="External"/><Relationship Id="rId561" Type="http://schemas.openxmlformats.org/officeDocument/2006/relationships/hyperlink" Target="../../../company/personal/user/80159/" TargetMode="External"/><Relationship Id="rId617" Type="http://schemas.openxmlformats.org/officeDocument/2006/relationships/hyperlink" Target="../../../company/structure.php%3fset_filter_structure=Y&amp;structure_UF_DEPARTMENT=1005" TargetMode="External"/><Relationship Id="rId659" Type="http://schemas.openxmlformats.org/officeDocument/2006/relationships/hyperlink" Target="../../../company/structure.php%3fset_filter_structure=Y&amp;structure_UF_DEPARTMENT=998" TargetMode="External"/><Relationship Id="rId214" Type="http://schemas.openxmlformats.org/officeDocument/2006/relationships/hyperlink" Target="../../../company/structure.php%3fset_filter_structure=Y&amp;structure_UF_DEPARTMENT=955" TargetMode="External"/><Relationship Id="rId256" Type="http://schemas.openxmlformats.org/officeDocument/2006/relationships/hyperlink" Target="../../../company/personal/user/80159/" TargetMode="External"/><Relationship Id="rId298" Type="http://schemas.openxmlformats.org/officeDocument/2006/relationships/hyperlink" Target="../../../company/personal/user/80159/" TargetMode="External"/><Relationship Id="rId421" Type="http://schemas.openxmlformats.org/officeDocument/2006/relationships/hyperlink" Target="../../../company/structure.php%3fset_filter_structure=Y&amp;structure_UF_DEPARTMENT=926" TargetMode="External"/><Relationship Id="rId463" Type="http://schemas.openxmlformats.org/officeDocument/2006/relationships/hyperlink" Target="../../../company/structure.php%3fset_filter_structure=Y&amp;structure_UF_DEPARTMENT=948" TargetMode="External"/><Relationship Id="rId519" Type="http://schemas.openxmlformats.org/officeDocument/2006/relationships/hyperlink" Target="../../../company/personal/user/77149/" TargetMode="External"/><Relationship Id="rId670" Type="http://schemas.openxmlformats.org/officeDocument/2006/relationships/hyperlink" Target="../../../company/personal/user/80159/" TargetMode="External"/><Relationship Id="rId116" Type="http://schemas.openxmlformats.org/officeDocument/2006/relationships/hyperlink" Target="../../../company/personal/user/80159/" TargetMode="External"/><Relationship Id="rId158" Type="http://schemas.openxmlformats.org/officeDocument/2006/relationships/hyperlink" Target="../../../company/personal/user/80159/" TargetMode="External"/><Relationship Id="rId323" Type="http://schemas.openxmlformats.org/officeDocument/2006/relationships/hyperlink" Target="../../../company/structure.php%3fset_filter_structure=Y&amp;structure_UF_DEPARTMENT=914" TargetMode="External"/><Relationship Id="rId530" Type="http://schemas.openxmlformats.org/officeDocument/2006/relationships/hyperlink" Target="../../../company/structure.php%3fset_filter_structure=Y&amp;structure_UF_DEPARTMENT=908" TargetMode="External"/><Relationship Id="rId20" Type="http://schemas.openxmlformats.org/officeDocument/2006/relationships/hyperlink" Target="../../../company/structure.php%3fset_filter_structure=Y&amp;structure_UF_DEPARTMENT=955" TargetMode="External"/><Relationship Id="rId62" Type="http://schemas.openxmlformats.org/officeDocument/2006/relationships/hyperlink" Target="../../../company/structure.php%3fset_filter_structure=Y&amp;structure_UF_DEPARTMENT=1005" TargetMode="External"/><Relationship Id="rId365" Type="http://schemas.openxmlformats.org/officeDocument/2006/relationships/hyperlink" Target="../../../company/structure.php%3fset_filter_structure=Y&amp;structure_UF_DEPARTMENT=908" TargetMode="External"/><Relationship Id="rId572" Type="http://schemas.openxmlformats.org/officeDocument/2006/relationships/hyperlink" Target="../../../company/structure.php%3fset_filter_structure=Y&amp;structure_UF_DEPARTMENT=926" TargetMode="External"/><Relationship Id="rId628" Type="http://schemas.openxmlformats.org/officeDocument/2006/relationships/hyperlink" Target="../../../company/personal/user/80159/" TargetMode="External"/><Relationship Id="rId225" Type="http://schemas.openxmlformats.org/officeDocument/2006/relationships/hyperlink" Target="../../../company/personal/user/77149/" TargetMode="External"/><Relationship Id="rId267" Type="http://schemas.openxmlformats.org/officeDocument/2006/relationships/hyperlink" Target="../../../company/personal/user/77149/" TargetMode="External"/><Relationship Id="rId432" Type="http://schemas.openxmlformats.org/officeDocument/2006/relationships/hyperlink" Target="../../../company/personal/user/77149/" TargetMode="External"/><Relationship Id="rId474" Type="http://schemas.openxmlformats.org/officeDocument/2006/relationships/hyperlink" Target="../../../company/structure.php%3fset_filter_structure=Y&amp;structure_UF_DEPARTMENT=926" TargetMode="External"/><Relationship Id="rId127" Type="http://schemas.openxmlformats.org/officeDocument/2006/relationships/hyperlink" Target="../../../company/structure.php%3fset_filter_structure=Y&amp;structure_UF_DEPARTMENT=911" TargetMode="External"/><Relationship Id="rId681" Type="http://schemas.openxmlformats.org/officeDocument/2006/relationships/hyperlink" Target="../../../company/structure.php%3fset_filter_structure=Y&amp;structure_UF_DEPARTMENT=1082" TargetMode="External"/><Relationship Id="rId31" Type="http://schemas.openxmlformats.org/officeDocument/2006/relationships/hyperlink" Target="../../../company/structure.php%3fset_filter_structure=Y&amp;structure_UF_DEPARTMENT=911" TargetMode="External"/><Relationship Id="rId73" Type="http://schemas.openxmlformats.org/officeDocument/2006/relationships/hyperlink" Target="../../../company/structure.php%3fset_filter_structure=Y&amp;structure_UF_DEPARTMENT=1157" TargetMode="External"/><Relationship Id="rId169" Type="http://schemas.openxmlformats.org/officeDocument/2006/relationships/hyperlink" Target="../../../company/structure.php%3fset_filter_structure=Y&amp;structure_UF_DEPARTMENT=938" TargetMode="External"/><Relationship Id="rId334" Type="http://schemas.openxmlformats.org/officeDocument/2006/relationships/hyperlink" Target="../../../company/structure.php%3fset_filter_structure=Y&amp;structure_UF_DEPARTMENT=1082" TargetMode="External"/><Relationship Id="rId376" Type="http://schemas.openxmlformats.org/officeDocument/2006/relationships/hyperlink" Target="../../../company/structure.php%3fset_filter_structure=Y&amp;structure_UF_DEPARTMENT=938" TargetMode="External"/><Relationship Id="rId541" Type="http://schemas.openxmlformats.org/officeDocument/2006/relationships/hyperlink" Target="../../../company/personal/user/80159/" TargetMode="External"/><Relationship Id="rId583" Type="http://schemas.openxmlformats.org/officeDocument/2006/relationships/hyperlink" Target="../../../company/personal/user/51930/" TargetMode="External"/><Relationship Id="rId639" Type="http://schemas.openxmlformats.org/officeDocument/2006/relationships/hyperlink" Target="../../../company/structure.php%3fset_filter_structure=Y&amp;structure_UF_DEPARTMENT=1157" TargetMode="External"/><Relationship Id="rId4" Type="http://schemas.openxmlformats.org/officeDocument/2006/relationships/hyperlink" Target="../../../company/structure.php%3fset_filter_structure=Y&amp;structure_UF_DEPARTMENT=1125" TargetMode="External"/><Relationship Id="rId180" Type="http://schemas.openxmlformats.org/officeDocument/2006/relationships/hyperlink" Target="../../../company/personal/user/80159/" TargetMode="External"/><Relationship Id="rId236" Type="http://schemas.openxmlformats.org/officeDocument/2006/relationships/hyperlink" Target="../../../company/structure.php%3fset_filter_structure=Y&amp;structure_UF_DEPARTMENT=1125" TargetMode="External"/><Relationship Id="rId278" Type="http://schemas.openxmlformats.org/officeDocument/2006/relationships/hyperlink" Target="../../../company/personal/user/77149/" TargetMode="External"/><Relationship Id="rId401" Type="http://schemas.openxmlformats.org/officeDocument/2006/relationships/hyperlink" Target="../../../company/structure.php%3fset_filter_structure=Y&amp;structure_UF_DEPARTMENT=908" TargetMode="External"/><Relationship Id="rId443" Type="http://schemas.openxmlformats.org/officeDocument/2006/relationships/hyperlink" Target="../../../company/structure.php%3fset_filter_structure=Y&amp;structure_UF_DEPARTMENT=998" TargetMode="External"/><Relationship Id="rId650" Type="http://schemas.openxmlformats.org/officeDocument/2006/relationships/hyperlink" Target="../../../company/personal/user/51930/" TargetMode="External"/><Relationship Id="rId303" Type="http://schemas.openxmlformats.org/officeDocument/2006/relationships/hyperlink" Target="../../../company/structure.php%3fset_filter_structure=Y&amp;structure_UF_DEPARTMENT=955" TargetMode="External"/><Relationship Id="rId485" Type="http://schemas.openxmlformats.org/officeDocument/2006/relationships/hyperlink" Target="../../../company/personal/user/77149/" TargetMode="External"/><Relationship Id="rId692" Type="http://schemas.openxmlformats.org/officeDocument/2006/relationships/hyperlink" Target="../../../company/personal/user/80159/" TargetMode="External"/><Relationship Id="rId706" Type="http://schemas.openxmlformats.org/officeDocument/2006/relationships/hyperlink" Target="../../../company/personal/user/51930/" TargetMode="External"/><Relationship Id="rId42" Type="http://schemas.openxmlformats.org/officeDocument/2006/relationships/hyperlink" Target="../../../company/personal/user/77149/" TargetMode="External"/><Relationship Id="rId84" Type="http://schemas.openxmlformats.org/officeDocument/2006/relationships/hyperlink" Target="../../../company/personal/user/80159/" TargetMode="External"/><Relationship Id="rId138" Type="http://schemas.openxmlformats.org/officeDocument/2006/relationships/hyperlink" Target="../../../company/personal/user/77149/" TargetMode="External"/><Relationship Id="rId345" Type="http://schemas.openxmlformats.org/officeDocument/2006/relationships/hyperlink" Target="../../../company/personal/user/51930/" TargetMode="External"/><Relationship Id="rId387" Type="http://schemas.openxmlformats.org/officeDocument/2006/relationships/hyperlink" Target="../../../company/personal/user/80159/" TargetMode="External"/><Relationship Id="rId510" Type="http://schemas.openxmlformats.org/officeDocument/2006/relationships/hyperlink" Target="../../../company/structure.php%3fset_filter_structure=Y&amp;structure_UF_DEPARTMENT=998" TargetMode="External"/><Relationship Id="rId552" Type="http://schemas.openxmlformats.org/officeDocument/2006/relationships/hyperlink" Target="../../../company/structure.php%3fset_filter_structure=Y&amp;structure_UF_DEPARTMENT=1125" TargetMode="External"/><Relationship Id="rId594" Type="http://schemas.openxmlformats.org/officeDocument/2006/relationships/hyperlink" Target="../../../company/structure.php%3fset_filter_structure=Y&amp;structure_UF_DEPARTMENT=1082" TargetMode="External"/><Relationship Id="rId608" Type="http://schemas.openxmlformats.org/officeDocument/2006/relationships/hyperlink" Target="../../../company/structure.php%3fset_filter_structure=Y&amp;structure_UF_DEPARTMENT=911" TargetMode="External"/><Relationship Id="rId191" Type="http://schemas.openxmlformats.org/officeDocument/2006/relationships/hyperlink" Target="../../../company/structure.php%3fset_filter_structure=Y&amp;structure_UF_DEPARTMENT=908" TargetMode="External"/><Relationship Id="rId205" Type="http://schemas.openxmlformats.org/officeDocument/2006/relationships/hyperlink" Target="../../../company/structure.php%3fset_filter_structure=Y&amp;structure_UF_DEPARTMENT=911" TargetMode="External"/><Relationship Id="rId247" Type="http://schemas.openxmlformats.org/officeDocument/2006/relationships/hyperlink" Target="../../../company/personal/user/51930/" TargetMode="External"/><Relationship Id="rId412" Type="http://schemas.openxmlformats.org/officeDocument/2006/relationships/hyperlink" Target="../../../company/personal/user/80159/" TargetMode="External"/><Relationship Id="rId107" Type="http://schemas.openxmlformats.org/officeDocument/2006/relationships/hyperlink" Target="../../../company/personal/user/51930/" TargetMode="External"/><Relationship Id="rId289" Type="http://schemas.openxmlformats.org/officeDocument/2006/relationships/hyperlink" Target="../../../company/structure.php%3fset_filter_structure=Y&amp;structure_UF_DEPARTMENT=914" TargetMode="External"/><Relationship Id="rId454" Type="http://schemas.openxmlformats.org/officeDocument/2006/relationships/hyperlink" Target="../../../company/personal/user/51930/" TargetMode="External"/><Relationship Id="rId496" Type="http://schemas.openxmlformats.org/officeDocument/2006/relationships/hyperlink" Target="../../../company/structure.php%3fset_filter_structure=Y&amp;structure_UF_DEPARTMENT=1005" TargetMode="External"/><Relationship Id="rId661" Type="http://schemas.openxmlformats.org/officeDocument/2006/relationships/hyperlink" Target="../../../company/structure.php%3fset_filter_structure=Y&amp;structure_UF_DEPARTMENT=998" TargetMode="External"/><Relationship Id="rId717" Type="http://schemas.openxmlformats.org/officeDocument/2006/relationships/hyperlink" Target="../../../company/structure.php%3fset_filter_structure=Y&amp;structure_UF_DEPARTMENT=1005" TargetMode="External"/><Relationship Id="rId11" Type="http://schemas.openxmlformats.org/officeDocument/2006/relationships/hyperlink" Target="../../../company/structure.php%3fset_filter_structure=Y&amp;structure_UF_DEPARTMENT=938" TargetMode="External"/><Relationship Id="rId53" Type="http://schemas.openxmlformats.org/officeDocument/2006/relationships/hyperlink" Target="../../../company/personal/user/51930/" TargetMode="External"/><Relationship Id="rId149" Type="http://schemas.openxmlformats.org/officeDocument/2006/relationships/hyperlink" Target="../../../company/structure.php%3fset_filter_structure=Y&amp;structure_UF_DEPARTMENT=911" TargetMode="External"/><Relationship Id="rId314" Type="http://schemas.openxmlformats.org/officeDocument/2006/relationships/hyperlink" Target="../../../company/structure.php%3fset_filter_structure=Y&amp;structure_UF_DEPARTMENT=914" TargetMode="External"/><Relationship Id="rId356" Type="http://schemas.openxmlformats.org/officeDocument/2006/relationships/hyperlink" Target="../../../company/personal/user/51930/" TargetMode="External"/><Relationship Id="rId398" Type="http://schemas.openxmlformats.org/officeDocument/2006/relationships/hyperlink" Target="../../../company/personal/user/77149/" TargetMode="External"/><Relationship Id="rId521" Type="http://schemas.openxmlformats.org/officeDocument/2006/relationships/hyperlink" Target="../../../company/personal/user/77149/" TargetMode="External"/><Relationship Id="rId563" Type="http://schemas.openxmlformats.org/officeDocument/2006/relationships/hyperlink" Target="../../../company/personal/user/77149/" TargetMode="External"/><Relationship Id="rId619" Type="http://schemas.openxmlformats.org/officeDocument/2006/relationships/hyperlink" Target="../../../company/structure.php%3fset_filter_structure=Y&amp;structure_UF_DEPARTMENT=1157" TargetMode="External"/><Relationship Id="rId95" Type="http://schemas.openxmlformats.org/officeDocument/2006/relationships/hyperlink" Target="../../../company/structure.php%3fset_filter_structure=Y&amp;structure_UF_DEPARTMENT=1005" TargetMode="External"/><Relationship Id="rId160" Type="http://schemas.openxmlformats.org/officeDocument/2006/relationships/hyperlink" Target="../../../company/personal/user/80159/" TargetMode="External"/><Relationship Id="rId216" Type="http://schemas.openxmlformats.org/officeDocument/2006/relationships/hyperlink" Target="../../../company/structure.php%3fset_filter_structure=Y&amp;structure_UF_DEPARTMENT=955" TargetMode="External"/><Relationship Id="rId423" Type="http://schemas.openxmlformats.org/officeDocument/2006/relationships/hyperlink" Target="../../../company/structure.php%3fset_filter_structure=Y&amp;structure_UF_DEPARTMENT=926" TargetMode="External"/><Relationship Id="rId258" Type="http://schemas.openxmlformats.org/officeDocument/2006/relationships/hyperlink" Target="../../../company/personal/user/80159/" TargetMode="External"/><Relationship Id="rId465" Type="http://schemas.openxmlformats.org/officeDocument/2006/relationships/hyperlink" Target="../../../company/structure.php%3fset_filter_structure=Y&amp;structure_UF_DEPARTMENT=948" TargetMode="External"/><Relationship Id="rId630" Type="http://schemas.openxmlformats.org/officeDocument/2006/relationships/hyperlink" Target="../../../company/personal/user/80159/" TargetMode="External"/><Relationship Id="rId672" Type="http://schemas.openxmlformats.org/officeDocument/2006/relationships/hyperlink" Target="../../../company/personal/user/80159/" TargetMode="External"/><Relationship Id="rId22" Type="http://schemas.openxmlformats.org/officeDocument/2006/relationships/hyperlink" Target="../../../company/structure.php%3fset_filter_structure=Y&amp;structure_UF_DEPARTMENT=1082" TargetMode="External"/><Relationship Id="rId64" Type="http://schemas.openxmlformats.org/officeDocument/2006/relationships/hyperlink" Target="../../../company/personal/user/80159/" TargetMode="External"/><Relationship Id="rId118" Type="http://schemas.openxmlformats.org/officeDocument/2006/relationships/hyperlink" Target="../../../company/personal/user/77149/" TargetMode="External"/><Relationship Id="rId325" Type="http://schemas.openxmlformats.org/officeDocument/2006/relationships/hyperlink" Target="../../../company/structure.php%3fset_filter_structure=Y&amp;structure_UF_DEPARTMENT=1005" TargetMode="External"/><Relationship Id="rId367" Type="http://schemas.openxmlformats.org/officeDocument/2006/relationships/hyperlink" Target="../../../company/personal/user/51930/" TargetMode="External"/><Relationship Id="rId532" Type="http://schemas.openxmlformats.org/officeDocument/2006/relationships/hyperlink" Target="../../../company/structure.php%3fset_filter_structure=Y&amp;structure_UF_DEPARTMENT=908" TargetMode="External"/><Relationship Id="rId574" Type="http://schemas.openxmlformats.org/officeDocument/2006/relationships/hyperlink" Target="../../../company/structure.php%3fset_filter_structure=Y&amp;structure_UF_DEPARTMENT=926" TargetMode="External"/><Relationship Id="rId171" Type="http://schemas.openxmlformats.org/officeDocument/2006/relationships/hyperlink" Target="../../../company/structure.php%3fset_filter_structure=Y&amp;structure_UF_DEPARTMENT=998" TargetMode="External"/><Relationship Id="rId227" Type="http://schemas.openxmlformats.org/officeDocument/2006/relationships/hyperlink" Target="../../../company/personal/user/77149/" TargetMode="External"/><Relationship Id="rId269" Type="http://schemas.openxmlformats.org/officeDocument/2006/relationships/hyperlink" Target="../../../company/personal/user/51930/" TargetMode="External"/><Relationship Id="rId434" Type="http://schemas.openxmlformats.org/officeDocument/2006/relationships/hyperlink" Target="../../../company/personal/user/77149/" TargetMode="External"/><Relationship Id="rId476" Type="http://schemas.openxmlformats.org/officeDocument/2006/relationships/hyperlink" Target="../../../company/structure.php%3fset_filter_structure=Y&amp;structure_UF_DEPARTMENT=926" TargetMode="External"/><Relationship Id="rId641" Type="http://schemas.openxmlformats.org/officeDocument/2006/relationships/hyperlink" Target="../../../company/structure.php%3fset_filter_structure=Y&amp;structure_UF_DEPARTMENT=1157" TargetMode="External"/><Relationship Id="rId683" Type="http://schemas.openxmlformats.org/officeDocument/2006/relationships/hyperlink" Target="../../../company/structure.php%3fset_filter_structure=Y&amp;structure_UF_DEPARTMENT=938" TargetMode="External"/><Relationship Id="rId33" Type="http://schemas.openxmlformats.org/officeDocument/2006/relationships/hyperlink" Target="../../../company/structure.php%3fset_filter_structure=Y&amp;structure_UF_DEPARTMENT=1005" TargetMode="External"/><Relationship Id="rId129" Type="http://schemas.openxmlformats.org/officeDocument/2006/relationships/hyperlink" Target="../../../company/structure.php%3fset_filter_structure=Y&amp;structure_UF_DEPARTMENT=1005" TargetMode="External"/><Relationship Id="rId280" Type="http://schemas.openxmlformats.org/officeDocument/2006/relationships/hyperlink" Target="../../../company/structure.php%3fset_filter_structure=Y&amp;structure_UF_DEPARTMENT=914" TargetMode="External"/><Relationship Id="rId336" Type="http://schemas.openxmlformats.org/officeDocument/2006/relationships/hyperlink" Target="../../../company/structure.php%3fset_filter_structure=Y&amp;structure_UF_DEPARTMENT=1082" TargetMode="External"/><Relationship Id="rId501" Type="http://schemas.openxmlformats.org/officeDocument/2006/relationships/hyperlink" Target="../../../company/personal/user/80159/" TargetMode="External"/><Relationship Id="rId543" Type="http://schemas.openxmlformats.org/officeDocument/2006/relationships/hyperlink" Target="../../../company/personal/user/51930/" TargetMode="External"/><Relationship Id="rId75" Type="http://schemas.openxmlformats.org/officeDocument/2006/relationships/hyperlink" Target="../../../company/structure.php%3fset_filter_structure=Y&amp;structure_UF_DEPARTMENT=1157" TargetMode="External"/><Relationship Id="rId140" Type="http://schemas.openxmlformats.org/officeDocument/2006/relationships/hyperlink" Target="../../../company/personal/user/51930/" TargetMode="External"/><Relationship Id="rId182" Type="http://schemas.openxmlformats.org/officeDocument/2006/relationships/hyperlink" Target="../../../company/personal/user/80159/" TargetMode="External"/><Relationship Id="rId378" Type="http://schemas.openxmlformats.org/officeDocument/2006/relationships/hyperlink" Target="../../../company/structure.php%3fset_filter_structure=Y&amp;structure_UF_DEPARTMENT=938" TargetMode="External"/><Relationship Id="rId403" Type="http://schemas.openxmlformats.org/officeDocument/2006/relationships/hyperlink" Target="../../../company/structure.php%3fset_filter_structure=Y&amp;structure_UF_DEPARTMENT=908" TargetMode="External"/><Relationship Id="rId585" Type="http://schemas.openxmlformats.org/officeDocument/2006/relationships/hyperlink" Target="../../../company/personal/user/80159/" TargetMode="External"/><Relationship Id="rId6" Type="http://schemas.openxmlformats.org/officeDocument/2006/relationships/hyperlink" Target="../../../company/structure.php%3fset_filter_structure=Y&amp;structure_UF_DEPARTMENT=1005" TargetMode="External"/><Relationship Id="rId238" Type="http://schemas.openxmlformats.org/officeDocument/2006/relationships/hyperlink" Target="../../../company/structure.php%3fset_filter_structure=Y&amp;structure_UF_DEPARTMENT=911" TargetMode="External"/><Relationship Id="rId445" Type="http://schemas.openxmlformats.org/officeDocument/2006/relationships/hyperlink" Target="../../../company/structure.php%3fset_filter_structure=Y&amp;structure_UF_DEPARTMENT=998" TargetMode="External"/><Relationship Id="rId487" Type="http://schemas.openxmlformats.org/officeDocument/2006/relationships/hyperlink" Target="../../../company/personal/user/51930/" TargetMode="External"/><Relationship Id="rId610" Type="http://schemas.openxmlformats.org/officeDocument/2006/relationships/hyperlink" Target="../../../company/structure.php%3fset_filter_structure=Y&amp;structure_UF_DEPARTMENT=911" TargetMode="External"/><Relationship Id="rId652" Type="http://schemas.openxmlformats.org/officeDocument/2006/relationships/hyperlink" Target="../../../company/personal/user/51930/" TargetMode="External"/><Relationship Id="rId694" Type="http://schemas.openxmlformats.org/officeDocument/2006/relationships/hyperlink" Target="../../../company/personal/user/80159/" TargetMode="External"/><Relationship Id="rId708" Type="http://schemas.openxmlformats.org/officeDocument/2006/relationships/hyperlink" Target="../../../company/personal/user/80159/" TargetMode="External"/><Relationship Id="rId291" Type="http://schemas.openxmlformats.org/officeDocument/2006/relationships/hyperlink" Target="../../../company/structure.php%3fset_filter_structure=Y&amp;structure_UF_DEPARTMENT=911" TargetMode="External"/><Relationship Id="rId305" Type="http://schemas.openxmlformats.org/officeDocument/2006/relationships/hyperlink" Target="../../../company/structure.php%3fset_filter_structure=Y&amp;structure_UF_DEPARTMENT=955" TargetMode="External"/><Relationship Id="rId347" Type="http://schemas.openxmlformats.org/officeDocument/2006/relationships/hyperlink" Target="../../../company/personal/user/77149/" TargetMode="External"/><Relationship Id="rId512" Type="http://schemas.openxmlformats.org/officeDocument/2006/relationships/hyperlink" Target="../../../company/structure.php%3fset_filter_structure=Y&amp;structure_UF_DEPARTMENT=998" TargetMode="External"/><Relationship Id="rId44" Type="http://schemas.openxmlformats.org/officeDocument/2006/relationships/hyperlink" Target="../../../company/personal/user/51930/" TargetMode="External"/><Relationship Id="rId86" Type="http://schemas.openxmlformats.org/officeDocument/2006/relationships/hyperlink" Target="../../../company/personal/user/51930/" TargetMode="External"/><Relationship Id="rId151" Type="http://schemas.openxmlformats.org/officeDocument/2006/relationships/hyperlink" Target="../../../company/structure.php%3fset_filter_structure=Y&amp;structure_UF_DEPARTMENT=911" TargetMode="External"/><Relationship Id="rId389" Type="http://schemas.openxmlformats.org/officeDocument/2006/relationships/hyperlink" Target="../../../company/personal/user/80159/" TargetMode="External"/><Relationship Id="rId554" Type="http://schemas.openxmlformats.org/officeDocument/2006/relationships/hyperlink" Target="../../../company/structure.php%3fset_filter_structure=Y&amp;structure_UF_DEPARTMENT=1125" TargetMode="External"/><Relationship Id="rId596" Type="http://schemas.openxmlformats.org/officeDocument/2006/relationships/hyperlink" Target="../../../company/structure.php%3fset_filter_structure=Y&amp;structure_UF_DEPARTMENT=1082" TargetMode="External"/><Relationship Id="rId193" Type="http://schemas.openxmlformats.org/officeDocument/2006/relationships/hyperlink" Target="../../../company/structure.php%3fset_filter_structure=Y&amp;structure_UF_DEPARTMENT=1157" TargetMode="External"/><Relationship Id="rId207" Type="http://schemas.openxmlformats.org/officeDocument/2006/relationships/hyperlink" Target="../../../company/structure.php%3fset_filter_structure=Y&amp;structure_UF_DEPARTMENT=911" TargetMode="External"/><Relationship Id="rId249" Type="http://schemas.openxmlformats.org/officeDocument/2006/relationships/hyperlink" Target="../../../company/structure.php%3fset_filter_structure=Y&amp;structure_UF_DEPARTMENT=1005" TargetMode="External"/><Relationship Id="rId414" Type="http://schemas.openxmlformats.org/officeDocument/2006/relationships/hyperlink" Target="../../../company/personal/user/51930/" TargetMode="External"/><Relationship Id="rId456" Type="http://schemas.openxmlformats.org/officeDocument/2006/relationships/hyperlink" Target="../../../company/personal/user/80159/" TargetMode="External"/><Relationship Id="rId498" Type="http://schemas.openxmlformats.org/officeDocument/2006/relationships/hyperlink" Target="../../../company/structure.php%3fset_filter_structure=Y&amp;structure_UF_DEPARTMENT=938" TargetMode="External"/><Relationship Id="rId621" Type="http://schemas.openxmlformats.org/officeDocument/2006/relationships/hyperlink" Target="../../../company/personal/user/51930/" TargetMode="External"/><Relationship Id="rId663" Type="http://schemas.openxmlformats.org/officeDocument/2006/relationships/hyperlink" Target="../../../company/structure.php%3fset_filter_structure=Y&amp;structure_UF_DEPARTMENT=998" TargetMode="External"/><Relationship Id="rId13" Type="http://schemas.openxmlformats.org/officeDocument/2006/relationships/hyperlink" Target="../../../company/structure.php%3fset_filter_structure=Y&amp;structure_UF_DEPARTMENT=938" TargetMode="External"/><Relationship Id="rId109" Type="http://schemas.openxmlformats.org/officeDocument/2006/relationships/hyperlink" Target="../../../company/structure.php%3fset_filter_structure=Y&amp;structure_UF_DEPARTMENT=1161" TargetMode="External"/><Relationship Id="rId260" Type="http://schemas.openxmlformats.org/officeDocument/2006/relationships/hyperlink" Target="../../../company/structure.php%3fset_filter_structure=Y&amp;structure_UF_DEPARTMENT=1161" TargetMode="External"/><Relationship Id="rId316" Type="http://schemas.openxmlformats.org/officeDocument/2006/relationships/hyperlink" Target="../../../company/structure.php%3fset_filter_structure=Y&amp;structure_UF_DEPARTMENT=908" TargetMode="External"/><Relationship Id="rId523" Type="http://schemas.openxmlformats.org/officeDocument/2006/relationships/hyperlink" Target="../../../company/personal/user/77149/" TargetMode="External"/><Relationship Id="rId55" Type="http://schemas.openxmlformats.org/officeDocument/2006/relationships/hyperlink" Target="../../../company/personal/user/80159/" TargetMode="External"/><Relationship Id="rId97" Type="http://schemas.openxmlformats.org/officeDocument/2006/relationships/hyperlink" Target="../../../company/personal/user/51930/" TargetMode="External"/><Relationship Id="rId120" Type="http://schemas.openxmlformats.org/officeDocument/2006/relationships/hyperlink" Target="../../../company/structure.php%3fset_filter_structure=Y&amp;structure_UF_DEPARTMENT=1157" TargetMode="External"/><Relationship Id="rId358" Type="http://schemas.openxmlformats.org/officeDocument/2006/relationships/hyperlink" Target="../../../company/personal/user/51930/" TargetMode="External"/><Relationship Id="rId565" Type="http://schemas.openxmlformats.org/officeDocument/2006/relationships/hyperlink" Target="../../../company/personal/user/77149/" TargetMode="External"/><Relationship Id="rId162" Type="http://schemas.openxmlformats.org/officeDocument/2006/relationships/hyperlink" Target="../../../company/personal/user/77149/" TargetMode="External"/><Relationship Id="rId218" Type="http://schemas.openxmlformats.org/officeDocument/2006/relationships/hyperlink" Target="../../../company/structure.php%3fset_filter_structure=Y&amp;structure_UF_DEPARTMENT=955" TargetMode="External"/><Relationship Id="rId425" Type="http://schemas.openxmlformats.org/officeDocument/2006/relationships/hyperlink" Target="../../../company/structure.php%3fset_filter_structure=Y&amp;structure_UF_DEPARTMENT=908" TargetMode="External"/><Relationship Id="rId467" Type="http://schemas.openxmlformats.org/officeDocument/2006/relationships/hyperlink" Target="../../../company/structure.php%3fset_filter_structure=Y&amp;structure_UF_DEPARTMENT=911" TargetMode="External"/><Relationship Id="rId632" Type="http://schemas.openxmlformats.org/officeDocument/2006/relationships/hyperlink" Target="../../../company/personal/user/77149/" TargetMode="External"/><Relationship Id="rId271" Type="http://schemas.openxmlformats.org/officeDocument/2006/relationships/hyperlink" Target="../../../company/personal/user/77149/" TargetMode="External"/><Relationship Id="rId674" Type="http://schemas.openxmlformats.org/officeDocument/2006/relationships/hyperlink" Target="../../../company/personal/user/51930/" TargetMode="External"/><Relationship Id="rId24" Type="http://schemas.openxmlformats.org/officeDocument/2006/relationships/hyperlink" Target="../../../company/personal/user/77149/" TargetMode="External"/><Relationship Id="rId66" Type="http://schemas.openxmlformats.org/officeDocument/2006/relationships/hyperlink" Target="../../../company/personal/user/80159/" TargetMode="External"/><Relationship Id="rId131" Type="http://schemas.openxmlformats.org/officeDocument/2006/relationships/hyperlink" Target="../../../company/structure.php%3fset_filter_structure=Y&amp;structure_UF_DEPARTMENT=1005" TargetMode="External"/><Relationship Id="rId327" Type="http://schemas.openxmlformats.org/officeDocument/2006/relationships/hyperlink" Target="../../../company/personal/user/80159/" TargetMode="External"/><Relationship Id="rId369" Type="http://schemas.openxmlformats.org/officeDocument/2006/relationships/hyperlink" Target="../../../company/personal/user/80159/" TargetMode="External"/><Relationship Id="rId534" Type="http://schemas.openxmlformats.org/officeDocument/2006/relationships/hyperlink" Target="../../../company/structure.php%3fset_filter_structure=Y&amp;structure_UF_DEPARTMENT=908" TargetMode="External"/><Relationship Id="rId576" Type="http://schemas.openxmlformats.org/officeDocument/2006/relationships/hyperlink" Target="../../../company/structure.php%3fset_filter_structure=Y&amp;structure_UF_DEPARTMENT=998" TargetMode="External"/><Relationship Id="rId173" Type="http://schemas.openxmlformats.org/officeDocument/2006/relationships/hyperlink" Target="../../../company/structure.php%3fset_filter_structure=Y&amp;structure_UF_DEPARTMENT=998" TargetMode="External"/><Relationship Id="rId229" Type="http://schemas.openxmlformats.org/officeDocument/2006/relationships/hyperlink" Target="../../../company/personal/user/77149/" TargetMode="External"/><Relationship Id="rId380" Type="http://schemas.openxmlformats.org/officeDocument/2006/relationships/hyperlink" Target="../../../company/structure.php%3fset_filter_structure=Y&amp;structure_UF_DEPARTMENT=1125" TargetMode="External"/><Relationship Id="rId436" Type="http://schemas.openxmlformats.org/officeDocument/2006/relationships/hyperlink" Target="../../../company/personal/user/80159/" TargetMode="External"/><Relationship Id="rId601" Type="http://schemas.openxmlformats.org/officeDocument/2006/relationships/hyperlink" Target="../../../company/personal/user/80159/" TargetMode="External"/><Relationship Id="rId643" Type="http://schemas.openxmlformats.org/officeDocument/2006/relationships/hyperlink" Target="../../../company/structure.php%3fset_filter_structure=Y&amp;structure_UF_DEPARTMENT=1157" TargetMode="External"/><Relationship Id="rId240" Type="http://schemas.openxmlformats.org/officeDocument/2006/relationships/hyperlink" Target="../../../company/structure.php%3fset_filter_structure=Y&amp;structure_UF_DEPARTMENT=911" TargetMode="External"/><Relationship Id="rId478" Type="http://schemas.openxmlformats.org/officeDocument/2006/relationships/hyperlink" Target="../../../company/structure.php%3fset_filter_structure=Y&amp;structure_UF_DEPARTMENT=926" TargetMode="External"/><Relationship Id="rId685" Type="http://schemas.openxmlformats.org/officeDocument/2006/relationships/hyperlink" Target="../../../company/structure.php%3fset_filter_structure=Y&amp;structure_UF_DEPARTMENT=938" TargetMode="External"/><Relationship Id="rId35" Type="http://schemas.openxmlformats.org/officeDocument/2006/relationships/hyperlink" Target="../../../company/structure.php%3fset_filter_structure=Y&amp;structure_UF_DEPARTMENT=908" TargetMode="External"/><Relationship Id="rId77" Type="http://schemas.openxmlformats.org/officeDocument/2006/relationships/hyperlink" Target="../../../company/structure.php%3fset_filter_structure=Y&amp;structure_UF_DEPARTMENT=1125" TargetMode="External"/><Relationship Id="rId100" Type="http://schemas.openxmlformats.org/officeDocument/2006/relationships/hyperlink" Target="../../../company/structure.php%3fset_filter_structure=Y&amp;structure_UF_DEPARTMENT=911" TargetMode="External"/><Relationship Id="rId282" Type="http://schemas.openxmlformats.org/officeDocument/2006/relationships/hyperlink" Target="../../../company/structure.php%3fset_filter_structure=Y&amp;structure_UF_DEPARTMENT=926" TargetMode="External"/><Relationship Id="rId338" Type="http://schemas.openxmlformats.org/officeDocument/2006/relationships/hyperlink" Target="../../../company/structure.php%3fset_filter_structure=Y&amp;structure_UF_DEPARTMENT=998" TargetMode="External"/><Relationship Id="rId503" Type="http://schemas.openxmlformats.org/officeDocument/2006/relationships/hyperlink" Target="../../../company/personal/user/77149/" TargetMode="External"/><Relationship Id="rId545" Type="http://schemas.openxmlformats.org/officeDocument/2006/relationships/hyperlink" Target="../../../company/personal/user/80159/" TargetMode="External"/><Relationship Id="rId587" Type="http://schemas.openxmlformats.org/officeDocument/2006/relationships/hyperlink" Target="../../../company/personal/user/77149/" TargetMode="External"/><Relationship Id="rId710" Type="http://schemas.openxmlformats.org/officeDocument/2006/relationships/hyperlink" Target="../../../company/personal/user/80159/" TargetMode="External"/><Relationship Id="rId8" Type="http://schemas.openxmlformats.org/officeDocument/2006/relationships/hyperlink" Target="../../../company/structure.php%3fset_filter_structure=Y&amp;structure_UF_DEPARTMENT=926" TargetMode="External"/><Relationship Id="rId142" Type="http://schemas.openxmlformats.org/officeDocument/2006/relationships/hyperlink" Target="../../../company/personal/user/51930/" TargetMode="External"/><Relationship Id="rId184" Type="http://schemas.openxmlformats.org/officeDocument/2006/relationships/hyperlink" Target="../../../company/personal/user/80159/" TargetMode="External"/><Relationship Id="rId391" Type="http://schemas.openxmlformats.org/officeDocument/2006/relationships/hyperlink" Target="../../../company/structure.php%3fset_filter_structure=Y&amp;structure_UF_DEPARTMENT=914" TargetMode="External"/><Relationship Id="rId405" Type="http://schemas.openxmlformats.org/officeDocument/2006/relationships/hyperlink" Target="../../../company/structure.php%3fset_filter_structure=Y&amp;structure_UF_DEPARTMENT=908" TargetMode="External"/><Relationship Id="rId447" Type="http://schemas.openxmlformats.org/officeDocument/2006/relationships/hyperlink" Target="../../../company/structure.php%3fset_filter_structure=Y&amp;structure_UF_DEPARTMENT=998" TargetMode="External"/><Relationship Id="rId612" Type="http://schemas.openxmlformats.org/officeDocument/2006/relationships/hyperlink" Target="../../../company/personal/user/77149/" TargetMode="External"/><Relationship Id="rId251" Type="http://schemas.openxmlformats.org/officeDocument/2006/relationships/hyperlink" Target="../../../company/structure.php%3fset_filter_structure=Y&amp;structure_UF_DEPARTMENT=1005" TargetMode="External"/><Relationship Id="rId489" Type="http://schemas.openxmlformats.org/officeDocument/2006/relationships/hyperlink" Target="../../../company/personal/user/77149/" TargetMode="External"/><Relationship Id="rId654" Type="http://schemas.openxmlformats.org/officeDocument/2006/relationships/hyperlink" Target="../../../company/personal/user/51930/" TargetMode="External"/><Relationship Id="rId696" Type="http://schemas.openxmlformats.org/officeDocument/2006/relationships/hyperlink" Target="../../../company/personal/user/51930/" TargetMode="External"/><Relationship Id="rId46" Type="http://schemas.openxmlformats.org/officeDocument/2006/relationships/hyperlink" Target="../../../company/personal/user/51930/" TargetMode="External"/><Relationship Id="rId293" Type="http://schemas.openxmlformats.org/officeDocument/2006/relationships/hyperlink" Target="../../../company/structure.php%3fset_filter_structure=Y&amp;structure_UF_DEPARTMENT=948" TargetMode="External"/><Relationship Id="rId307" Type="http://schemas.openxmlformats.org/officeDocument/2006/relationships/hyperlink" Target="../../../company/structure.php%3fset_filter_structure=Y&amp;structure_UF_DEPARTMENT=926" TargetMode="External"/><Relationship Id="rId349" Type="http://schemas.openxmlformats.org/officeDocument/2006/relationships/hyperlink" Target="../../../company/structure.php%3fset_filter_structure=Y&amp;structure_UF_DEPARTMENT=1005" TargetMode="External"/><Relationship Id="rId514" Type="http://schemas.openxmlformats.org/officeDocument/2006/relationships/hyperlink" Target="../../../company/structure.php%3fset_filter_structure=Y&amp;structure_UF_DEPARTMENT=998" TargetMode="External"/><Relationship Id="rId556" Type="http://schemas.openxmlformats.org/officeDocument/2006/relationships/hyperlink" Target="../../../company/structure.php%3fset_filter_structure=Y&amp;structure_UF_DEPARTMENT=1125" TargetMode="External"/><Relationship Id="rId88" Type="http://schemas.openxmlformats.org/officeDocument/2006/relationships/hyperlink" Target="../../../company/structure.php%3fset_filter_structure=Y&amp;structure_UF_DEPARTMENT=1005" TargetMode="External"/><Relationship Id="rId111" Type="http://schemas.openxmlformats.org/officeDocument/2006/relationships/hyperlink" Target="../../../company/structure.php%3fset_filter_structure=Y&amp;structure_UF_DEPARTMENT=955" TargetMode="External"/><Relationship Id="rId153" Type="http://schemas.openxmlformats.org/officeDocument/2006/relationships/hyperlink" Target="../../../company/structure.php%3fset_filter_structure=Y&amp;structure_UF_DEPARTMENT=911" TargetMode="External"/><Relationship Id="rId195" Type="http://schemas.openxmlformats.org/officeDocument/2006/relationships/hyperlink" Target="../../../company/structure.php%3fset_filter_structure=Y&amp;structure_UF_DEPARTMENT=1157" TargetMode="External"/><Relationship Id="rId209" Type="http://schemas.openxmlformats.org/officeDocument/2006/relationships/hyperlink" Target="../../../company/structure.php%3fset_filter_structure=Y&amp;structure_UF_DEPARTMENT=1005" TargetMode="External"/><Relationship Id="rId360" Type="http://schemas.openxmlformats.org/officeDocument/2006/relationships/hyperlink" Target="../../../company/personal/user/77149/" TargetMode="External"/><Relationship Id="rId416" Type="http://schemas.openxmlformats.org/officeDocument/2006/relationships/hyperlink" Target="../../../company/personal/user/77149/" TargetMode="External"/><Relationship Id="rId598" Type="http://schemas.openxmlformats.org/officeDocument/2006/relationships/hyperlink" Target="../../../company/structure.php%3fset_filter_structure=Y&amp;structure_UF_DEPARTMENT=1082" TargetMode="External"/><Relationship Id="rId220" Type="http://schemas.openxmlformats.org/officeDocument/2006/relationships/hyperlink" Target="../../../company/structure.php%3fset_filter_structure=Y&amp;structure_UF_DEPARTMENT=1082" TargetMode="External"/><Relationship Id="rId458" Type="http://schemas.openxmlformats.org/officeDocument/2006/relationships/hyperlink" Target="../../../company/personal/user/51930/" TargetMode="External"/><Relationship Id="rId623" Type="http://schemas.openxmlformats.org/officeDocument/2006/relationships/hyperlink" Target="../../../company/structure.php%3fset_filter_structure=Y&amp;structure_UF_DEPARTMENT=1005" TargetMode="External"/><Relationship Id="rId665" Type="http://schemas.openxmlformats.org/officeDocument/2006/relationships/hyperlink" Target="../../../company/structure.php%3fset_filter_structure=Y&amp;structure_UF_DEPARTMENT=998" TargetMode="External"/><Relationship Id="rId15" Type="http://schemas.openxmlformats.org/officeDocument/2006/relationships/hyperlink" Target="../../../company/structure.php%3fset_filter_structure=Y&amp;structure_UF_DEPARTMENT=955" TargetMode="External"/><Relationship Id="rId57" Type="http://schemas.openxmlformats.org/officeDocument/2006/relationships/hyperlink" Target="../../../company/personal/user/51930/" TargetMode="External"/><Relationship Id="rId262" Type="http://schemas.openxmlformats.org/officeDocument/2006/relationships/hyperlink" Target="../../../company/structure.php%3fset_filter_structure=Y&amp;structure_UF_DEPARTMENT=1157" TargetMode="External"/><Relationship Id="rId318" Type="http://schemas.openxmlformats.org/officeDocument/2006/relationships/hyperlink" Target="../../../company/personal/user/77149/" TargetMode="External"/><Relationship Id="rId525" Type="http://schemas.openxmlformats.org/officeDocument/2006/relationships/hyperlink" Target="../../../company/personal/user/51930/" TargetMode="External"/><Relationship Id="rId567" Type="http://schemas.openxmlformats.org/officeDocument/2006/relationships/hyperlink" Target="../../../company/personal/user/77149/" TargetMode="External"/><Relationship Id="rId99" Type="http://schemas.openxmlformats.org/officeDocument/2006/relationships/hyperlink" Target="../../../company/personal/user/80159/" TargetMode="External"/><Relationship Id="rId122" Type="http://schemas.openxmlformats.org/officeDocument/2006/relationships/hyperlink" Target="../../../company/structure.php%3fset_filter_structure=Y&amp;structure_UF_DEPARTMENT=1157" TargetMode="External"/><Relationship Id="rId164" Type="http://schemas.openxmlformats.org/officeDocument/2006/relationships/hyperlink" Target="../../../company/personal/user/80159/" TargetMode="External"/><Relationship Id="rId371" Type="http://schemas.openxmlformats.org/officeDocument/2006/relationships/hyperlink" Target="../../../company/personal/user/51930/" TargetMode="External"/><Relationship Id="rId427" Type="http://schemas.openxmlformats.org/officeDocument/2006/relationships/hyperlink" Target="../../../company/structure.php%3fset_filter_structure=Y&amp;structure_UF_DEPARTMENT=908" TargetMode="External"/><Relationship Id="rId469" Type="http://schemas.openxmlformats.org/officeDocument/2006/relationships/hyperlink" Target="../../../company/personal/user/80159/" TargetMode="External"/><Relationship Id="rId634" Type="http://schemas.openxmlformats.org/officeDocument/2006/relationships/hyperlink" Target="../../../company/personal/user/51930/" TargetMode="External"/><Relationship Id="rId676" Type="http://schemas.openxmlformats.org/officeDocument/2006/relationships/hyperlink" Target="../../../company/personal/user/51930/" TargetMode="External"/><Relationship Id="rId26" Type="http://schemas.openxmlformats.org/officeDocument/2006/relationships/hyperlink" Target="../../../company/personal/user/80159/" TargetMode="External"/><Relationship Id="rId231" Type="http://schemas.openxmlformats.org/officeDocument/2006/relationships/hyperlink" Target="../../../company/personal/user/80159/" TargetMode="External"/><Relationship Id="rId273" Type="http://schemas.openxmlformats.org/officeDocument/2006/relationships/hyperlink" Target="../../../company/personal/user/77149/" TargetMode="External"/><Relationship Id="rId329" Type="http://schemas.openxmlformats.org/officeDocument/2006/relationships/hyperlink" Target="../../../company/personal/user/51930/" TargetMode="External"/><Relationship Id="rId480" Type="http://schemas.openxmlformats.org/officeDocument/2006/relationships/hyperlink" Target="../../../company/structure.php%3fset_filter_structure=Y&amp;structure_UF_DEPARTMENT=926" TargetMode="External"/><Relationship Id="rId536" Type="http://schemas.openxmlformats.org/officeDocument/2006/relationships/hyperlink" Target="../../../company/structure.php%3fset_filter_structure=Y&amp;structure_UF_DEPARTMENT=998" TargetMode="External"/><Relationship Id="rId701" Type="http://schemas.openxmlformats.org/officeDocument/2006/relationships/hyperlink" Target="../../../company/structure.php%3fset_filter_structure=Y&amp;structure_UF_DEPARTMENT=908" TargetMode="External"/><Relationship Id="rId68" Type="http://schemas.openxmlformats.org/officeDocument/2006/relationships/hyperlink" Target="../../../company/personal/user/77149/" TargetMode="External"/><Relationship Id="rId133" Type="http://schemas.openxmlformats.org/officeDocument/2006/relationships/hyperlink" Target="../../../company/structure.php%3fset_filter_structure=Y&amp;structure_UF_DEPARTMENT=926" TargetMode="External"/><Relationship Id="rId175" Type="http://schemas.openxmlformats.org/officeDocument/2006/relationships/hyperlink" Target="../../../company/structure.php%3fset_filter_structure=Y&amp;structure_UF_DEPARTMENT=998" TargetMode="External"/><Relationship Id="rId340" Type="http://schemas.openxmlformats.org/officeDocument/2006/relationships/hyperlink" Target="../../../company/structure.php%3fset_filter_structure=Y&amp;structure_UF_DEPARTMENT=998" TargetMode="External"/><Relationship Id="rId578" Type="http://schemas.openxmlformats.org/officeDocument/2006/relationships/hyperlink" Target="../../../company/structure.php%3fset_filter_structure=Y&amp;structure_UF_DEPARTMENT=998" TargetMode="External"/><Relationship Id="rId200" Type="http://schemas.openxmlformats.org/officeDocument/2006/relationships/hyperlink" Target="../../../company/personal/user/80159/" TargetMode="External"/><Relationship Id="rId382" Type="http://schemas.openxmlformats.org/officeDocument/2006/relationships/hyperlink" Target="../../../company/structure.php%3fset_filter_structure=Y&amp;structure_UF_DEPARTMENT=1125" TargetMode="External"/><Relationship Id="rId438" Type="http://schemas.openxmlformats.org/officeDocument/2006/relationships/hyperlink" Target="../../../company/personal/user/77149/" TargetMode="External"/><Relationship Id="rId603" Type="http://schemas.openxmlformats.org/officeDocument/2006/relationships/hyperlink" Target="../../../company/personal/user/51930/" TargetMode="External"/><Relationship Id="rId645" Type="http://schemas.openxmlformats.org/officeDocument/2006/relationships/hyperlink" Target="../../../company/structure.php%3fset_filter_structure=Y&amp;structure_UF_DEPARTMENT=1005" TargetMode="External"/><Relationship Id="rId687" Type="http://schemas.openxmlformats.org/officeDocument/2006/relationships/hyperlink" Target="../../../company/structure.php%3fset_filter_structure=Y&amp;structure_UF_DEPARTMENT=1125" TargetMode="External"/><Relationship Id="rId242" Type="http://schemas.openxmlformats.org/officeDocument/2006/relationships/hyperlink" Target="../../../company/structure.php%3fset_filter_structure=Y&amp;structure_UF_DEPARTMENT=1157" TargetMode="External"/><Relationship Id="rId284" Type="http://schemas.openxmlformats.org/officeDocument/2006/relationships/hyperlink" Target="../../../company/structure.php%3fset_filter_structure=Y&amp;structure_UF_DEPARTMENT=1125" TargetMode="External"/><Relationship Id="rId491" Type="http://schemas.openxmlformats.org/officeDocument/2006/relationships/hyperlink" Target="../../../company/personal/user/51930/" TargetMode="External"/><Relationship Id="rId505" Type="http://schemas.openxmlformats.org/officeDocument/2006/relationships/hyperlink" Target="../../../company/personal/user/77149/" TargetMode="External"/><Relationship Id="rId712" Type="http://schemas.openxmlformats.org/officeDocument/2006/relationships/hyperlink" Target="../../../company/personal/user/80159/" TargetMode="External"/><Relationship Id="rId37" Type="http://schemas.openxmlformats.org/officeDocument/2006/relationships/hyperlink" Target="../../../company/structure.php%3fset_filter_structure=Y&amp;structure_UF_DEPARTMENT=955" TargetMode="External"/><Relationship Id="rId79" Type="http://schemas.openxmlformats.org/officeDocument/2006/relationships/hyperlink" Target="../../../company/structure.php%3fset_filter_structure=Y&amp;structure_UF_DEPARTMENT=1125" TargetMode="External"/><Relationship Id="rId102" Type="http://schemas.openxmlformats.org/officeDocument/2006/relationships/hyperlink" Target="../../../company/structure.php%3fset_filter_structure=Y&amp;structure_UF_DEPARTMENT=955" TargetMode="External"/><Relationship Id="rId144" Type="http://schemas.openxmlformats.org/officeDocument/2006/relationships/hyperlink" Target="../../../company/personal/user/77149/" TargetMode="External"/><Relationship Id="rId547" Type="http://schemas.openxmlformats.org/officeDocument/2006/relationships/hyperlink" Target="../../../company/personal/user/80159/" TargetMode="External"/><Relationship Id="rId589" Type="http://schemas.openxmlformats.org/officeDocument/2006/relationships/hyperlink" Target="../../../company/personal/user/80159/" TargetMode="External"/><Relationship Id="rId90" Type="http://schemas.openxmlformats.org/officeDocument/2006/relationships/hyperlink" Target="../../../company/structure.php%3fset_filter_structure=Y&amp;structure_UF_DEPARTMENT=1005" TargetMode="External"/><Relationship Id="rId186" Type="http://schemas.openxmlformats.org/officeDocument/2006/relationships/hyperlink" Target="../../../company/personal/user/80159/" TargetMode="External"/><Relationship Id="rId351" Type="http://schemas.openxmlformats.org/officeDocument/2006/relationships/hyperlink" Target="../../../company/structure.php%3fset_filter_structure=Y&amp;structure_UF_DEPARTMENT=998" TargetMode="External"/><Relationship Id="rId393" Type="http://schemas.openxmlformats.org/officeDocument/2006/relationships/hyperlink" Target="../../../company/structure.php%3fset_filter_structure=Y&amp;structure_UF_DEPARTMENT=998" TargetMode="External"/><Relationship Id="rId407" Type="http://schemas.openxmlformats.org/officeDocument/2006/relationships/hyperlink" Target="../../../company/structure.php%3fset_filter_structure=Y&amp;structure_UF_DEPARTMENT=1125" TargetMode="External"/><Relationship Id="rId449" Type="http://schemas.openxmlformats.org/officeDocument/2006/relationships/hyperlink" Target="../../../company/structure.php%3fset_filter_structure=Y&amp;structure_UF_DEPARTMENT=1082" TargetMode="External"/><Relationship Id="rId614" Type="http://schemas.openxmlformats.org/officeDocument/2006/relationships/hyperlink" Target="../../../company/personal/user/80159/" TargetMode="External"/><Relationship Id="rId656" Type="http://schemas.openxmlformats.org/officeDocument/2006/relationships/hyperlink" Target="../../../company/personal/user/77149/" TargetMode="External"/><Relationship Id="rId211" Type="http://schemas.openxmlformats.org/officeDocument/2006/relationships/hyperlink" Target="../../../company/personal/user/80159/" TargetMode="External"/><Relationship Id="rId253" Type="http://schemas.openxmlformats.org/officeDocument/2006/relationships/hyperlink" Target="../../../company/structure.php%3fset_filter_structure=Y&amp;structure_UF_DEPARTMENT=1082" TargetMode="External"/><Relationship Id="rId295" Type="http://schemas.openxmlformats.org/officeDocument/2006/relationships/hyperlink" Target="../../../company/structure.php%3fset_filter_structure=Y&amp;structure_UF_DEPARTMENT=955" TargetMode="External"/><Relationship Id="rId309" Type="http://schemas.openxmlformats.org/officeDocument/2006/relationships/hyperlink" Target="../../../company/structure.php%3fset_filter_structure=Y&amp;structure_UF_DEPARTMENT=1082" TargetMode="External"/><Relationship Id="rId460" Type="http://schemas.openxmlformats.org/officeDocument/2006/relationships/hyperlink" Target="../../../company/personal/user/51930/" TargetMode="External"/><Relationship Id="rId516" Type="http://schemas.openxmlformats.org/officeDocument/2006/relationships/hyperlink" Target="../../../company/structure.php%3fset_filter_structure=Y&amp;structure_UF_DEPARTMENT=955" TargetMode="External"/><Relationship Id="rId698" Type="http://schemas.openxmlformats.org/officeDocument/2006/relationships/hyperlink" Target="../../../company/personal/user/80159/" TargetMode="External"/><Relationship Id="rId48" Type="http://schemas.openxmlformats.org/officeDocument/2006/relationships/hyperlink" Target="../../../company/structure.php%3fset_filter_structure=Y&amp;structure_UF_DEPARTMENT=1002" TargetMode="External"/><Relationship Id="rId113" Type="http://schemas.openxmlformats.org/officeDocument/2006/relationships/hyperlink" Target="../../../company/structure.php%3fset_filter_structure=Y&amp;structure_UF_DEPARTMENT=908" TargetMode="External"/><Relationship Id="rId320" Type="http://schemas.openxmlformats.org/officeDocument/2006/relationships/hyperlink" Target="../../../company/structure.php%3fset_filter_structure=Y&amp;structure_UF_DEPARTMENT=914" TargetMode="External"/><Relationship Id="rId558" Type="http://schemas.openxmlformats.org/officeDocument/2006/relationships/hyperlink" Target="../../../company/structure.php%3fset_filter_structure=Y&amp;structure_UF_DEPARTMENT=1125" TargetMode="External"/><Relationship Id="rId155" Type="http://schemas.openxmlformats.org/officeDocument/2006/relationships/hyperlink" Target="../../../company/structure.php%3fset_filter_structure=Y&amp;structure_UF_DEPARTMENT=911" TargetMode="External"/><Relationship Id="rId197" Type="http://schemas.openxmlformats.org/officeDocument/2006/relationships/hyperlink" Target="../../../company/structure.php%3fset_filter_structure=Y&amp;structure_UF_DEPARTMENT=998" TargetMode="External"/><Relationship Id="rId362" Type="http://schemas.openxmlformats.org/officeDocument/2006/relationships/hyperlink" Target="../../../company/personal/user/80159/" TargetMode="External"/><Relationship Id="rId418" Type="http://schemas.openxmlformats.org/officeDocument/2006/relationships/hyperlink" Target="../../../company/personal/user/77149/" TargetMode="External"/><Relationship Id="rId625" Type="http://schemas.openxmlformats.org/officeDocument/2006/relationships/hyperlink" Target="../../../company/structure.php%3fset_filter_structure=Y&amp;structure_UF_DEPARTMENT=1082" TargetMode="External"/><Relationship Id="rId222" Type="http://schemas.openxmlformats.org/officeDocument/2006/relationships/hyperlink" Target="../../../company/structure.php%3fset_filter_structure=Y&amp;structure_UF_DEPARTMENT=911" TargetMode="External"/><Relationship Id="rId264" Type="http://schemas.openxmlformats.org/officeDocument/2006/relationships/hyperlink" Target="../../../company/structure.php%3fset_filter_structure=Y&amp;structure_UF_DEPARTMENT=938" TargetMode="External"/><Relationship Id="rId471" Type="http://schemas.openxmlformats.org/officeDocument/2006/relationships/hyperlink" Target="../../../company/personal/user/80159/" TargetMode="External"/><Relationship Id="rId667" Type="http://schemas.openxmlformats.org/officeDocument/2006/relationships/hyperlink" Target="../../../company/structure.php%3fset_filter_structure=Y&amp;structure_UF_DEPARTMENT=998" TargetMode="External"/><Relationship Id="rId17" Type="http://schemas.openxmlformats.org/officeDocument/2006/relationships/hyperlink" Target="../../../company/structure.php%3fset_filter_structure=Y&amp;structure_UF_DEPARTMENT=1082" TargetMode="External"/><Relationship Id="rId59" Type="http://schemas.openxmlformats.org/officeDocument/2006/relationships/hyperlink" Target="../../../company/personal/user/51930/" TargetMode="External"/><Relationship Id="rId124" Type="http://schemas.openxmlformats.org/officeDocument/2006/relationships/hyperlink" Target="../../../company/structure.php%3fset_filter_structure=Y&amp;structure_UF_DEPARTMENT=1005" TargetMode="External"/><Relationship Id="rId527" Type="http://schemas.openxmlformats.org/officeDocument/2006/relationships/hyperlink" Target="../../../company/personal/user/51930/" TargetMode="External"/><Relationship Id="rId569" Type="http://schemas.openxmlformats.org/officeDocument/2006/relationships/hyperlink" Target="../../../company/personal/user/51930/" TargetMode="External"/><Relationship Id="rId70" Type="http://schemas.openxmlformats.org/officeDocument/2006/relationships/hyperlink" Target="../../../company/personal/user/80159/" TargetMode="External"/><Relationship Id="rId166" Type="http://schemas.openxmlformats.org/officeDocument/2006/relationships/hyperlink" Target="../../../company/personal/user/77149/" TargetMode="External"/><Relationship Id="rId331" Type="http://schemas.openxmlformats.org/officeDocument/2006/relationships/hyperlink" Target="../../../company/personal/user/80159/" TargetMode="External"/><Relationship Id="rId373" Type="http://schemas.openxmlformats.org/officeDocument/2006/relationships/hyperlink" Target="../../../company/personal/user/77149/" TargetMode="External"/><Relationship Id="rId429" Type="http://schemas.openxmlformats.org/officeDocument/2006/relationships/hyperlink" Target="../../../company/structure.php%3fset_filter_structure=Y&amp;structure_UF_DEPARTMENT=908" TargetMode="External"/><Relationship Id="rId580" Type="http://schemas.openxmlformats.org/officeDocument/2006/relationships/hyperlink" Target="../../../company/structure.php%3fset_filter_structure=Y&amp;structure_UF_DEPARTMENT=998" TargetMode="External"/><Relationship Id="rId636" Type="http://schemas.openxmlformats.org/officeDocument/2006/relationships/hyperlink" Target="../../../company/personal/user/80159/" TargetMode="External"/><Relationship Id="rId1" Type="http://schemas.openxmlformats.org/officeDocument/2006/relationships/hyperlink" Target="../../../company/structure.php%3fset_filter_structure=Y&amp;structure_UF_DEPARTMENT=1082" TargetMode="External"/><Relationship Id="rId233" Type="http://schemas.openxmlformats.org/officeDocument/2006/relationships/hyperlink" Target="../../../company/personal/user/77149/" TargetMode="External"/><Relationship Id="rId440" Type="http://schemas.openxmlformats.org/officeDocument/2006/relationships/hyperlink" Target="../../../company/personal/user/51930/" TargetMode="External"/><Relationship Id="rId678" Type="http://schemas.openxmlformats.org/officeDocument/2006/relationships/hyperlink" Target="../../../company/personal/user/80159/" TargetMode="External"/><Relationship Id="rId28" Type="http://schemas.openxmlformats.org/officeDocument/2006/relationships/hyperlink" Target="../../../company/personal/user/77149/" TargetMode="External"/><Relationship Id="rId275" Type="http://schemas.openxmlformats.org/officeDocument/2006/relationships/hyperlink" Target="../../../company/personal/user/77149/" TargetMode="External"/><Relationship Id="rId300" Type="http://schemas.openxmlformats.org/officeDocument/2006/relationships/hyperlink" Target="../../../company/personal/user/77149/" TargetMode="External"/><Relationship Id="rId482" Type="http://schemas.openxmlformats.org/officeDocument/2006/relationships/hyperlink" Target="../../../company/structure.php%3fset_filter_structure=Y&amp;structure_UF_DEPARTMENT=938" TargetMode="External"/><Relationship Id="rId538" Type="http://schemas.openxmlformats.org/officeDocument/2006/relationships/hyperlink" Target="../../../company/structure.php%3fset_filter_structure=Y&amp;structure_UF_DEPARTMENT=998" TargetMode="External"/><Relationship Id="rId703" Type="http://schemas.openxmlformats.org/officeDocument/2006/relationships/hyperlink" Target="../../../company/structure.php%3fset_filter_structure=Y&amp;structure_UF_DEPARTMENT=908" TargetMode="External"/><Relationship Id="rId81" Type="http://schemas.openxmlformats.org/officeDocument/2006/relationships/hyperlink" Target="../../../company/personal/user/80159/" TargetMode="External"/><Relationship Id="rId135" Type="http://schemas.openxmlformats.org/officeDocument/2006/relationships/hyperlink" Target="../../../company/structure.php%3fset_filter_structure=Y&amp;structure_UF_DEPARTMENT=926" TargetMode="External"/><Relationship Id="rId177" Type="http://schemas.openxmlformats.org/officeDocument/2006/relationships/hyperlink" Target="../../../company/structure.php%3fset_filter_structure=Y&amp;structure_UF_DEPARTMENT=998" TargetMode="External"/><Relationship Id="rId342" Type="http://schemas.openxmlformats.org/officeDocument/2006/relationships/hyperlink" Target="../../../company/structure.php%3fset_filter_structure=Y&amp;structure_UF_DEPARTMENT=998" TargetMode="External"/><Relationship Id="rId384" Type="http://schemas.openxmlformats.org/officeDocument/2006/relationships/hyperlink" Target="../../../company/structure.php%3fset_filter_structure=Y&amp;structure_UF_DEPARTMENT=1082" TargetMode="External"/><Relationship Id="rId591" Type="http://schemas.openxmlformats.org/officeDocument/2006/relationships/hyperlink" Target="../../../company/personal/user/51930/" TargetMode="External"/><Relationship Id="rId605" Type="http://schemas.openxmlformats.org/officeDocument/2006/relationships/hyperlink" Target="../../../company/personal/user/80159/" TargetMode="External"/><Relationship Id="rId202" Type="http://schemas.openxmlformats.org/officeDocument/2006/relationships/hyperlink" Target="../../../company/personal/user/77149/" TargetMode="External"/><Relationship Id="rId244" Type="http://schemas.openxmlformats.org/officeDocument/2006/relationships/hyperlink" Target="../../../company/structure.php%3fset_filter_structure=Y&amp;structure_UF_DEPARTMENT=1157" TargetMode="External"/><Relationship Id="rId647" Type="http://schemas.openxmlformats.org/officeDocument/2006/relationships/hyperlink" Target="../../../company/structure.php%3fset_filter_structure=Y&amp;structure_UF_DEPARTMENT=908" TargetMode="External"/><Relationship Id="rId689" Type="http://schemas.openxmlformats.org/officeDocument/2006/relationships/hyperlink" Target="../../../company/structure.php%3fset_filter_structure=Y&amp;structure_UF_DEPARTMENT=1125" TargetMode="External"/><Relationship Id="rId39" Type="http://schemas.openxmlformats.org/officeDocument/2006/relationships/hyperlink" Target="../../../company/structure.php%3fset_filter_structure=Y&amp;structure_UF_DEPARTMENT=955" TargetMode="External"/><Relationship Id="rId286" Type="http://schemas.openxmlformats.org/officeDocument/2006/relationships/hyperlink" Target="../../../company/structure.php%3fset_filter_structure=Y&amp;structure_UF_DEPARTMENT=1125" TargetMode="External"/><Relationship Id="rId451" Type="http://schemas.openxmlformats.org/officeDocument/2006/relationships/hyperlink" Target="../../../company/structure.php%3fset_filter_structure=Y&amp;structure_UF_DEPARTMENT=1082" TargetMode="External"/><Relationship Id="rId493" Type="http://schemas.openxmlformats.org/officeDocument/2006/relationships/hyperlink" Target="../../../company/personal/user/77149/" TargetMode="External"/><Relationship Id="rId507" Type="http://schemas.openxmlformats.org/officeDocument/2006/relationships/hyperlink" Target="../../../company/personal/user/77149/" TargetMode="External"/><Relationship Id="rId549" Type="http://schemas.openxmlformats.org/officeDocument/2006/relationships/hyperlink" Target="../../../company/personal/user/51930/" TargetMode="External"/><Relationship Id="rId714" Type="http://schemas.openxmlformats.org/officeDocument/2006/relationships/hyperlink" Target="../../../company/personal/user/80159/" TargetMode="External"/><Relationship Id="rId50" Type="http://schemas.openxmlformats.org/officeDocument/2006/relationships/hyperlink" Target="../../../company/structure.php%3fset_filter_structure=Y&amp;structure_UF_DEPARTMENT=1157" TargetMode="External"/><Relationship Id="rId104" Type="http://schemas.openxmlformats.org/officeDocument/2006/relationships/hyperlink" Target="../../../company/structure.php%3fset_filter_structure=Y&amp;structure_UF_DEPARTMENT=1005" TargetMode="External"/><Relationship Id="rId146" Type="http://schemas.openxmlformats.org/officeDocument/2006/relationships/hyperlink" Target="../../../company/personal/user/80159/" TargetMode="External"/><Relationship Id="rId188" Type="http://schemas.openxmlformats.org/officeDocument/2006/relationships/hyperlink" Target="../../../company/personal/user/80159/" TargetMode="External"/><Relationship Id="rId311" Type="http://schemas.openxmlformats.org/officeDocument/2006/relationships/hyperlink" Target="../../../company/structure.php%3fset_filter_structure=Y&amp;structure_UF_DEPARTMENT=1082" TargetMode="External"/><Relationship Id="rId353" Type="http://schemas.openxmlformats.org/officeDocument/2006/relationships/hyperlink" Target="../../../company/structure.php%3fset_filter_structure=Y&amp;structure_UF_DEPARTMENT=926" TargetMode="External"/><Relationship Id="rId395" Type="http://schemas.openxmlformats.org/officeDocument/2006/relationships/hyperlink" Target="../../../company/structure.php%3fset_filter_structure=Y&amp;structure_UF_DEPARTMENT=998" TargetMode="External"/><Relationship Id="rId409" Type="http://schemas.openxmlformats.org/officeDocument/2006/relationships/hyperlink" Target="../../../company/structure.php%3fset_filter_structure=Y&amp;structure_UF_DEPARTMENT=1125" TargetMode="External"/><Relationship Id="rId560" Type="http://schemas.openxmlformats.org/officeDocument/2006/relationships/hyperlink" Target="../../../company/structure.php%3fset_filter_structure=Y&amp;structure_UF_DEPARTMENT=1125" TargetMode="External"/><Relationship Id="rId92" Type="http://schemas.openxmlformats.org/officeDocument/2006/relationships/hyperlink" Target="../../../company/structure.php%3fset_filter_structure=Y&amp;structure_UF_DEPARTMENT=911" TargetMode="External"/><Relationship Id="rId213" Type="http://schemas.openxmlformats.org/officeDocument/2006/relationships/hyperlink" Target="../../../company/personal/user/77149/" TargetMode="External"/><Relationship Id="rId420" Type="http://schemas.openxmlformats.org/officeDocument/2006/relationships/hyperlink" Target="../../../company/personal/user/77149/" TargetMode="External"/><Relationship Id="rId616" Type="http://schemas.openxmlformats.org/officeDocument/2006/relationships/hyperlink" Target="../../../company/personal/user/80159/" TargetMode="External"/><Relationship Id="rId658" Type="http://schemas.openxmlformats.org/officeDocument/2006/relationships/hyperlink" Target="../../../company/personal/user/77149/" TargetMode="External"/><Relationship Id="rId255" Type="http://schemas.openxmlformats.org/officeDocument/2006/relationships/hyperlink" Target="../../../company/structure.php%3fset_filter_structure=Y&amp;structure_UF_DEPARTMENT=1082" TargetMode="External"/><Relationship Id="rId297" Type="http://schemas.openxmlformats.org/officeDocument/2006/relationships/hyperlink" Target="../../../company/structure.php%3fset_filter_structure=Y&amp;structure_UF_DEPARTMENT=955" TargetMode="External"/><Relationship Id="rId462" Type="http://schemas.openxmlformats.org/officeDocument/2006/relationships/hyperlink" Target="../../../company/personal/user/51930/" TargetMode="External"/><Relationship Id="rId518" Type="http://schemas.openxmlformats.org/officeDocument/2006/relationships/hyperlink" Target="../../../company/structure.php%3fset_filter_structure=Y&amp;structure_UF_DEPARTMENT=955" TargetMode="External"/><Relationship Id="rId115" Type="http://schemas.openxmlformats.org/officeDocument/2006/relationships/hyperlink" Target="../../../company/structure.php%3fset_filter_structure=Y&amp;structure_UF_DEPARTMENT=1082" TargetMode="External"/><Relationship Id="rId157" Type="http://schemas.openxmlformats.org/officeDocument/2006/relationships/hyperlink" Target="../../../company/structure.php%3fset_filter_structure=Y&amp;structure_UF_DEPARTMENT=955" TargetMode="External"/><Relationship Id="rId322" Type="http://schemas.openxmlformats.org/officeDocument/2006/relationships/hyperlink" Target="../../../company/structure.php%3fset_filter_structure=Y&amp;structure_UF_DEPARTMENT=908" TargetMode="External"/><Relationship Id="rId364" Type="http://schemas.openxmlformats.org/officeDocument/2006/relationships/hyperlink" Target="../../../company/personal/user/80159/" TargetMode="External"/><Relationship Id="rId61" Type="http://schemas.openxmlformats.org/officeDocument/2006/relationships/hyperlink" Target="../../../company/personal/user/80159/" TargetMode="External"/><Relationship Id="rId199" Type="http://schemas.openxmlformats.org/officeDocument/2006/relationships/hyperlink" Target="../../../company/structure.php%3fset_filter_structure=Y&amp;structure_UF_DEPARTMENT=938" TargetMode="External"/><Relationship Id="rId571" Type="http://schemas.openxmlformats.org/officeDocument/2006/relationships/hyperlink" Target="../../../company/personal/user/77149/" TargetMode="External"/><Relationship Id="rId627" Type="http://schemas.openxmlformats.org/officeDocument/2006/relationships/hyperlink" Target="../../../company/structure.php%3fset_filter_structure=Y&amp;structure_UF_DEPARTMENT=1082" TargetMode="External"/><Relationship Id="rId669" Type="http://schemas.openxmlformats.org/officeDocument/2006/relationships/hyperlink" Target="../../../company/structure.php%3fset_filter_structure=Y&amp;structure_UF_DEPARTMENT=998" TargetMode="External"/><Relationship Id="rId19" Type="http://schemas.openxmlformats.org/officeDocument/2006/relationships/hyperlink" Target="../../../company/structure.php%3fset_filter_structure=Y&amp;structure_UF_DEPARTMENT=911" TargetMode="External"/><Relationship Id="rId224" Type="http://schemas.openxmlformats.org/officeDocument/2006/relationships/hyperlink" Target="../../../company/structure.php%3fset_filter_structure=Y&amp;structure_UF_DEPARTMENT=911" TargetMode="External"/><Relationship Id="rId266" Type="http://schemas.openxmlformats.org/officeDocument/2006/relationships/hyperlink" Target="../../../company/structure.php%3fset_filter_structure=Y&amp;structure_UF_DEPARTMENT=938" TargetMode="External"/><Relationship Id="rId431" Type="http://schemas.openxmlformats.org/officeDocument/2006/relationships/hyperlink" Target="../../../company/structure.php%3fset_filter_structure=Y&amp;structure_UF_DEPARTMENT=908" TargetMode="External"/><Relationship Id="rId473" Type="http://schemas.openxmlformats.org/officeDocument/2006/relationships/hyperlink" Target="../../../company/personal/user/77149/" TargetMode="External"/><Relationship Id="rId529" Type="http://schemas.openxmlformats.org/officeDocument/2006/relationships/hyperlink" Target="../../../company/personal/user/51930/" TargetMode="External"/><Relationship Id="rId680" Type="http://schemas.openxmlformats.org/officeDocument/2006/relationships/hyperlink" Target="../../../company/personal/user/80159/" TargetMode="External"/><Relationship Id="rId30" Type="http://schemas.openxmlformats.org/officeDocument/2006/relationships/hyperlink" Target="../../../company/personal/user/51930/" TargetMode="External"/><Relationship Id="rId126" Type="http://schemas.openxmlformats.org/officeDocument/2006/relationships/hyperlink" Target="../../../company/personal/user/77149/" TargetMode="External"/><Relationship Id="rId168" Type="http://schemas.openxmlformats.org/officeDocument/2006/relationships/hyperlink" Target="../../../company/personal/user/80159/" TargetMode="External"/><Relationship Id="rId333" Type="http://schemas.openxmlformats.org/officeDocument/2006/relationships/hyperlink" Target="../../../company/personal/user/80159/" TargetMode="External"/><Relationship Id="rId540" Type="http://schemas.openxmlformats.org/officeDocument/2006/relationships/hyperlink" Target="../../../company/structure.php%3fset_filter_structure=Y&amp;structure_UF_DEPARTMENT=998" TargetMode="External"/><Relationship Id="rId72" Type="http://schemas.openxmlformats.org/officeDocument/2006/relationships/hyperlink" Target="../../../company/personal/user/77149/" TargetMode="External"/><Relationship Id="rId375" Type="http://schemas.openxmlformats.org/officeDocument/2006/relationships/hyperlink" Target="../../../company/personal/user/77149/" TargetMode="External"/><Relationship Id="rId582" Type="http://schemas.openxmlformats.org/officeDocument/2006/relationships/hyperlink" Target="../../../company/structure.php%3fset_filter_structure=Y&amp;structure_UF_DEPARTMENT=998" TargetMode="External"/><Relationship Id="rId638" Type="http://schemas.openxmlformats.org/officeDocument/2006/relationships/hyperlink" Target="../../../company/personal/user/77149/" TargetMode="External"/><Relationship Id="rId3" Type="http://schemas.openxmlformats.org/officeDocument/2006/relationships/hyperlink" Target="../../../company/personal/user/80159/" TargetMode="External"/><Relationship Id="rId235" Type="http://schemas.openxmlformats.org/officeDocument/2006/relationships/hyperlink" Target="../../../company/personal/user/51930/" TargetMode="External"/><Relationship Id="rId277" Type="http://schemas.openxmlformats.org/officeDocument/2006/relationships/hyperlink" Target="../../../company/structure.php%3fset_filter_structure=Y&amp;structure_UF_DEPARTMENT=914" TargetMode="External"/><Relationship Id="rId400" Type="http://schemas.openxmlformats.org/officeDocument/2006/relationships/hyperlink" Target="../../../company/personal/user/51930/" TargetMode="External"/><Relationship Id="rId442" Type="http://schemas.openxmlformats.org/officeDocument/2006/relationships/hyperlink" Target="../../../company/personal/user/51930/" TargetMode="External"/><Relationship Id="rId484" Type="http://schemas.openxmlformats.org/officeDocument/2006/relationships/hyperlink" Target="../../../company/structure.php%3fset_filter_structure=Y&amp;structure_UF_DEPARTMENT=938" TargetMode="External"/><Relationship Id="rId705" Type="http://schemas.openxmlformats.org/officeDocument/2006/relationships/hyperlink" Target="../../../company/structure.php%3fset_filter_structure=Y&amp;structure_UF_DEPARTMENT=908" TargetMode="External"/><Relationship Id="rId137" Type="http://schemas.openxmlformats.org/officeDocument/2006/relationships/hyperlink" Target="../../../company/structure.php%3fset_filter_structure=Y&amp;structure_UF_DEPARTMENT=948" TargetMode="External"/><Relationship Id="rId302" Type="http://schemas.openxmlformats.org/officeDocument/2006/relationships/hyperlink" Target="../../../company/personal/user/51930/" TargetMode="External"/><Relationship Id="rId344" Type="http://schemas.openxmlformats.org/officeDocument/2006/relationships/hyperlink" Target="../../../company/structure.php%3fset_filter_structure=Y&amp;structure_UF_DEPARTMENT=938" TargetMode="External"/><Relationship Id="rId691" Type="http://schemas.openxmlformats.org/officeDocument/2006/relationships/hyperlink" Target="../../../company/structure.php%3fset_filter_structure=Y&amp;structure_UF_DEPARTMENT=1125" TargetMode="External"/><Relationship Id="rId41" Type="http://schemas.openxmlformats.org/officeDocument/2006/relationships/hyperlink" Target="../../../company/structure.php%3fset_filter_structure=Y&amp;structure_UF_DEPARTMENT=908" TargetMode="External"/><Relationship Id="rId83" Type="http://schemas.openxmlformats.org/officeDocument/2006/relationships/hyperlink" Target="../../../company/structure.php%3fset_filter_structure=Y&amp;structure_UF_DEPARTMENT=955" TargetMode="External"/><Relationship Id="rId179" Type="http://schemas.openxmlformats.org/officeDocument/2006/relationships/hyperlink" Target="../../../company/structure.php%3fset_filter_structure=Y&amp;structure_UF_DEPARTMENT=955" TargetMode="External"/><Relationship Id="rId386" Type="http://schemas.openxmlformats.org/officeDocument/2006/relationships/hyperlink" Target="../../../company/structure.php%3fset_filter_structure=Y&amp;structure_UF_DEPARTMENT=1082" TargetMode="External"/><Relationship Id="rId551" Type="http://schemas.openxmlformats.org/officeDocument/2006/relationships/hyperlink" Target="../../../company/personal/user/80159/" TargetMode="External"/><Relationship Id="rId593" Type="http://schemas.openxmlformats.org/officeDocument/2006/relationships/hyperlink" Target="../../../company/personal/user/80159/" TargetMode="External"/><Relationship Id="rId607" Type="http://schemas.openxmlformats.org/officeDocument/2006/relationships/hyperlink" Target="../../../company/personal/user/51930/" TargetMode="External"/><Relationship Id="rId649" Type="http://schemas.openxmlformats.org/officeDocument/2006/relationships/hyperlink" Target="../../../company/structure.php%3fset_filter_structure=Y&amp;structure_UF_DEPARTMENT=908" TargetMode="External"/><Relationship Id="rId190" Type="http://schemas.openxmlformats.org/officeDocument/2006/relationships/hyperlink" Target="../../../company/personal/user/77149/" TargetMode="External"/><Relationship Id="rId204" Type="http://schemas.openxmlformats.org/officeDocument/2006/relationships/hyperlink" Target="../../../company/personal/user/77149/" TargetMode="External"/><Relationship Id="rId246" Type="http://schemas.openxmlformats.org/officeDocument/2006/relationships/hyperlink" Target="../../../company/structure.php%3fset_filter_structure=Y&amp;structure_UF_DEPARTMENT=955" TargetMode="External"/><Relationship Id="rId288" Type="http://schemas.openxmlformats.org/officeDocument/2006/relationships/hyperlink" Target="../../../company/structure.php%3fset_filter_structure=Y&amp;structure_UF_DEPARTMENT=908" TargetMode="External"/><Relationship Id="rId411" Type="http://schemas.openxmlformats.org/officeDocument/2006/relationships/hyperlink" Target="../../../company/structure.php%3fset_filter_structure=Y&amp;structure_UF_DEPARTMENT=1125" TargetMode="External"/><Relationship Id="rId453" Type="http://schemas.openxmlformats.org/officeDocument/2006/relationships/hyperlink" Target="../../../company/structure.php%3fset_filter_structure=Y&amp;structure_UF_DEPARTMENT=1082" TargetMode="External"/><Relationship Id="rId509" Type="http://schemas.openxmlformats.org/officeDocument/2006/relationships/hyperlink" Target="../../../company/personal/user/51930/" TargetMode="External"/><Relationship Id="rId660" Type="http://schemas.openxmlformats.org/officeDocument/2006/relationships/hyperlink" Target="../../../company/personal/user/80159/" TargetMode="External"/><Relationship Id="rId106" Type="http://schemas.openxmlformats.org/officeDocument/2006/relationships/hyperlink" Target="../../../company/structure.php%3fset_filter_structure=Y&amp;structure_UF_DEPARTMENT=1005" TargetMode="External"/><Relationship Id="rId313" Type="http://schemas.openxmlformats.org/officeDocument/2006/relationships/hyperlink" Target="../../../company/structure.php%3fset_filter_structure=Y&amp;structure_UF_DEPARTMENT=908" TargetMode="External"/><Relationship Id="rId495" Type="http://schemas.openxmlformats.org/officeDocument/2006/relationships/hyperlink" Target="../../../company/personal/user/77149/" TargetMode="External"/><Relationship Id="rId716" Type="http://schemas.openxmlformats.org/officeDocument/2006/relationships/hyperlink" Target="../../../company/personal/user/51930/" TargetMode="External"/><Relationship Id="rId10" Type="http://schemas.openxmlformats.org/officeDocument/2006/relationships/hyperlink" Target="../../../company/personal/user/51930/" TargetMode="External"/><Relationship Id="rId52" Type="http://schemas.openxmlformats.org/officeDocument/2006/relationships/hyperlink" Target="../../../company/structure.php%3fset_filter_structure=Y&amp;structure_UF_DEPARTMENT=1157" TargetMode="External"/><Relationship Id="rId94" Type="http://schemas.openxmlformats.org/officeDocument/2006/relationships/hyperlink" Target="../../../company/personal/user/77149/" TargetMode="External"/><Relationship Id="rId148" Type="http://schemas.openxmlformats.org/officeDocument/2006/relationships/hyperlink" Target="../../../company/personal/user/80159/" TargetMode="External"/><Relationship Id="rId355" Type="http://schemas.openxmlformats.org/officeDocument/2006/relationships/hyperlink" Target="../../../company/structure.php%3fset_filter_structure=Y&amp;structure_UF_DEPARTMENT=948" TargetMode="External"/><Relationship Id="rId397" Type="http://schemas.openxmlformats.org/officeDocument/2006/relationships/hyperlink" Target="../../../company/structure.php%3fset_filter_structure=Y&amp;structure_UF_DEPARTMENT=998" TargetMode="External"/><Relationship Id="rId520" Type="http://schemas.openxmlformats.org/officeDocument/2006/relationships/hyperlink" Target="../../../company/structure.php%3fset_filter_structure=Y&amp;structure_UF_DEPARTMENT=955" TargetMode="External"/><Relationship Id="rId562" Type="http://schemas.openxmlformats.org/officeDocument/2006/relationships/hyperlink" Target="../../../company/structure.php%3fset_filter_structure=Y&amp;structure_UF_DEPARTMENT=926" TargetMode="External"/><Relationship Id="rId618" Type="http://schemas.openxmlformats.org/officeDocument/2006/relationships/hyperlink" Target="../../../company/personal/user/51930/" TargetMode="External"/><Relationship Id="rId215" Type="http://schemas.openxmlformats.org/officeDocument/2006/relationships/hyperlink" Target="../../../company/personal/user/77149/" TargetMode="External"/><Relationship Id="rId257" Type="http://schemas.openxmlformats.org/officeDocument/2006/relationships/hyperlink" Target="../../../company/structure.php%3fset_filter_structure=Y&amp;structure_UF_DEPARTMENT=1125" TargetMode="External"/><Relationship Id="rId422" Type="http://schemas.openxmlformats.org/officeDocument/2006/relationships/hyperlink" Target="../../../company/personal/user/80159/" TargetMode="External"/><Relationship Id="rId464" Type="http://schemas.openxmlformats.org/officeDocument/2006/relationships/hyperlink" Target="../../../company/personal/user/51930/" TargetMode="External"/><Relationship Id="rId299" Type="http://schemas.openxmlformats.org/officeDocument/2006/relationships/hyperlink" Target="../../../company/structure.php%3fset_filter_structure=Y&amp;structure_UF_DEPARTMENT=955" TargetMode="External"/><Relationship Id="rId63" Type="http://schemas.openxmlformats.org/officeDocument/2006/relationships/hyperlink" Target="../../../company/structure.php%3fset_filter_structure=Y&amp;structure_UF_DEPARTMENT=1161" TargetMode="External"/><Relationship Id="rId159" Type="http://schemas.openxmlformats.org/officeDocument/2006/relationships/hyperlink" Target="../../../company/structure.php%3fset_filter_structure=Y&amp;structure_UF_DEPARTMENT=955" TargetMode="External"/><Relationship Id="rId366" Type="http://schemas.openxmlformats.org/officeDocument/2006/relationships/hyperlink" Target="../../../company/structure.php%3fset_filter_structure=Y&amp;structure_UF_DEPARTMENT=914" TargetMode="External"/><Relationship Id="rId573" Type="http://schemas.openxmlformats.org/officeDocument/2006/relationships/hyperlink" Target="../../../company/personal/user/80159/" TargetMode="External"/><Relationship Id="rId226" Type="http://schemas.openxmlformats.org/officeDocument/2006/relationships/hyperlink" Target="../../../company/structure.php%3fset_filter_structure=Y&amp;structure_UF_DEPARTMENT=911" TargetMode="External"/><Relationship Id="rId433" Type="http://schemas.openxmlformats.org/officeDocument/2006/relationships/hyperlink" Target="../../../company/structure.php%3fset_filter_structure=Y&amp;structure_UF_DEPARTMENT=955" TargetMode="External"/><Relationship Id="rId640" Type="http://schemas.openxmlformats.org/officeDocument/2006/relationships/hyperlink" Target="../../../company/personal/user/80159/" TargetMode="External"/><Relationship Id="rId74" Type="http://schemas.openxmlformats.org/officeDocument/2006/relationships/hyperlink" Target="../../../company/personal/user/80159/" TargetMode="External"/><Relationship Id="rId377" Type="http://schemas.openxmlformats.org/officeDocument/2006/relationships/hyperlink" Target="../../../company/personal/user/51930/" TargetMode="External"/><Relationship Id="rId500" Type="http://schemas.openxmlformats.org/officeDocument/2006/relationships/hyperlink" Target="../../../company/structure.php%3fset_filter_structure=Y&amp;structure_UF_DEPARTMENT=938" TargetMode="External"/><Relationship Id="rId584" Type="http://schemas.openxmlformats.org/officeDocument/2006/relationships/hyperlink" Target="../../../company/structure.php%3fset_filter_structure=Y&amp;structure_UF_DEPARTMENT=998" TargetMode="External"/><Relationship Id="rId5" Type="http://schemas.openxmlformats.org/officeDocument/2006/relationships/hyperlink" Target="../../../company/personal/user/80159/" TargetMode="External"/><Relationship Id="rId237" Type="http://schemas.openxmlformats.org/officeDocument/2006/relationships/hyperlink" Target="../../../company/personal/user/77149/" TargetMode="External"/><Relationship Id="rId444" Type="http://schemas.openxmlformats.org/officeDocument/2006/relationships/hyperlink" Target="../../../company/personal/user/77149/" TargetMode="External"/><Relationship Id="rId651" Type="http://schemas.openxmlformats.org/officeDocument/2006/relationships/hyperlink" Target="../../../company/structure.php%3fset_filter_structure=Y&amp;structure_UF_DEPARTMENT=908" TargetMode="External"/><Relationship Id="rId290" Type="http://schemas.openxmlformats.org/officeDocument/2006/relationships/hyperlink" Target="../../../company/personal/user/51930/" TargetMode="External"/><Relationship Id="rId304" Type="http://schemas.openxmlformats.org/officeDocument/2006/relationships/hyperlink" Target="../../../company/personal/user/77149/" TargetMode="External"/><Relationship Id="rId388" Type="http://schemas.openxmlformats.org/officeDocument/2006/relationships/hyperlink" Target="../../../company/structure.php%3fset_filter_structure=Y&amp;structure_UF_DEPARTMENT=1082" TargetMode="External"/><Relationship Id="rId511" Type="http://schemas.openxmlformats.org/officeDocument/2006/relationships/hyperlink" Target="../../../company/personal/user/80159/" TargetMode="External"/><Relationship Id="rId609" Type="http://schemas.openxmlformats.org/officeDocument/2006/relationships/hyperlink" Target="../../../company/personal/user/77149/" TargetMode="External"/><Relationship Id="rId85" Type="http://schemas.openxmlformats.org/officeDocument/2006/relationships/hyperlink" Target="../../../company/structure.php%3fset_filter_structure=Y&amp;structure_UF_DEPARTMENT=926" TargetMode="External"/><Relationship Id="rId150" Type="http://schemas.openxmlformats.org/officeDocument/2006/relationships/hyperlink" Target="../../../company/personal/user/51930/" TargetMode="External"/><Relationship Id="rId595" Type="http://schemas.openxmlformats.org/officeDocument/2006/relationships/hyperlink" Target="../../../company/personal/user/51930/" TargetMode="External"/><Relationship Id="rId248" Type="http://schemas.openxmlformats.org/officeDocument/2006/relationships/hyperlink" Target="../../../company/structure.php%3fset_filter_structure=Y&amp;structure_UF_DEPARTMENT=1157" TargetMode="External"/><Relationship Id="rId455" Type="http://schemas.openxmlformats.org/officeDocument/2006/relationships/hyperlink" Target="../../../company/structure.php%3fset_filter_structure=Y&amp;structure_UF_DEPARTMENT=1082" TargetMode="External"/><Relationship Id="rId662" Type="http://schemas.openxmlformats.org/officeDocument/2006/relationships/hyperlink" Target="../../../company/personal/user/80159/" TargetMode="External"/><Relationship Id="rId12" Type="http://schemas.openxmlformats.org/officeDocument/2006/relationships/hyperlink" Target="../../../company/personal/user/77149/" TargetMode="External"/><Relationship Id="rId108" Type="http://schemas.openxmlformats.org/officeDocument/2006/relationships/hyperlink" Target="../../../company/structure.php%3fset_filter_structure=Y&amp;structure_UF_DEPARTMENT=1005" TargetMode="External"/><Relationship Id="rId315" Type="http://schemas.openxmlformats.org/officeDocument/2006/relationships/hyperlink" Target="../../../company/personal/user/51930/" TargetMode="External"/><Relationship Id="rId522" Type="http://schemas.openxmlformats.org/officeDocument/2006/relationships/hyperlink" Target="../../../company/structure.php%3fset_filter_structure=Y&amp;structure_UF_DEPARTMENT=955" TargetMode="External"/><Relationship Id="rId96" Type="http://schemas.openxmlformats.org/officeDocument/2006/relationships/hyperlink" Target="../../../company/structure.php%3fset_filter_structure=Y&amp;structure_UF_DEPARTMENT=1157" TargetMode="External"/><Relationship Id="rId161" Type="http://schemas.openxmlformats.org/officeDocument/2006/relationships/hyperlink" Target="../../../company/structure.php%3fset_filter_structure=Y&amp;structure_UF_DEPARTMENT=955" TargetMode="External"/><Relationship Id="rId399" Type="http://schemas.openxmlformats.org/officeDocument/2006/relationships/hyperlink" Target="../../../company/structure.php%3fset_filter_structure=Y&amp;structure_UF_DEPARTMENT=998" TargetMode="External"/><Relationship Id="rId259" Type="http://schemas.openxmlformats.org/officeDocument/2006/relationships/hyperlink" Target="../../../company/structure.php%3fset_filter_structure=Y&amp;structure_UF_DEPARTMENT=1157" TargetMode="External"/><Relationship Id="rId466" Type="http://schemas.openxmlformats.org/officeDocument/2006/relationships/hyperlink" Target="../../../company/personal/user/80159/" TargetMode="External"/><Relationship Id="rId673" Type="http://schemas.openxmlformats.org/officeDocument/2006/relationships/hyperlink" Target="../../../company/structure.php%3fset_filter_structure=Y&amp;structure_UF_DEPARTMENT=998" TargetMode="External"/><Relationship Id="rId23" Type="http://schemas.openxmlformats.org/officeDocument/2006/relationships/hyperlink" Target="../../../company/structure.php%3fset_filter_structure=Y&amp;structure_UF_DEPARTMENT=1130" TargetMode="External"/><Relationship Id="rId119" Type="http://schemas.openxmlformats.org/officeDocument/2006/relationships/hyperlink" Target="../../../company/structure.php%3fset_filter_structure=Y&amp;structure_UF_DEPARTMENT=1005" TargetMode="External"/><Relationship Id="rId326" Type="http://schemas.openxmlformats.org/officeDocument/2006/relationships/hyperlink" Target="../../../company/structure.php%3fset_filter_structure=Y&amp;structure_UF_DEPARTMENT=1157" TargetMode="External"/><Relationship Id="rId533" Type="http://schemas.openxmlformats.org/officeDocument/2006/relationships/hyperlink" Target="../../../company/personal/user/51930/" TargetMode="External"/><Relationship Id="rId172" Type="http://schemas.openxmlformats.org/officeDocument/2006/relationships/hyperlink" Target="../../../company/personal/user/51930/" TargetMode="External"/><Relationship Id="rId477" Type="http://schemas.openxmlformats.org/officeDocument/2006/relationships/hyperlink" Target="../../../company/personal/user/77149/" TargetMode="External"/><Relationship Id="rId600" Type="http://schemas.openxmlformats.org/officeDocument/2006/relationships/hyperlink" Target="../../../company/structure.php%3fset_filter_structure=Y&amp;structure_UF_DEPARTMENT=1082" TargetMode="External"/><Relationship Id="rId684" Type="http://schemas.openxmlformats.org/officeDocument/2006/relationships/hyperlink" Target="../../../company/personal/user/80159/" TargetMode="External"/><Relationship Id="rId337" Type="http://schemas.openxmlformats.org/officeDocument/2006/relationships/hyperlink" Target="../../../company/personal/user/80159/" TargetMode="External"/><Relationship Id="rId34" Type="http://schemas.openxmlformats.org/officeDocument/2006/relationships/hyperlink" Target="../../../company/personal/user/77149/" TargetMode="External"/><Relationship Id="rId544" Type="http://schemas.openxmlformats.org/officeDocument/2006/relationships/hyperlink" Target="../../../company/structure.php%3fset_filter_structure=Y&amp;structure_UF_DEPARTMENT=998" TargetMode="External"/><Relationship Id="rId183" Type="http://schemas.openxmlformats.org/officeDocument/2006/relationships/hyperlink" Target="../../../company/structure.php%3fset_filter_structure=Y&amp;structure_UF_DEPARTMENT=1082" TargetMode="External"/><Relationship Id="rId390" Type="http://schemas.openxmlformats.org/officeDocument/2006/relationships/hyperlink" Target="../../../company/structure.php%3fset_filter_structure=Y&amp;structure_UF_DEPARTMENT=908" TargetMode="External"/><Relationship Id="rId404" Type="http://schemas.openxmlformats.org/officeDocument/2006/relationships/hyperlink" Target="../../../company/personal/user/51930/" TargetMode="External"/><Relationship Id="rId611" Type="http://schemas.openxmlformats.org/officeDocument/2006/relationships/hyperlink" Target="../../../company/structure.php%3fset_filter_structure=Y&amp;structure_UF_DEPARTMENT=955" TargetMode="External"/><Relationship Id="rId250" Type="http://schemas.openxmlformats.org/officeDocument/2006/relationships/hyperlink" Target="../../../company/personal/user/51930/" TargetMode="External"/><Relationship Id="rId488" Type="http://schemas.openxmlformats.org/officeDocument/2006/relationships/hyperlink" Target="../../../company/structure.php%3fset_filter_structure=Y&amp;structure_UF_DEPARTMENT=938" TargetMode="External"/><Relationship Id="rId695" Type="http://schemas.openxmlformats.org/officeDocument/2006/relationships/hyperlink" Target="../../../company/structure.php%3fset_filter_structure=Y&amp;structure_UF_DEPARTMENT=911" TargetMode="External"/><Relationship Id="rId709" Type="http://schemas.openxmlformats.org/officeDocument/2006/relationships/hyperlink" Target="../../../company/structure.php%3fset_filter_structure=Y&amp;structure_UF_DEPARTMENT=908" TargetMode="External"/><Relationship Id="rId45" Type="http://schemas.openxmlformats.org/officeDocument/2006/relationships/hyperlink" Target="../../../company/structure.php%3fset_filter_structure=Y&amp;structure_UF_DEPARTMENT=948" TargetMode="External"/><Relationship Id="rId110" Type="http://schemas.openxmlformats.org/officeDocument/2006/relationships/hyperlink" Target="../../../company/personal/user/80159/" TargetMode="External"/><Relationship Id="rId348" Type="http://schemas.openxmlformats.org/officeDocument/2006/relationships/hyperlink" Target="../../../company/structure.php%3fset_filter_structure=Y&amp;structure_UF_DEPARTMENT=1157" TargetMode="External"/><Relationship Id="rId555" Type="http://schemas.openxmlformats.org/officeDocument/2006/relationships/hyperlink" Target="../../../company/personal/user/77149/" TargetMode="External"/><Relationship Id="rId194" Type="http://schemas.openxmlformats.org/officeDocument/2006/relationships/hyperlink" Target="../../../company/personal/user/77149/" TargetMode="External"/><Relationship Id="rId208" Type="http://schemas.openxmlformats.org/officeDocument/2006/relationships/hyperlink" Target="../../../company/personal/user/77149/" TargetMode="External"/><Relationship Id="rId415" Type="http://schemas.openxmlformats.org/officeDocument/2006/relationships/hyperlink" Target="../../../company/structure.php%3fset_filter_structure=Y&amp;structure_UF_DEPARTMENT=1125" TargetMode="External"/><Relationship Id="rId622" Type="http://schemas.openxmlformats.org/officeDocument/2006/relationships/hyperlink" Target="../../../company/structure.php%3fset_filter_structure=Y&amp;structure_UF_DEPARTMENT=1157" TargetMode="External"/><Relationship Id="rId261" Type="http://schemas.openxmlformats.org/officeDocument/2006/relationships/hyperlink" Target="../../../company/personal/user/77149/" TargetMode="External"/><Relationship Id="rId499" Type="http://schemas.openxmlformats.org/officeDocument/2006/relationships/hyperlink" Target="../../../company/personal/user/51930/" TargetMode="External"/><Relationship Id="rId56" Type="http://schemas.openxmlformats.org/officeDocument/2006/relationships/hyperlink" Target="../../../company/structure.php%3fset_filter_structure=Y&amp;structure_UF_DEPARTMENT=1157" TargetMode="External"/><Relationship Id="rId359" Type="http://schemas.openxmlformats.org/officeDocument/2006/relationships/hyperlink" Target="../../../company/structure.php%3fset_filter_structure=Y&amp;structure_UF_DEPARTMENT=908" TargetMode="External"/><Relationship Id="rId566" Type="http://schemas.openxmlformats.org/officeDocument/2006/relationships/hyperlink" Target="../../../company/structure.php%3fset_filter_structure=Y&amp;structure_UF_DEPARTMENT=926" TargetMode="External"/><Relationship Id="rId121" Type="http://schemas.openxmlformats.org/officeDocument/2006/relationships/hyperlink" Target="../../../company/personal/user/80159/" TargetMode="External"/><Relationship Id="rId219" Type="http://schemas.openxmlformats.org/officeDocument/2006/relationships/hyperlink" Target="../../../company/personal/user/51930/" TargetMode="External"/><Relationship Id="rId426" Type="http://schemas.openxmlformats.org/officeDocument/2006/relationships/hyperlink" Target="../../../company/personal/user/77149/" TargetMode="External"/><Relationship Id="rId633" Type="http://schemas.openxmlformats.org/officeDocument/2006/relationships/hyperlink" Target="../../../company/structure.php%3fset_filter_structure=Y&amp;structure_UF_DEPARTMENT=998" TargetMode="External"/><Relationship Id="rId67" Type="http://schemas.openxmlformats.org/officeDocument/2006/relationships/hyperlink" Target="../../../company/structure.php%3fset_filter_structure=Y&amp;structure_UF_DEPARTMENT=1005" TargetMode="External"/><Relationship Id="rId272" Type="http://schemas.openxmlformats.org/officeDocument/2006/relationships/hyperlink" Target="../../../company/structure.php%3fset_filter_structure=Y&amp;structure_UF_DEPARTMENT=998" TargetMode="External"/><Relationship Id="rId577" Type="http://schemas.openxmlformats.org/officeDocument/2006/relationships/hyperlink" Target="../../../company/personal/user/77149/" TargetMode="External"/><Relationship Id="rId700" Type="http://schemas.openxmlformats.org/officeDocument/2006/relationships/hyperlink" Target="../../../company/personal/user/51930/" TargetMode="External"/><Relationship Id="rId132" Type="http://schemas.openxmlformats.org/officeDocument/2006/relationships/hyperlink" Target="../../../company/personal/user/77149/" TargetMode="External"/><Relationship Id="rId437" Type="http://schemas.openxmlformats.org/officeDocument/2006/relationships/hyperlink" Target="../../../company/structure.php%3fset_filter_structure=Y&amp;structure_UF_DEPARTMENT=998" TargetMode="External"/><Relationship Id="rId644" Type="http://schemas.openxmlformats.org/officeDocument/2006/relationships/hyperlink" Target="../../../company/personal/user/77149/" TargetMode="External"/><Relationship Id="rId283" Type="http://schemas.openxmlformats.org/officeDocument/2006/relationships/hyperlink" Target="../../../company/personal/user/51930/" TargetMode="External"/><Relationship Id="rId490" Type="http://schemas.openxmlformats.org/officeDocument/2006/relationships/hyperlink" Target="../../../company/structure.php%3fset_filter_structure=Y&amp;structure_UF_DEPARTMENT=938" TargetMode="External"/><Relationship Id="rId504" Type="http://schemas.openxmlformats.org/officeDocument/2006/relationships/hyperlink" Target="../../../company/structure.php%3fset_filter_structure=Y&amp;structure_UF_DEPARTMENT=1125" TargetMode="External"/><Relationship Id="rId711" Type="http://schemas.openxmlformats.org/officeDocument/2006/relationships/hyperlink" Target="../../../company/structure.php%3fset_filter_structure=Y&amp;structure_UF_DEPARTMENT=955" TargetMode="External"/><Relationship Id="rId78" Type="http://schemas.openxmlformats.org/officeDocument/2006/relationships/hyperlink" Target="../../../company/personal/user/77149/" TargetMode="External"/><Relationship Id="rId143" Type="http://schemas.openxmlformats.org/officeDocument/2006/relationships/hyperlink" Target="../../../company/structure.php%3fset_filter_structure=Y&amp;structure_UF_DEPARTMENT=911" TargetMode="External"/><Relationship Id="rId350" Type="http://schemas.openxmlformats.org/officeDocument/2006/relationships/hyperlink" Target="../../../company/personal/user/51930/" TargetMode="External"/><Relationship Id="rId588" Type="http://schemas.openxmlformats.org/officeDocument/2006/relationships/hyperlink" Target="../../../company/structure.php%3fset_filter_structure=Y&amp;structure_UF_DEPARTMENT=1082" TargetMode="External"/><Relationship Id="rId9" Type="http://schemas.openxmlformats.org/officeDocument/2006/relationships/hyperlink" Target="../../../company/structure.php%3fset_filter_structure=Y&amp;structure_UF_DEPARTMENT=1044" TargetMode="External"/><Relationship Id="rId210" Type="http://schemas.openxmlformats.org/officeDocument/2006/relationships/hyperlink" Target="../../../company/structure.php%3fset_filter_structure=Y&amp;structure_UF_DEPARTMENT=1157" TargetMode="External"/><Relationship Id="rId448" Type="http://schemas.openxmlformats.org/officeDocument/2006/relationships/hyperlink" Target="../../../company/personal/user/51930/" TargetMode="External"/><Relationship Id="rId655" Type="http://schemas.openxmlformats.org/officeDocument/2006/relationships/hyperlink" Target="../../../company/structure.php%3fset_filter_structure=Y&amp;structure_UF_DEPARTMENT=908" TargetMode="External"/><Relationship Id="rId294" Type="http://schemas.openxmlformats.org/officeDocument/2006/relationships/hyperlink" Target="../../../company/personal/user/77149/" TargetMode="External"/><Relationship Id="rId308" Type="http://schemas.openxmlformats.org/officeDocument/2006/relationships/hyperlink" Target="../../../company/personal/user/77149/" TargetMode="External"/><Relationship Id="rId515" Type="http://schemas.openxmlformats.org/officeDocument/2006/relationships/hyperlink" Target="../../../company/personal/user/80159/" TargetMode="External"/><Relationship Id="rId89" Type="http://schemas.openxmlformats.org/officeDocument/2006/relationships/hyperlink" Target="../../../company/personal/user/77149/" TargetMode="External"/><Relationship Id="rId154" Type="http://schemas.openxmlformats.org/officeDocument/2006/relationships/hyperlink" Target="../../../company/personal/user/51930/" TargetMode="External"/><Relationship Id="rId361" Type="http://schemas.openxmlformats.org/officeDocument/2006/relationships/hyperlink" Target="../../../company/structure.php%3fset_filter_structure=Y&amp;structure_UF_DEPARTMENT=908" TargetMode="External"/><Relationship Id="rId599" Type="http://schemas.openxmlformats.org/officeDocument/2006/relationships/hyperlink" Target="../../../company/personal/user/80159/" TargetMode="External"/><Relationship Id="rId459" Type="http://schemas.openxmlformats.org/officeDocument/2006/relationships/hyperlink" Target="../../../company/structure.php%3fset_filter_structure=Y&amp;structure_UF_DEPARTMENT=908" TargetMode="External"/><Relationship Id="rId666" Type="http://schemas.openxmlformats.org/officeDocument/2006/relationships/hyperlink" Target="../../../company/personal/user/80159/" TargetMode="External"/><Relationship Id="rId16" Type="http://schemas.openxmlformats.org/officeDocument/2006/relationships/hyperlink" Target="../../../company/personal/user/77149/" TargetMode="External"/><Relationship Id="rId221" Type="http://schemas.openxmlformats.org/officeDocument/2006/relationships/hyperlink" Target="../../../company/personal/user/80159/" TargetMode="External"/><Relationship Id="rId319" Type="http://schemas.openxmlformats.org/officeDocument/2006/relationships/hyperlink" Target="../../../company/structure.php%3fset_filter_structure=Y&amp;structure_UF_DEPARTMENT=908" TargetMode="External"/><Relationship Id="rId526" Type="http://schemas.openxmlformats.org/officeDocument/2006/relationships/hyperlink" Target="../../../company/structure.php%3fset_filter_structure=Y&amp;structure_UF_DEPARTMENT=908" TargetMode="External"/><Relationship Id="rId165" Type="http://schemas.openxmlformats.org/officeDocument/2006/relationships/hyperlink" Target="../../../company/structure.php%3fset_filter_structure=Y&amp;structure_UF_DEPARTMENT=955" TargetMode="External"/><Relationship Id="rId372" Type="http://schemas.openxmlformats.org/officeDocument/2006/relationships/hyperlink" Target="../../../company/structure.php%3fset_filter_structure=Y&amp;structure_UF_DEPARTMENT=908" TargetMode="External"/><Relationship Id="rId677" Type="http://schemas.openxmlformats.org/officeDocument/2006/relationships/hyperlink" Target="../../../company/structure.php%3fset_filter_structure=Y&amp;structure_UF_DEPARTMENT=1082" TargetMode="External"/><Relationship Id="rId232" Type="http://schemas.openxmlformats.org/officeDocument/2006/relationships/hyperlink" Target="../../../company/structure.php%3fset_filter_structure=Y&amp;structure_UF_DEPARTMENT=1125" TargetMode="External"/><Relationship Id="rId27" Type="http://schemas.openxmlformats.org/officeDocument/2006/relationships/hyperlink" Target="../../../company/structure.php%3fset_filter_structure=Y&amp;structure_UF_DEPARTMENT=1125" TargetMode="External"/><Relationship Id="rId537" Type="http://schemas.openxmlformats.org/officeDocument/2006/relationships/hyperlink" Target="../../../company/personal/user/77149/" TargetMode="External"/><Relationship Id="rId80" Type="http://schemas.openxmlformats.org/officeDocument/2006/relationships/hyperlink" Target="../../../company/structure.php%3fset_filter_structure=Y&amp;structure_UF_DEPARTMENT=896" TargetMode="External"/><Relationship Id="rId176" Type="http://schemas.openxmlformats.org/officeDocument/2006/relationships/hyperlink" Target="../../../company/personal/user/77149/" TargetMode="External"/><Relationship Id="rId383" Type="http://schemas.openxmlformats.org/officeDocument/2006/relationships/hyperlink" Target="../../../company/personal/user/51930/" TargetMode="External"/><Relationship Id="rId590" Type="http://schemas.openxmlformats.org/officeDocument/2006/relationships/hyperlink" Target="../../../company/structure.php%3fset_filter_structure=Y&amp;structure_UF_DEPARTMENT=1082" TargetMode="External"/><Relationship Id="rId604" Type="http://schemas.openxmlformats.org/officeDocument/2006/relationships/hyperlink" Target="../../../company/structure.php%3fset_filter_structure=Y&amp;structure_UF_DEPARTMENT=1157" TargetMode="External"/><Relationship Id="rId243" Type="http://schemas.openxmlformats.org/officeDocument/2006/relationships/hyperlink" Target="../../../company/personal/user/77149/" TargetMode="External"/><Relationship Id="rId450" Type="http://schemas.openxmlformats.org/officeDocument/2006/relationships/hyperlink" Target="../../../company/personal/user/80159/" TargetMode="External"/><Relationship Id="rId688" Type="http://schemas.openxmlformats.org/officeDocument/2006/relationships/hyperlink" Target="../../../company/personal/user/80159/" TargetMode="External"/><Relationship Id="rId38" Type="http://schemas.openxmlformats.org/officeDocument/2006/relationships/hyperlink" Target="../../../company/personal/user/51930/" TargetMode="External"/><Relationship Id="rId103" Type="http://schemas.openxmlformats.org/officeDocument/2006/relationships/hyperlink" Target="../../../company/personal/user/77149/" TargetMode="External"/><Relationship Id="rId310" Type="http://schemas.openxmlformats.org/officeDocument/2006/relationships/hyperlink" Target="../../../company/personal/user/80159/" TargetMode="External"/><Relationship Id="rId548" Type="http://schemas.openxmlformats.org/officeDocument/2006/relationships/hyperlink" Target="../../../company/structure.php%3fset_filter_structure=Y&amp;structure_UF_DEPARTMENT=1125" TargetMode="External"/><Relationship Id="rId91" Type="http://schemas.openxmlformats.org/officeDocument/2006/relationships/hyperlink" Target="../../../company/personal/user/77149/" TargetMode="External"/><Relationship Id="rId187" Type="http://schemas.openxmlformats.org/officeDocument/2006/relationships/hyperlink" Target="../../../company/structure.php%3fset_filter_structure=Y&amp;structure_UF_DEPARTMENT=938" TargetMode="External"/><Relationship Id="rId394" Type="http://schemas.openxmlformats.org/officeDocument/2006/relationships/hyperlink" Target="../../../company/personal/user/77149/" TargetMode="External"/><Relationship Id="rId408" Type="http://schemas.openxmlformats.org/officeDocument/2006/relationships/hyperlink" Target="../../../company/personal/user/80159/" TargetMode="External"/><Relationship Id="rId615" Type="http://schemas.openxmlformats.org/officeDocument/2006/relationships/hyperlink" Target="../../../company/structure.php%3fset_filter_structure=Y&amp;structure_UF_DEPARTMENT=1005" TargetMode="External"/><Relationship Id="rId254" Type="http://schemas.openxmlformats.org/officeDocument/2006/relationships/hyperlink" Target="../../../company/personal/user/77149/" TargetMode="External"/><Relationship Id="rId699" Type="http://schemas.openxmlformats.org/officeDocument/2006/relationships/hyperlink" Target="../../../company/structure.php%3fset_filter_structure=Y&amp;structure_UF_DEPARTMENT=908" TargetMode="External"/><Relationship Id="rId49" Type="http://schemas.openxmlformats.org/officeDocument/2006/relationships/hyperlink" Target="../../../company/personal/user/80159/" TargetMode="External"/><Relationship Id="rId114" Type="http://schemas.openxmlformats.org/officeDocument/2006/relationships/hyperlink" Target="../../../company/personal/user/77149/" TargetMode="External"/><Relationship Id="rId461" Type="http://schemas.openxmlformats.org/officeDocument/2006/relationships/hyperlink" Target="../../../company/structure.php%3fset_filter_structure=Y&amp;structure_UF_DEPARTMENT=908" TargetMode="External"/><Relationship Id="rId559" Type="http://schemas.openxmlformats.org/officeDocument/2006/relationships/hyperlink" Target="../../../company/personal/user/80159/" TargetMode="External"/><Relationship Id="rId198" Type="http://schemas.openxmlformats.org/officeDocument/2006/relationships/hyperlink" Target="../../../company/personal/user/77149/" TargetMode="External"/><Relationship Id="rId321" Type="http://schemas.openxmlformats.org/officeDocument/2006/relationships/hyperlink" Target="../../../company/personal/user/80159/" TargetMode="External"/><Relationship Id="rId419" Type="http://schemas.openxmlformats.org/officeDocument/2006/relationships/hyperlink" Target="../../../company/structure.php%3fset_filter_structure=Y&amp;structure_UF_DEPARTMENT=926" TargetMode="External"/><Relationship Id="rId626" Type="http://schemas.openxmlformats.org/officeDocument/2006/relationships/hyperlink" Target="../../../company/personal/user/80159/" TargetMode="External"/><Relationship Id="rId265" Type="http://schemas.openxmlformats.org/officeDocument/2006/relationships/hyperlink" Target="../../../company/personal/user/51930/" TargetMode="External"/><Relationship Id="rId472" Type="http://schemas.openxmlformats.org/officeDocument/2006/relationships/hyperlink" Target="../../../company/structure.php%3fset_filter_structure=Y&amp;structure_UF_DEPARTMENT=926" TargetMode="External"/><Relationship Id="rId125" Type="http://schemas.openxmlformats.org/officeDocument/2006/relationships/hyperlink" Target="../../../company/structure.php%3fset_filter_structure=Y&amp;structure_UF_DEPARTMENT=1157" TargetMode="External"/><Relationship Id="rId332" Type="http://schemas.openxmlformats.org/officeDocument/2006/relationships/hyperlink" Target="../../../company/structure.php%3fset_filter_structure=Y&amp;structure_UF_DEPARTMENT=1157" TargetMode="External"/><Relationship Id="rId637" Type="http://schemas.openxmlformats.org/officeDocument/2006/relationships/hyperlink" Target="../../../company/structure.php%3fset_filter_structure=Y&amp;structure_UF_DEPARTMENT=926" TargetMode="External"/><Relationship Id="rId276" Type="http://schemas.openxmlformats.org/officeDocument/2006/relationships/hyperlink" Target="../../../company/structure.php%3fset_filter_structure=Y&amp;structure_UF_DEPARTMENT=908" TargetMode="External"/><Relationship Id="rId483" Type="http://schemas.openxmlformats.org/officeDocument/2006/relationships/hyperlink" Target="../../../company/personal/user/80159/" TargetMode="External"/><Relationship Id="rId690" Type="http://schemas.openxmlformats.org/officeDocument/2006/relationships/hyperlink" Target="../../../company/personal/user/80159/" TargetMode="External"/><Relationship Id="rId704" Type="http://schemas.openxmlformats.org/officeDocument/2006/relationships/hyperlink" Target="../../../company/personal/user/80159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../../../company/structure.php%3fset_filter_structure=Y&amp;structure_UF_DEPARTMENT=1139" TargetMode="External"/><Relationship Id="rId2" Type="http://schemas.openxmlformats.org/officeDocument/2006/relationships/hyperlink" Target="../../../company/structure.php%3fset_filter_structure=Y&amp;structure_UF_DEPARTMENT=1108" TargetMode="External"/><Relationship Id="rId1" Type="http://schemas.openxmlformats.org/officeDocument/2006/relationships/hyperlink" Target="../../../company/structure.php%3fset_filter_structure=Y&amp;structure_UF_DEPARTMENT=1139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../../../company/personal/user/51930/" TargetMode="External"/><Relationship Id="rId2" Type="http://schemas.openxmlformats.org/officeDocument/2006/relationships/hyperlink" Target="../../../crm/company/details/15579/" TargetMode="External"/><Relationship Id="rId1" Type="http://schemas.openxmlformats.org/officeDocument/2006/relationships/hyperlink" Target="..\..\..\company\structure.php?set_filter_structure=Y&amp;structure_UF_DEPARTMENT=1179" TargetMode="External"/><Relationship Id="rId5" Type="http://schemas.openxmlformats.org/officeDocument/2006/relationships/hyperlink" Target="../../../company/personal/user/51930/" TargetMode="External"/><Relationship Id="rId4" Type="http://schemas.openxmlformats.org/officeDocument/2006/relationships/hyperlink" Target="../../../company/structure.php%3fset_filter_structure=Y&amp;structure_UF_DEPARTMENT=1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EF0D-A0C8-48A8-8A13-09482637F6C5}">
  <sheetPr>
    <tabColor rgb="FF00B0F0"/>
  </sheetPr>
  <dimension ref="B3:I115"/>
  <sheetViews>
    <sheetView tabSelected="1" topLeftCell="A92" zoomScale="85" zoomScaleNormal="85" workbookViewId="0">
      <selection activeCell="I110" sqref="I110"/>
    </sheetView>
  </sheetViews>
  <sheetFormatPr defaultRowHeight="14.25" x14ac:dyDescent="0.45"/>
  <cols>
    <col min="1" max="2" width="9.06640625" style="40"/>
    <col min="3" max="3" width="11.46484375" style="40" customWidth="1"/>
    <col min="4" max="4" width="11" style="40" bestFit="1" customWidth="1"/>
    <col min="5" max="6" width="12.06640625" style="40" customWidth="1"/>
    <col min="7" max="7" width="12.86328125" style="40" customWidth="1"/>
    <col min="8" max="8" width="11.59765625" style="40" bestFit="1" customWidth="1"/>
    <col min="9" max="9" width="15.86328125" style="40" bestFit="1" customWidth="1"/>
    <col min="10" max="16384" width="9.06640625" style="40"/>
  </cols>
  <sheetData>
    <row r="3" spans="2:7" x14ac:dyDescent="0.45">
      <c r="B3" s="54" t="s">
        <v>8727</v>
      </c>
      <c r="C3" s="53"/>
      <c r="D3" s="53"/>
      <c r="E3" s="53"/>
      <c r="F3" s="53"/>
      <c r="G3" s="52"/>
    </row>
    <row r="4" spans="2:7" x14ac:dyDescent="0.45">
      <c r="B4" s="47" t="s">
        <v>8718</v>
      </c>
      <c r="C4" s="47" t="s">
        <v>8717</v>
      </c>
      <c r="D4" s="47" t="s">
        <v>8716</v>
      </c>
      <c r="E4" s="47" t="s">
        <v>8715</v>
      </c>
      <c r="F4" s="47" t="s">
        <v>8714</v>
      </c>
      <c r="G4" s="47" t="s">
        <v>8713</v>
      </c>
    </row>
    <row r="5" spans="2:7" x14ac:dyDescent="0.45">
      <c r="B5" s="46" t="s">
        <v>8712</v>
      </c>
      <c r="C5" s="45">
        <v>463</v>
      </c>
      <c r="D5" s="44">
        <v>605417.44060475158</v>
      </c>
      <c r="E5" s="44">
        <v>280308275</v>
      </c>
      <c r="F5" s="44">
        <v>84053500</v>
      </c>
      <c r="G5" s="44">
        <v>364361775</v>
      </c>
    </row>
    <row r="6" spans="2:7" x14ac:dyDescent="0.45">
      <c r="B6" s="46" t="s">
        <v>8711</v>
      </c>
      <c r="C6" s="45">
        <v>858</v>
      </c>
      <c r="D6" s="44">
        <v>264234.29487179487</v>
      </c>
      <c r="E6" s="44">
        <v>226712826.68691856</v>
      </c>
      <c r="F6" s="44">
        <v>950000</v>
      </c>
      <c r="G6" s="44">
        <v>227662826.68691856</v>
      </c>
    </row>
    <row r="7" spans="2:7" x14ac:dyDescent="0.45">
      <c r="B7" s="46" t="s">
        <v>8710</v>
      </c>
      <c r="C7" s="45">
        <v>190</v>
      </c>
      <c r="D7" s="44">
        <v>578658.6</v>
      </c>
      <c r="E7" s="44">
        <v>109945150</v>
      </c>
      <c r="F7" s="44">
        <v>2550000</v>
      </c>
      <c r="G7" s="44">
        <v>112495150</v>
      </c>
    </row>
    <row r="8" spans="2:7" x14ac:dyDescent="0.45">
      <c r="B8" s="46" t="s">
        <v>8709</v>
      </c>
      <c r="C8" s="45">
        <v>436</v>
      </c>
      <c r="D8" s="44">
        <v>659702.06422018353</v>
      </c>
      <c r="E8" s="44">
        <v>287630100</v>
      </c>
      <c r="F8" s="44">
        <v>3992200</v>
      </c>
      <c r="G8" s="44">
        <v>291622300</v>
      </c>
    </row>
    <row r="9" spans="2:7" x14ac:dyDescent="0.45">
      <c r="B9" s="43" t="s">
        <v>8707</v>
      </c>
      <c r="C9" s="42">
        <v>1947</v>
      </c>
      <c r="D9" s="42">
        <v>464610.4437596302</v>
      </c>
      <c r="E9" s="42">
        <v>904596351.6869185</v>
      </c>
      <c r="F9" s="42">
        <v>91545700</v>
      </c>
      <c r="G9" s="42">
        <v>996142051.6869185</v>
      </c>
    </row>
    <row r="11" spans="2:7" x14ac:dyDescent="0.45">
      <c r="B11" s="54" t="s">
        <v>8726</v>
      </c>
      <c r="C11" s="53"/>
      <c r="D11" s="53"/>
      <c r="E11" s="53"/>
      <c r="F11" s="53"/>
      <c r="G11" s="52"/>
    </row>
    <row r="12" spans="2:7" x14ac:dyDescent="0.45">
      <c r="B12" s="47" t="s">
        <v>8718</v>
      </c>
      <c r="C12" s="47" t="s">
        <v>8717</v>
      </c>
      <c r="D12" s="47" t="s">
        <v>8716</v>
      </c>
      <c r="E12" s="47" t="s">
        <v>8715</v>
      </c>
      <c r="F12" s="47" t="s">
        <v>8714</v>
      </c>
      <c r="G12" s="47" t="s">
        <v>8713</v>
      </c>
    </row>
    <row r="13" spans="2:7" x14ac:dyDescent="0.45">
      <c r="B13" s="46" t="s">
        <v>8712</v>
      </c>
      <c r="C13" s="45">
        <v>409</v>
      </c>
      <c r="D13" s="44">
        <v>534787.23594132031</v>
      </c>
      <c r="E13" s="44">
        <v>216119179.5</v>
      </c>
      <c r="F13" s="44">
        <v>61325470</v>
      </c>
      <c r="G13" s="44">
        <v>277444649.5</v>
      </c>
    </row>
    <row r="14" spans="2:7" x14ac:dyDescent="0.45">
      <c r="B14" s="46" t="s">
        <v>8711</v>
      </c>
      <c r="C14" s="45">
        <v>768</v>
      </c>
      <c r="D14" s="44">
        <v>261982.8125</v>
      </c>
      <c r="E14" s="44">
        <v>201202800</v>
      </c>
      <c r="F14" s="44">
        <v>600000</v>
      </c>
      <c r="G14" s="44">
        <v>201802800</v>
      </c>
    </row>
    <row r="15" spans="2:7" x14ac:dyDescent="0.45">
      <c r="B15" s="46" t="s">
        <v>8710</v>
      </c>
      <c r="C15" s="45">
        <v>236</v>
      </c>
      <c r="D15" s="44">
        <v>470619.49152542371</v>
      </c>
      <c r="E15" s="44">
        <v>111066200</v>
      </c>
      <c r="F15" s="44">
        <v>4950000</v>
      </c>
      <c r="G15" s="44">
        <v>116016200</v>
      </c>
    </row>
    <row r="16" spans="2:7" x14ac:dyDescent="0.45">
      <c r="B16" s="46" t="s">
        <v>8709</v>
      </c>
      <c r="C16" s="45">
        <v>423</v>
      </c>
      <c r="D16" s="44">
        <v>686793.40939241496</v>
      </c>
      <c r="E16" s="44">
        <v>256322400</v>
      </c>
      <c r="F16" s="44">
        <v>2283500</v>
      </c>
      <c r="G16" s="44">
        <v>258605900</v>
      </c>
    </row>
    <row r="17" spans="2:7" x14ac:dyDescent="0.45">
      <c r="B17" s="43" t="s">
        <v>8707</v>
      </c>
      <c r="C17" s="42">
        <v>1836</v>
      </c>
      <c r="D17" s="42">
        <v>447445.85603104113</v>
      </c>
      <c r="E17" s="42">
        <v>784710579.5</v>
      </c>
      <c r="F17" s="42">
        <v>69158970</v>
      </c>
      <c r="G17" s="42">
        <v>853869549.5</v>
      </c>
    </row>
    <row r="19" spans="2:7" x14ac:dyDescent="0.45">
      <c r="B19" s="54" t="s">
        <v>8725</v>
      </c>
      <c r="C19" s="53"/>
      <c r="D19" s="53"/>
      <c r="E19" s="53"/>
      <c r="F19" s="53"/>
      <c r="G19" s="52"/>
    </row>
    <row r="20" spans="2:7" x14ac:dyDescent="0.45">
      <c r="B20" s="47" t="s">
        <v>8718</v>
      </c>
      <c r="C20" s="47" t="s">
        <v>8717</v>
      </c>
      <c r="D20" s="47" t="s">
        <v>8716</v>
      </c>
      <c r="E20" s="47" t="s">
        <v>8715</v>
      </c>
      <c r="F20" s="47" t="s">
        <v>8714</v>
      </c>
      <c r="G20" s="47" t="s">
        <v>8713</v>
      </c>
    </row>
    <row r="21" spans="2:7" x14ac:dyDescent="0.45">
      <c r="B21" s="46" t="s">
        <v>8712</v>
      </c>
      <c r="C21" s="45">
        <v>507</v>
      </c>
      <c r="D21" s="44">
        <v>448667.94871794869</v>
      </c>
      <c r="E21" s="44">
        <v>223258750</v>
      </c>
      <c r="F21" s="44">
        <v>52605000</v>
      </c>
      <c r="G21" s="44">
        <v>275863750</v>
      </c>
    </row>
    <row r="22" spans="2:7" x14ac:dyDescent="0.45">
      <c r="B22" s="46" t="s">
        <v>8711</v>
      </c>
      <c r="C22" s="45">
        <v>788</v>
      </c>
      <c r="D22" s="44">
        <v>271441.62436548225</v>
      </c>
      <c r="E22" s="44">
        <v>213896000</v>
      </c>
      <c r="F22" s="44">
        <v>9500500</v>
      </c>
      <c r="G22" s="44">
        <v>223396500</v>
      </c>
    </row>
    <row r="23" spans="2:7" x14ac:dyDescent="0.45">
      <c r="B23" s="46" t="s">
        <v>8710</v>
      </c>
      <c r="C23" s="45">
        <v>244</v>
      </c>
      <c r="D23" s="44">
        <v>446697.13114754099</v>
      </c>
      <c r="E23" s="44">
        <v>108994100</v>
      </c>
      <c r="F23" s="44">
        <v>7050000</v>
      </c>
      <c r="G23" s="44">
        <v>116044100</v>
      </c>
    </row>
    <row r="24" spans="2:7" x14ac:dyDescent="0.45">
      <c r="B24" s="46" t="s">
        <v>8709</v>
      </c>
      <c r="C24" s="45">
        <v>467</v>
      </c>
      <c r="D24" s="44">
        <v>629376.87366167025</v>
      </c>
      <c r="E24" s="44">
        <v>293919000</v>
      </c>
      <c r="F24" s="44">
        <v>3162500</v>
      </c>
      <c r="G24" s="44">
        <v>297081500</v>
      </c>
    </row>
    <row r="25" spans="2:7" x14ac:dyDescent="0.45">
      <c r="B25" s="43" t="s">
        <v>8707</v>
      </c>
      <c r="C25" s="42">
        <v>2006</v>
      </c>
      <c r="D25" s="42">
        <v>420879.23728813557</v>
      </c>
      <c r="E25" s="42">
        <v>840067850</v>
      </c>
      <c r="F25" s="42">
        <v>72318000</v>
      </c>
      <c r="G25" s="42">
        <v>912385850</v>
      </c>
    </row>
    <row r="27" spans="2:7" x14ac:dyDescent="0.45">
      <c r="B27" s="54" t="s">
        <v>8724</v>
      </c>
      <c r="C27" s="53"/>
      <c r="D27" s="53"/>
      <c r="E27" s="53"/>
      <c r="F27" s="53"/>
      <c r="G27" s="52"/>
    </row>
    <row r="28" spans="2:7" x14ac:dyDescent="0.45">
      <c r="B28" s="47" t="s">
        <v>8718</v>
      </c>
      <c r="C28" s="47" t="s">
        <v>8717</v>
      </c>
      <c r="D28" s="47" t="s">
        <v>8716</v>
      </c>
      <c r="E28" s="47" t="s">
        <v>8715</v>
      </c>
      <c r="F28" s="47" t="s">
        <v>8714</v>
      </c>
      <c r="G28" s="47" t="s">
        <v>8713</v>
      </c>
    </row>
    <row r="29" spans="2:7" x14ac:dyDescent="0.45">
      <c r="B29" s="46" t="s">
        <v>8712</v>
      </c>
      <c r="C29" s="45">
        <v>472</v>
      </c>
      <c r="D29" s="44">
        <v>473325.42372881353</v>
      </c>
      <c r="E29" s="44">
        <v>214309700</v>
      </c>
      <c r="F29" s="44">
        <v>56939300</v>
      </c>
      <c r="G29" s="44">
        <v>271249000</v>
      </c>
    </row>
    <row r="30" spans="2:7" x14ac:dyDescent="0.45">
      <c r="B30" s="46" t="s">
        <v>8711</v>
      </c>
      <c r="C30" s="45">
        <v>1189</v>
      </c>
      <c r="D30" s="44">
        <v>239705.63498738434</v>
      </c>
      <c r="E30" s="44">
        <v>285010000</v>
      </c>
      <c r="F30" s="44">
        <v>135916500</v>
      </c>
      <c r="G30" s="44">
        <v>420926500</v>
      </c>
    </row>
    <row r="31" spans="2:7" x14ac:dyDescent="0.45">
      <c r="B31" s="46" t="s">
        <v>8710</v>
      </c>
      <c r="C31" s="45">
        <v>326</v>
      </c>
      <c r="D31" s="44">
        <v>323326.53374233126</v>
      </c>
      <c r="E31" s="44">
        <v>105404450</v>
      </c>
      <c r="F31" s="44">
        <v>7990000</v>
      </c>
      <c r="G31" s="44">
        <v>113394450</v>
      </c>
    </row>
    <row r="32" spans="2:7" x14ac:dyDescent="0.45">
      <c r="B32" s="46" t="s">
        <v>8709</v>
      </c>
      <c r="C32" s="45">
        <v>404</v>
      </c>
      <c r="D32" s="44">
        <v>656017.32673267322</v>
      </c>
      <c r="E32" s="44">
        <v>265031000</v>
      </c>
      <c r="F32" s="44">
        <v>1210500</v>
      </c>
      <c r="G32" s="44">
        <v>266241500</v>
      </c>
    </row>
    <row r="33" spans="2:7" x14ac:dyDescent="0.45">
      <c r="B33" s="43" t="s">
        <v>8707</v>
      </c>
      <c r="C33" s="42">
        <v>2391</v>
      </c>
      <c r="D33" s="42">
        <v>367567.98410706816</v>
      </c>
      <c r="E33" s="42">
        <v>869755150</v>
      </c>
      <c r="F33" s="42">
        <v>202056300</v>
      </c>
      <c r="G33" s="42">
        <v>1071811450</v>
      </c>
    </row>
    <row r="35" spans="2:7" x14ac:dyDescent="0.45">
      <c r="B35" s="54" t="s">
        <v>8723</v>
      </c>
      <c r="C35" s="53"/>
      <c r="D35" s="53"/>
      <c r="E35" s="53"/>
      <c r="F35" s="53"/>
      <c r="G35" s="52"/>
    </row>
    <row r="36" spans="2:7" x14ac:dyDescent="0.45">
      <c r="B36" s="47" t="s">
        <v>8718</v>
      </c>
      <c r="C36" s="47" t="s">
        <v>8717</v>
      </c>
      <c r="D36" s="47" t="s">
        <v>8716</v>
      </c>
      <c r="E36" s="47" t="s">
        <v>8715</v>
      </c>
      <c r="F36" s="47" t="s">
        <v>8714</v>
      </c>
      <c r="G36" s="47" t="s">
        <v>8713</v>
      </c>
    </row>
    <row r="37" spans="2:7" x14ac:dyDescent="0.45">
      <c r="B37" s="46" t="s">
        <v>8712</v>
      </c>
      <c r="C37" s="45">
        <v>457</v>
      </c>
      <c r="D37" s="44">
        <v>570560.63457330421</v>
      </c>
      <c r="E37" s="44">
        <v>257149810</v>
      </c>
      <c r="F37" s="44">
        <v>66976600</v>
      </c>
      <c r="G37" s="44">
        <v>324126410</v>
      </c>
    </row>
    <row r="38" spans="2:7" x14ac:dyDescent="0.45">
      <c r="B38" s="46" t="s">
        <v>8711</v>
      </c>
      <c r="C38" s="45">
        <v>809</v>
      </c>
      <c r="D38" s="44">
        <v>227305.31520395551</v>
      </c>
      <c r="E38" s="44">
        <v>183890000</v>
      </c>
      <c r="F38" s="44">
        <v>84787400</v>
      </c>
      <c r="G38" s="44">
        <v>268677400</v>
      </c>
    </row>
    <row r="39" spans="2:7" x14ac:dyDescent="0.45">
      <c r="B39" s="46" t="s">
        <v>8710</v>
      </c>
      <c r="C39" s="45">
        <v>247</v>
      </c>
      <c r="D39" s="44">
        <v>304207.69230769231</v>
      </c>
      <c r="E39" s="44">
        <v>75139300</v>
      </c>
      <c r="F39" s="44">
        <v>2744400</v>
      </c>
      <c r="G39" s="44">
        <v>77883700</v>
      </c>
    </row>
    <row r="40" spans="2:7" x14ac:dyDescent="0.45">
      <c r="B40" s="46" t="s">
        <v>8709</v>
      </c>
      <c r="C40" s="45">
        <v>259</v>
      </c>
      <c r="D40" s="44">
        <v>685496.52509652509</v>
      </c>
      <c r="E40" s="44">
        <v>177543600</v>
      </c>
      <c r="F40" s="44">
        <v>2248100</v>
      </c>
      <c r="G40" s="44">
        <v>179791700</v>
      </c>
    </row>
    <row r="41" spans="2:7" x14ac:dyDescent="0.45">
      <c r="B41" s="43" t="s">
        <v>8707</v>
      </c>
      <c r="C41" s="42">
        <v>1772</v>
      </c>
      <c r="D41" s="42">
        <v>393520.94243792322</v>
      </c>
      <c r="E41" s="42">
        <v>693722710</v>
      </c>
      <c r="F41" s="42">
        <v>156756500</v>
      </c>
      <c r="G41" s="42">
        <v>850479210</v>
      </c>
    </row>
    <row r="42" spans="2:7" x14ac:dyDescent="0.45">
      <c r="C42" s="55"/>
    </row>
    <row r="43" spans="2:7" x14ac:dyDescent="0.45">
      <c r="B43" s="54" t="s">
        <v>8722</v>
      </c>
      <c r="C43" s="53"/>
      <c r="D43" s="53"/>
      <c r="E43" s="53"/>
      <c r="F43" s="53"/>
      <c r="G43" s="52"/>
    </row>
    <row r="44" spans="2:7" x14ac:dyDescent="0.45">
      <c r="B44" s="47" t="s">
        <v>8718</v>
      </c>
      <c r="C44" s="47" t="s">
        <v>8717</v>
      </c>
      <c r="D44" s="47" t="s">
        <v>8716</v>
      </c>
      <c r="E44" s="47" t="s">
        <v>8715</v>
      </c>
      <c r="F44" s="47" t="s">
        <v>8714</v>
      </c>
      <c r="G44" s="47" t="s">
        <v>8713</v>
      </c>
    </row>
    <row r="45" spans="2:7" x14ac:dyDescent="0.45">
      <c r="B45" s="46" t="s">
        <v>8712</v>
      </c>
      <c r="C45" s="45">
        <v>407</v>
      </c>
      <c r="D45" s="44">
        <v>702001.914004914</v>
      </c>
      <c r="E45" s="44">
        <v>285714779</v>
      </c>
      <c r="F45" s="44">
        <v>62820010</v>
      </c>
      <c r="G45" s="44">
        <v>348534789</v>
      </c>
    </row>
    <row r="46" spans="2:7" x14ac:dyDescent="0.45">
      <c r="B46" s="46" t="s">
        <v>8711</v>
      </c>
      <c r="C46" s="45">
        <v>948</v>
      </c>
      <c r="D46" s="44">
        <v>250200.42194092827</v>
      </c>
      <c r="E46" s="44">
        <v>237190000</v>
      </c>
      <c r="F46" s="44">
        <v>117355900</v>
      </c>
      <c r="G46" s="44">
        <v>354545900</v>
      </c>
    </row>
    <row r="47" spans="2:7" x14ac:dyDescent="0.45">
      <c r="B47" s="46" t="s">
        <v>8710</v>
      </c>
      <c r="C47" s="45">
        <v>197</v>
      </c>
      <c r="D47" s="44">
        <v>346040.35532994923</v>
      </c>
      <c r="E47" s="44">
        <v>68169950</v>
      </c>
      <c r="F47" s="44">
        <v>2427700</v>
      </c>
      <c r="G47" s="44">
        <v>70597650</v>
      </c>
    </row>
    <row r="48" spans="2:7" x14ac:dyDescent="0.45">
      <c r="B48" s="46" t="s">
        <v>8709</v>
      </c>
      <c r="C48" s="45">
        <v>283</v>
      </c>
      <c r="D48" s="44">
        <v>613947.34982332157</v>
      </c>
      <c r="E48" s="44">
        <v>173747100</v>
      </c>
      <c r="F48" s="44">
        <v>18096650</v>
      </c>
      <c r="G48" s="44">
        <v>191843750</v>
      </c>
    </row>
    <row r="49" spans="2:8" x14ac:dyDescent="0.45">
      <c r="B49" s="43" t="s">
        <v>8707</v>
      </c>
      <c r="C49" s="42">
        <v>1835</v>
      </c>
      <c r="D49" s="42">
        <v>416796.63705722068</v>
      </c>
      <c r="E49" s="42">
        <v>764821829</v>
      </c>
      <c r="F49" s="42">
        <v>200700260</v>
      </c>
      <c r="G49" s="42">
        <v>965522089</v>
      </c>
    </row>
    <row r="51" spans="2:8" x14ac:dyDescent="0.45">
      <c r="B51" s="54" t="s">
        <v>8721</v>
      </c>
      <c r="C51" s="53"/>
      <c r="D51" s="53"/>
      <c r="E51" s="53"/>
      <c r="F51" s="53"/>
      <c r="G51" s="52"/>
    </row>
    <row r="52" spans="2:8" x14ac:dyDescent="0.45">
      <c r="B52" s="47" t="s">
        <v>8718</v>
      </c>
      <c r="C52" s="47" t="s">
        <v>8717</v>
      </c>
      <c r="D52" s="47" t="s">
        <v>8716</v>
      </c>
      <c r="E52" s="47" t="s">
        <v>8715</v>
      </c>
      <c r="F52" s="47" t="s">
        <v>8714</v>
      </c>
      <c r="G52" s="47" t="s">
        <v>8713</v>
      </c>
    </row>
    <row r="53" spans="2:8" x14ac:dyDescent="0.45">
      <c r="B53" s="46" t="s">
        <v>8712</v>
      </c>
      <c r="C53" s="45">
        <v>438</v>
      </c>
      <c r="D53" s="44">
        <v>665489.92579908681</v>
      </c>
      <c r="E53" s="44">
        <v>291484587.5</v>
      </c>
      <c r="F53" s="44">
        <v>67053750</v>
      </c>
      <c r="G53" s="44">
        <v>358538337.5</v>
      </c>
    </row>
    <row r="54" spans="2:8" x14ac:dyDescent="0.45">
      <c r="B54" s="46" t="s">
        <v>8711</v>
      </c>
      <c r="C54" s="45">
        <v>935</v>
      </c>
      <c r="D54" s="44">
        <v>259083.42245989305</v>
      </c>
      <c r="E54" s="44">
        <v>242243000</v>
      </c>
      <c r="F54" s="44">
        <v>120108500</v>
      </c>
      <c r="G54" s="44">
        <v>362351500</v>
      </c>
    </row>
    <row r="55" spans="2:8" x14ac:dyDescent="0.45">
      <c r="B55" s="46" t="s">
        <v>8710</v>
      </c>
      <c r="C55" s="45">
        <v>235</v>
      </c>
      <c r="D55" s="44">
        <v>390028.08510638296</v>
      </c>
      <c r="E55" s="44">
        <v>91656600</v>
      </c>
      <c r="F55" s="44">
        <v>11832000</v>
      </c>
      <c r="G55" s="44">
        <v>103488600</v>
      </c>
    </row>
    <row r="56" spans="2:8" x14ac:dyDescent="0.45">
      <c r="B56" s="46" t="s">
        <v>8709</v>
      </c>
      <c r="C56" s="45">
        <v>360</v>
      </c>
      <c r="D56" s="44">
        <v>572039.02777777775</v>
      </c>
      <c r="E56" s="44">
        <v>205934050</v>
      </c>
      <c r="F56" s="44">
        <v>33233550</v>
      </c>
      <c r="G56" s="44">
        <v>239167600</v>
      </c>
    </row>
    <row r="57" spans="2:8" x14ac:dyDescent="0.45">
      <c r="B57" s="46" t="s">
        <v>8708</v>
      </c>
      <c r="C57" s="45">
        <v>15</v>
      </c>
      <c r="D57" s="44">
        <v>522055.33333333331</v>
      </c>
      <c r="E57" s="44">
        <v>7830830</v>
      </c>
      <c r="F57" s="44">
        <v>0</v>
      </c>
      <c r="G57" s="44">
        <v>7830830</v>
      </c>
    </row>
    <row r="58" spans="2:8" x14ac:dyDescent="0.45">
      <c r="B58" s="43" t="s">
        <v>8707</v>
      </c>
      <c r="C58" s="42">
        <v>1983</v>
      </c>
      <c r="D58" s="42">
        <v>423171.49142713059</v>
      </c>
      <c r="E58" s="42">
        <v>839149067.5</v>
      </c>
      <c r="F58" s="42">
        <v>232227800</v>
      </c>
      <c r="G58" s="42">
        <v>1071376867.5</v>
      </c>
    </row>
    <row r="60" spans="2:8" x14ac:dyDescent="0.45">
      <c r="B60" s="51" t="s">
        <v>8720</v>
      </c>
      <c r="C60" s="48"/>
      <c r="D60" s="48"/>
      <c r="E60" s="48"/>
      <c r="F60" s="48"/>
      <c r="G60" s="48"/>
      <c r="H60" s="48"/>
    </row>
    <row r="61" spans="2:8" x14ac:dyDescent="0.45">
      <c r="B61" s="47" t="s">
        <v>8718</v>
      </c>
      <c r="C61" s="47" t="s">
        <v>8717</v>
      </c>
      <c r="D61" s="47" t="s">
        <v>8716</v>
      </c>
      <c r="E61" s="47" t="s">
        <v>8715</v>
      </c>
      <c r="F61" s="47" t="s">
        <v>8714</v>
      </c>
      <c r="G61" s="47" t="s">
        <v>8713</v>
      </c>
      <c r="H61" s="47" t="s">
        <v>8691</v>
      </c>
    </row>
    <row r="62" spans="2:8" x14ac:dyDescent="0.45">
      <c r="B62" s="46" t="s">
        <v>8712</v>
      </c>
      <c r="C62" s="45">
        <v>600</v>
      </c>
      <c r="D62" s="44">
        <v>668431.78</v>
      </c>
      <c r="E62" s="44">
        <v>401059068</v>
      </c>
      <c r="F62" s="44">
        <v>92840800</v>
      </c>
      <c r="G62" s="44">
        <v>493899868</v>
      </c>
      <c r="H62" s="41">
        <v>3.644699315697162E-2</v>
      </c>
    </row>
    <row r="63" spans="2:8" x14ac:dyDescent="0.45">
      <c r="B63" s="46" t="s">
        <v>8711</v>
      </c>
      <c r="C63" s="45">
        <v>2723</v>
      </c>
      <c r="D63" s="44">
        <v>253158.28130738158</v>
      </c>
      <c r="E63" s="44">
        <v>689350000</v>
      </c>
      <c r="F63" s="44">
        <v>276149250</v>
      </c>
      <c r="G63" s="44">
        <v>965499250</v>
      </c>
      <c r="H63" s="41">
        <v>3.9018147528048809E-2</v>
      </c>
    </row>
    <row r="64" spans="2:8" x14ac:dyDescent="0.45">
      <c r="B64" s="46" t="s">
        <v>8710</v>
      </c>
      <c r="C64" s="45">
        <v>162</v>
      </c>
      <c r="D64" s="44">
        <v>452530.86419753084</v>
      </c>
      <c r="E64" s="44">
        <v>73310000</v>
      </c>
      <c r="F64" s="44">
        <v>15242435</v>
      </c>
      <c r="G64" s="44">
        <v>88552435</v>
      </c>
      <c r="H64" s="41">
        <v>4.8573106202105192E-2</v>
      </c>
    </row>
    <row r="65" spans="2:9" x14ac:dyDescent="0.45">
      <c r="B65" s="46" t="s">
        <v>8709</v>
      </c>
      <c r="C65" s="45">
        <v>395</v>
      </c>
      <c r="D65" s="44">
        <v>577598.48101265822</v>
      </c>
      <c r="E65" s="44">
        <v>228151400</v>
      </c>
      <c r="F65" s="44">
        <v>39751900</v>
      </c>
      <c r="G65" s="44">
        <v>267903300</v>
      </c>
      <c r="H65" s="41">
        <v>4.8869050939081109E-2</v>
      </c>
    </row>
    <row r="66" spans="2:9" x14ac:dyDescent="0.45">
      <c r="B66" s="46" t="s">
        <v>8708</v>
      </c>
      <c r="C66" s="45">
        <v>6</v>
      </c>
      <c r="D66" s="44">
        <v>493003.33333333331</v>
      </c>
      <c r="E66" s="44">
        <v>2958020</v>
      </c>
      <c r="F66" s="44">
        <v>0</v>
      </c>
      <c r="G66" s="44">
        <v>2958020</v>
      </c>
      <c r="H66" s="41">
        <v>2.163244112915021E-2</v>
      </c>
    </row>
    <row r="67" spans="2:9" x14ac:dyDescent="0.45">
      <c r="B67" s="43" t="s">
        <v>8707</v>
      </c>
      <c r="C67" s="42">
        <v>3886</v>
      </c>
      <c r="D67" s="42">
        <v>358936.82141019043</v>
      </c>
      <c r="E67" s="42">
        <v>1394828488</v>
      </c>
      <c r="F67" s="42">
        <v>423984385</v>
      </c>
      <c r="G67" s="42">
        <v>1818812873</v>
      </c>
      <c r="H67" s="41" t="s">
        <v>8706</v>
      </c>
    </row>
    <row r="69" spans="2:9" x14ac:dyDescent="0.45">
      <c r="B69" s="51" t="s">
        <v>8719</v>
      </c>
      <c r="C69" s="48"/>
      <c r="D69" s="48"/>
      <c r="E69" s="48"/>
      <c r="F69" s="48"/>
      <c r="G69" s="48"/>
      <c r="H69" s="48"/>
    </row>
    <row r="70" spans="2:9" x14ac:dyDescent="0.45">
      <c r="B70" s="47" t="s">
        <v>8718</v>
      </c>
      <c r="C70" s="47" t="s">
        <v>8717</v>
      </c>
      <c r="D70" s="47" t="s">
        <v>8716</v>
      </c>
      <c r="E70" s="47" t="s">
        <v>8715</v>
      </c>
      <c r="F70" s="47" t="s">
        <v>8714</v>
      </c>
      <c r="G70" s="47" t="s">
        <v>8713</v>
      </c>
      <c r="H70" s="47" t="s">
        <v>8691</v>
      </c>
    </row>
    <row r="71" spans="2:9" x14ac:dyDescent="0.45">
      <c r="B71" s="46" t="s">
        <v>8712</v>
      </c>
      <c r="C71" s="45">
        <v>277</v>
      </c>
      <c r="D71" s="44">
        <v>608634.22382671479</v>
      </c>
      <c r="E71" s="44">
        <v>168591680</v>
      </c>
      <c r="F71" s="44">
        <v>37865400</v>
      </c>
      <c r="G71" s="44">
        <v>206457080</v>
      </c>
      <c r="H71" s="41">
        <v>3.3041448878279568E-2</v>
      </c>
      <c r="I71" s="50"/>
    </row>
    <row r="72" spans="2:9" x14ac:dyDescent="0.45">
      <c r="B72" s="46" t="s">
        <v>8711</v>
      </c>
      <c r="C72" s="45">
        <v>1745</v>
      </c>
      <c r="D72" s="44">
        <v>249690.83094555873</v>
      </c>
      <c r="E72" s="44">
        <v>435710500</v>
      </c>
      <c r="F72" s="44">
        <v>191120350</v>
      </c>
      <c r="G72" s="44">
        <v>626830850</v>
      </c>
      <c r="H72" s="41">
        <v>3.693501052838595E-2</v>
      </c>
      <c r="I72" s="50"/>
    </row>
    <row r="73" spans="2:9" x14ac:dyDescent="0.45">
      <c r="B73" s="46" t="s">
        <v>8710</v>
      </c>
      <c r="C73" s="45">
        <v>420</v>
      </c>
      <c r="D73" s="44">
        <v>408313.33333333331</v>
      </c>
      <c r="E73" s="44">
        <v>171491600</v>
      </c>
      <c r="F73" s="44">
        <v>56542500</v>
      </c>
      <c r="G73" s="44">
        <v>228034100</v>
      </c>
      <c r="H73" s="41">
        <v>5.2974272703290616E-2</v>
      </c>
      <c r="I73" s="50"/>
    </row>
    <row r="74" spans="2:9" x14ac:dyDescent="0.45">
      <c r="B74" s="46" t="s">
        <v>8709</v>
      </c>
      <c r="C74" s="45">
        <v>397</v>
      </c>
      <c r="D74" s="44">
        <v>606943.82871536526</v>
      </c>
      <c r="E74" s="44">
        <v>240956700</v>
      </c>
      <c r="F74" s="44">
        <v>31131200</v>
      </c>
      <c r="G74" s="44">
        <v>272087900</v>
      </c>
      <c r="H74" s="41">
        <v>5.2141139792881548E-2</v>
      </c>
      <c r="I74" s="50"/>
    </row>
    <row r="75" spans="2:9" x14ac:dyDescent="0.45">
      <c r="B75" s="46" t="s">
        <v>8708</v>
      </c>
      <c r="C75" s="45">
        <v>9</v>
      </c>
      <c r="D75" s="44">
        <v>593621.11111111112</v>
      </c>
      <c r="E75" s="44">
        <v>5342590</v>
      </c>
      <c r="F75" s="44">
        <v>0</v>
      </c>
      <c r="G75" s="44">
        <v>5342590</v>
      </c>
      <c r="H75" s="41">
        <v>2.4894413121476167E-2</v>
      </c>
      <c r="I75" s="50"/>
    </row>
    <row r="76" spans="2:9" x14ac:dyDescent="0.45">
      <c r="B76" s="43" t="s">
        <v>8707</v>
      </c>
      <c r="C76" s="42">
        <v>2848</v>
      </c>
      <c r="D76" s="42">
        <v>358880.99367977527</v>
      </c>
      <c r="E76" s="42">
        <v>1022093070</v>
      </c>
      <c r="F76" s="42">
        <v>316659450</v>
      </c>
      <c r="G76" s="42">
        <v>1338752520</v>
      </c>
      <c r="H76" s="41" t="s">
        <v>8706</v>
      </c>
    </row>
    <row r="78" spans="2:9" x14ac:dyDescent="0.45">
      <c r="B78" s="49">
        <v>46023</v>
      </c>
      <c r="C78" s="48"/>
      <c r="D78" s="48"/>
      <c r="E78" s="48"/>
      <c r="F78" s="48"/>
      <c r="G78" s="48"/>
      <c r="H78" s="48"/>
    </row>
    <row r="79" spans="2:9" x14ac:dyDescent="0.45">
      <c r="B79" s="47" t="s">
        <v>8718</v>
      </c>
      <c r="C79" s="47" t="s">
        <v>8717</v>
      </c>
      <c r="D79" s="47" t="s">
        <v>8716</v>
      </c>
      <c r="E79" s="47" t="s">
        <v>8715</v>
      </c>
      <c r="F79" s="47" t="s">
        <v>8714</v>
      </c>
      <c r="G79" s="47" t="s">
        <v>8713</v>
      </c>
      <c r="H79" s="47" t="s">
        <v>8691</v>
      </c>
    </row>
    <row r="80" spans="2:9" x14ac:dyDescent="0.45">
      <c r="B80" s="46" t="s">
        <v>8712</v>
      </c>
      <c r="C80" s="45">
        <v>584</v>
      </c>
      <c r="D80" s="44">
        <v>412220.49657534249</v>
      </c>
      <c r="E80" s="44">
        <v>240736770</v>
      </c>
      <c r="F80" s="44">
        <v>51441000</v>
      </c>
      <c r="G80" s="44">
        <v>292177770</v>
      </c>
      <c r="H80" s="41">
        <v>2.2500950559680568E-2</v>
      </c>
      <c r="I80" s="50"/>
    </row>
    <row r="81" spans="2:9" x14ac:dyDescent="0.45">
      <c r="B81" s="46" t="s">
        <v>8711</v>
      </c>
      <c r="C81" s="45">
        <v>845</v>
      </c>
      <c r="D81" s="44">
        <v>291062.1301775148</v>
      </c>
      <c r="E81" s="44">
        <v>245947500</v>
      </c>
      <c r="F81" s="44">
        <v>96240150</v>
      </c>
      <c r="G81" s="44">
        <v>342187650</v>
      </c>
      <c r="H81" s="41">
        <v>4.1380363350034831E-2</v>
      </c>
      <c r="I81" s="50"/>
    </row>
    <row r="82" spans="2:9" x14ac:dyDescent="0.45">
      <c r="B82" s="46" t="s">
        <v>8710</v>
      </c>
      <c r="C82" s="45">
        <v>172</v>
      </c>
      <c r="D82" s="44">
        <v>386587.20930232556</v>
      </c>
      <c r="E82" s="44">
        <v>66493000</v>
      </c>
      <c r="F82" s="44">
        <v>30155000</v>
      </c>
      <c r="G82" s="44">
        <v>96648000</v>
      </c>
      <c r="H82" s="41">
        <v>5.2054571459662073E-2</v>
      </c>
      <c r="I82" s="50"/>
    </row>
    <row r="83" spans="2:9" x14ac:dyDescent="0.45">
      <c r="B83" s="46" t="s">
        <v>8709</v>
      </c>
      <c r="C83" s="45">
        <v>206</v>
      </c>
      <c r="D83" s="44">
        <v>455383.00970873784</v>
      </c>
      <c r="E83" s="44">
        <v>93808900</v>
      </c>
      <c r="F83" s="44">
        <v>24697150</v>
      </c>
      <c r="G83" s="44">
        <v>118506050</v>
      </c>
      <c r="H83" s="41">
        <v>4.3931211934968489E-2</v>
      </c>
      <c r="I83" s="50"/>
    </row>
    <row r="84" spans="2:9" x14ac:dyDescent="0.45">
      <c r="B84" s="46" t="s">
        <v>8708</v>
      </c>
      <c r="C84" s="45">
        <v>2</v>
      </c>
      <c r="D84" s="44">
        <v>625000</v>
      </c>
      <c r="E84" s="44">
        <v>1250000</v>
      </c>
      <c r="F84" s="44">
        <v>0</v>
      </c>
      <c r="G84" s="44">
        <v>1250000</v>
      </c>
      <c r="H84" s="41">
        <v>2.874885004599816E-2</v>
      </c>
      <c r="I84" s="50"/>
    </row>
    <row r="85" spans="2:9" x14ac:dyDescent="0.45">
      <c r="B85" s="43" t="s">
        <v>8707</v>
      </c>
      <c r="C85" s="42">
        <v>1809</v>
      </c>
      <c r="D85" s="42">
        <v>358339.50801547815</v>
      </c>
      <c r="E85" s="42">
        <v>648236170</v>
      </c>
      <c r="F85" s="42">
        <v>202533300</v>
      </c>
      <c r="G85" s="42">
        <v>850769470</v>
      </c>
      <c r="H85" s="41" t="s">
        <v>8706</v>
      </c>
    </row>
    <row r="87" spans="2:9" x14ac:dyDescent="0.45">
      <c r="B87" s="49">
        <v>46054</v>
      </c>
      <c r="C87" s="48"/>
      <c r="D87" s="48"/>
      <c r="E87" s="48"/>
      <c r="F87" s="48"/>
      <c r="G87" s="48"/>
      <c r="H87" s="48"/>
    </row>
    <row r="88" spans="2:9" x14ac:dyDescent="0.45">
      <c r="B88" s="47" t="s">
        <v>8718</v>
      </c>
      <c r="C88" s="47" t="s">
        <v>8717</v>
      </c>
      <c r="D88" s="47" t="s">
        <v>8716</v>
      </c>
      <c r="E88" s="47" t="s">
        <v>8715</v>
      </c>
      <c r="F88" s="47" t="s">
        <v>8714</v>
      </c>
      <c r="G88" s="47" t="s">
        <v>8713</v>
      </c>
      <c r="H88" s="47" t="s">
        <v>8691</v>
      </c>
    </row>
    <row r="89" spans="2:9" x14ac:dyDescent="0.45">
      <c r="B89" s="46" t="s">
        <v>8712</v>
      </c>
      <c r="C89" s="45">
        <v>610</v>
      </c>
      <c r="D89" s="44">
        <v>511116.88524590165</v>
      </c>
      <c r="E89" s="44">
        <v>311781300</v>
      </c>
      <c r="F89" s="44">
        <v>92679000</v>
      </c>
      <c r="G89" s="44">
        <v>404460300</v>
      </c>
      <c r="H89" s="41">
        <v>3.3844324615311359E-2</v>
      </c>
    </row>
    <row r="90" spans="2:9" x14ac:dyDescent="0.45">
      <c r="B90" s="46" t="s">
        <v>8711</v>
      </c>
      <c r="C90" s="45">
        <v>646</v>
      </c>
      <c r="D90" s="44">
        <v>303152.01238390093</v>
      </c>
      <c r="E90" s="44">
        <v>195836200</v>
      </c>
      <c r="F90" s="44">
        <v>99248800</v>
      </c>
      <c r="G90" s="44">
        <v>295085000</v>
      </c>
      <c r="H90" s="41">
        <v>4.3756901386421784E-2</v>
      </c>
    </row>
    <row r="91" spans="2:9" x14ac:dyDescent="0.45">
      <c r="B91" s="46" t="s">
        <v>8710</v>
      </c>
      <c r="C91" s="45">
        <v>104</v>
      </c>
      <c r="D91" s="44">
        <v>398653.84615384613</v>
      </c>
      <c r="E91" s="44">
        <v>41460000</v>
      </c>
      <c r="F91" s="44">
        <v>14896300</v>
      </c>
      <c r="G91" s="44">
        <v>56356300</v>
      </c>
      <c r="H91" s="41">
        <v>5.0877220969857757E-2</v>
      </c>
    </row>
    <row r="92" spans="2:9" x14ac:dyDescent="0.45">
      <c r="B92" s="46" t="s">
        <v>8709</v>
      </c>
      <c r="C92" s="45">
        <v>179</v>
      </c>
      <c r="D92" s="44">
        <v>583324.02234636876</v>
      </c>
      <c r="E92" s="44">
        <v>104415000</v>
      </c>
      <c r="F92" s="44">
        <v>14256000</v>
      </c>
      <c r="G92" s="44">
        <v>118671000</v>
      </c>
      <c r="H92" s="41">
        <v>5.03168445654531E-2</v>
      </c>
    </row>
    <row r="93" spans="2:9" x14ac:dyDescent="0.45">
      <c r="B93" s="46" t="s">
        <v>8708</v>
      </c>
      <c r="C93" s="45">
        <v>6</v>
      </c>
      <c r="D93" s="44">
        <v>723330</v>
      </c>
      <c r="E93" s="44">
        <v>4339980</v>
      </c>
      <c r="F93" s="44">
        <v>0</v>
      </c>
      <c r="G93" s="44">
        <v>4339980</v>
      </c>
      <c r="H93" s="41">
        <v>3.1546604871864954E-2</v>
      </c>
    </row>
    <row r="94" spans="2:9" x14ac:dyDescent="0.45">
      <c r="B94" s="43" t="s">
        <v>8707</v>
      </c>
      <c r="C94" s="42">
        <v>1545</v>
      </c>
      <c r="D94" s="42">
        <v>425781.54045307444</v>
      </c>
      <c r="E94" s="42">
        <v>657832480</v>
      </c>
      <c r="F94" s="42">
        <v>221080100</v>
      </c>
      <c r="G94" s="42">
        <v>878912580</v>
      </c>
      <c r="H94" s="41" t="s">
        <v>8706</v>
      </c>
    </row>
    <row r="97" spans="2:8" x14ac:dyDescent="0.45">
      <c r="B97" s="49">
        <v>46082</v>
      </c>
      <c r="C97" s="48"/>
      <c r="D97" s="48"/>
      <c r="E97" s="48"/>
      <c r="F97" s="48"/>
      <c r="G97" s="48"/>
      <c r="H97" s="48"/>
    </row>
    <row r="98" spans="2:8" x14ac:dyDescent="0.45">
      <c r="B98" s="47" t="s">
        <v>8718</v>
      </c>
      <c r="C98" s="47" t="s">
        <v>8717</v>
      </c>
      <c r="D98" s="47" t="s">
        <v>8716</v>
      </c>
      <c r="E98" s="47" t="s">
        <v>8715</v>
      </c>
      <c r="F98" s="47" t="s">
        <v>8714</v>
      </c>
      <c r="G98" s="47" t="s">
        <v>8713</v>
      </c>
      <c r="H98" s="47" t="s">
        <v>8691</v>
      </c>
    </row>
    <row r="99" spans="2:8" x14ac:dyDescent="0.45">
      <c r="B99" s="46" t="s">
        <v>8712</v>
      </c>
      <c r="C99" s="45">
        <v>508</v>
      </c>
      <c r="D99" s="44">
        <v>656344.86417322839</v>
      </c>
      <c r="E99" s="44">
        <v>333423191</v>
      </c>
      <c r="F99" s="44">
        <v>94872200</v>
      </c>
      <c r="G99" s="44">
        <v>428295391</v>
      </c>
      <c r="H99" s="41">
        <v>4.6120452627339825E-2</v>
      </c>
    </row>
    <row r="100" spans="2:8" x14ac:dyDescent="0.45">
      <c r="B100" s="46" t="s">
        <v>8711</v>
      </c>
      <c r="C100" s="45">
        <v>665</v>
      </c>
      <c r="D100" s="44">
        <v>312241.80451127817</v>
      </c>
      <c r="E100" s="44">
        <v>207640800</v>
      </c>
      <c r="F100" s="44">
        <v>90062750</v>
      </c>
      <c r="G100" s="44">
        <v>297703550</v>
      </c>
      <c r="H100" s="41">
        <v>4.4032929141272117E-2</v>
      </c>
    </row>
    <row r="101" spans="2:8" x14ac:dyDescent="0.45">
      <c r="B101" s="46" t="s">
        <v>8710</v>
      </c>
      <c r="C101" s="45">
        <v>127</v>
      </c>
      <c r="D101" s="44">
        <v>348494.48818897636</v>
      </c>
      <c r="E101" s="44">
        <v>44258800</v>
      </c>
      <c r="F101" s="44">
        <v>19761700</v>
      </c>
      <c r="G101" s="44">
        <v>64020500</v>
      </c>
      <c r="H101" s="41">
        <v>3.8873635301660915E-2</v>
      </c>
    </row>
    <row r="102" spans="2:8" x14ac:dyDescent="0.45">
      <c r="B102" s="46" t="s">
        <v>8709</v>
      </c>
      <c r="C102" s="45">
        <v>193</v>
      </c>
      <c r="D102" s="44">
        <v>561797.92746113986</v>
      </c>
      <c r="E102" s="44">
        <v>108427000</v>
      </c>
      <c r="F102" s="44">
        <v>14619200</v>
      </c>
      <c r="G102" s="44">
        <v>123046200</v>
      </c>
      <c r="H102" s="41">
        <v>4.7483019413266533E-2</v>
      </c>
    </row>
    <row r="103" spans="2:8" x14ac:dyDescent="0.45">
      <c r="B103" s="46" t="s">
        <v>8708</v>
      </c>
      <c r="C103" s="45">
        <v>12</v>
      </c>
      <c r="D103" s="44">
        <v>657715.83333333337</v>
      </c>
      <c r="E103" s="44">
        <v>7892590</v>
      </c>
      <c r="F103" s="44">
        <v>250000</v>
      </c>
      <c r="G103" s="44">
        <v>8142590</v>
      </c>
      <c r="H103" s="41">
        <v>2.9989322896876662E-2</v>
      </c>
    </row>
    <row r="104" spans="2:8" x14ac:dyDescent="0.45">
      <c r="B104" s="43" t="s">
        <v>8707</v>
      </c>
      <c r="C104" s="42">
        <v>1505</v>
      </c>
      <c r="D104" s="42">
        <v>466207.56212624587</v>
      </c>
      <c r="E104" s="42">
        <v>701642381</v>
      </c>
      <c r="F104" s="42">
        <v>219565850</v>
      </c>
      <c r="G104" s="42">
        <v>921208231</v>
      </c>
      <c r="H104" s="41" t="s">
        <v>8706</v>
      </c>
    </row>
    <row r="107" spans="2:8" x14ac:dyDescent="0.45">
      <c r="B107" s="49">
        <v>46113</v>
      </c>
      <c r="C107" s="48"/>
      <c r="D107" s="48"/>
      <c r="E107" s="48"/>
      <c r="F107" s="48"/>
      <c r="G107" s="48"/>
      <c r="H107" s="48"/>
    </row>
    <row r="108" spans="2:8" x14ac:dyDescent="0.45">
      <c r="B108" s="47" t="s">
        <v>8718</v>
      </c>
      <c r="C108" s="47" t="s">
        <v>8717</v>
      </c>
      <c r="D108" s="47" t="s">
        <v>8716</v>
      </c>
      <c r="E108" s="47" t="s">
        <v>8715</v>
      </c>
      <c r="F108" s="47" t="s">
        <v>8714</v>
      </c>
      <c r="G108" s="47" t="s">
        <v>8713</v>
      </c>
      <c r="H108" s="47" t="s">
        <v>8691</v>
      </c>
    </row>
    <row r="109" spans="2:8" x14ac:dyDescent="0.45">
      <c r="B109" s="46" t="s">
        <v>8712</v>
      </c>
      <c r="C109" s="45">
        <f>GETPIVOTDATA("Кол",'Анализ Киа'!$A$3)</f>
        <v>408</v>
      </c>
      <c r="D109" s="44">
        <f>'Анализ Киа'!H12</f>
        <v>632360.63480392157</v>
      </c>
      <c r="E109" s="44">
        <f>GETPIVOTDATA("Маржа после скидокк",'Анализ Киа'!$A$3)</f>
        <v>258003139</v>
      </c>
      <c r="F109" s="44">
        <f>GETPIVOTDATA("Доп",'Анализ Киа'!$A$3)</f>
        <v>66880100</v>
      </c>
      <c r="G109" s="44">
        <f>E109+F109</f>
        <v>324883239</v>
      </c>
      <c r="H109" s="41">
        <f>'Анализ Киа'!I12</f>
        <v>4.4939828044194753E-2</v>
      </c>
    </row>
    <row r="110" spans="2:8" x14ac:dyDescent="0.45">
      <c r="B110" s="46" t="s">
        <v>8711</v>
      </c>
      <c r="C110" s="45">
        <f>GETPIVOTDATA("Кол",'Анализ Шеви'!$A$3)</f>
        <v>1787</v>
      </c>
      <c r="D110" s="44">
        <f>GETPIVOTDATA("Ср Маржа",'Анализ Шеви'!$A$21)</f>
        <v>230626.74874090654</v>
      </c>
      <c r="E110" s="44">
        <f>GETPIVOTDATA("Маржа",'Анализ Шеви'!$A$3)</f>
        <v>412130000</v>
      </c>
      <c r="F110" s="44">
        <f>GETPIVOTDATA("ДОП",'Анализ Шеви'!$A$3)</f>
        <v>94248350</v>
      </c>
      <c r="G110" s="44">
        <f>E110+F110</f>
        <v>506378350</v>
      </c>
      <c r="H110" s="41">
        <f>'Анализ Шеви'!G16</f>
        <v>3.5805508833873137E-2</v>
      </c>
    </row>
    <row r="111" spans="2:8" x14ac:dyDescent="0.45">
      <c r="B111" s="46" t="s">
        <v>8710</v>
      </c>
      <c r="C111" s="45">
        <f>GETPIVOTDATA("Кол",'Анализ Джак'!$A$3)</f>
        <v>88</v>
      </c>
      <c r="D111" s="44">
        <f>'Анализ Джак'!F15</f>
        <v>402827.27272727271</v>
      </c>
      <c r="E111" s="44">
        <f>GETPIVOTDATA("Маржа",'Анализ Джак'!$A$3)</f>
        <v>35448800</v>
      </c>
      <c r="F111" s="44">
        <f>GETPIVOTDATA("Доп",'Анализ Джак'!$A$3)</f>
        <v>9576520</v>
      </c>
      <c r="G111" s="44">
        <f>E111+F111</f>
        <v>45025320</v>
      </c>
      <c r="H111" s="41">
        <f>'Анализ Джак'!G15</f>
        <v>4.3664761529365395E-2</v>
      </c>
    </row>
    <row r="112" spans="2:8" x14ac:dyDescent="0.45">
      <c r="B112" s="46" t="s">
        <v>8709</v>
      </c>
      <c r="C112" s="45">
        <f>GETPIVOTDATA("Кол",'Анализ Джетур'!$A$3)</f>
        <v>343</v>
      </c>
      <c r="D112" s="44">
        <f>'Анализ Джетур'!F15</f>
        <v>496012.82798833819</v>
      </c>
      <c r="E112" s="44">
        <f>GETPIVOTDATA("Маржа",'Анализ Джетур'!$A$3)</f>
        <v>170132400</v>
      </c>
      <c r="F112" s="44">
        <f>GETPIVOTDATA("Доп",'Анализ Джетур'!$A$3)</f>
        <v>20055000</v>
      </c>
      <c r="G112" s="44">
        <f>E112+F112</f>
        <v>190187400</v>
      </c>
      <c r="H112" s="41">
        <f>'Анализ Джетур'!G15</f>
        <v>4.7325650290826249E-2</v>
      </c>
    </row>
    <row r="113" spans="2:8" x14ac:dyDescent="0.45">
      <c r="B113" s="46" t="s">
        <v>8708</v>
      </c>
      <c r="C113" s="45">
        <f>GETPIVOTDATA("Сумма по полю Кол-во",'Анализ Шкода'!$A$3)</f>
        <v>3</v>
      </c>
      <c r="D113" s="44">
        <f>GETPIVOTDATA("Среднее по полю Вознаграждение без скидки",'Анализ Шкода'!$A$10)</f>
        <v>538476.66666666663</v>
      </c>
      <c r="E113" s="44">
        <f>GETPIVOTDATA("Сумма по полю Вознаграждение без скидки",'Анализ Шкода'!$A$3)</f>
        <v>1615430</v>
      </c>
      <c r="F113" s="44">
        <v>0</v>
      </c>
      <c r="G113" s="44">
        <f>E113+F113</f>
        <v>1615430</v>
      </c>
      <c r="H113" s="41">
        <f>'Анализ Шкода'!F6</f>
        <v>2.1809504522748751E-2</v>
      </c>
    </row>
    <row r="114" spans="2:8" x14ac:dyDescent="0.45">
      <c r="B114" s="46" t="s">
        <v>8728</v>
      </c>
      <c r="C114" s="45">
        <v>2</v>
      </c>
      <c r="D114" s="44">
        <f>Лист9!E4</f>
        <v>559650</v>
      </c>
      <c r="E114" s="44">
        <f>GETPIVOTDATA("Сумма по полю Вознаграждение без скидки",Лист9!$A$3)</f>
        <v>1119300</v>
      </c>
      <c r="F114" s="44">
        <v>0</v>
      </c>
      <c r="G114" s="44">
        <f>E114+F114</f>
        <v>1119300</v>
      </c>
      <c r="H114" s="41">
        <f>Лист9!F4</f>
        <v>3.5209406790857448E-2</v>
      </c>
    </row>
    <row r="115" spans="2:8" x14ac:dyDescent="0.45">
      <c r="B115" s="43" t="s">
        <v>8707</v>
      </c>
      <c r="C115" s="42">
        <f>SUM(C109:C113)</f>
        <v>2629</v>
      </c>
      <c r="D115" s="42">
        <f>(C109*D109+C110*D110+C111*D111+C112*D112+C113*D113+C114*D114)/C115</f>
        <v>334138.10155952832</v>
      </c>
      <c r="E115" s="42">
        <f>SUM(E109:E113)</f>
        <v>877329769</v>
      </c>
      <c r="F115" s="42">
        <f>SUM(F109:F113)</f>
        <v>190759970</v>
      </c>
      <c r="G115" s="42">
        <f>SUM(G109:G113)</f>
        <v>1068089739</v>
      </c>
      <c r="H115" s="41" t="s">
        <v>8706</v>
      </c>
    </row>
  </sheetData>
  <mergeCells count="13">
    <mergeCell ref="B3:G3"/>
    <mergeCell ref="B11:G11"/>
    <mergeCell ref="B19:G19"/>
    <mergeCell ref="B27:G27"/>
    <mergeCell ref="B35:G35"/>
    <mergeCell ref="B107:H107"/>
    <mergeCell ref="B43:G43"/>
    <mergeCell ref="B97:H97"/>
    <mergeCell ref="B87:H87"/>
    <mergeCell ref="B78:H78"/>
    <mergeCell ref="B69:H69"/>
    <mergeCell ref="B51:G51"/>
    <mergeCell ref="B60:H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0D67-262A-486D-BC70-732FBBFB1F2B}">
  <sheetPr>
    <tabColor rgb="FF00B050"/>
  </sheetPr>
  <dimension ref="A3:I58"/>
  <sheetViews>
    <sheetView workbookViewId="0">
      <selection activeCell="G4" sqref="G4:G11"/>
    </sheetView>
  </sheetViews>
  <sheetFormatPr defaultRowHeight="14.25" x14ac:dyDescent="0.45"/>
  <cols>
    <col min="1" max="1" width="40.33203125" bestFit="1" customWidth="1"/>
    <col min="2" max="2" width="14.19921875" customWidth="1"/>
    <col min="3" max="3" width="15.3984375" customWidth="1"/>
    <col min="4" max="4" width="10.6640625" bestFit="1" customWidth="1"/>
    <col min="5" max="5" width="9.6640625" bestFit="1" customWidth="1"/>
    <col min="6" max="6" width="19.53125" bestFit="1" customWidth="1"/>
    <col min="7" max="7" width="9.6640625" bestFit="1" customWidth="1"/>
  </cols>
  <sheetData>
    <row r="3" spans="1:9" s="34" customFormat="1" ht="28.5" x14ac:dyDescent="0.45">
      <c r="A3" s="35" t="s">
        <v>3374</v>
      </c>
      <c r="B3" s="36" t="s">
        <v>8677</v>
      </c>
      <c r="C3" s="36" t="s">
        <v>8678</v>
      </c>
      <c r="D3" s="36" t="s">
        <v>8701</v>
      </c>
      <c r="E3" s="36" t="s">
        <v>8689</v>
      </c>
      <c r="F3" s="36" t="s">
        <v>8702</v>
      </c>
      <c r="G3" s="36" t="s">
        <v>8690</v>
      </c>
      <c r="H3" s="33" t="s">
        <v>8681</v>
      </c>
      <c r="I3" s="33" t="s">
        <v>8685</v>
      </c>
    </row>
    <row r="4" spans="1:9" x14ac:dyDescent="0.45">
      <c r="A4" s="18" t="s">
        <v>282</v>
      </c>
      <c r="B4" s="12">
        <v>18</v>
      </c>
      <c r="C4" s="12">
        <v>14054433.333333334</v>
      </c>
      <c r="D4" s="12">
        <v>12585739</v>
      </c>
      <c r="E4" s="12">
        <v>359800</v>
      </c>
      <c r="F4" s="12">
        <v>12225939</v>
      </c>
      <c r="G4" s="12">
        <v>2942000</v>
      </c>
      <c r="H4" s="23">
        <f>F4/B4</f>
        <v>679218.83333333337</v>
      </c>
      <c r="I4" s="16">
        <f>H4/C4</f>
        <v>4.832772814272128E-2</v>
      </c>
    </row>
    <row r="5" spans="1:9" x14ac:dyDescent="0.45">
      <c r="A5" s="18" t="s">
        <v>167</v>
      </c>
      <c r="B5" s="12">
        <v>57</v>
      </c>
      <c r="C5" s="12">
        <v>14670701.754385965</v>
      </c>
      <c r="D5" s="12">
        <v>41978400</v>
      </c>
      <c r="E5" s="12">
        <v>6980000</v>
      </c>
      <c r="F5" s="12">
        <v>34998400</v>
      </c>
      <c r="G5" s="12">
        <v>8300000</v>
      </c>
      <c r="H5" s="23">
        <f t="shared" ref="H5:H11" si="0">F5/B5</f>
        <v>614007.01754385966</v>
      </c>
      <c r="I5" s="16">
        <f t="shared" ref="I5:I11" si="1">H5/C5</f>
        <v>4.185260036114466E-2</v>
      </c>
    </row>
    <row r="6" spans="1:9" x14ac:dyDescent="0.45">
      <c r="A6" s="18" t="s">
        <v>43</v>
      </c>
      <c r="B6" s="12">
        <v>125</v>
      </c>
      <c r="C6" s="12">
        <v>14035600</v>
      </c>
      <c r="D6" s="12">
        <v>85360200</v>
      </c>
      <c r="E6" s="12">
        <v>216000</v>
      </c>
      <c r="F6" s="12">
        <v>85144200</v>
      </c>
      <c r="G6" s="12">
        <v>29148100</v>
      </c>
      <c r="H6" s="23">
        <f t="shared" si="0"/>
        <v>681153.6</v>
      </c>
      <c r="I6" s="16">
        <f t="shared" si="1"/>
        <v>4.8530422639573655E-2</v>
      </c>
    </row>
    <row r="7" spans="1:9" x14ac:dyDescent="0.45">
      <c r="A7" s="18" t="s">
        <v>106</v>
      </c>
      <c r="B7" s="12">
        <v>59</v>
      </c>
      <c r="C7" s="12">
        <v>13784915.254237289</v>
      </c>
      <c r="D7" s="12">
        <v>35633650</v>
      </c>
      <c r="E7" s="12">
        <v>2018400</v>
      </c>
      <c r="F7" s="12">
        <v>33615250</v>
      </c>
      <c r="G7" s="12">
        <v>6050000</v>
      </c>
      <c r="H7" s="23">
        <f t="shared" si="0"/>
        <v>569750</v>
      </c>
      <c r="I7" s="16">
        <f t="shared" si="1"/>
        <v>4.13314111470411E-2</v>
      </c>
    </row>
    <row r="8" spans="1:9" x14ac:dyDescent="0.45">
      <c r="A8" s="18" t="s">
        <v>135</v>
      </c>
      <c r="B8" s="12">
        <v>23</v>
      </c>
      <c r="C8" s="12">
        <v>13916086.956521738</v>
      </c>
      <c r="D8" s="12">
        <v>14232300</v>
      </c>
      <c r="E8" s="12">
        <v>600000</v>
      </c>
      <c r="F8" s="12">
        <v>13632300</v>
      </c>
      <c r="G8" s="12">
        <v>7650000</v>
      </c>
      <c r="H8" s="23">
        <f t="shared" si="0"/>
        <v>592708.69565217395</v>
      </c>
      <c r="I8" s="16">
        <f t="shared" si="1"/>
        <v>4.2591620582997473E-2</v>
      </c>
    </row>
    <row r="9" spans="1:9" x14ac:dyDescent="0.45">
      <c r="A9" s="18" t="s">
        <v>198</v>
      </c>
      <c r="B9" s="12">
        <v>65</v>
      </c>
      <c r="C9" s="12">
        <v>14362307.692307692</v>
      </c>
      <c r="D9" s="12">
        <v>40969400</v>
      </c>
      <c r="E9" s="12">
        <v>290000</v>
      </c>
      <c r="F9" s="12">
        <v>40679400</v>
      </c>
      <c r="G9" s="12">
        <v>8690000</v>
      </c>
      <c r="H9" s="23">
        <f t="shared" si="0"/>
        <v>625836.92307692312</v>
      </c>
      <c r="I9" s="16">
        <f t="shared" si="1"/>
        <v>4.3574955813828933E-2</v>
      </c>
    </row>
    <row r="10" spans="1:9" x14ac:dyDescent="0.45">
      <c r="A10" s="18" t="s">
        <v>143</v>
      </c>
      <c r="B10" s="12">
        <v>34</v>
      </c>
      <c r="C10" s="12">
        <v>13328235.294117646</v>
      </c>
      <c r="D10" s="12">
        <v>20042050</v>
      </c>
      <c r="E10" s="12">
        <v>1800000</v>
      </c>
      <c r="F10" s="12">
        <v>18242050</v>
      </c>
      <c r="G10" s="12">
        <v>4100000</v>
      </c>
      <c r="H10" s="23">
        <f t="shared" si="0"/>
        <v>536530.8823529412</v>
      </c>
      <c r="I10" s="16">
        <f t="shared" si="1"/>
        <v>4.0255207873598736E-2</v>
      </c>
    </row>
    <row r="11" spans="1:9" x14ac:dyDescent="0.45">
      <c r="A11" s="18" t="s">
        <v>98</v>
      </c>
      <c r="B11" s="12">
        <v>27</v>
      </c>
      <c r="C11" s="12">
        <v>13975185.185185185</v>
      </c>
      <c r="D11" s="12">
        <v>19465600</v>
      </c>
      <c r="E11" s="12">
        <v>0</v>
      </c>
      <c r="F11" s="12">
        <v>19465600</v>
      </c>
      <c r="G11" s="12">
        <v>0</v>
      </c>
      <c r="H11" s="23">
        <f t="shared" si="0"/>
        <v>720948.1481481482</v>
      </c>
      <c r="I11" s="16">
        <f t="shared" si="1"/>
        <v>5.1587734873982993E-2</v>
      </c>
    </row>
    <row r="12" spans="1:9" x14ac:dyDescent="0.45">
      <c r="A12" s="18" t="s">
        <v>3375</v>
      </c>
      <c r="B12" s="12">
        <v>408</v>
      </c>
      <c r="C12" s="12">
        <v>14071274.019607844</v>
      </c>
      <c r="D12" s="12">
        <v>270267339</v>
      </c>
      <c r="E12" s="12">
        <v>12264200</v>
      </c>
      <c r="F12" s="12">
        <v>258003139</v>
      </c>
      <c r="G12" s="12">
        <v>66880100</v>
      </c>
      <c r="H12" s="13">
        <f>F12/B12</f>
        <v>632360.63480392157</v>
      </c>
      <c r="I12" s="14">
        <f>H12/C12</f>
        <v>4.4939828044194753E-2</v>
      </c>
    </row>
    <row r="18" spans="1:6" x14ac:dyDescent="0.45">
      <c r="A18" s="21" t="s">
        <v>8683</v>
      </c>
      <c r="B18" s="32" t="s">
        <v>8677</v>
      </c>
      <c r="C18" s="32" t="s">
        <v>8678</v>
      </c>
      <c r="D18" s="37" t="s">
        <v>8703</v>
      </c>
      <c r="E18" s="13" t="s">
        <v>8685</v>
      </c>
      <c r="F18" s="13" t="s">
        <v>8692</v>
      </c>
    </row>
    <row r="19" spans="1:6" x14ac:dyDescent="0.45">
      <c r="A19" s="22" t="s">
        <v>501</v>
      </c>
      <c r="B19" s="12">
        <v>3</v>
      </c>
      <c r="C19" s="12">
        <v>24323333.333333332</v>
      </c>
      <c r="D19" s="38">
        <v>1234416.6666666667</v>
      </c>
      <c r="E19" s="16">
        <f>D19/C19</f>
        <v>5.0750308345895577E-2</v>
      </c>
      <c r="F19" s="16">
        <f>B19/$B$32</f>
        <v>7.3529411764705881E-3</v>
      </c>
    </row>
    <row r="20" spans="1:6" x14ac:dyDescent="0.45">
      <c r="A20" s="22" t="s">
        <v>69</v>
      </c>
      <c r="B20" s="12">
        <v>6</v>
      </c>
      <c r="C20" s="12">
        <v>9890000</v>
      </c>
      <c r="D20" s="38">
        <v>437641.66666666669</v>
      </c>
      <c r="E20" s="16">
        <f t="shared" ref="E20:E31" si="2">D20/C20</f>
        <v>4.4250926862150319E-2</v>
      </c>
      <c r="F20" s="16">
        <f t="shared" ref="F20:F31" si="3">B20/$B$32</f>
        <v>1.4705882352941176E-2</v>
      </c>
    </row>
    <row r="21" spans="1:6" x14ac:dyDescent="0.45">
      <c r="A21" s="22" t="s">
        <v>107</v>
      </c>
      <c r="B21" s="12">
        <v>10</v>
      </c>
      <c r="C21" s="12">
        <v>11390000</v>
      </c>
      <c r="D21" s="38">
        <v>512550</v>
      </c>
      <c r="E21" s="16">
        <f t="shared" si="2"/>
        <v>4.4999999999999998E-2</v>
      </c>
      <c r="F21" s="16">
        <f t="shared" si="3"/>
        <v>2.4509803921568627E-2</v>
      </c>
    </row>
    <row r="22" spans="1:6" x14ac:dyDescent="0.45">
      <c r="A22" s="22" t="s">
        <v>136</v>
      </c>
      <c r="B22" s="12">
        <v>48</v>
      </c>
      <c r="C22" s="12">
        <v>10437916.666666666</v>
      </c>
      <c r="D22" s="38">
        <v>382550</v>
      </c>
      <c r="E22" s="16">
        <f t="shared" si="2"/>
        <v>3.6650033930781208E-2</v>
      </c>
      <c r="F22" s="16">
        <f t="shared" si="3"/>
        <v>0.11764705882352941</v>
      </c>
    </row>
    <row r="23" spans="1:6" x14ac:dyDescent="0.45">
      <c r="A23" s="22" t="s">
        <v>144</v>
      </c>
      <c r="B23" s="12">
        <v>91</v>
      </c>
      <c r="C23" s="12">
        <v>13472417.582417583</v>
      </c>
      <c r="D23" s="38">
        <v>675655.49450549448</v>
      </c>
      <c r="E23" s="16">
        <f t="shared" si="2"/>
        <v>5.0151020807673793E-2</v>
      </c>
      <c r="F23" s="16">
        <f t="shared" si="3"/>
        <v>0.22303921568627452</v>
      </c>
    </row>
    <row r="24" spans="1:6" x14ac:dyDescent="0.45">
      <c r="A24" s="22" t="s">
        <v>320</v>
      </c>
      <c r="B24" s="12">
        <v>1</v>
      </c>
      <c r="C24" s="12">
        <v>26490000</v>
      </c>
      <c r="D24" s="38">
        <v>1721850</v>
      </c>
      <c r="E24" s="16">
        <f t="shared" si="2"/>
        <v>6.5000000000000002E-2</v>
      </c>
      <c r="F24" s="16">
        <f t="shared" si="3"/>
        <v>2.4509803921568627E-3</v>
      </c>
    </row>
    <row r="25" spans="1:6" x14ac:dyDescent="0.45">
      <c r="A25" s="22" t="s">
        <v>44</v>
      </c>
      <c r="B25" s="12">
        <v>26</v>
      </c>
      <c r="C25" s="12">
        <v>12463076.923076924</v>
      </c>
      <c r="D25" s="38">
        <v>558340.38461538462</v>
      </c>
      <c r="E25" s="16">
        <f t="shared" si="2"/>
        <v>4.4799561782495986E-2</v>
      </c>
      <c r="F25" s="16">
        <f t="shared" si="3"/>
        <v>6.3725490196078427E-2</v>
      </c>
    </row>
    <row r="26" spans="1:6" x14ac:dyDescent="0.45">
      <c r="A26" s="22" t="s">
        <v>494</v>
      </c>
      <c r="B26" s="12">
        <v>38</v>
      </c>
      <c r="C26" s="12">
        <v>7384736.8421052629</v>
      </c>
      <c r="D26" s="38">
        <v>298947.36842105264</v>
      </c>
      <c r="E26" s="16">
        <f t="shared" si="2"/>
        <v>4.0481790321431121E-2</v>
      </c>
      <c r="F26" s="16">
        <f t="shared" si="3"/>
        <v>9.3137254901960786E-2</v>
      </c>
    </row>
    <row r="27" spans="1:6" x14ac:dyDescent="0.45">
      <c r="A27" s="22" t="s">
        <v>8699</v>
      </c>
      <c r="B27" s="12">
        <v>61</v>
      </c>
      <c r="C27" s="12">
        <v>18811311.475409836</v>
      </c>
      <c r="D27" s="38">
        <v>743282.78688524594</v>
      </c>
      <c r="E27" s="16">
        <f t="shared" si="2"/>
        <v>3.9512544771631998E-2</v>
      </c>
      <c r="F27" s="16">
        <f t="shared" si="3"/>
        <v>0.14950980392156862</v>
      </c>
    </row>
    <row r="28" spans="1:6" x14ac:dyDescent="0.45">
      <c r="A28" s="22" t="s">
        <v>8698</v>
      </c>
      <c r="B28" s="12">
        <v>11</v>
      </c>
      <c r="C28" s="12">
        <v>22390000</v>
      </c>
      <c r="D28" s="38">
        <v>1123313.6363636365</v>
      </c>
      <c r="E28" s="16">
        <f t="shared" si="2"/>
        <v>5.0170327662511678E-2</v>
      </c>
      <c r="F28" s="16">
        <f t="shared" si="3"/>
        <v>2.6960784313725492E-2</v>
      </c>
    </row>
    <row r="29" spans="1:6" x14ac:dyDescent="0.45">
      <c r="A29" s="22" t="s">
        <v>297</v>
      </c>
      <c r="B29" s="12">
        <v>4</v>
      </c>
      <c r="C29" s="12">
        <v>12015000</v>
      </c>
      <c r="D29" s="38">
        <v>540675</v>
      </c>
      <c r="E29" s="16">
        <f t="shared" si="2"/>
        <v>4.4999999999999998E-2</v>
      </c>
      <c r="F29" s="16">
        <f t="shared" si="3"/>
        <v>9.8039215686274508E-3</v>
      </c>
    </row>
    <row r="30" spans="1:6" x14ac:dyDescent="0.45">
      <c r="A30" s="22" t="s">
        <v>60</v>
      </c>
      <c r="B30" s="12">
        <v>93</v>
      </c>
      <c r="C30" s="12">
        <v>16023976.344086021</v>
      </c>
      <c r="D30" s="38">
        <v>788217.08602150541</v>
      </c>
      <c r="E30" s="16">
        <f t="shared" si="2"/>
        <v>4.9189855819552132E-2</v>
      </c>
      <c r="F30" s="16">
        <f t="shared" si="3"/>
        <v>0.22794117647058823</v>
      </c>
    </row>
    <row r="31" spans="1:6" x14ac:dyDescent="0.45">
      <c r="A31" s="22" t="s">
        <v>8694</v>
      </c>
      <c r="B31" s="12">
        <v>16</v>
      </c>
      <c r="C31" s="12">
        <v>12790000</v>
      </c>
      <c r="D31" s="38">
        <v>371200</v>
      </c>
      <c r="E31" s="16">
        <f t="shared" si="2"/>
        <v>2.9022673964034403E-2</v>
      </c>
      <c r="F31" s="16">
        <f t="shared" si="3"/>
        <v>3.9215686274509803E-2</v>
      </c>
    </row>
    <row r="32" spans="1:6" x14ac:dyDescent="0.45">
      <c r="A32" s="22" t="s">
        <v>3375</v>
      </c>
      <c r="B32" s="12">
        <v>408</v>
      </c>
      <c r="C32" s="12">
        <v>14071274.019607844</v>
      </c>
      <c r="D32" s="38">
        <v>632360.63480392157</v>
      </c>
      <c r="E32" s="14">
        <f>D32/C32</f>
        <v>4.4939828044194753E-2</v>
      </c>
      <c r="F32" s="14">
        <f>B32/$B$32</f>
        <v>1</v>
      </c>
    </row>
    <row r="35" spans="1:3" x14ac:dyDescent="0.45">
      <c r="A35" s="7" t="s">
        <v>21</v>
      </c>
      <c r="B35" t="s">
        <v>8687</v>
      </c>
    </row>
    <row r="37" spans="1:3" x14ac:dyDescent="0.45">
      <c r="A37" s="7" t="s">
        <v>3374</v>
      </c>
      <c r="B37" t="s">
        <v>8674</v>
      </c>
      <c r="C37" t="s">
        <v>8686</v>
      </c>
    </row>
    <row r="38" spans="1:3" x14ac:dyDescent="0.45">
      <c r="A38" s="8" t="s">
        <v>282</v>
      </c>
      <c r="B38" s="24">
        <v>1</v>
      </c>
      <c r="C38" s="24">
        <v>359800</v>
      </c>
    </row>
    <row r="39" spans="1:3" x14ac:dyDescent="0.45">
      <c r="A39" s="8" t="s">
        <v>167</v>
      </c>
      <c r="B39" s="24">
        <v>3</v>
      </c>
      <c r="C39" s="24">
        <v>6980000</v>
      </c>
    </row>
    <row r="40" spans="1:3" x14ac:dyDescent="0.45">
      <c r="A40" s="8" t="s">
        <v>43</v>
      </c>
      <c r="B40" s="24">
        <v>1</v>
      </c>
      <c r="C40" s="24">
        <v>216000</v>
      </c>
    </row>
    <row r="41" spans="1:3" x14ac:dyDescent="0.45">
      <c r="A41" s="8" t="s">
        <v>106</v>
      </c>
      <c r="B41" s="24">
        <v>6</v>
      </c>
      <c r="C41" s="24">
        <v>2018400</v>
      </c>
    </row>
    <row r="42" spans="1:3" x14ac:dyDescent="0.45">
      <c r="A42" s="8" t="s">
        <v>135</v>
      </c>
      <c r="B42" s="24">
        <v>1</v>
      </c>
      <c r="C42" s="24">
        <v>600000</v>
      </c>
    </row>
    <row r="43" spans="1:3" x14ac:dyDescent="0.45">
      <c r="A43" s="8" t="s">
        <v>198</v>
      </c>
      <c r="B43" s="24">
        <v>1</v>
      </c>
      <c r="C43" s="24">
        <v>290000</v>
      </c>
    </row>
    <row r="44" spans="1:3" x14ac:dyDescent="0.45">
      <c r="A44" s="8" t="s">
        <v>143</v>
      </c>
      <c r="B44" s="24">
        <v>2</v>
      </c>
      <c r="C44" s="24">
        <v>1800000</v>
      </c>
    </row>
    <row r="45" spans="1:3" x14ac:dyDescent="0.45">
      <c r="A45" s="8" t="s">
        <v>3375</v>
      </c>
      <c r="B45" s="24">
        <v>15</v>
      </c>
      <c r="C45" s="24">
        <v>12264200</v>
      </c>
    </row>
    <row r="49" spans="1:3" x14ac:dyDescent="0.45">
      <c r="A49" s="17" t="s">
        <v>3374</v>
      </c>
      <c r="B49" s="18" t="s">
        <v>8703</v>
      </c>
      <c r="C49" s="18" t="s">
        <v>8705</v>
      </c>
    </row>
    <row r="50" spans="1:3" x14ac:dyDescent="0.45">
      <c r="A50" s="18" t="s">
        <v>282</v>
      </c>
      <c r="B50" s="39">
        <v>12225939</v>
      </c>
      <c r="C50" s="39">
        <v>1264899</v>
      </c>
    </row>
    <row r="51" spans="1:3" x14ac:dyDescent="0.45">
      <c r="A51" s="18" t="s">
        <v>167</v>
      </c>
      <c r="B51" s="39">
        <v>34998400</v>
      </c>
      <c r="C51" s="39">
        <v>4181150</v>
      </c>
    </row>
    <row r="52" spans="1:3" x14ac:dyDescent="0.45">
      <c r="A52" s="18" t="s">
        <v>43</v>
      </c>
      <c r="B52" s="39">
        <v>85144200</v>
      </c>
      <c r="C52" s="39">
        <v>8772250</v>
      </c>
    </row>
    <row r="53" spans="1:3" x14ac:dyDescent="0.45">
      <c r="A53" s="18" t="s">
        <v>106</v>
      </c>
      <c r="B53" s="39">
        <v>33615250</v>
      </c>
      <c r="C53" s="39">
        <v>4066550</v>
      </c>
    </row>
    <row r="54" spans="1:3" x14ac:dyDescent="0.45">
      <c r="A54" s="18" t="s">
        <v>135</v>
      </c>
      <c r="B54" s="39">
        <v>13632300</v>
      </c>
      <c r="C54" s="39">
        <v>1600350</v>
      </c>
    </row>
    <row r="55" spans="1:3" x14ac:dyDescent="0.45">
      <c r="A55" s="18" t="s">
        <v>198</v>
      </c>
      <c r="B55" s="39">
        <v>40679400</v>
      </c>
      <c r="C55" s="39">
        <v>4667750</v>
      </c>
    </row>
    <row r="56" spans="1:3" x14ac:dyDescent="0.45">
      <c r="A56" s="18" t="s">
        <v>143</v>
      </c>
      <c r="B56" s="39">
        <v>18242050</v>
      </c>
      <c r="C56" s="39">
        <v>2265800</v>
      </c>
    </row>
    <row r="57" spans="1:3" x14ac:dyDescent="0.45">
      <c r="A57" s="18" t="s">
        <v>98</v>
      </c>
      <c r="B57" s="39">
        <v>19465600</v>
      </c>
      <c r="C57" s="39">
        <v>1886650</v>
      </c>
    </row>
    <row r="58" spans="1:3" x14ac:dyDescent="0.45">
      <c r="A58" s="18" t="s">
        <v>3375</v>
      </c>
      <c r="B58" s="39">
        <v>258003139</v>
      </c>
      <c r="C58" s="39">
        <v>28705399</v>
      </c>
    </row>
  </sheetData>
  <conditionalFormatting sqref="H4:H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:F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E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:F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D7EB-B61A-40CA-9DB2-93F0758A6272}">
  <dimension ref="A1:AV409"/>
  <sheetViews>
    <sheetView showGridLines="0" topLeftCell="Z395" zoomScaleNormal="100" workbookViewId="0">
      <selection activeCell="AB395" sqref="AB395"/>
    </sheetView>
  </sheetViews>
  <sheetFormatPr defaultRowHeight="14.25" x14ac:dyDescent="0.45"/>
  <cols>
    <col min="1" max="1" width="2.46484375" customWidth="1"/>
    <col min="2" max="2" width="36.265625" bestFit="1" customWidth="1"/>
    <col min="3" max="3" width="10.06640625" bestFit="1" customWidth="1"/>
    <col min="4" max="4" width="15.1328125" bestFit="1" customWidth="1"/>
    <col min="5" max="5" width="13.3984375" hidden="1" customWidth="1"/>
    <col min="6" max="6" width="18.19921875" bestFit="1" customWidth="1"/>
    <col min="7" max="7" width="36.265625" hidden="1" customWidth="1"/>
    <col min="8" max="10" width="6.19921875" hidden="1" customWidth="1"/>
    <col min="11" max="11" width="16.3984375" hidden="1" customWidth="1"/>
    <col min="12" max="12" width="10.3984375" bestFit="1" customWidth="1"/>
    <col min="13" max="13" width="13.86328125" hidden="1" customWidth="1"/>
    <col min="14" max="14" width="12.19921875" bestFit="1" customWidth="1"/>
    <col min="15" max="15" width="19.9296875" bestFit="1" customWidth="1"/>
    <col min="16" max="16" width="36.265625" hidden="1" customWidth="1"/>
    <col min="17" max="17" width="15.53125" hidden="1" customWidth="1"/>
    <col min="18" max="18" width="36.265625" hidden="1" customWidth="1"/>
    <col min="19" max="19" width="12.9296875" hidden="1" customWidth="1"/>
    <col min="20" max="20" width="14.53125" bestFit="1" customWidth="1"/>
    <col min="21" max="21" width="26.73046875" bestFit="1" customWidth="1"/>
    <col min="22" max="22" width="11.86328125" bestFit="1" customWidth="1"/>
    <col min="23" max="23" width="17.1328125" bestFit="1" customWidth="1"/>
    <col min="24" max="24" width="24.86328125" bestFit="1" customWidth="1"/>
    <col min="25" max="25" width="32.796875" bestFit="1" customWidth="1"/>
    <col min="26" max="26" width="23.33203125" bestFit="1" customWidth="1"/>
    <col min="27" max="30" width="23.33203125" customWidth="1"/>
    <col min="31" max="31" width="23.33203125" style="31" customWidth="1"/>
    <col min="32" max="32" width="21.265625" bestFit="1" customWidth="1"/>
    <col min="33" max="33" width="21.19921875" bestFit="1" customWidth="1"/>
    <col min="34" max="34" width="21.796875" bestFit="1" customWidth="1"/>
    <col min="35" max="35" width="16.46484375" bestFit="1" customWidth="1"/>
    <col min="36" max="36" width="21.73046875" bestFit="1" customWidth="1"/>
    <col min="37" max="37" width="20.53125" bestFit="1" customWidth="1"/>
    <col min="38" max="38" width="19.53125" bestFit="1" customWidth="1"/>
    <col min="39" max="39" width="36.265625" bestFit="1" customWidth="1"/>
    <col min="40" max="40" width="25.86328125" bestFit="1" customWidth="1"/>
    <col min="41" max="42" width="36.265625" bestFit="1" customWidth="1"/>
    <col min="43" max="43" width="17.59765625" bestFit="1" customWidth="1"/>
    <col min="44" max="44" width="35.265625" bestFit="1" customWidth="1"/>
    <col min="45" max="45" width="31.33203125" bestFit="1" customWidth="1"/>
    <col min="46" max="46" width="8.19921875" bestFit="1" customWidth="1"/>
    <col min="47" max="47" width="14.06640625" bestFit="1" customWidth="1"/>
    <col min="48" max="48" width="18" bestFit="1" customWidth="1"/>
  </cols>
  <sheetData>
    <row r="1" spans="1:48" ht="65.65000000000000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8700</v>
      </c>
      <c r="AB1" s="1" t="s">
        <v>8704</v>
      </c>
      <c r="AC1" s="1" t="s">
        <v>8685</v>
      </c>
      <c r="AD1" s="1" t="s">
        <v>8680</v>
      </c>
      <c r="AE1" s="29" t="s">
        <v>8693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x14ac:dyDescent="0.45">
      <c r="A2" s="3">
        <v>1</v>
      </c>
      <c r="B2" s="4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>
        <v>1999</v>
      </c>
      <c r="L2" s="3">
        <v>2024</v>
      </c>
      <c r="M2" s="3" t="s">
        <v>52</v>
      </c>
      <c r="N2" s="5">
        <v>46125</v>
      </c>
      <c r="O2" s="3" t="s">
        <v>53</v>
      </c>
      <c r="P2" s="3" t="s">
        <v>54</v>
      </c>
      <c r="Q2" s="3">
        <v>780928402396</v>
      </c>
      <c r="R2" s="2"/>
      <c r="S2" s="2"/>
      <c r="T2" s="3">
        <v>12990000</v>
      </c>
      <c r="U2" s="3">
        <v>12990000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8697</v>
      </c>
      <c r="AB2" s="3">
        <f>U2*0.5%</f>
        <v>64950</v>
      </c>
      <c r="AC2" s="28">
        <v>0.04</v>
      </c>
      <c r="AD2" s="3">
        <f>U2*AC2</f>
        <v>519600</v>
      </c>
      <c r="AE2" s="30">
        <f>AD2-V2</f>
        <v>519600</v>
      </c>
      <c r="AF2" s="2"/>
      <c r="AG2" s="5">
        <v>46126.916666666664</v>
      </c>
      <c r="AH2" s="3" t="s">
        <v>55</v>
      </c>
      <c r="AI2" s="3" t="s">
        <v>56</v>
      </c>
      <c r="AJ2" s="3" t="s">
        <v>57</v>
      </c>
      <c r="AK2" s="3" t="s">
        <v>58</v>
      </c>
      <c r="AL2" s="2"/>
      <c r="AM2" s="2"/>
      <c r="AN2" s="3">
        <v>0</v>
      </c>
      <c r="AO2" s="2"/>
      <c r="AP2" s="3">
        <v>0</v>
      </c>
      <c r="AQ2" s="3">
        <v>0</v>
      </c>
      <c r="AR2" s="3">
        <v>132075139</v>
      </c>
      <c r="AS2" s="2"/>
      <c r="AT2" s="3">
        <v>10448600</v>
      </c>
      <c r="AU2" s="3">
        <v>77015603204</v>
      </c>
      <c r="AV2" s="3" t="s">
        <v>59</v>
      </c>
    </row>
    <row r="3" spans="1:48" x14ac:dyDescent="0.45">
      <c r="A3" s="3">
        <v>1</v>
      </c>
      <c r="B3" s="4" t="s">
        <v>43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  <c r="H3" s="3" t="s">
        <v>65</v>
      </c>
      <c r="I3" s="3" t="s">
        <v>50</v>
      </c>
      <c r="J3" s="3" t="s">
        <v>51</v>
      </c>
      <c r="K3" s="3">
        <v>2497</v>
      </c>
      <c r="L3" s="3">
        <v>2024</v>
      </c>
      <c r="M3" s="3" t="s">
        <v>66</v>
      </c>
      <c r="N3" s="5">
        <v>46141</v>
      </c>
      <c r="O3" s="3" t="s">
        <v>67</v>
      </c>
      <c r="P3" s="3" t="s">
        <v>68</v>
      </c>
      <c r="Q3" s="3">
        <v>760211302101</v>
      </c>
      <c r="R3" s="2"/>
      <c r="S3" s="2"/>
      <c r="T3" s="3">
        <v>15784000</v>
      </c>
      <c r="U3" s="3">
        <v>16190000</v>
      </c>
      <c r="V3" s="3">
        <v>216000</v>
      </c>
      <c r="W3" s="3">
        <v>190000</v>
      </c>
      <c r="X3" s="3">
        <v>0</v>
      </c>
      <c r="Y3" s="3">
        <v>0</v>
      </c>
      <c r="Z3" s="3">
        <v>-216000</v>
      </c>
      <c r="AA3" s="3" t="s">
        <v>8697</v>
      </c>
      <c r="AB3" s="3">
        <f t="shared" ref="AB3:AB66" si="0">U3*0.5%</f>
        <v>80950</v>
      </c>
      <c r="AC3" s="28">
        <v>0.04</v>
      </c>
      <c r="AD3" s="3">
        <f t="shared" ref="AD3:AD66" si="1">U3*AC3</f>
        <v>647600</v>
      </c>
      <c r="AE3" s="30">
        <f t="shared" ref="AE3:AE66" si="2">AD3-V3</f>
        <v>431600</v>
      </c>
      <c r="AF3" s="2"/>
      <c r="AG3" s="5">
        <v>46142</v>
      </c>
      <c r="AH3" s="3" t="s">
        <v>55</v>
      </c>
      <c r="AI3" s="3" t="s">
        <v>56</v>
      </c>
      <c r="AJ3" s="3" t="s">
        <v>57</v>
      </c>
      <c r="AK3" s="3" t="s">
        <v>58</v>
      </c>
      <c r="AL3" s="2"/>
      <c r="AM3" s="2"/>
      <c r="AN3" s="3">
        <v>0</v>
      </c>
      <c r="AO3" s="2"/>
      <c r="AP3" s="3">
        <v>0</v>
      </c>
      <c r="AQ3" s="3">
        <v>0</v>
      </c>
      <c r="AR3" s="3">
        <v>132076748</v>
      </c>
      <c r="AS3" s="2"/>
      <c r="AT3" s="3">
        <v>10448618</v>
      </c>
      <c r="AU3" s="3">
        <v>77077000991</v>
      </c>
      <c r="AV3" s="3" t="s">
        <v>59</v>
      </c>
    </row>
    <row r="4" spans="1:48" x14ac:dyDescent="0.45">
      <c r="A4" s="3">
        <v>1</v>
      </c>
      <c r="B4" s="4" t="s">
        <v>43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51</v>
      </c>
      <c r="K4" s="3">
        <v>0</v>
      </c>
      <c r="L4" s="3">
        <v>2024</v>
      </c>
      <c r="M4" s="3" t="s">
        <v>76</v>
      </c>
      <c r="N4" s="5">
        <v>46119</v>
      </c>
      <c r="O4" s="3" t="s">
        <v>77</v>
      </c>
      <c r="P4" s="3" t="s">
        <v>78</v>
      </c>
      <c r="Q4" s="3">
        <v>871006401238</v>
      </c>
      <c r="R4" s="2"/>
      <c r="S4" s="2"/>
      <c r="T4" s="3">
        <v>8890000</v>
      </c>
      <c r="U4" s="3">
        <v>8890000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8697</v>
      </c>
      <c r="AB4" s="3">
        <f t="shared" si="0"/>
        <v>44450</v>
      </c>
      <c r="AC4" s="28">
        <v>0.04</v>
      </c>
      <c r="AD4" s="3">
        <f t="shared" si="1"/>
        <v>355600</v>
      </c>
      <c r="AE4" s="30">
        <f t="shared" si="2"/>
        <v>355600</v>
      </c>
      <c r="AF4" s="2"/>
      <c r="AG4" s="5">
        <v>46133</v>
      </c>
      <c r="AH4" s="3" t="s">
        <v>55</v>
      </c>
      <c r="AI4" s="3" t="s">
        <v>56</v>
      </c>
      <c r="AJ4" s="3" t="s">
        <v>57</v>
      </c>
      <c r="AK4" s="3" t="s">
        <v>58</v>
      </c>
      <c r="AL4" s="2"/>
      <c r="AM4" s="2"/>
      <c r="AN4" s="3">
        <v>0</v>
      </c>
      <c r="AO4" s="2"/>
      <c r="AP4" s="3">
        <v>0</v>
      </c>
      <c r="AQ4" s="3">
        <v>0</v>
      </c>
      <c r="AR4" s="3">
        <v>132075639</v>
      </c>
      <c r="AS4" s="3">
        <v>129900</v>
      </c>
      <c r="AT4" s="3">
        <v>10685796</v>
      </c>
      <c r="AU4" s="3">
        <v>77058500030</v>
      </c>
      <c r="AV4" s="3" t="s">
        <v>59</v>
      </c>
    </row>
    <row r="5" spans="1:48" x14ac:dyDescent="0.45">
      <c r="A5" s="3">
        <v>1</v>
      </c>
      <c r="B5" s="4" t="s">
        <v>43</v>
      </c>
      <c r="C5" s="3" t="s">
        <v>69</v>
      </c>
      <c r="D5" s="3" t="s">
        <v>79</v>
      </c>
      <c r="E5" s="3" t="s">
        <v>71</v>
      </c>
      <c r="F5" s="3" t="s">
        <v>80</v>
      </c>
      <c r="G5" s="3" t="s">
        <v>81</v>
      </c>
      <c r="H5" s="3" t="s">
        <v>82</v>
      </c>
      <c r="I5" s="3" t="s">
        <v>75</v>
      </c>
      <c r="J5" s="3" t="s">
        <v>51</v>
      </c>
      <c r="K5" s="3">
        <v>1591</v>
      </c>
      <c r="L5" s="3">
        <v>2025</v>
      </c>
      <c r="M5" s="3" t="s">
        <v>83</v>
      </c>
      <c r="N5" s="5">
        <v>46122</v>
      </c>
      <c r="O5" s="3" t="s">
        <v>84</v>
      </c>
      <c r="P5" s="3" t="s">
        <v>85</v>
      </c>
      <c r="Q5" s="3">
        <v>670912402356</v>
      </c>
      <c r="R5" s="2"/>
      <c r="S5" s="2"/>
      <c r="T5" s="3">
        <v>9690000</v>
      </c>
      <c r="U5" s="3">
        <v>9690000</v>
      </c>
      <c r="V5" s="3">
        <v>0</v>
      </c>
      <c r="W5" s="3">
        <v>0</v>
      </c>
      <c r="X5" s="3">
        <v>0</v>
      </c>
      <c r="Y5" s="3">
        <v>436050</v>
      </c>
      <c r="Z5" s="3">
        <v>436050</v>
      </c>
      <c r="AA5" s="3" t="s">
        <v>8697</v>
      </c>
      <c r="AB5" s="3">
        <f t="shared" si="0"/>
        <v>48450</v>
      </c>
      <c r="AC5" s="28">
        <v>4.4999999999999998E-2</v>
      </c>
      <c r="AD5" s="3">
        <f t="shared" si="1"/>
        <v>436050</v>
      </c>
      <c r="AE5" s="30">
        <f t="shared" si="2"/>
        <v>436050</v>
      </c>
      <c r="AF5" s="3" t="s">
        <v>86</v>
      </c>
      <c r="AG5" s="5">
        <v>46128</v>
      </c>
      <c r="AH5" s="3" t="s">
        <v>55</v>
      </c>
      <c r="AI5" s="3" t="s">
        <v>87</v>
      </c>
      <c r="AJ5" s="3" t="s">
        <v>88</v>
      </c>
      <c r="AK5" s="3" t="s">
        <v>89</v>
      </c>
      <c r="AL5" s="3" t="s">
        <v>90</v>
      </c>
      <c r="AM5" s="3">
        <v>20</v>
      </c>
      <c r="AN5" s="3">
        <v>0</v>
      </c>
      <c r="AO5" s="2"/>
      <c r="AP5" s="3">
        <v>0</v>
      </c>
      <c r="AQ5" s="3">
        <v>0</v>
      </c>
      <c r="AR5" s="3">
        <v>132075335</v>
      </c>
      <c r="AS5" s="3">
        <v>122900</v>
      </c>
      <c r="AT5" s="3">
        <v>11010655</v>
      </c>
      <c r="AU5" s="3">
        <v>77710199162</v>
      </c>
      <c r="AV5" s="3" t="s">
        <v>59</v>
      </c>
    </row>
    <row r="6" spans="1:48" x14ac:dyDescent="0.45">
      <c r="A6" s="3">
        <v>1</v>
      </c>
      <c r="B6" s="4" t="s">
        <v>43</v>
      </c>
      <c r="C6" s="3" t="s">
        <v>44</v>
      </c>
      <c r="D6" s="3" t="s">
        <v>70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75</v>
      </c>
      <c r="J6" s="3" t="s">
        <v>51</v>
      </c>
      <c r="K6" s="3">
        <v>1999</v>
      </c>
      <c r="L6" s="3">
        <v>2025</v>
      </c>
      <c r="M6" s="3" t="s">
        <v>95</v>
      </c>
      <c r="N6" s="5">
        <v>46134</v>
      </c>
      <c r="O6" s="3" t="s">
        <v>96</v>
      </c>
      <c r="P6" s="3" t="s">
        <v>97</v>
      </c>
      <c r="Q6" s="3">
        <v>840317301462</v>
      </c>
      <c r="R6" s="2"/>
      <c r="S6" s="2"/>
      <c r="T6" s="3">
        <v>11990000</v>
      </c>
      <c r="U6" s="3">
        <v>11990000</v>
      </c>
      <c r="V6" s="3">
        <v>0</v>
      </c>
      <c r="W6" s="3">
        <v>0</v>
      </c>
      <c r="X6" s="3">
        <v>0</v>
      </c>
      <c r="Y6" s="3">
        <v>634050</v>
      </c>
      <c r="Z6" s="3">
        <v>634050</v>
      </c>
      <c r="AA6" s="3" t="s">
        <v>8697</v>
      </c>
      <c r="AB6" s="3">
        <f t="shared" si="0"/>
        <v>59950</v>
      </c>
      <c r="AC6" s="28">
        <v>4.4999999999999998E-2</v>
      </c>
      <c r="AD6" s="3">
        <f t="shared" si="1"/>
        <v>539550</v>
      </c>
      <c r="AE6" s="30">
        <f t="shared" si="2"/>
        <v>539550</v>
      </c>
      <c r="AF6" s="2"/>
      <c r="AG6" s="5">
        <v>46135</v>
      </c>
      <c r="AH6" s="3" t="s">
        <v>55</v>
      </c>
      <c r="AI6" s="3" t="s">
        <v>56</v>
      </c>
      <c r="AJ6" s="3" t="s">
        <v>57</v>
      </c>
      <c r="AK6" s="3" t="s">
        <v>58</v>
      </c>
      <c r="AL6" s="2"/>
      <c r="AM6" s="2"/>
      <c r="AN6" s="3">
        <v>0</v>
      </c>
      <c r="AO6" s="2"/>
      <c r="AP6" s="3">
        <v>0</v>
      </c>
      <c r="AQ6" s="3">
        <v>0</v>
      </c>
      <c r="AR6" s="3">
        <v>132075931</v>
      </c>
      <c r="AS6" s="3">
        <v>153900</v>
      </c>
      <c r="AT6" s="3">
        <v>11037821</v>
      </c>
      <c r="AU6" s="3">
        <v>77077064040</v>
      </c>
      <c r="AV6" s="3" t="s">
        <v>59</v>
      </c>
    </row>
    <row r="7" spans="1:48" x14ac:dyDescent="0.45">
      <c r="A7" s="3">
        <v>1</v>
      </c>
      <c r="B7" s="4" t="s">
        <v>98</v>
      </c>
      <c r="C7" s="3" t="s">
        <v>69</v>
      </c>
      <c r="D7" s="3" t="s">
        <v>70</v>
      </c>
      <c r="E7" s="3" t="s">
        <v>71</v>
      </c>
      <c r="F7" s="3" t="s">
        <v>99</v>
      </c>
      <c r="G7" s="3" t="s">
        <v>73</v>
      </c>
      <c r="H7" s="3" t="s">
        <v>74</v>
      </c>
      <c r="I7" s="3" t="s">
        <v>75</v>
      </c>
      <c r="J7" s="3" t="s">
        <v>51</v>
      </c>
      <c r="K7" s="3">
        <v>0</v>
      </c>
      <c r="L7" s="3">
        <v>2025</v>
      </c>
      <c r="M7" s="3" t="s">
        <v>100</v>
      </c>
      <c r="N7" s="5">
        <v>46126</v>
      </c>
      <c r="O7" s="3" t="s">
        <v>101</v>
      </c>
      <c r="P7" s="3" t="s">
        <v>102</v>
      </c>
      <c r="Q7" s="3">
        <v>930224350672</v>
      </c>
      <c r="R7" s="2"/>
      <c r="S7" s="2"/>
      <c r="T7" s="3">
        <v>10690000</v>
      </c>
      <c r="U7" s="3">
        <v>10690000</v>
      </c>
      <c r="V7" s="3">
        <v>0</v>
      </c>
      <c r="W7" s="3">
        <v>0</v>
      </c>
      <c r="X7" s="3">
        <v>0</v>
      </c>
      <c r="Y7" s="3">
        <v>481050</v>
      </c>
      <c r="Z7" s="3">
        <v>481050</v>
      </c>
      <c r="AA7" s="3" t="s">
        <v>8697</v>
      </c>
      <c r="AB7" s="3">
        <f t="shared" si="0"/>
        <v>53450</v>
      </c>
      <c r="AC7" s="28">
        <v>4.4999999999999998E-2</v>
      </c>
      <c r="AD7" s="3">
        <f t="shared" si="1"/>
        <v>481050</v>
      </c>
      <c r="AE7" s="30">
        <f t="shared" si="2"/>
        <v>481050</v>
      </c>
      <c r="AF7" s="3" t="s">
        <v>103</v>
      </c>
      <c r="AG7" s="5">
        <v>46126</v>
      </c>
      <c r="AH7" s="3" t="s">
        <v>104</v>
      </c>
      <c r="AI7" s="3" t="s">
        <v>105</v>
      </c>
      <c r="AJ7" s="3" t="s">
        <v>105</v>
      </c>
      <c r="AK7" s="3" t="s">
        <v>58</v>
      </c>
      <c r="AL7" s="2"/>
      <c r="AM7" s="3">
        <v>100</v>
      </c>
      <c r="AN7" s="3">
        <v>0</v>
      </c>
      <c r="AO7" s="2"/>
      <c r="AP7" s="3">
        <v>0</v>
      </c>
      <c r="AQ7" s="3">
        <v>0</v>
      </c>
      <c r="AR7" s="3">
        <v>132075156</v>
      </c>
      <c r="AS7" s="3">
        <v>129900</v>
      </c>
      <c r="AT7" s="3">
        <v>11090787</v>
      </c>
      <c r="AU7" s="3">
        <v>77471136340</v>
      </c>
      <c r="AV7" s="3" t="s">
        <v>59</v>
      </c>
    </row>
    <row r="8" spans="1:48" x14ac:dyDescent="0.45">
      <c r="A8" s="3">
        <v>1</v>
      </c>
      <c r="B8" s="4" t="s">
        <v>106</v>
      </c>
      <c r="C8" s="3" t="s">
        <v>107</v>
      </c>
      <c r="D8" s="3" t="s">
        <v>79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75</v>
      </c>
      <c r="J8" s="3" t="s">
        <v>51</v>
      </c>
      <c r="K8" s="3">
        <v>1591</v>
      </c>
      <c r="L8" s="3">
        <v>2025</v>
      </c>
      <c r="M8" s="3" t="s">
        <v>112</v>
      </c>
      <c r="N8" s="5">
        <v>46118</v>
      </c>
      <c r="O8" s="3" t="s">
        <v>113</v>
      </c>
      <c r="P8" s="3" t="s">
        <v>114</v>
      </c>
      <c r="Q8" s="3">
        <v>890524301239</v>
      </c>
      <c r="R8" s="2"/>
      <c r="S8" s="2"/>
      <c r="T8" s="3">
        <v>10990000</v>
      </c>
      <c r="U8" s="3">
        <v>10990000</v>
      </c>
      <c r="V8" s="3">
        <v>0</v>
      </c>
      <c r="W8" s="3">
        <v>0</v>
      </c>
      <c r="X8" s="3">
        <v>0</v>
      </c>
      <c r="Y8" s="3">
        <v>494550</v>
      </c>
      <c r="Z8" s="3">
        <v>494550</v>
      </c>
      <c r="AA8" s="3" t="s">
        <v>8696</v>
      </c>
      <c r="AB8" s="3">
        <f t="shared" si="0"/>
        <v>54950</v>
      </c>
      <c r="AC8" s="28">
        <v>4.4999999999999998E-2</v>
      </c>
      <c r="AD8" s="3">
        <f t="shared" si="1"/>
        <v>494550</v>
      </c>
      <c r="AE8" s="30">
        <f t="shared" si="2"/>
        <v>494550</v>
      </c>
      <c r="AF8" s="3" t="s">
        <v>115</v>
      </c>
      <c r="AG8" s="5">
        <v>46120</v>
      </c>
      <c r="AH8" s="3" t="s">
        <v>116</v>
      </c>
      <c r="AI8" s="3" t="s">
        <v>105</v>
      </c>
      <c r="AJ8" s="3" t="s">
        <v>105</v>
      </c>
      <c r="AK8" s="3" t="s">
        <v>58</v>
      </c>
      <c r="AL8" s="2"/>
      <c r="AM8" s="2"/>
      <c r="AN8" s="3">
        <v>0</v>
      </c>
      <c r="AO8" s="2"/>
      <c r="AP8" s="3">
        <v>0</v>
      </c>
      <c r="AQ8" s="3">
        <v>0</v>
      </c>
      <c r="AR8" s="3">
        <v>132074818</v>
      </c>
      <c r="AS8" s="3">
        <v>127900</v>
      </c>
      <c r="AT8" s="3">
        <v>11583852</v>
      </c>
      <c r="AU8" s="3">
        <v>77777765777</v>
      </c>
      <c r="AV8" s="3" t="s">
        <v>59</v>
      </c>
    </row>
    <row r="9" spans="1:48" ht="28.5" x14ac:dyDescent="0.45">
      <c r="A9" s="3">
        <v>1</v>
      </c>
      <c r="B9" s="4" t="s">
        <v>43</v>
      </c>
      <c r="C9" s="3" t="s">
        <v>44</v>
      </c>
      <c r="D9" s="3" t="s">
        <v>79</v>
      </c>
      <c r="E9" s="3" t="s">
        <v>91</v>
      </c>
      <c r="F9" s="3" t="s">
        <v>117</v>
      </c>
      <c r="G9" s="3" t="s">
        <v>118</v>
      </c>
      <c r="H9" s="3" t="s">
        <v>119</v>
      </c>
      <c r="I9" s="3" t="s">
        <v>75</v>
      </c>
      <c r="J9" s="3" t="s">
        <v>51</v>
      </c>
      <c r="K9" s="3">
        <v>1999</v>
      </c>
      <c r="L9" s="3">
        <v>2025</v>
      </c>
      <c r="M9" s="3" t="s">
        <v>120</v>
      </c>
      <c r="N9" s="5">
        <v>46141</v>
      </c>
      <c r="O9" s="3" t="s">
        <v>121</v>
      </c>
      <c r="P9" s="3" t="s">
        <v>122</v>
      </c>
      <c r="Q9" s="3">
        <v>680127302453</v>
      </c>
      <c r="R9" s="2"/>
      <c r="S9" s="2"/>
      <c r="T9" s="3">
        <v>10990000</v>
      </c>
      <c r="U9" s="3">
        <v>10990000</v>
      </c>
      <c r="V9" s="3">
        <v>0</v>
      </c>
      <c r="W9" s="3">
        <v>0</v>
      </c>
      <c r="X9" s="3">
        <v>0</v>
      </c>
      <c r="Y9" s="3">
        <v>494550</v>
      </c>
      <c r="Z9" s="3">
        <v>494550</v>
      </c>
      <c r="AA9" s="3" t="s">
        <v>8697</v>
      </c>
      <c r="AB9" s="3">
        <f t="shared" si="0"/>
        <v>54950</v>
      </c>
      <c r="AC9" s="28">
        <v>4.4999999999999998E-2</v>
      </c>
      <c r="AD9" s="3">
        <f t="shared" si="1"/>
        <v>494550</v>
      </c>
      <c r="AE9" s="30">
        <f t="shared" si="2"/>
        <v>494550</v>
      </c>
      <c r="AF9" s="3" t="s">
        <v>123</v>
      </c>
      <c r="AG9" s="5">
        <v>46142</v>
      </c>
      <c r="AH9" s="3" t="s">
        <v>55</v>
      </c>
      <c r="AI9" s="3" t="s">
        <v>87</v>
      </c>
      <c r="AJ9" s="3" t="s">
        <v>124</v>
      </c>
      <c r="AK9" s="3" t="s">
        <v>89</v>
      </c>
      <c r="AL9" s="3" t="s">
        <v>90</v>
      </c>
      <c r="AM9" s="3">
        <v>20</v>
      </c>
      <c r="AN9" s="3">
        <v>0</v>
      </c>
      <c r="AO9" s="4" t="s">
        <v>125</v>
      </c>
      <c r="AP9" s="3">
        <v>0</v>
      </c>
      <c r="AQ9" s="3">
        <v>0</v>
      </c>
      <c r="AR9" s="3">
        <v>132076704</v>
      </c>
      <c r="AS9" s="3">
        <v>145900</v>
      </c>
      <c r="AT9" s="3">
        <v>11608275</v>
      </c>
      <c r="AU9" s="3">
        <v>77754060101</v>
      </c>
      <c r="AV9" s="3" t="s">
        <v>59</v>
      </c>
    </row>
    <row r="10" spans="1:48" ht="26.65" x14ac:dyDescent="0.45">
      <c r="A10" s="3">
        <v>1</v>
      </c>
      <c r="B10" s="4" t="s">
        <v>43</v>
      </c>
      <c r="C10" s="3" t="s">
        <v>8699</v>
      </c>
      <c r="D10" s="3" t="s">
        <v>79</v>
      </c>
      <c r="E10" s="3" t="s">
        <v>126</v>
      </c>
      <c r="F10" s="3" t="s">
        <v>127</v>
      </c>
      <c r="G10" s="3" t="s">
        <v>128</v>
      </c>
      <c r="H10" s="3" t="s">
        <v>129</v>
      </c>
      <c r="I10" s="3" t="s">
        <v>50</v>
      </c>
      <c r="J10" s="3" t="s">
        <v>51</v>
      </c>
      <c r="K10" s="3">
        <v>2497</v>
      </c>
      <c r="L10" s="3">
        <v>2025</v>
      </c>
      <c r="M10" s="3" t="s">
        <v>130</v>
      </c>
      <c r="N10" s="5">
        <v>46119</v>
      </c>
      <c r="O10" s="3" t="s">
        <v>131</v>
      </c>
      <c r="P10" s="3" t="s">
        <v>132</v>
      </c>
      <c r="Q10" s="3">
        <v>760702400654</v>
      </c>
      <c r="R10" s="2"/>
      <c r="S10" s="2"/>
      <c r="T10" s="3">
        <v>17240000</v>
      </c>
      <c r="U10" s="3">
        <v>16990000</v>
      </c>
      <c r="V10" s="3">
        <v>0</v>
      </c>
      <c r="W10" s="3">
        <v>0</v>
      </c>
      <c r="X10" s="3">
        <v>250000</v>
      </c>
      <c r="Y10" s="3">
        <v>934450</v>
      </c>
      <c r="Z10" s="3">
        <v>934450</v>
      </c>
      <c r="AA10" s="3" t="s">
        <v>8697</v>
      </c>
      <c r="AB10" s="3">
        <f t="shared" si="0"/>
        <v>84950</v>
      </c>
      <c r="AC10" s="28">
        <v>4.4999999999999998E-2</v>
      </c>
      <c r="AD10" s="3">
        <f t="shared" si="1"/>
        <v>764550</v>
      </c>
      <c r="AE10" s="30">
        <f t="shared" si="2"/>
        <v>764550</v>
      </c>
      <c r="AF10" s="3" t="s">
        <v>133</v>
      </c>
      <c r="AG10" s="5">
        <v>46127</v>
      </c>
      <c r="AH10" s="3" t="s">
        <v>55</v>
      </c>
      <c r="AI10" s="3" t="s">
        <v>87</v>
      </c>
      <c r="AJ10" s="3" t="s">
        <v>124</v>
      </c>
      <c r="AK10" s="3" t="s">
        <v>134</v>
      </c>
      <c r="AL10" s="3" t="s">
        <v>90</v>
      </c>
      <c r="AM10" s="3">
        <v>20</v>
      </c>
      <c r="AN10" s="3">
        <v>0</v>
      </c>
      <c r="AO10" s="4" t="s">
        <v>135</v>
      </c>
      <c r="AP10" s="3">
        <v>0</v>
      </c>
      <c r="AQ10" s="3">
        <v>0</v>
      </c>
      <c r="AR10" s="2"/>
      <c r="AS10" s="3">
        <v>216900</v>
      </c>
      <c r="AT10" s="3">
        <v>11608558</v>
      </c>
      <c r="AU10" s="3">
        <v>77073589208</v>
      </c>
      <c r="AV10" s="3" t="s">
        <v>59</v>
      </c>
    </row>
    <row r="11" spans="1:48" x14ac:dyDescent="0.45">
      <c r="A11" s="3">
        <v>1</v>
      </c>
      <c r="B11" s="4" t="s">
        <v>43</v>
      </c>
      <c r="C11" s="3" t="s">
        <v>136</v>
      </c>
      <c r="D11" s="3" t="s">
        <v>79</v>
      </c>
      <c r="E11" s="3" t="s">
        <v>137</v>
      </c>
      <c r="F11" s="3" t="s">
        <v>138</v>
      </c>
      <c r="G11" s="3" t="s">
        <v>93</v>
      </c>
      <c r="H11" s="3" t="s">
        <v>139</v>
      </c>
      <c r="I11" s="3" t="s">
        <v>75</v>
      </c>
      <c r="J11" s="3" t="s">
        <v>51</v>
      </c>
      <c r="K11" s="3">
        <v>1591</v>
      </c>
      <c r="L11" s="3">
        <v>2025</v>
      </c>
      <c r="M11" s="3" t="s">
        <v>140</v>
      </c>
      <c r="N11" s="5">
        <v>46118</v>
      </c>
      <c r="O11" s="3" t="s">
        <v>96</v>
      </c>
      <c r="P11" s="3" t="s">
        <v>141</v>
      </c>
      <c r="Q11" s="3">
        <v>851103301572</v>
      </c>
      <c r="R11" s="2"/>
      <c r="S11" s="2"/>
      <c r="T11" s="3">
        <v>10310000</v>
      </c>
      <c r="U11" s="3">
        <v>9990000</v>
      </c>
      <c r="V11" s="3">
        <v>0</v>
      </c>
      <c r="W11" s="3">
        <v>0</v>
      </c>
      <c r="X11" s="3">
        <v>320000</v>
      </c>
      <c r="Y11" s="3">
        <v>399600</v>
      </c>
      <c r="Z11" s="3">
        <v>399600</v>
      </c>
      <c r="AA11" s="3" t="s">
        <v>8697</v>
      </c>
      <c r="AB11" s="3">
        <f t="shared" si="0"/>
        <v>49950</v>
      </c>
      <c r="AC11" s="28">
        <v>0.04</v>
      </c>
      <c r="AD11" s="3">
        <f t="shared" si="1"/>
        <v>399600</v>
      </c>
      <c r="AE11" s="30">
        <f t="shared" si="2"/>
        <v>399600</v>
      </c>
      <c r="AF11" s="3" t="s">
        <v>142</v>
      </c>
      <c r="AG11" s="5">
        <v>46120</v>
      </c>
      <c r="AH11" s="3" t="s">
        <v>55</v>
      </c>
      <c r="AI11" s="3" t="s">
        <v>87</v>
      </c>
      <c r="AJ11" s="3" t="s">
        <v>124</v>
      </c>
      <c r="AK11" s="3" t="s">
        <v>134</v>
      </c>
      <c r="AL11" s="3" t="s">
        <v>90</v>
      </c>
      <c r="AM11" s="3">
        <v>10</v>
      </c>
      <c r="AN11" s="3">
        <v>0</v>
      </c>
      <c r="AO11" s="2"/>
      <c r="AP11" s="3">
        <v>0</v>
      </c>
      <c r="AQ11" s="3">
        <v>0</v>
      </c>
      <c r="AR11" s="3">
        <v>132074816</v>
      </c>
      <c r="AS11" s="2"/>
      <c r="AT11" s="3">
        <v>11608876</v>
      </c>
      <c r="AU11" s="3">
        <v>77076840585</v>
      </c>
      <c r="AV11" s="3" t="s">
        <v>59</v>
      </c>
    </row>
    <row r="12" spans="1:48" ht="28.5" x14ac:dyDescent="0.45">
      <c r="A12" s="3">
        <v>1</v>
      </c>
      <c r="B12" s="4" t="s">
        <v>143</v>
      </c>
      <c r="C12" s="3" t="s">
        <v>144</v>
      </c>
      <c r="D12" s="3" t="s">
        <v>145</v>
      </c>
      <c r="E12" s="3" t="s">
        <v>146</v>
      </c>
      <c r="F12" s="3" t="s">
        <v>147</v>
      </c>
      <c r="G12" s="3" t="s">
        <v>148</v>
      </c>
      <c r="H12" s="3" t="s">
        <v>149</v>
      </c>
      <c r="I12" s="3" t="s">
        <v>75</v>
      </c>
      <c r="J12" s="3" t="s">
        <v>51</v>
      </c>
      <c r="K12" s="3">
        <v>1975</v>
      </c>
      <c r="L12" s="3">
        <v>2025</v>
      </c>
      <c r="M12" s="3" t="s">
        <v>150</v>
      </c>
      <c r="N12" s="5">
        <v>46131</v>
      </c>
      <c r="O12" s="3" t="s">
        <v>151</v>
      </c>
      <c r="P12" s="3" t="s">
        <v>152</v>
      </c>
      <c r="Q12" s="3">
        <v>950309351468</v>
      </c>
      <c r="R12" s="2"/>
      <c r="S12" s="2"/>
      <c r="T12" s="3">
        <v>14240000</v>
      </c>
      <c r="U12" s="3">
        <v>13990000</v>
      </c>
      <c r="V12" s="3">
        <v>0</v>
      </c>
      <c r="W12" s="3">
        <v>0</v>
      </c>
      <c r="X12" s="3">
        <v>250000</v>
      </c>
      <c r="Y12" s="3">
        <v>769450</v>
      </c>
      <c r="Z12" s="3">
        <v>769450</v>
      </c>
      <c r="AA12" s="3" t="s">
        <v>8696</v>
      </c>
      <c r="AB12" s="3">
        <f t="shared" si="0"/>
        <v>69950</v>
      </c>
      <c r="AC12" s="28">
        <v>4.4999999999999998E-2</v>
      </c>
      <c r="AD12" s="3">
        <f t="shared" si="1"/>
        <v>629550</v>
      </c>
      <c r="AE12" s="30">
        <f t="shared" si="2"/>
        <v>629550</v>
      </c>
      <c r="AF12" s="3" t="s">
        <v>153</v>
      </c>
      <c r="AG12" s="5">
        <v>46135</v>
      </c>
      <c r="AH12" s="3" t="s">
        <v>154</v>
      </c>
      <c r="AI12" s="3" t="s">
        <v>87</v>
      </c>
      <c r="AJ12" s="3" t="s">
        <v>124</v>
      </c>
      <c r="AK12" s="3" t="s">
        <v>89</v>
      </c>
      <c r="AL12" s="3" t="s">
        <v>90</v>
      </c>
      <c r="AM12" s="3">
        <v>20</v>
      </c>
      <c r="AN12" s="3">
        <v>0</v>
      </c>
      <c r="AO12" s="2"/>
      <c r="AP12" s="3">
        <v>0</v>
      </c>
      <c r="AQ12" s="3">
        <v>0</v>
      </c>
      <c r="AR12" s="3">
        <v>132075936</v>
      </c>
      <c r="AS12" s="3">
        <v>196900</v>
      </c>
      <c r="AT12" s="3">
        <v>11620509</v>
      </c>
      <c r="AU12" s="3">
        <v>77027679437</v>
      </c>
      <c r="AV12" s="3" t="s">
        <v>59</v>
      </c>
    </row>
    <row r="13" spans="1:48" x14ac:dyDescent="0.45">
      <c r="A13" s="3">
        <v>1</v>
      </c>
      <c r="B13" s="4" t="s">
        <v>135</v>
      </c>
      <c r="C13" s="3" t="s">
        <v>69</v>
      </c>
      <c r="D13" s="3" t="s">
        <v>79</v>
      </c>
      <c r="E13" s="3" t="s">
        <v>71</v>
      </c>
      <c r="F13" s="3" t="s">
        <v>155</v>
      </c>
      <c r="G13" s="3" t="s">
        <v>73</v>
      </c>
      <c r="H13" s="3" t="s">
        <v>82</v>
      </c>
      <c r="I13" s="3" t="s">
        <v>75</v>
      </c>
      <c r="J13" s="3" t="s">
        <v>51</v>
      </c>
      <c r="K13" s="3">
        <v>1591</v>
      </c>
      <c r="L13" s="3">
        <v>2025</v>
      </c>
      <c r="M13" s="3" t="s">
        <v>156</v>
      </c>
      <c r="N13" s="5">
        <v>46112</v>
      </c>
      <c r="O13" s="3" t="s">
        <v>157</v>
      </c>
      <c r="P13" s="3" t="s">
        <v>158</v>
      </c>
      <c r="Q13" s="3">
        <v>940124301602</v>
      </c>
      <c r="R13" s="2"/>
      <c r="S13" s="2"/>
      <c r="T13" s="3">
        <v>10240000</v>
      </c>
      <c r="U13" s="3">
        <v>9690000</v>
      </c>
      <c r="V13" s="3">
        <v>0</v>
      </c>
      <c r="W13" s="3">
        <v>0</v>
      </c>
      <c r="X13" s="3">
        <v>550000</v>
      </c>
      <c r="Y13" s="3">
        <v>436050</v>
      </c>
      <c r="Z13" s="3">
        <v>436050</v>
      </c>
      <c r="AA13" s="3" t="s">
        <v>8696</v>
      </c>
      <c r="AB13" s="3">
        <f t="shared" si="0"/>
        <v>48450</v>
      </c>
      <c r="AC13" s="28">
        <v>4.4999999999999998E-2</v>
      </c>
      <c r="AD13" s="3">
        <f t="shared" si="1"/>
        <v>436050</v>
      </c>
      <c r="AE13" s="30">
        <f t="shared" si="2"/>
        <v>436050</v>
      </c>
      <c r="AF13" s="3" t="s">
        <v>159</v>
      </c>
      <c r="AG13" s="5">
        <v>46119</v>
      </c>
      <c r="AH13" s="3" t="s">
        <v>160</v>
      </c>
      <c r="AI13" s="3" t="s">
        <v>87</v>
      </c>
      <c r="AJ13" s="3" t="s">
        <v>124</v>
      </c>
      <c r="AK13" s="3" t="s">
        <v>161</v>
      </c>
      <c r="AL13" s="3" t="s">
        <v>90</v>
      </c>
      <c r="AM13" s="3">
        <v>35</v>
      </c>
      <c r="AN13" s="3">
        <v>0</v>
      </c>
      <c r="AO13" s="4" t="s">
        <v>43</v>
      </c>
      <c r="AP13" s="3">
        <v>0</v>
      </c>
      <c r="AQ13" s="3">
        <v>0</v>
      </c>
      <c r="AR13" s="3">
        <v>132074730</v>
      </c>
      <c r="AS13" s="3">
        <v>122900</v>
      </c>
      <c r="AT13" s="3">
        <v>11704211</v>
      </c>
      <c r="AU13" s="3">
        <v>77075958349</v>
      </c>
      <c r="AV13" s="3" t="s">
        <v>59</v>
      </c>
    </row>
    <row r="14" spans="1:48" x14ac:dyDescent="0.45">
      <c r="A14" s="3">
        <v>1</v>
      </c>
      <c r="B14" s="4" t="s">
        <v>98</v>
      </c>
      <c r="C14" s="3" t="s">
        <v>44</v>
      </c>
      <c r="D14" s="3" t="s">
        <v>70</v>
      </c>
      <c r="E14" s="3" t="s">
        <v>91</v>
      </c>
      <c r="F14" s="3" t="s">
        <v>162</v>
      </c>
      <c r="G14" s="3" t="s">
        <v>118</v>
      </c>
      <c r="H14" s="3" t="s">
        <v>94</v>
      </c>
      <c r="I14" s="3" t="s">
        <v>75</v>
      </c>
      <c r="J14" s="3" t="s">
        <v>51</v>
      </c>
      <c r="K14" s="3">
        <v>1999</v>
      </c>
      <c r="L14" s="3">
        <v>2025</v>
      </c>
      <c r="M14" s="3" t="s">
        <v>163</v>
      </c>
      <c r="N14" s="5">
        <v>46129</v>
      </c>
      <c r="O14" s="3" t="s">
        <v>164</v>
      </c>
      <c r="P14" s="3" t="s">
        <v>165</v>
      </c>
      <c r="Q14" s="3">
        <v>820320350314</v>
      </c>
      <c r="R14" s="2"/>
      <c r="S14" s="2"/>
      <c r="T14" s="3">
        <v>11990000</v>
      </c>
      <c r="U14" s="3">
        <v>11990000</v>
      </c>
      <c r="V14" s="3">
        <v>0</v>
      </c>
      <c r="W14" s="3">
        <v>0</v>
      </c>
      <c r="X14" s="3">
        <v>0</v>
      </c>
      <c r="Y14" s="3">
        <v>634050</v>
      </c>
      <c r="Z14" s="3">
        <v>634050</v>
      </c>
      <c r="AA14" s="3" t="s">
        <v>8697</v>
      </c>
      <c r="AB14" s="3">
        <f t="shared" si="0"/>
        <v>59950</v>
      </c>
      <c r="AC14" s="28">
        <v>4.4999999999999998E-2</v>
      </c>
      <c r="AD14" s="3">
        <f t="shared" si="1"/>
        <v>539550</v>
      </c>
      <c r="AE14" s="30">
        <f t="shared" si="2"/>
        <v>539550</v>
      </c>
      <c r="AF14" s="3" t="s">
        <v>166</v>
      </c>
      <c r="AG14" s="5">
        <v>46135</v>
      </c>
      <c r="AH14" s="3" t="s">
        <v>104</v>
      </c>
      <c r="AI14" s="3" t="s">
        <v>87</v>
      </c>
      <c r="AJ14" s="3" t="s">
        <v>88</v>
      </c>
      <c r="AK14" s="3" t="s">
        <v>89</v>
      </c>
      <c r="AL14" s="3" t="s">
        <v>90</v>
      </c>
      <c r="AM14" s="3">
        <v>20</v>
      </c>
      <c r="AN14" s="3">
        <v>0</v>
      </c>
      <c r="AO14" s="2"/>
      <c r="AP14" s="3">
        <v>0</v>
      </c>
      <c r="AQ14" s="3">
        <v>0</v>
      </c>
      <c r="AR14" s="3">
        <v>132075928</v>
      </c>
      <c r="AS14" s="3">
        <v>153900</v>
      </c>
      <c r="AT14" s="3">
        <v>11720930</v>
      </c>
      <c r="AU14" s="3">
        <v>77015520128</v>
      </c>
      <c r="AV14" s="3" t="s">
        <v>59</v>
      </c>
    </row>
    <row r="15" spans="1:48" x14ac:dyDescent="0.45">
      <c r="A15" s="3">
        <v>1</v>
      </c>
      <c r="B15" s="4" t="s">
        <v>167</v>
      </c>
      <c r="C15" s="3" t="s">
        <v>44</v>
      </c>
      <c r="D15" s="3" t="s">
        <v>70</v>
      </c>
      <c r="E15" s="3" t="s">
        <v>91</v>
      </c>
      <c r="F15" s="3" t="s">
        <v>168</v>
      </c>
      <c r="G15" s="3" t="s">
        <v>148</v>
      </c>
      <c r="H15" s="3" t="s">
        <v>94</v>
      </c>
      <c r="I15" s="3" t="s">
        <v>75</v>
      </c>
      <c r="J15" s="3" t="s">
        <v>51</v>
      </c>
      <c r="K15" s="3">
        <v>1999</v>
      </c>
      <c r="L15" s="3">
        <v>2025</v>
      </c>
      <c r="M15" s="3" t="s">
        <v>169</v>
      </c>
      <c r="N15" s="5">
        <v>46140</v>
      </c>
      <c r="O15" s="3" t="s">
        <v>170</v>
      </c>
      <c r="P15" s="3" t="s">
        <v>171</v>
      </c>
      <c r="Q15" s="3">
        <v>670608301765</v>
      </c>
      <c r="R15" s="2"/>
      <c r="S15" s="2"/>
      <c r="T15" s="3">
        <v>11990000</v>
      </c>
      <c r="U15" s="3">
        <v>11990000</v>
      </c>
      <c r="V15" s="3">
        <v>0</v>
      </c>
      <c r="W15" s="3">
        <v>0</v>
      </c>
      <c r="X15" s="3">
        <v>0</v>
      </c>
      <c r="Y15" s="3">
        <v>634050</v>
      </c>
      <c r="Z15" s="3">
        <v>634050</v>
      </c>
      <c r="AA15" s="3" t="s">
        <v>8697</v>
      </c>
      <c r="AB15" s="3">
        <f t="shared" si="0"/>
        <v>59950</v>
      </c>
      <c r="AC15" s="28">
        <v>4.4999999999999998E-2</v>
      </c>
      <c r="AD15" s="3">
        <f t="shared" si="1"/>
        <v>539550</v>
      </c>
      <c r="AE15" s="30">
        <f t="shared" si="2"/>
        <v>539550</v>
      </c>
      <c r="AF15" s="2"/>
      <c r="AG15" s="5">
        <v>46142</v>
      </c>
      <c r="AH15" s="3" t="s">
        <v>116</v>
      </c>
      <c r="AI15" s="3" t="s">
        <v>105</v>
      </c>
      <c r="AJ15" s="3" t="s">
        <v>105</v>
      </c>
      <c r="AK15" s="3" t="s">
        <v>58</v>
      </c>
      <c r="AL15" s="2"/>
      <c r="AM15" s="2"/>
      <c r="AN15" s="3">
        <v>0</v>
      </c>
      <c r="AO15" s="4" t="s">
        <v>43</v>
      </c>
      <c r="AP15" s="3">
        <v>0</v>
      </c>
      <c r="AQ15" s="3">
        <v>0</v>
      </c>
      <c r="AR15" s="2"/>
      <c r="AS15" s="3">
        <v>153900</v>
      </c>
      <c r="AT15" s="3">
        <v>11720969</v>
      </c>
      <c r="AU15" s="3">
        <v>77025388525</v>
      </c>
      <c r="AV15" s="3" t="s">
        <v>59</v>
      </c>
    </row>
    <row r="16" spans="1:48" x14ac:dyDescent="0.45">
      <c r="A16" s="3">
        <v>1</v>
      </c>
      <c r="B16" s="4" t="s">
        <v>135</v>
      </c>
      <c r="C16" s="3" t="s">
        <v>44</v>
      </c>
      <c r="D16" s="3" t="s">
        <v>70</v>
      </c>
      <c r="E16" s="3" t="s">
        <v>91</v>
      </c>
      <c r="F16" s="3" t="s">
        <v>172</v>
      </c>
      <c r="G16" s="3" t="s">
        <v>173</v>
      </c>
      <c r="H16" s="3" t="s">
        <v>94</v>
      </c>
      <c r="I16" s="3" t="s">
        <v>75</v>
      </c>
      <c r="J16" s="3" t="s">
        <v>51</v>
      </c>
      <c r="K16" s="3">
        <v>1999</v>
      </c>
      <c r="L16" s="3">
        <v>2025</v>
      </c>
      <c r="M16" s="3" t="s">
        <v>174</v>
      </c>
      <c r="N16" s="5">
        <v>46126</v>
      </c>
      <c r="O16" s="3" t="s">
        <v>175</v>
      </c>
      <c r="P16" s="3" t="s">
        <v>176</v>
      </c>
      <c r="Q16" s="3">
        <v>861106400453</v>
      </c>
      <c r="R16" s="2"/>
      <c r="S16" s="2"/>
      <c r="T16" s="3">
        <v>11990000</v>
      </c>
      <c r="U16" s="3">
        <v>11990000</v>
      </c>
      <c r="V16" s="3">
        <v>0</v>
      </c>
      <c r="W16" s="3">
        <v>0</v>
      </c>
      <c r="X16" s="3">
        <v>0</v>
      </c>
      <c r="Y16" s="3">
        <v>634050</v>
      </c>
      <c r="Z16" s="3">
        <v>634050</v>
      </c>
      <c r="AA16" s="3" t="s">
        <v>8696</v>
      </c>
      <c r="AB16" s="3">
        <f t="shared" si="0"/>
        <v>59950</v>
      </c>
      <c r="AC16" s="28">
        <v>4.4999999999999998E-2</v>
      </c>
      <c r="AD16" s="3">
        <f t="shared" si="1"/>
        <v>539550</v>
      </c>
      <c r="AE16" s="30">
        <f t="shared" si="2"/>
        <v>539550</v>
      </c>
      <c r="AF16" s="3" t="s">
        <v>166</v>
      </c>
      <c r="AG16" s="5">
        <v>46133</v>
      </c>
      <c r="AH16" s="3" t="s">
        <v>160</v>
      </c>
      <c r="AI16" s="3" t="s">
        <v>87</v>
      </c>
      <c r="AJ16" s="3" t="s">
        <v>88</v>
      </c>
      <c r="AK16" s="3" t="s">
        <v>89</v>
      </c>
      <c r="AL16" s="3" t="s">
        <v>90</v>
      </c>
      <c r="AM16" s="3">
        <v>20</v>
      </c>
      <c r="AN16" s="3">
        <v>0</v>
      </c>
      <c r="AO16" s="2"/>
      <c r="AP16" s="3">
        <v>0</v>
      </c>
      <c r="AQ16" s="3">
        <v>0</v>
      </c>
      <c r="AR16" s="3">
        <v>132075670</v>
      </c>
      <c r="AS16" s="3">
        <v>153900</v>
      </c>
      <c r="AT16" s="3">
        <v>11721007</v>
      </c>
      <c r="AU16" s="3">
        <v>77011301532</v>
      </c>
      <c r="AV16" s="3" t="s">
        <v>59</v>
      </c>
    </row>
    <row r="17" spans="1:48" ht="28.5" x14ac:dyDescent="0.45">
      <c r="A17" s="3">
        <v>1</v>
      </c>
      <c r="B17" s="4" t="s">
        <v>167</v>
      </c>
      <c r="C17" s="3" t="s">
        <v>144</v>
      </c>
      <c r="D17" s="3" t="s">
        <v>145</v>
      </c>
      <c r="E17" s="3" t="s">
        <v>146</v>
      </c>
      <c r="F17" s="3" t="s">
        <v>177</v>
      </c>
      <c r="G17" s="3" t="s">
        <v>178</v>
      </c>
      <c r="H17" s="3" t="s">
        <v>149</v>
      </c>
      <c r="I17" s="3" t="s">
        <v>75</v>
      </c>
      <c r="J17" s="3" t="s">
        <v>51</v>
      </c>
      <c r="K17" s="3">
        <v>1975</v>
      </c>
      <c r="L17" s="3">
        <v>2025</v>
      </c>
      <c r="M17" s="3" t="s">
        <v>179</v>
      </c>
      <c r="N17" s="5">
        <v>46120</v>
      </c>
      <c r="O17" s="3" t="s">
        <v>180</v>
      </c>
      <c r="P17" s="3" t="s">
        <v>181</v>
      </c>
      <c r="Q17" s="3">
        <v>931031300644</v>
      </c>
      <c r="R17" s="2"/>
      <c r="S17" s="2"/>
      <c r="T17" s="3">
        <v>14390000</v>
      </c>
      <c r="U17" s="3">
        <v>13990000</v>
      </c>
      <c r="V17" s="3">
        <v>0</v>
      </c>
      <c r="W17" s="3">
        <v>0</v>
      </c>
      <c r="X17" s="3">
        <v>400000</v>
      </c>
      <c r="Y17" s="3">
        <v>769450</v>
      </c>
      <c r="Z17" s="3">
        <v>769450</v>
      </c>
      <c r="AA17" s="3" t="s">
        <v>8697</v>
      </c>
      <c r="AB17" s="3">
        <f t="shared" si="0"/>
        <v>69950</v>
      </c>
      <c r="AC17" s="28">
        <v>5.5E-2</v>
      </c>
      <c r="AD17" s="3">
        <f t="shared" si="1"/>
        <v>769450</v>
      </c>
      <c r="AE17" s="30">
        <f t="shared" si="2"/>
        <v>769450</v>
      </c>
      <c r="AF17" s="3" t="s">
        <v>182</v>
      </c>
      <c r="AG17" s="5">
        <v>46127</v>
      </c>
      <c r="AH17" s="3" t="s">
        <v>116</v>
      </c>
      <c r="AI17" s="3" t="s">
        <v>87</v>
      </c>
      <c r="AJ17" s="3" t="s">
        <v>88</v>
      </c>
      <c r="AK17" s="3" t="s">
        <v>134</v>
      </c>
      <c r="AL17" s="3" t="s">
        <v>90</v>
      </c>
      <c r="AM17" s="3">
        <v>10</v>
      </c>
      <c r="AN17" s="3">
        <v>0</v>
      </c>
      <c r="AO17" s="4" t="s">
        <v>183</v>
      </c>
      <c r="AP17" s="3">
        <v>0</v>
      </c>
      <c r="AQ17" s="3">
        <v>0</v>
      </c>
      <c r="AR17" s="3">
        <v>132075227</v>
      </c>
      <c r="AS17" s="3">
        <v>196900</v>
      </c>
      <c r="AT17" s="3">
        <v>11722414</v>
      </c>
      <c r="AU17" s="3">
        <v>77017227200</v>
      </c>
      <c r="AV17" s="3" t="s">
        <v>59</v>
      </c>
    </row>
    <row r="18" spans="1:48" x14ac:dyDescent="0.45">
      <c r="A18" s="3">
        <v>1</v>
      </c>
      <c r="B18" s="4" t="s">
        <v>98</v>
      </c>
      <c r="C18" s="3" t="s">
        <v>144</v>
      </c>
      <c r="D18" s="3" t="s">
        <v>145</v>
      </c>
      <c r="E18" s="3" t="s">
        <v>146</v>
      </c>
      <c r="F18" s="3" t="s">
        <v>184</v>
      </c>
      <c r="G18" s="3" t="s">
        <v>178</v>
      </c>
      <c r="H18" s="3" t="s">
        <v>149</v>
      </c>
      <c r="I18" s="3" t="s">
        <v>75</v>
      </c>
      <c r="J18" s="3" t="s">
        <v>51</v>
      </c>
      <c r="K18" s="3">
        <v>1975</v>
      </c>
      <c r="L18" s="3">
        <v>2025</v>
      </c>
      <c r="M18" s="3" t="s">
        <v>185</v>
      </c>
      <c r="N18" s="5">
        <v>46136</v>
      </c>
      <c r="O18" s="3" t="s">
        <v>186</v>
      </c>
      <c r="P18" s="3" t="s">
        <v>187</v>
      </c>
      <c r="Q18" s="3">
        <v>660124300308</v>
      </c>
      <c r="R18" s="2"/>
      <c r="S18" s="2"/>
      <c r="T18" s="3">
        <v>13990000</v>
      </c>
      <c r="U18" s="3">
        <v>13990000</v>
      </c>
      <c r="V18" s="3">
        <v>0</v>
      </c>
      <c r="W18" s="3">
        <v>0</v>
      </c>
      <c r="X18" s="3">
        <v>0</v>
      </c>
      <c r="Y18" s="3">
        <v>769450</v>
      </c>
      <c r="Z18" s="3">
        <v>769450</v>
      </c>
      <c r="AA18" s="3" t="s">
        <v>8697</v>
      </c>
      <c r="AB18" s="3">
        <f t="shared" si="0"/>
        <v>69950</v>
      </c>
      <c r="AC18" s="28">
        <v>5.5E-2</v>
      </c>
      <c r="AD18" s="3">
        <f t="shared" si="1"/>
        <v>769450</v>
      </c>
      <c r="AE18" s="30">
        <f t="shared" si="2"/>
        <v>769450</v>
      </c>
      <c r="AF18" s="3" t="s">
        <v>188</v>
      </c>
      <c r="AG18" s="5">
        <v>46142</v>
      </c>
      <c r="AH18" s="3" t="s">
        <v>104</v>
      </c>
      <c r="AI18" s="3" t="s">
        <v>87</v>
      </c>
      <c r="AJ18" s="3" t="s">
        <v>124</v>
      </c>
      <c r="AK18" s="3" t="s">
        <v>134</v>
      </c>
      <c r="AL18" s="3" t="s">
        <v>189</v>
      </c>
      <c r="AM18" s="3">
        <v>79</v>
      </c>
      <c r="AN18" s="3">
        <v>0</v>
      </c>
      <c r="AO18" s="2"/>
      <c r="AP18" s="3">
        <v>0</v>
      </c>
      <c r="AQ18" s="3">
        <v>0</v>
      </c>
      <c r="AR18" s="3">
        <v>132076523</v>
      </c>
      <c r="AS18" s="3">
        <v>196900</v>
      </c>
      <c r="AT18" s="3">
        <v>11724906</v>
      </c>
      <c r="AU18" s="3">
        <v>77778640891</v>
      </c>
      <c r="AV18" s="3" t="s">
        <v>59</v>
      </c>
    </row>
    <row r="19" spans="1:48" x14ac:dyDescent="0.45">
      <c r="A19" s="3">
        <v>1</v>
      </c>
      <c r="B19" s="4" t="s">
        <v>167</v>
      </c>
      <c r="C19" s="3" t="s">
        <v>60</v>
      </c>
      <c r="D19" s="3" t="s">
        <v>70</v>
      </c>
      <c r="E19" s="3" t="s">
        <v>190</v>
      </c>
      <c r="F19" s="3" t="s">
        <v>191</v>
      </c>
      <c r="G19" s="3" t="s">
        <v>173</v>
      </c>
      <c r="H19" s="3" t="s">
        <v>192</v>
      </c>
      <c r="I19" s="3" t="s">
        <v>50</v>
      </c>
      <c r="J19" s="3" t="s">
        <v>51</v>
      </c>
      <c r="K19" s="3">
        <v>1999</v>
      </c>
      <c r="L19" s="3">
        <v>2025</v>
      </c>
      <c r="M19" s="3" t="s">
        <v>193</v>
      </c>
      <c r="N19" s="5">
        <v>46132</v>
      </c>
      <c r="O19" s="3" t="s">
        <v>194</v>
      </c>
      <c r="P19" s="3" t="s">
        <v>195</v>
      </c>
      <c r="Q19" s="3">
        <v>960516450532</v>
      </c>
      <c r="R19" s="2"/>
      <c r="S19" s="2"/>
      <c r="T19" s="3">
        <v>13490000</v>
      </c>
      <c r="U19" s="3">
        <v>13490000</v>
      </c>
      <c r="V19" s="3">
        <v>0</v>
      </c>
      <c r="W19" s="3">
        <v>0</v>
      </c>
      <c r="X19" s="3">
        <v>0</v>
      </c>
      <c r="Y19" s="3">
        <v>741950</v>
      </c>
      <c r="Z19" s="3">
        <v>741950</v>
      </c>
      <c r="AA19" s="3" t="s">
        <v>8697</v>
      </c>
      <c r="AB19" s="3">
        <f t="shared" si="0"/>
        <v>67450</v>
      </c>
      <c r="AC19" s="28">
        <v>5.5E-2</v>
      </c>
      <c r="AD19" s="3">
        <f t="shared" si="1"/>
        <v>741950</v>
      </c>
      <c r="AE19" s="30">
        <f t="shared" si="2"/>
        <v>741950</v>
      </c>
      <c r="AF19" s="3" t="s">
        <v>196</v>
      </c>
      <c r="AG19" s="5">
        <v>46139</v>
      </c>
      <c r="AH19" s="3" t="s">
        <v>116</v>
      </c>
      <c r="AI19" s="3" t="s">
        <v>197</v>
      </c>
      <c r="AJ19" s="3" t="s">
        <v>88</v>
      </c>
      <c r="AK19" s="3" t="s">
        <v>134</v>
      </c>
      <c r="AL19" s="3" t="s">
        <v>90</v>
      </c>
      <c r="AM19" s="3">
        <v>19</v>
      </c>
      <c r="AN19" s="3">
        <v>0</v>
      </c>
      <c r="AO19" s="4" t="s">
        <v>106</v>
      </c>
      <c r="AP19" s="3">
        <v>0</v>
      </c>
      <c r="AQ19" s="3">
        <v>0</v>
      </c>
      <c r="AR19" s="3">
        <v>132076104</v>
      </c>
      <c r="AS19" s="3">
        <v>181900</v>
      </c>
      <c r="AT19" s="3">
        <v>11740393</v>
      </c>
      <c r="AU19" s="3">
        <v>77054991469</v>
      </c>
      <c r="AV19" s="3" t="s">
        <v>59</v>
      </c>
    </row>
    <row r="20" spans="1:48" x14ac:dyDescent="0.45">
      <c r="A20" s="3">
        <v>1</v>
      </c>
      <c r="B20" s="4" t="s">
        <v>198</v>
      </c>
      <c r="C20" s="3" t="s">
        <v>144</v>
      </c>
      <c r="D20" s="3" t="s">
        <v>145</v>
      </c>
      <c r="E20" s="3" t="s">
        <v>146</v>
      </c>
      <c r="F20" s="3" t="s">
        <v>199</v>
      </c>
      <c r="G20" s="3" t="s">
        <v>200</v>
      </c>
      <c r="H20" s="3" t="s">
        <v>149</v>
      </c>
      <c r="I20" s="3" t="s">
        <v>75</v>
      </c>
      <c r="J20" s="3" t="s">
        <v>51</v>
      </c>
      <c r="K20" s="3">
        <v>1975</v>
      </c>
      <c r="L20" s="3">
        <v>2025</v>
      </c>
      <c r="M20" s="3" t="s">
        <v>201</v>
      </c>
      <c r="N20" s="5">
        <v>46114</v>
      </c>
      <c r="O20" s="3" t="s">
        <v>202</v>
      </c>
      <c r="P20" s="3" t="s">
        <v>203</v>
      </c>
      <c r="Q20" s="3">
        <v>920708350552</v>
      </c>
      <c r="R20" s="2"/>
      <c r="S20" s="2"/>
      <c r="T20" s="3">
        <v>13990000</v>
      </c>
      <c r="U20" s="3">
        <v>13990000</v>
      </c>
      <c r="V20" s="3">
        <v>0</v>
      </c>
      <c r="W20" s="3">
        <v>0</v>
      </c>
      <c r="X20" s="3">
        <v>0</v>
      </c>
      <c r="Y20" s="3">
        <v>769450</v>
      </c>
      <c r="Z20" s="3">
        <v>769450</v>
      </c>
      <c r="AA20" s="3" t="s">
        <v>8696</v>
      </c>
      <c r="AB20" s="3">
        <f t="shared" si="0"/>
        <v>69950</v>
      </c>
      <c r="AC20" s="28">
        <v>4.4999999999999998E-2</v>
      </c>
      <c r="AD20" s="3">
        <f t="shared" si="1"/>
        <v>629550</v>
      </c>
      <c r="AE20" s="30">
        <f t="shared" si="2"/>
        <v>629550</v>
      </c>
      <c r="AF20" s="3" t="s">
        <v>204</v>
      </c>
      <c r="AG20" s="5">
        <v>46125</v>
      </c>
      <c r="AH20" s="3" t="s">
        <v>205</v>
      </c>
      <c r="AI20" s="3" t="s">
        <v>87</v>
      </c>
      <c r="AJ20" s="3" t="s">
        <v>124</v>
      </c>
      <c r="AK20" s="3" t="s">
        <v>206</v>
      </c>
      <c r="AL20" s="3" t="s">
        <v>90</v>
      </c>
      <c r="AM20" s="3">
        <v>50</v>
      </c>
      <c r="AN20" s="3">
        <v>0</v>
      </c>
      <c r="AO20" s="2"/>
      <c r="AP20" s="3">
        <v>0</v>
      </c>
      <c r="AQ20" s="3">
        <v>0</v>
      </c>
      <c r="AR20" s="3">
        <v>132075060</v>
      </c>
      <c r="AS20" s="3">
        <v>196900</v>
      </c>
      <c r="AT20" s="3">
        <v>11741552</v>
      </c>
      <c r="AU20" s="3">
        <v>77055882200</v>
      </c>
      <c r="AV20" s="3" t="s">
        <v>59</v>
      </c>
    </row>
    <row r="21" spans="1:48" x14ac:dyDescent="0.45">
      <c r="A21" s="3">
        <v>1</v>
      </c>
      <c r="B21" s="4" t="s">
        <v>198</v>
      </c>
      <c r="C21" s="3" t="s">
        <v>136</v>
      </c>
      <c r="D21" s="3" t="s">
        <v>207</v>
      </c>
      <c r="E21" s="3" t="s">
        <v>137</v>
      </c>
      <c r="F21" s="3" t="s">
        <v>208</v>
      </c>
      <c r="G21" s="3" t="s">
        <v>64</v>
      </c>
      <c r="H21" s="3" t="s">
        <v>209</v>
      </c>
      <c r="I21" s="3" t="s">
        <v>75</v>
      </c>
      <c r="J21" s="3" t="s">
        <v>51</v>
      </c>
      <c r="K21" s="3">
        <v>1591</v>
      </c>
      <c r="L21" s="3">
        <v>2025</v>
      </c>
      <c r="M21" s="3" t="s">
        <v>210</v>
      </c>
      <c r="N21" s="5">
        <v>46116</v>
      </c>
      <c r="O21" s="3" t="s">
        <v>211</v>
      </c>
      <c r="P21" s="3" t="s">
        <v>212</v>
      </c>
      <c r="Q21" s="3">
        <v>900313451195</v>
      </c>
      <c r="R21" s="2"/>
      <c r="S21" s="2"/>
      <c r="T21" s="3">
        <v>10490000</v>
      </c>
      <c r="U21" s="3">
        <v>10490000</v>
      </c>
      <c r="V21" s="3">
        <v>0</v>
      </c>
      <c r="W21" s="3">
        <v>0</v>
      </c>
      <c r="X21" s="3">
        <v>0</v>
      </c>
      <c r="Y21" s="3">
        <v>419600</v>
      </c>
      <c r="Z21" s="3">
        <v>419600</v>
      </c>
      <c r="AA21" s="3" t="s">
        <v>8696</v>
      </c>
      <c r="AB21" s="3">
        <f t="shared" si="0"/>
        <v>52450</v>
      </c>
      <c r="AC21" s="28">
        <v>0.04</v>
      </c>
      <c r="AD21" s="3">
        <f t="shared" si="1"/>
        <v>419600</v>
      </c>
      <c r="AE21" s="30">
        <f t="shared" si="2"/>
        <v>419600</v>
      </c>
      <c r="AF21" s="3" t="s">
        <v>213</v>
      </c>
      <c r="AG21" s="5">
        <v>46119</v>
      </c>
      <c r="AH21" s="3" t="s">
        <v>205</v>
      </c>
      <c r="AI21" s="3" t="s">
        <v>87</v>
      </c>
      <c r="AJ21" s="3" t="s">
        <v>124</v>
      </c>
      <c r="AK21" s="3" t="s">
        <v>134</v>
      </c>
      <c r="AL21" s="3" t="s">
        <v>90</v>
      </c>
      <c r="AM21" s="3">
        <v>75</v>
      </c>
      <c r="AN21" s="3">
        <v>0</v>
      </c>
      <c r="AO21" s="2"/>
      <c r="AP21" s="3">
        <v>0</v>
      </c>
      <c r="AQ21" s="3">
        <v>0</v>
      </c>
      <c r="AR21" s="3">
        <v>132074721</v>
      </c>
      <c r="AS21" s="2"/>
      <c r="AT21" s="3">
        <v>11748607</v>
      </c>
      <c r="AU21" s="3">
        <v>77752940222</v>
      </c>
      <c r="AV21" s="3" t="s">
        <v>59</v>
      </c>
    </row>
    <row r="22" spans="1:48" ht="28.5" x14ac:dyDescent="0.45">
      <c r="A22" s="3">
        <v>1</v>
      </c>
      <c r="B22" s="4" t="s">
        <v>43</v>
      </c>
      <c r="C22" s="3" t="s">
        <v>136</v>
      </c>
      <c r="D22" s="3" t="s">
        <v>79</v>
      </c>
      <c r="E22" s="3" t="s">
        <v>137</v>
      </c>
      <c r="F22" s="3" t="s">
        <v>214</v>
      </c>
      <c r="G22" s="3" t="s">
        <v>93</v>
      </c>
      <c r="H22" s="3" t="s">
        <v>139</v>
      </c>
      <c r="I22" s="3" t="s">
        <v>75</v>
      </c>
      <c r="J22" s="3" t="s">
        <v>51</v>
      </c>
      <c r="K22" s="3">
        <v>1591</v>
      </c>
      <c r="L22" s="3">
        <v>2025</v>
      </c>
      <c r="M22" s="3" t="s">
        <v>215</v>
      </c>
      <c r="N22" s="5">
        <v>46109</v>
      </c>
      <c r="O22" s="3" t="s">
        <v>121</v>
      </c>
      <c r="P22" s="3" t="s">
        <v>216</v>
      </c>
      <c r="Q22" s="3">
        <v>850818303157</v>
      </c>
      <c r="R22" s="2"/>
      <c r="S22" s="2"/>
      <c r="T22" s="3">
        <v>10540000</v>
      </c>
      <c r="U22" s="3">
        <v>9990000</v>
      </c>
      <c r="V22" s="3">
        <v>0</v>
      </c>
      <c r="W22" s="3">
        <v>0</v>
      </c>
      <c r="X22" s="3">
        <v>550000</v>
      </c>
      <c r="Y22" s="3">
        <v>399600</v>
      </c>
      <c r="Z22" s="3">
        <v>399600</v>
      </c>
      <c r="AA22" s="3" t="s">
        <v>8697</v>
      </c>
      <c r="AB22" s="3">
        <f t="shared" si="0"/>
        <v>49950</v>
      </c>
      <c r="AC22" s="28">
        <v>0.04</v>
      </c>
      <c r="AD22" s="3">
        <f t="shared" si="1"/>
        <v>399600</v>
      </c>
      <c r="AE22" s="30">
        <f t="shared" si="2"/>
        <v>399600</v>
      </c>
      <c r="AF22" s="3" t="s">
        <v>217</v>
      </c>
      <c r="AG22" s="5">
        <v>46120</v>
      </c>
      <c r="AH22" s="3" t="s">
        <v>55</v>
      </c>
      <c r="AI22" s="3" t="s">
        <v>87</v>
      </c>
      <c r="AJ22" s="3" t="s">
        <v>124</v>
      </c>
      <c r="AK22" s="3" t="s">
        <v>218</v>
      </c>
      <c r="AL22" s="3" t="s">
        <v>90</v>
      </c>
      <c r="AM22" s="3">
        <v>10</v>
      </c>
      <c r="AN22" s="3">
        <v>0</v>
      </c>
      <c r="AO22" s="4" t="s">
        <v>125</v>
      </c>
      <c r="AP22" s="3">
        <v>0</v>
      </c>
      <c r="AQ22" s="3">
        <v>0</v>
      </c>
      <c r="AR22" s="3">
        <v>132074841</v>
      </c>
      <c r="AS22" s="2"/>
      <c r="AT22" s="3">
        <v>11754055</v>
      </c>
      <c r="AU22" s="3">
        <v>77780568595</v>
      </c>
      <c r="AV22" s="3" t="s">
        <v>59</v>
      </c>
    </row>
    <row r="23" spans="1:48" x14ac:dyDescent="0.45">
      <c r="A23" s="3">
        <v>1</v>
      </c>
      <c r="B23" s="4" t="s">
        <v>98</v>
      </c>
      <c r="C23" s="3" t="s">
        <v>144</v>
      </c>
      <c r="D23" s="3" t="s">
        <v>145</v>
      </c>
      <c r="E23" s="3" t="s">
        <v>146</v>
      </c>
      <c r="F23" s="3" t="s">
        <v>219</v>
      </c>
      <c r="G23" s="3" t="s">
        <v>200</v>
      </c>
      <c r="H23" s="3" t="s">
        <v>149</v>
      </c>
      <c r="I23" s="3" t="s">
        <v>75</v>
      </c>
      <c r="J23" s="3" t="s">
        <v>51</v>
      </c>
      <c r="K23" s="3">
        <v>1975</v>
      </c>
      <c r="L23" s="3">
        <v>2025</v>
      </c>
      <c r="M23" s="3" t="s">
        <v>220</v>
      </c>
      <c r="N23" s="5">
        <v>46126</v>
      </c>
      <c r="O23" s="3" t="s">
        <v>101</v>
      </c>
      <c r="P23" s="3" t="s">
        <v>221</v>
      </c>
      <c r="Q23" s="3">
        <v>991124350117</v>
      </c>
      <c r="R23" s="2"/>
      <c r="S23" s="2"/>
      <c r="T23" s="3">
        <v>13990000</v>
      </c>
      <c r="U23" s="3">
        <v>13990000</v>
      </c>
      <c r="V23" s="3">
        <v>0</v>
      </c>
      <c r="W23" s="3">
        <v>0</v>
      </c>
      <c r="X23" s="3">
        <v>0</v>
      </c>
      <c r="Y23" s="3">
        <v>769450</v>
      </c>
      <c r="Z23" s="3">
        <v>769450</v>
      </c>
      <c r="AA23" s="3" t="s">
        <v>8697</v>
      </c>
      <c r="AB23" s="3">
        <f t="shared" si="0"/>
        <v>69950</v>
      </c>
      <c r="AC23" s="28">
        <v>5.5E-2</v>
      </c>
      <c r="AD23" s="3">
        <f t="shared" si="1"/>
        <v>769450</v>
      </c>
      <c r="AE23" s="30">
        <f t="shared" si="2"/>
        <v>769450</v>
      </c>
      <c r="AF23" s="3" t="s">
        <v>222</v>
      </c>
      <c r="AG23" s="5">
        <v>46129</v>
      </c>
      <c r="AH23" s="3" t="s">
        <v>104</v>
      </c>
      <c r="AI23" s="3" t="s">
        <v>87</v>
      </c>
      <c r="AJ23" s="3" t="s">
        <v>124</v>
      </c>
      <c r="AK23" s="3" t="s">
        <v>223</v>
      </c>
      <c r="AL23" s="3" t="s">
        <v>90</v>
      </c>
      <c r="AM23" s="3">
        <v>43</v>
      </c>
      <c r="AN23" s="3">
        <v>0</v>
      </c>
      <c r="AO23" s="2"/>
      <c r="AP23" s="3">
        <v>0</v>
      </c>
      <c r="AQ23" s="3">
        <v>0</v>
      </c>
      <c r="AR23" s="3">
        <v>132075411</v>
      </c>
      <c r="AS23" s="3">
        <v>196900</v>
      </c>
      <c r="AT23" s="3">
        <v>11768708</v>
      </c>
      <c r="AU23" s="3">
        <v>77471912805</v>
      </c>
      <c r="AV23" s="3" t="s">
        <v>59</v>
      </c>
    </row>
    <row r="24" spans="1:48" x14ac:dyDescent="0.45">
      <c r="A24" s="3">
        <v>1</v>
      </c>
      <c r="B24" s="4" t="s">
        <v>43</v>
      </c>
      <c r="C24" s="3" t="s">
        <v>144</v>
      </c>
      <c r="D24" s="3" t="s">
        <v>145</v>
      </c>
      <c r="E24" s="3" t="s">
        <v>146</v>
      </c>
      <c r="F24" s="3" t="s">
        <v>224</v>
      </c>
      <c r="G24" s="3" t="s">
        <v>148</v>
      </c>
      <c r="H24" s="3" t="s">
        <v>149</v>
      </c>
      <c r="I24" s="3" t="s">
        <v>75</v>
      </c>
      <c r="J24" s="3" t="s">
        <v>51</v>
      </c>
      <c r="K24" s="3">
        <v>1975</v>
      </c>
      <c r="L24" s="3">
        <v>2025</v>
      </c>
      <c r="M24" s="3" t="s">
        <v>225</v>
      </c>
      <c r="N24" s="5">
        <v>46118</v>
      </c>
      <c r="O24" s="3" t="s">
        <v>96</v>
      </c>
      <c r="P24" s="3" t="s">
        <v>226</v>
      </c>
      <c r="Q24" s="3">
        <v>681230400802</v>
      </c>
      <c r="R24" s="2"/>
      <c r="S24" s="2"/>
      <c r="T24" s="3">
        <v>13990000</v>
      </c>
      <c r="U24" s="3">
        <v>13990000</v>
      </c>
      <c r="V24" s="3">
        <v>0</v>
      </c>
      <c r="W24" s="3">
        <v>0</v>
      </c>
      <c r="X24" s="3">
        <v>0</v>
      </c>
      <c r="Y24" s="3">
        <v>769450</v>
      </c>
      <c r="Z24" s="3">
        <v>769450</v>
      </c>
      <c r="AA24" s="3" t="s">
        <v>8697</v>
      </c>
      <c r="AB24" s="3">
        <f t="shared" si="0"/>
        <v>69950</v>
      </c>
      <c r="AC24" s="28">
        <v>5.5E-2</v>
      </c>
      <c r="AD24" s="3">
        <f t="shared" si="1"/>
        <v>769450</v>
      </c>
      <c r="AE24" s="30">
        <f t="shared" si="2"/>
        <v>769450</v>
      </c>
      <c r="AF24" s="2"/>
      <c r="AG24" s="5">
        <v>46120</v>
      </c>
      <c r="AH24" s="3" t="s">
        <v>55</v>
      </c>
      <c r="AI24" s="3" t="s">
        <v>56</v>
      </c>
      <c r="AJ24" s="3" t="s">
        <v>57</v>
      </c>
      <c r="AK24" s="3" t="s">
        <v>58</v>
      </c>
      <c r="AL24" s="2"/>
      <c r="AM24" s="2"/>
      <c r="AN24" s="3">
        <v>0</v>
      </c>
      <c r="AO24" s="2"/>
      <c r="AP24" s="3">
        <v>0</v>
      </c>
      <c r="AQ24" s="3">
        <v>0</v>
      </c>
      <c r="AR24" s="3">
        <v>132074716</v>
      </c>
      <c r="AS24" s="3">
        <v>196900</v>
      </c>
      <c r="AT24" s="3">
        <v>11774590</v>
      </c>
      <c r="AU24" s="3">
        <v>77780506870</v>
      </c>
      <c r="AV24" s="3" t="s">
        <v>59</v>
      </c>
    </row>
    <row r="25" spans="1:48" x14ac:dyDescent="0.45">
      <c r="A25" s="3">
        <v>1</v>
      </c>
      <c r="B25" s="4" t="s">
        <v>198</v>
      </c>
      <c r="C25" s="3" t="s">
        <v>136</v>
      </c>
      <c r="D25" s="3" t="s">
        <v>207</v>
      </c>
      <c r="E25" s="3" t="s">
        <v>137</v>
      </c>
      <c r="F25" s="3" t="s">
        <v>227</v>
      </c>
      <c r="G25" s="3" t="s">
        <v>64</v>
      </c>
      <c r="H25" s="3" t="s">
        <v>209</v>
      </c>
      <c r="I25" s="3" t="s">
        <v>75</v>
      </c>
      <c r="J25" s="3" t="s">
        <v>51</v>
      </c>
      <c r="K25" s="3">
        <v>1591</v>
      </c>
      <c r="L25" s="3">
        <v>2025</v>
      </c>
      <c r="M25" s="3" t="s">
        <v>228</v>
      </c>
      <c r="N25" s="5">
        <v>46129</v>
      </c>
      <c r="O25" s="3" t="s">
        <v>229</v>
      </c>
      <c r="P25" s="3" t="s">
        <v>230</v>
      </c>
      <c r="Q25" s="3">
        <v>901226350393</v>
      </c>
      <c r="R25" s="2"/>
      <c r="S25" s="2"/>
      <c r="T25" s="3">
        <v>10740000</v>
      </c>
      <c r="U25" s="3">
        <v>10490000</v>
      </c>
      <c r="V25" s="3">
        <v>0</v>
      </c>
      <c r="W25" s="3">
        <v>0</v>
      </c>
      <c r="X25" s="3">
        <v>250000</v>
      </c>
      <c r="Y25" s="3">
        <v>419600</v>
      </c>
      <c r="Z25" s="3">
        <v>419600</v>
      </c>
      <c r="AA25" s="3" t="s">
        <v>8696</v>
      </c>
      <c r="AB25" s="3">
        <f t="shared" si="0"/>
        <v>52450</v>
      </c>
      <c r="AC25" s="28">
        <v>0.04</v>
      </c>
      <c r="AD25" s="3">
        <f t="shared" si="1"/>
        <v>419600</v>
      </c>
      <c r="AE25" s="30">
        <f t="shared" si="2"/>
        <v>419600</v>
      </c>
      <c r="AF25" s="3" t="s">
        <v>231</v>
      </c>
      <c r="AG25" s="5">
        <v>46136</v>
      </c>
      <c r="AH25" s="3" t="s">
        <v>205</v>
      </c>
      <c r="AI25" s="3" t="s">
        <v>87</v>
      </c>
      <c r="AJ25" s="3" t="s">
        <v>124</v>
      </c>
      <c r="AK25" s="3" t="s">
        <v>161</v>
      </c>
      <c r="AL25" s="3" t="s">
        <v>90</v>
      </c>
      <c r="AM25" s="3">
        <v>50</v>
      </c>
      <c r="AN25" s="3">
        <v>0</v>
      </c>
      <c r="AO25" s="2"/>
      <c r="AP25" s="3">
        <v>0</v>
      </c>
      <c r="AQ25" s="3">
        <v>0</v>
      </c>
      <c r="AR25" s="3">
        <v>132075977</v>
      </c>
      <c r="AS25" s="2"/>
      <c r="AT25" s="3">
        <v>11785166</v>
      </c>
      <c r="AU25" s="3">
        <v>77011057917</v>
      </c>
      <c r="AV25" s="3" t="s">
        <v>59</v>
      </c>
    </row>
    <row r="26" spans="1:48" ht="28.5" x14ac:dyDescent="0.45">
      <c r="A26" s="3">
        <v>1</v>
      </c>
      <c r="B26" s="4" t="s">
        <v>143</v>
      </c>
      <c r="C26" s="3" t="s">
        <v>144</v>
      </c>
      <c r="D26" s="3" t="s">
        <v>70</v>
      </c>
      <c r="E26" s="3" t="s">
        <v>146</v>
      </c>
      <c r="F26" s="3" t="s">
        <v>232</v>
      </c>
      <c r="G26" s="3" t="s">
        <v>178</v>
      </c>
      <c r="H26" s="3" t="s">
        <v>233</v>
      </c>
      <c r="I26" s="2"/>
      <c r="J26" s="3" t="s">
        <v>51</v>
      </c>
      <c r="K26" s="3">
        <v>1975</v>
      </c>
      <c r="L26" s="3">
        <v>2025</v>
      </c>
      <c r="M26" s="3" t="s">
        <v>234</v>
      </c>
      <c r="N26" s="5">
        <v>46139</v>
      </c>
      <c r="O26" s="3" t="s">
        <v>235</v>
      </c>
      <c r="P26" s="3" t="s">
        <v>236</v>
      </c>
      <c r="Q26" s="3">
        <v>780806402789</v>
      </c>
      <c r="R26" s="2"/>
      <c r="S26" s="2"/>
      <c r="T26" s="3">
        <v>12690000</v>
      </c>
      <c r="U26" s="3">
        <v>12690000</v>
      </c>
      <c r="V26" s="3">
        <v>0</v>
      </c>
      <c r="W26" s="3">
        <v>0</v>
      </c>
      <c r="X26" s="3">
        <v>0</v>
      </c>
      <c r="Y26" s="3">
        <v>697950</v>
      </c>
      <c r="Z26" s="3">
        <v>697950</v>
      </c>
      <c r="AA26" s="3" t="s">
        <v>8696</v>
      </c>
      <c r="AB26" s="3">
        <f t="shared" si="0"/>
        <v>63450</v>
      </c>
      <c r="AC26" s="28">
        <v>4.4999999999999998E-2</v>
      </c>
      <c r="AD26" s="3">
        <f t="shared" si="1"/>
        <v>571050</v>
      </c>
      <c r="AE26" s="30">
        <f t="shared" si="2"/>
        <v>571050</v>
      </c>
      <c r="AF26" s="3" t="s">
        <v>237</v>
      </c>
      <c r="AG26" s="5">
        <v>46140</v>
      </c>
      <c r="AH26" s="3" t="s">
        <v>154</v>
      </c>
      <c r="AI26" s="3" t="s">
        <v>56</v>
      </c>
      <c r="AJ26" s="3" t="s">
        <v>57</v>
      </c>
      <c r="AK26" s="3" t="s">
        <v>58</v>
      </c>
      <c r="AL26" s="2"/>
      <c r="AM26" s="2"/>
      <c r="AN26" s="3">
        <v>0</v>
      </c>
      <c r="AO26" s="4" t="s">
        <v>238</v>
      </c>
      <c r="AP26" s="3">
        <v>0</v>
      </c>
      <c r="AQ26" s="3">
        <v>0</v>
      </c>
      <c r="AR26" s="3">
        <v>132076195</v>
      </c>
      <c r="AS26" s="2"/>
      <c r="AT26" s="3">
        <v>11792267</v>
      </c>
      <c r="AU26" s="3">
        <v>77051205357</v>
      </c>
      <c r="AV26" s="3" t="s">
        <v>59</v>
      </c>
    </row>
    <row r="27" spans="1:48" x14ac:dyDescent="0.45">
      <c r="A27" s="3">
        <v>1</v>
      </c>
      <c r="B27" s="4" t="s">
        <v>43</v>
      </c>
      <c r="C27" s="3" t="s">
        <v>69</v>
      </c>
      <c r="D27" s="3" t="s">
        <v>79</v>
      </c>
      <c r="E27" s="3" t="s">
        <v>71</v>
      </c>
      <c r="F27" s="3" t="s">
        <v>239</v>
      </c>
      <c r="G27" s="3" t="s">
        <v>110</v>
      </c>
      <c r="H27" s="3" t="s">
        <v>82</v>
      </c>
      <c r="I27" s="3" t="s">
        <v>75</v>
      </c>
      <c r="J27" s="3" t="s">
        <v>51</v>
      </c>
      <c r="K27" s="3">
        <v>1591</v>
      </c>
      <c r="L27" s="3">
        <v>2025</v>
      </c>
      <c r="M27" s="3" t="s">
        <v>240</v>
      </c>
      <c r="N27" s="5">
        <v>46118</v>
      </c>
      <c r="O27" s="3" t="s">
        <v>53</v>
      </c>
      <c r="P27" s="3" t="s">
        <v>241</v>
      </c>
      <c r="Q27" s="3">
        <v>830223302676</v>
      </c>
      <c r="R27" s="2"/>
      <c r="S27" s="2"/>
      <c r="T27" s="3">
        <v>9690000</v>
      </c>
      <c r="U27" s="3">
        <v>9690000</v>
      </c>
      <c r="V27" s="3">
        <v>0</v>
      </c>
      <c r="W27" s="3">
        <v>0</v>
      </c>
      <c r="X27" s="3">
        <v>0</v>
      </c>
      <c r="Y27" s="3">
        <v>436050</v>
      </c>
      <c r="Z27" s="3">
        <v>436050</v>
      </c>
      <c r="AA27" s="3" t="s">
        <v>8697</v>
      </c>
      <c r="AB27" s="3">
        <f t="shared" si="0"/>
        <v>48450</v>
      </c>
      <c r="AC27" s="28">
        <v>4.4999999999999998E-2</v>
      </c>
      <c r="AD27" s="3">
        <f t="shared" si="1"/>
        <v>436050</v>
      </c>
      <c r="AE27" s="30">
        <f t="shared" si="2"/>
        <v>436050</v>
      </c>
      <c r="AF27" s="2"/>
      <c r="AG27" s="5">
        <v>46119</v>
      </c>
      <c r="AH27" s="3" t="s">
        <v>55</v>
      </c>
      <c r="AI27" s="3" t="s">
        <v>56</v>
      </c>
      <c r="AJ27" s="3" t="s">
        <v>57</v>
      </c>
      <c r="AK27" s="3" t="s">
        <v>58</v>
      </c>
      <c r="AL27" s="2"/>
      <c r="AM27" s="2"/>
      <c r="AN27" s="3">
        <v>0</v>
      </c>
      <c r="AO27" s="2"/>
      <c r="AP27" s="3">
        <v>0</v>
      </c>
      <c r="AQ27" s="3">
        <v>0</v>
      </c>
      <c r="AR27" s="3">
        <v>132074728</v>
      </c>
      <c r="AS27" s="3">
        <v>122900</v>
      </c>
      <c r="AT27" s="3">
        <v>11802657</v>
      </c>
      <c r="AU27" s="3">
        <v>77717951777</v>
      </c>
      <c r="AV27" s="3" t="s">
        <v>59</v>
      </c>
    </row>
    <row r="28" spans="1:48" ht="28.5" x14ac:dyDescent="0.45">
      <c r="A28" s="3">
        <v>1</v>
      </c>
      <c r="B28" s="4" t="s">
        <v>143</v>
      </c>
      <c r="C28" s="3" t="s">
        <v>107</v>
      </c>
      <c r="D28" s="3" t="s">
        <v>79</v>
      </c>
      <c r="E28" s="3" t="s">
        <v>108</v>
      </c>
      <c r="F28" s="3" t="s">
        <v>242</v>
      </c>
      <c r="G28" s="3" t="s">
        <v>110</v>
      </c>
      <c r="H28" s="3" t="s">
        <v>111</v>
      </c>
      <c r="I28" s="3" t="s">
        <v>75</v>
      </c>
      <c r="J28" s="3" t="s">
        <v>51</v>
      </c>
      <c r="K28" s="3">
        <v>1591</v>
      </c>
      <c r="L28" s="3">
        <v>2025</v>
      </c>
      <c r="M28" s="3" t="s">
        <v>243</v>
      </c>
      <c r="N28" s="5">
        <v>46129</v>
      </c>
      <c r="O28" s="3" t="s">
        <v>244</v>
      </c>
      <c r="P28" s="3" t="s">
        <v>245</v>
      </c>
      <c r="Q28" s="3">
        <v>40216550843</v>
      </c>
      <c r="R28" s="2"/>
      <c r="S28" s="2"/>
      <c r="T28" s="3">
        <v>11240000</v>
      </c>
      <c r="U28" s="3">
        <v>10990000</v>
      </c>
      <c r="V28" s="3">
        <v>0</v>
      </c>
      <c r="W28" s="3">
        <v>0</v>
      </c>
      <c r="X28" s="3">
        <v>250000</v>
      </c>
      <c r="Y28" s="3">
        <v>494550</v>
      </c>
      <c r="Z28" s="3">
        <v>494550</v>
      </c>
      <c r="AA28" s="3" t="s">
        <v>8696</v>
      </c>
      <c r="AB28" s="3">
        <f t="shared" si="0"/>
        <v>54950</v>
      </c>
      <c r="AC28" s="28">
        <v>4.4999999999999998E-2</v>
      </c>
      <c r="AD28" s="3">
        <f t="shared" si="1"/>
        <v>494550</v>
      </c>
      <c r="AE28" s="30">
        <f t="shared" si="2"/>
        <v>494550</v>
      </c>
      <c r="AF28" s="3" t="s">
        <v>246</v>
      </c>
      <c r="AG28" s="5">
        <v>46132</v>
      </c>
      <c r="AH28" s="3" t="s">
        <v>154</v>
      </c>
      <c r="AI28" s="3" t="s">
        <v>87</v>
      </c>
      <c r="AJ28" s="3" t="s">
        <v>124</v>
      </c>
      <c r="AK28" s="3" t="s">
        <v>134</v>
      </c>
      <c r="AL28" s="3" t="s">
        <v>90</v>
      </c>
      <c r="AM28" s="3">
        <v>40</v>
      </c>
      <c r="AN28" s="3">
        <v>0</v>
      </c>
      <c r="AO28" s="2"/>
      <c r="AP28" s="3">
        <v>0</v>
      </c>
      <c r="AQ28" s="3">
        <v>0</v>
      </c>
      <c r="AR28" s="3">
        <v>132075524</v>
      </c>
      <c r="AS28" s="3">
        <v>127900</v>
      </c>
      <c r="AT28" s="3">
        <v>11815914</v>
      </c>
      <c r="AU28" s="3">
        <v>77476242119</v>
      </c>
      <c r="AV28" s="3" t="s">
        <v>59</v>
      </c>
    </row>
    <row r="29" spans="1:48" x14ac:dyDescent="0.45">
      <c r="A29" s="3">
        <v>1</v>
      </c>
      <c r="B29" s="4" t="s">
        <v>198</v>
      </c>
      <c r="C29" s="3" t="s">
        <v>107</v>
      </c>
      <c r="D29" s="3" t="s">
        <v>70</v>
      </c>
      <c r="E29" s="3" t="s">
        <v>108</v>
      </c>
      <c r="F29" s="3" t="s">
        <v>247</v>
      </c>
      <c r="G29" s="3" t="s">
        <v>248</v>
      </c>
      <c r="H29" s="3" t="s">
        <v>249</v>
      </c>
      <c r="I29" s="3" t="s">
        <v>75</v>
      </c>
      <c r="J29" s="3" t="s">
        <v>51</v>
      </c>
      <c r="K29" s="3">
        <v>1591</v>
      </c>
      <c r="L29" s="3">
        <v>2025</v>
      </c>
      <c r="M29" s="3" t="s">
        <v>250</v>
      </c>
      <c r="N29" s="5">
        <v>46119</v>
      </c>
      <c r="O29" s="3" t="s">
        <v>202</v>
      </c>
      <c r="P29" s="3" t="s">
        <v>251</v>
      </c>
      <c r="Q29" s="3">
        <v>830807300218</v>
      </c>
      <c r="R29" s="2"/>
      <c r="S29" s="2"/>
      <c r="T29" s="3">
        <v>11490000</v>
      </c>
      <c r="U29" s="3">
        <v>11490000</v>
      </c>
      <c r="V29" s="3">
        <v>0</v>
      </c>
      <c r="W29" s="3">
        <v>0</v>
      </c>
      <c r="X29" s="3">
        <v>0</v>
      </c>
      <c r="Y29" s="3">
        <v>517050</v>
      </c>
      <c r="Z29" s="3">
        <v>517050</v>
      </c>
      <c r="AA29" s="3" t="s">
        <v>8696</v>
      </c>
      <c r="AB29" s="3">
        <f t="shared" si="0"/>
        <v>57450</v>
      </c>
      <c r="AC29" s="28">
        <v>4.4999999999999998E-2</v>
      </c>
      <c r="AD29" s="3">
        <f t="shared" si="1"/>
        <v>517050</v>
      </c>
      <c r="AE29" s="30">
        <f t="shared" si="2"/>
        <v>517050</v>
      </c>
      <c r="AF29" s="3" t="s">
        <v>252</v>
      </c>
      <c r="AG29" s="5">
        <v>46120</v>
      </c>
      <c r="AH29" s="3" t="s">
        <v>205</v>
      </c>
      <c r="AI29" s="3" t="s">
        <v>105</v>
      </c>
      <c r="AJ29" s="3" t="s">
        <v>105</v>
      </c>
      <c r="AK29" s="3" t="s">
        <v>58</v>
      </c>
      <c r="AL29" s="2"/>
      <c r="AM29" s="2"/>
      <c r="AN29" s="3">
        <v>0</v>
      </c>
      <c r="AO29" s="2"/>
      <c r="AP29" s="3">
        <v>0</v>
      </c>
      <c r="AQ29" s="3">
        <v>0</v>
      </c>
      <c r="AR29" s="3">
        <v>132074775</v>
      </c>
      <c r="AS29" s="2"/>
      <c r="AT29" s="3">
        <v>11836538</v>
      </c>
      <c r="AU29" s="3">
        <v>77788386665</v>
      </c>
      <c r="AV29" s="3" t="s">
        <v>59</v>
      </c>
    </row>
    <row r="30" spans="1:48" x14ac:dyDescent="0.45">
      <c r="A30" s="3">
        <v>1</v>
      </c>
      <c r="B30" s="4" t="s">
        <v>198</v>
      </c>
      <c r="C30" s="3" t="s">
        <v>107</v>
      </c>
      <c r="D30" s="3" t="s">
        <v>70</v>
      </c>
      <c r="E30" s="3" t="s">
        <v>108</v>
      </c>
      <c r="F30" s="3" t="s">
        <v>253</v>
      </c>
      <c r="G30" s="3" t="s">
        <v>254</v>
      </c>
      <c r="H30" s="3" t="s">
        <v>249</v>
      </c>
      <c r="I30" s="3" t="s">
        <v>75</v>
      </c>
      <c r="J30" s="3" t="s">
        <v>51</v>
      </c>
      <c r="K30" s="3">
        <v>1591</v>
      </c>
      <c r="L30" s="3">
        <v>2025</v>
      </c>
      <c r="M30" s="3" t="s">
        <v>255</v>
      </c>
      <c r="N30" s="5">
        <v>46127</v>
      </c>
      <c r="O30" s="3" t="s">
        <v>256</v>
      </c>
      <c r="P30" s="3" t="s">
        <v>257</v>
      </c>
      <c r="Q30" s="3">
        <v>900325301043</v>
      </c>
      <c r="R30" s="2"/>
      <c r="S30" s="2"/>
      <c r="T30" s="3">
        <v>11490000</v>
      </c>
      <c r="U30" s="3">
        <v>11490000</v>
      </c>
      <c r="V30" s="3">
        <v>0</v>
      </c>
      <c r="W30" s="3">
        <v>0</v>
      </c>
      <c r="X30" s="3">
        <v>0</v>
      </c>
      <c r="Y30" s="3">
        <v>517050</v>
      </c>
      <c r="Z30" s="3">
        <v>517050</v>
      </c>
      <c r="AA30" s="3" t="s">
        <v>8696</v>
      </c>
      <c r="AB30" s="3">
        <f t="shared" si="0"/>
        <v>57450</v>
      </c>
      <c r="AC30" s="28">
        <v>4.4999999999999998E-2</v>
      </c>
      <c r="AD30" s="3">
        <f t="shared" si="1"/>
        <v>517050</v>
      </c>
      <c r="AE30" s="30">
        <f t="shared" si="2"/>
        <v>517050</v>
      </c>
      <c r="AF30" s="3" t="s">
        <v>258</v>
      </c>
      <c r="AG30" s="5">
        <v>46134</v>
      </c>
      <c r="AH30" s="3" t="s">
        <v>205</v>
      </c>
      <c r="AI30" s="3" t="s">
        <v>197</v>
      </c>
      <c r="AJ30" s="3" t="s">
        <v>88</v>
      </c>
      <c r="AK30" s="3" t="s">
        <v>89</v>
      </c>
      <c r="AL30" s="3" t="s">
        <v>90</v>
      </c>
      <c r="AM30" s="3">
        <v>20</v>
      </c>
      <c r="AN30" s="3">
        <v>0</v>
      </c>
      <c r="AO30" s="2"/>
      <c r="AP30" s="3">
        <v>0</v>
      </c>
      <c r="AQ30" s="3">
        <v>0</v>
      </c>
      <c r="AR30" s="3">
        <v>132075833</v>
      </c>
      <c r="AS30" s="2"/>
      <c r="AT30" s="3">
        <v>11836552</v>
      </c>
      <c r="AU30" s="3">
        <v>77055550785</v>
      </c>
      <c r="AV30" s="3" t="s">
        <v>59</v>
      </c>
    </row>
    <row r="31" spans="1:48" x14ac:dyDescent="0.45">
      <c r="A31" s="3">
        <v>1</v>
      </c>
      <c r="B31" s="4" t="s">
        <v>43</v>
      </c>
      <c r="C31" s="3" t="s">
        <v>144</v>
      </c>
      <c r="D31" s="3" t="s">
        <v>259</v>
      </c>
      <c r="E31" s="3" t="s">
        <v>146</v>
      </c>
      <c r="F31" s="3" t="s">
        <v>260</v>
      </c>
      <c r="G31" s="3" t="s">
        <v>200</v>
      </c>
      <c r="H31" s="3" t="s">
        <v>261</v>
      </c>
      <c r="I31" s="3" t="s">
        <v>75</v>
      </c>
      <c r="J31" s="3" t="s">
        <v>51</v>
      </c>
      <c r="K31" s="3">
        <v>0</v>
      </c>
      <c r="L31" s="3">
        <v>2025</v>
      </c>
      <c r="M31" s="3" t="s">
        <v>262</v>
      </c>
      <c r="N31" s="5">
        <v>46124</v>
      </c>
      <c r="O31" s="3" t="s">
        <v>131</v>
      </c>
      <c r="P31" s="3" t="s">
        <v>263</v>
      </c>
      <c r="Q31" s="3">
        <v>940821401549</v>
      </c>
      <c r="R31" s="2"/>
      <c r="S31" s="2"/>
      <c r="T31" s="3">
        <v>13940000</v>
      </c>
      <c r="U31" s="3">
        <v>13390000</v>
      </c>
      <c r="V31" s="3">
        <v>0</v>
      </c>
      <c r="W31" s="3">
        <v>0</v>
      </c>
      <c r="X31" s="3">
        <v>550000</v>
      </c>
      <c r="Y31" s="3">
        <v>736450</v>
      </c>
      <c r="Z31" s="3">
        <v>736450</v>
      </c>
      <c r="AA31" s="3" t="s">
        <v>8697</v>
      </c>
      <c r="AB31" s="3">
        <f t="shared" si="0"/>
        <v>66950</v>
      </c>
      <c r="AC31" s="28">
        <v>5.5E-2</v>
      </c>
      <c r="AD31" s="3">
        <f t="shared" si="1"/>
        <v>736450</v>
      </c>
      <c r="AE31" s="30">
        <f t="shared" si="2"/>
        <v>736450</v>
      </c>
      <c r="AF31" s="3" t="s">
        <v>204</v>
      </c>
      <c r="AG31" s="5">
        <v>46127</v>
      </c>
      <c r="AH31" s="3" t="s">
        <v>55</v>
      </c>
      <c r="AI31" s="3" t="s">
        <v>87</v>
      </c>
      <c r="AJ31" s="3" t="s">
        <v>124</v>
      </c>
      <c r="AK31" s="3" t="s">
        <v>89</v>
      </c>
      <c r="AL31" s="3" t="s">
        <v>90</v>
      </c>
      <c r="AM31" s="3">
        <v>45</v>
      </c>
      <c r="AN31" s="3">
        <v>0</v>
      </c>
      <c r="AO31" s="2"/>
      <c r="AP31" s="3">
        <v>0</v>
      </c>
      <c r="AQ31" s="3">
        <v>0</v>
      </c>
      <c r="AR31" s="3">
        <v>132075245</v>
      </c>
      <c r="AS31" s="3">
        <v>189900</v>
      </c>
      <c r="AT31" s="3">
        <v>11869042</v>
      </c>
      <c r="AU31" s="3">
        <v>77074131020</v>
      </c>
      <c r="AV31" s="3" t="s">
        <v>59</v>
      </c>
    </row>
    <row r="32" spans="1:48" x14ac:dyDescent="0.45">
      <c r="A32" s="3">
        <v>1</v>
      </c>
      <c r="B32" s="4" t="s">
        <v>43</v>
      </c>
      <c r="C32" s="3" t="s">
        <v>144</v>
      </c>
      <c r="D32" s="3" t="s">
        <v>145</v>
      </c>
      <c r="E32" s="3" t="s">
        <v>146</v>
      </c>
      <c r="F32" s="3" t="s">
        <v>264</v>
      </c>
      <c r="G32" s="3" t="s">
        <v>178</v>
      </c>
      <c r="H32" s="3" t="s">
        <v>149</v>
      </c>
      <c r="I32" s="3" t="s">
        <v>75</v>
      </c>
      <c r="J32" s="3" t="s">
        <v>51</v>
      </c>
      <c r="K32" s="3">
        <v>1975</v>
      </c>
      <c r="L32" s="3">
        <v>2025</v>
      </c>
      <c r="M32" s="3" t="s">
        <v>265</v>
      </c>
      <c r="N32" s="5">
        <v>46139</v>
      </c>
      <c r="O32" s="3" t="s">
        <v>121</v>
      </c>
      <c r="P32" s="3" t="s">
        <v>266</v>
      </c>
      <c r="Q32" s="3">
        <v>721027300654</v>
      </c>
      <c r="R32" s="2"/>
      <c r="S32" s="2"/>
      <c r="T32" s="3">
        <v>13990000</v>
      </c>
      <c r="U32" s="3">
        <v>13990000</v>
      </c>
      <c r="V32" s="3">
        <v>0</v>
      </c>
      <c r="W32" s="3">
        <v>0</v>
      </c>
      <c r="X32" s="3">
        <v>0</v>
      </c>
      <c r="Y32" s="3">
        <v>769450</v>
      </c>
      <c r="Z32" s="3">
        <v>769450</v>
      </c>
      <c r="AA32" s="3" t="s">
        <v>8697</v>
      </c>
      <c r="AB32" s="3">
        <f t="shared" si="0"/>
        <v>69950</v>
      </c>
      <c r="AC32" s="28">
        <v>5.5E-2</v>
      </c>
      <c r="AD32" s="3">
        <f t="shared" si="1"/>
        <v>769450</v>
      </c>
      <c r="AE32" s="30">
        <f t="shared" si="2"/>
        <v>769450</v>
      </c>
      <c r="AF32" s="3" t="s">
        <v>267</v>
      </c>
      <c r="AG32" s="5">
        <v>46142</v>
      </c>
      <c r="AH32" s="3" t="s">
        <v>55</v>
      </c>
      <c r="AI32" s="3" t="s">
        <v>87</v>
      </c>
      <c r="AJ32" s="3" t="s">
        <v>88</v>
      </c>
      <c r="AK32" s="3" t="s">
        <v>89</v>
      </c>
      <c r="AL32" s="3" t="s">
        <v>90</v>
      </c>
      <c r="AM32" s="3">
        <v>30</v>
      </c>
      <c r="AN32" s="3">
        <v>0</v>
      </c>
      <c r="AO32" s="2"/>
      <c r="AP32" s="3">
        <v>0</v>
      </c>
      <c r="AQ32" s="3">
        <v>0</v>
      </c>
      <c r="AR32" s="3">
        <v>132076553</v>
      </c>
      <c r="AS32" s="3">
        <v>196900</v>
      </c>
      <c r="AT32" s="3">
        <v>11869045</v>
      </c>
      <c r="AU32" s="3">
        <v>77076554172</v>
      </c>
      <c r="AV32" s="3" t="s">
        <v>59</v>
      </c>
    </row>
    <row r="33" spans="1:48" x14ac:dyDescent="0.45">
      <c r="A33" s="3">
        <v>1</v>
      </c>
      <c r="B33" s="4" t="s">
        <v>98</v>
      </c>
      <c r="C33" s="3" t="s">
        <v>144</v>
      </c>
      <c r="D33" s="3" t="s">
        <v>70</v>
      </c>
      <c r="E33" s="3" t="s">
        <v>146</v>
      </c>
      <c r="F33" s="3" t="s">
        <v>268</v>
      </c>
      <c r="G33" s="3" t="s">
        <v>178</v>
      </c>
      <c r="H33" s="3" t="s">
        <v>233</v>
      </c>
      <c r="I33" s="2"/>
      <c r="J33" s="3" t="s">
        <v>51</v>
      </c>
      <c r="K33" s="3">
        <v>1975</v>
      </c>
      <c r="L33" s="3">
        <v>2025</v>
      </c>
      <c r="M33" s="3" t="s">
        <v>269</v>
      </c>
      <c r="N33" s="5">
        <v>46125</v>
      </c>
      <c r="O33" s="3" t="s">
        <v>101</v>
      </c>
      <c r="P33" s="3" t="s">
        <v>270</v>
      </c>
      <c r="Q33" s="3">
        <v>820411301112</v>
      </c>
      <c r="R33" s="2"/>
      <c r="S33" s="2"/>
      <c r="T33" s="3">
        <v>12690000</v>
      </c>
      <c r="U33" s="3">
        <v>12690000</v>
      </c>
      <c r="V33" s="3">
        <v>0</v>
      </c>
      <c r="W33" s="3">
        <v>0</v>
      </c>
      <c r="X33" s="3">
        <v>0</v>
      </c>
      <c r="Y33" s="3">
        <v>697950</v>
      </c>
      <c r="Z33" s="3">
        <v>697950</v>
      </c>
      <c r="AA33" s="3" t="s">
        <v>8697</v>
      </c>
      <c r="AB33" s="3">
        <f t="shared" si="0"/>
        <v>63450</v>
      </c>
      <c r="AC33" s="28">
        <v>5.5E-2</v>
      </c>
      <c r="AD33" s="3">
        <f t="shared" si="1"/>
        <v>697950</v>
      </c>
      <c r="AE33" s="30">
        <f t="shared" si="2"/>
        <v>697950</v>
      </c>
      <c r="AF33" s="3" t="s">
        <v>271</v>
      </c>
      <c r="AG33" s="5">
        <v>46140</v>
      </c>
      <c r="AH33" s="3" t="s">
        <v>104</v>
      </c>
      <c r="AI33" s="3" t="s">
        <v>87</v>
      </c>
      <c r="AJ33" s="3" t="s">
        <v>124</v>
      </c>
      <c r="AK33" s="3" t="s">
        <v>89</v>
      </c>
      <c r="AL33" s="3" t="s">
        <v>189</v>
      </c>
      <c r="AM33" s="3">
        <v>50</v>
      </c>
      <c r="AN33" s="3">
        <v>0</v>
      </c>
      <c r="AO33" s="2"/>
      <c r="AP33" s="3">
        <v>0</v>
      </c>
      <c r="AQ33" s="3">
        <v>0</v>
      </c>
      <c r="AR33" s="3">
        <v>132076234</v>
      </c>
      <c r="AS33" s="2"/>
      <c r="AT33" s="3">
        <v>11869205</v>
      </c>
      <c r="AU33" s="3">
        <v>77054440001</v>
      </c>
      <c r="AV33" s="3" t="s">
        <v>59</v>
      </c>
    </row>
    <row r="34" spans="1:48" x14ac:dyDescent="0.45">
      <c r="A34" s="3">
        <v>1</v>
      </c>
      <c r="B34" s="4" t="s">
        <v>167</v>
      </c>
      <c r="C34" s="3" t="s">
        <v>144</v>
      </c>
      <c r="D34" s="3" t="s">
        <v>259</v>
      </c>
      <c r="E34" s="3" t="s">
        <v>146</v>
      </c>
      <c r="F34" s="3" t="s">
        <v>272</v>
      </c>
      <c r="G34" s="3" t="s">
        <v>148</v>
      </c>
      <c r="H34" s="3" t="s">
        <v>273</v>
      </c>
      <c r="I34" s="3" t="s">
        <v>75</v>
      </c>
      <c r="J34" s="3" t="s">
        <v>51</v>
      </c>
      <c r="K34" s="3">
        <v>1975</v>
      </c>
      <c r="L34" s="3">
        <v>2025</v>
      </c>
      <c r="M34" s="3" t="s">
        <v>274</v>
      </c>
      <c r="N34" s="5">
        <v>46118</v>
      </c>
      <c r="O34" s="3" t="s">
        <v>275</v>
      </c>
      <c r="P34" s="3" t="s">
        <v>276</v>
      </c>
      <c r="Q34" s="3">
        <v>891019302353</v>
      </c>
      <c r="R34" s="2"/>
      <c r="S34" s="2"/>
      <c r="T34" s="3">
        <v>13390000</v>
      </c>
      <c r="U34" s="3">
        <v>13390000</v>
      </c>
      <c r="V34" s="3">
        <v>0</v>
      </c>
      <c r="W34" s="3">
        <v>0</v>
      </c>
      <c r="X34" s="3">
        <v>0</v>
      </c>
      <c r="Y34" s="3">
        <v>791450</v>
      </c>
      <c r="Z34" s="3">
        <v>791450</v>
      </c>
      <c r="AA34" s="3" t="s">
        <v>8697</v>
      </c>
      <c r="AB34" s="3">
        <f t="shared" si="0"/>
        <v>66950</v>
      </c>
      <c r="AC34" s="28">
        <v>5.5E-2</v>
      </c>
      <c r="AD34" s="3">
        <f t="shared" si="1"/>
        <v>736450</v>
      </c>
      <c r="AE34" s="30">
        <f t="shared" si="2"/>
        <v>736450</v>
      </c>
      <c r="AF34" s="3" t="s">
        <v>277</v>
      </c>
      <c r="AG34" s="5">
        <v>46136</v>
      </c>
      <c r="AH34" s="3" t="s">
        <v>116</v>
      </c>
      <c r="AI34" s="3" t="s">
        <v>105</v>
      </c>
      <c r="AJ34" s="3" t="s">
        <v>105</v>
      </c>
      <c r="AK34" s="3" t="s">
        <v>58</v>
      </c>
      <c r="AL34" s="2"/>
      <c r="AM34" s="2"/>
      <c r="AN34" s="3">
        <v>0</v>
      </c>
      <c r="AO34" s="2"/>
      <c r="AP34" s="3">
        <v>0</v>
      </c>
      <c r="AQ34" s="3">
        <v>0</v>
      </c>
      <c r="AR34" s="3">
        <v>132075986</v>
      </c>
      <c r="AS34" s="3">
        <v>189900</v>
      </c>
      <c r="AT34" s="3">
        <v>11870591</v>
      </c>
      <c r="AU34" s="3">
        <v>77017666627</v>
      </c>
      <c r="AV34" s="3" t="s">
        <v>59</v>
      </c>
    </row>
    <row r="35" spans="1:48" ht="28.5" x14ac:dyDescent="0.45">
      <c r="A35" s="3">
        <v>1</v>
      </c>
      <c r="B35" s="4" t="s">
        <v>143</v>
      </c>
      <c r="C35" s="3" t="s">
        <v>144</v>
      </c>
      <c r="D35" s="3" t="s">
        <v>259</v>
      </c>
      <c r="E35" s="3" t="s">
        <v>146</v>
      </c>
      <c r="F35" s="3" t="s">
        <v>278</v>
      </c>
      <c r="G35" s="3" t="s">
        <v>148</v>
      </c>
      <c r="H35" s="3" t="s">
        <v>261</v>
      </c>
      <c r="I35" s="3" t="s">
        <v>75</v>
      </c>
      <c r="J35" s="3" t="s">
        <v>51</v>
      </c>
      <c r="K35" s="3">
        <v>0</v>
      </c>
      <c r="L35" s="3">
        <v>2025</v>
      </c>
      <c r="M35" s="3" t="s">
        <v>279</v>
      </c>
      <c r="N35" s="5">
        <v>46116</v>
      </c>
      <c r="O35" s="3" t="s">
        <v>151</v>
      </c>
      <c r="P35" s="3" t="s">
        <v>280</v>
      </c>
      <c r="Q35" s="3">
        <v>810108300402</v>
      </c>
      <c r="R35" s="2"/>
      <c r="S35" s="2"/>
      <c r="T35" s="3">
        <v>13640000</v>
      </c>
      <c r="U35" s="3">
        <v>14390000</v>
      </c>
      <c r="V35" s="3">
        <v>0</v>
      </c>
      <c r="W35" s="3">
        <v>1000000</v>
      </c>
      <c r="X35" s="3">
        <v>250000</v>
      </c>
      <c r="Y35" s="3">
        <v>791450</v>
      </c>
      <c r="Z35" s="3">
        <v>791450</v>
      </c>
      <c r="AA35" s="3" t="s">
        <v>8696</v>
      </c>
      <c r="AB35" s="3">
        <f t="shared" si="0"/>
        <v>71950</v>
      </c>
      <c r="AC35" s="28">
        <v>4.4999999999999998E-2</v>
      </c>
      <c r="AD35" s="3">
        <f t="shared" si="1"/>
        <v>647550</v>
      </c>
      <c r="AE35" s="30">
        <f t="shared" si="2"/>
        <v>647550</v>
      </c>
      <c r="AF35" s="3" t="s">
        <v>281</v>
      </c>
      <c r="AG35" s="5">
        <v>46120</v>
      </c>
      <c r="AH35" s="3" t="s">
        <v>154</v>
      </c>
      <c r="AI35" s="3" t="s">
        <v>87</v>
      </c>
      <c r="AJ35" s="3" t="s">
        <v>124</v>
      </c>
      <c r="AK35" s="3" t="s">
        <v>89</v>
      </c>
      <c r="AL35" s="3" t="s">
        <v>90</v>
      </c>
      <c r="AM35" s="3">
        <v>20</v>
      </c>
      <c r="AN35" s="3">
        <v>0</v>
      </c>
      <c r="AO35" s="2"/>
      <c r="AP35" s="3">
        <v>0</v>
      </c>
      <c r="AQ35" s="3">
        <v>0</v>
      </c>
      <c r="AR35" s="3">
        <v>132074782</v>
      </c>
      <c r="AS35" s="3">
        <v>189900</v>
      </c>
      <c r="AT35" s="3">
        <v>11871863</v>
      </c>
      <c r="AU35" s="3">
        <v>77055321642</v>
      </c>
      <c r="AV35" s="3" t="s">
        <v>59</v>
      </c>
    </row>
    <row r="36" spans="1:48" ht="26.65" x14ac:dyDescent="0.45">
      <c r="A36" s="3">
        <v>1</v>
      </c>
      <c r="B36" s="4" t="s">
        <v>282</v>
      </c>
      <c r="C36" s="3" t="s">
        <v>8699</v>
      </c>
      <c r="D36" s="3" t="s">
        <v>259</v>
      </c>
      <c r="E36" s="3" t="s">
        <v>283</v>
      </c>
      <c r="F36" s="3" t="s">
        <v>284</v>
      </c>
      <c r="G36" s="3" t="s">
        <v>285</v>
      </c>
      <c r="H36" s="3" t="s">
        <v>286</v>
      </c>
      <c r="I36" s="3" t="s">
        <v>50</v>
      </c>
      <c r="J36" s="3" t="s">
        <v>51</v>
      </c>
      <c r="K36" s="3">
        <v>2497</v>
      </c>
      <c r="L36" s="3">
        <v>2025</v>
      </c>
      <c r="M36" s="3" t="s">
        <v>287</v>
      </c>
      <c r="N36" s="5">
        <v>46135</v>
      </c>
      <c r="O36" s="3" t="s">
        <v>288</v>
      </c>
      <c r="P36" s="3" t="s">
        <v>289</v>
      </c>
      <c r="Q36" s="3">
        <v>850928302197</v>
      </c>
      <c r="R36" s="2"/>
      <c r="S36" s="2"/>
      <c r="T36" s="3">
        <v>18990000</v>
      </c>
      <c r="U36" s="3">
        <v>18990000</v>
      </c>
      <c r="V36" s="3">
        <v>0</v>
      </c>
      <c r="W36" s="3">
        <v>0</v>
      </c>
      <c r="X36" s="3">
        <v>0</v>
      </c>
      <c r="Y36" s="3">
        <v>1044450</v>
      </c>
      <c r="Z36" s="3">
        <v>1044450</v>
      </c>
      <c r="AA36" s="3" t="s">
        <v>8697</v>
      </c>
      <c r="AB36" s="3">
        <f t="shared" si="0"/>
        <v>94950</v>
      </c>
      <c r="AC36" s="28">
        <v>5.5E-2</v>
      </c>
      <c r="AD36" s="3">
        <f t="shared" si="1"/>
        <v>1044450</v>
      </c>
      <c r="AE36" s="30">
        <f t="shared" si="2"/>
        <v>1044450</v>
      </c>
      <c r="AF36" s="3" t="s">
        <v>290</v>
      </c>
      <c r="AG36" s="5">
        <v>46140</v>
      </c>
      <c r="AH36" s="3" t="s">
        <v>291</v>
      </c>
      <c r="AI36" s="3" t="s">
        <v>87</v>
      </c>
      <c r="AJ36" s="3" t="s">
        <v>124</v>
      </c>
      <c r="AK36" s="3" t="s">
        <v>89</v>
      </c>
      <c r="AL36" s="3" t="s">
        <v>189</v>
      </c>
      <c r="AM36" s="3">
        <v>50</v>
      </c>
      <c r="AN36" s="3">
        <v>0</v>
      </c>
      <c r="AO36" s="2"/>
      <c r="AP36" s="3">
        <v>0</v>
      </c>
      <c r="AQ36" s="3">
        <v>0</v>
      </c>
      <c r="AR36" s="3">
        <v>132076218</v>
      </c>
      <c r="AS36" s="3">
        <v>241900</v>
      </c>
      <c r="AT36" s="3">
        <v>11896502</v>
      </c>
      <c r="AU36" s="3">
        <v>77073996969</v>
      </c>
      <c r="AV36" s="3" t="s">
        <v>59</v>
      </c>
    </row>
    <row r="37" spans="1:48" x14ac:dyDescent="0.45">
      <c r="A37" s="3">
        <v>1</v>
      </c>
      <c r="B37" s="4" t="s">
        <v>282</v>
      </c>
      <c r="C37" s="3" t="s">
        <v>136</v>
      </c>
      <c r="D37" s="3" t="s">
        <v>207</v>
      </c>
      <c r="E37" s="3" t="s">
        <v>137</v>
      </c>
      <c r="F37" s="3" t="s">
        <v>292</v>
      </c>
      <c r="G37" s="3" t="s">
        <v>64</v>
      </c>
      <c r="H37" s="3" t="s">
        <v>209</v>
      </c>
      <c r="I37" s="3" t="s">
        <v>75</v>
      </c>
      <c r="J37" s="3" t="s">
        <v>51</v>
      </c>
      <c r="K37" s="3">
        <v>1591</v>
      </c>
      <c r="L37" s="3">
        <v>2025</v>
      </c>
      <c r="M37" s="3" t="s">
        <v>293</v>
      </c>
      <c r="N37" s="5">
        <v>46127</v>
      </c>
      <c r="O37" s="3" t="s">
        <v>294</v>
      </c>
      <c r="P37" s="3" t="s">
        <v>295</v>
      </c>
      <c r="Q37" s="3">
        <v>780712300160</v>
      </c>
      <c r="R37" s="2"/>
      <c r="S37" s="2"/>
      <c r="T37" s="3">
        <v>10490000</v>
      </c>
      <c r="U37" s="3">
        <v>10490000</v>
      </c>
      <c r="V37" s="3">
        <v>0</v>
      </c>
      <c r="W37" s="3">
        <v>0</v>
      </c>
      <c r="X37" s="3">
        <v>0</v>
      </c>
      <c r="Y37" s="3">
        <v>419600</v>
      </c>
      <c r="Z37" s="3">
        <v>419600</v>
      </c>
      <c r="AA37" s="3" t="s">
        <v>8697</v>
      </c>
      <c r="AB37" s="3">
        <f t="shared" si="0"/>
        <v>52450</v>
      </c>
      <c r="AC37" s="28">
        <v>0.04</v>
      </c>
      <c r="AD37" s="3">
        <f t="shared" si="1"/>
        <v>419600</v>
      </c>
      <c r="AE37" s="30">
        <f t="shared" si="2"/>
        <v>419600</v>
      </c>
      <c r="AF37" s="3" t="s">
        <v>296</v>
      </c>
      <c r="AG37" s="5">
        <v>46133</v>
      </c>
      <c r="AH37" s="3" t="s">
        <v>291</v>
      </c>
      <c r="AI37" s="3" t="s">
        <v>197</v>
      </c>
      <c r="AJ37" s="3" t="s">
        <v>88</v>
      </c>
      <c r="AK37" s="3" t="s">
        <v>89</v>
      </c>
      <c r="AL37" s="3" t="s">
        <v>90</v>
      </c>
      <c r="AM37" s="3">
        <v>20</v>
      </c>
      <c r="AN37" s="3">
        <v>0</v>
      </c>
      <c r="AO37" s="2"/>
      <c r="AP37" s="3">
        <v>0</v>
      </c>
      <c r="AQ37" s="3">
        <v>0</v>
      </c>
      <c r="AR37" s="3">
        <v>132075606</v>
      </c>
      <c r="AS37" s="2"/>
      <c r="AT37" s="3">
        <v>11896509</v>
      </c>
      <c r="AU37" s="3">
        <v>77022201191</v>
      </c>
      <c r="AV37" s="3" t="s">
        <v>59</v>
      </c>
    </row>
    <row r="38" spans="1:48" ht="26.65" x14ac:dyDescent="0.45">
      <c r="A38" s="3">
        <v>1</v>
      </c>
      <c r="B38" s="4" t="s">
        <v>43</v>
      </c>
      <c r="C38" s="3" t="s">
        <v>297</v>
      </c>
      <c r="D38" s="3" t="s">
        <v>45</v>
      </c>
      <c r="E38" s="3" t="s">
        <v>298</v>
      </c>
      <c r="F38" s="3" t="s">
        <v>299</v>
      </c>
      <c r="G38" s="3" t="s">
        <v>300</v>
      </c>
      <c r="H38" s="3" t="s">
        <v>301</v>
      </c>
      <c r="I38" s="3" t="s">
        <v>75</v>
      </c>
      <c r="J38" s="3" t="s">
        <v>51</v>
      </c>
      <c r="K38" s="3">
        <v>1999</v>
      </c>
      <c r="L38" s="3">
        <v>2025</v>
      </c>
      <c r="M38" s="3" t="s">
        <v>302</v>
      </c>
      <c r="N38" s="5">
        <v>46121</v>
      </c>
      <c r="O38" s="3" t="s">
        <v>67</v>
      </c>
      <c r="P38" s="3" t="s">
        <v>303</v>
      </c>
      <c r="Q38" s="3">
        <v>891005302357</v>
      </c>
      <c r="R38" s="2"/>
      <c r="S38" s="2"/>
      <c r="T38" s="3">
        <v>12990000</v>
      </c>
      <c r="U38" s="3">
        <v>12990000</v>
      </c>
      <c r="V38" s="3">
        <v>0</v>
      </c>
      <c r="W38" s="3">
        <v>0</v>
      </c>
      <c r="X38" s="3">
        <v>0</v>
      </c>
      <c r="Y38" s="3">
        <v>584550</v>
      </c>
      <c r="Z38" s="3">
        <v>584550</v>
      </c>
      <c r="AA38" s="3" t="s">
        <v>8697</v>
      </c>
      <c r="AB38" s="3">
        <f t="shared" si="0"/>
        <v>64950</v>
      </c>
      <c r="AC38" s="28">
        <v>4.4999999999999998E-2</v>
      </c>
      <c r="AD38" s="3">
        <f t="shared" si="1"/>
        <v>584550</v>
      </c>
      <c r="AE38" s="30">
        <f t="shared" si="2"/>
        <v>584550</v>
      </c>
      <c r="AF38" s="3" t="s">
        <v>304</v>
      </c>
      <c r="AG38" s="5">
        <v>46139</v>
      </c>
      <c r="AH38" s="3" t="s">
        <v>55</v>
      </c>
      <c r="AI38" s="3" t="s">
        <v>87</v>
      </c>
      <c r="AJ38" s="3" t="s">
        <v>88</v>
      </c>
      <c r="AK38" s="3" t="s">
        <v>89</v>
      </c>
      <c r="AL38" s="3" t="s">
        <v>90</v>
      </c>
      <c r="AM38" s="3">
        <v>20</v>
      </c>
      <c r="AN38" s="3">
        <v>0</v>
      </c>
      <c r="AO38" s="2"/>
      <c r="AP38" s="3">
        <v>0</v>
      </c>
      <c r="AQ38" s="3">
        <v>0</v>
      </c>
      <c r="AR38" s="3">
        <v>132076108</v>
      </c>
      <c r="AS38" s="3">
        <v>149900</v>
      </c>
      <c r="AT38" s="3">
        <v>11898117</v>
      </c>
      <c r="AU38" s="3">
        <v>77710180066</v>
      </c>
      <c r="AV38" s="3" t="s">
        <v>59</v>
      </c>
    </row>
    <row r="39" spans="1:48" ht="26.65" x14ac:dyDescent="0.45">
      <c r="A39" s="3">
        <v>1</v>
      </c>
      <c r="B39" s="4" t="s">
        <v>282</v>
      </c>
      <c r="C39" s="3" t="s">
        <v>8699</v>
      </c>
      <c r="D39" s="3" t="s">
        <v>259</v>
      </c>
      <c r="E39" s="3" t="s">
        <v>283</v>
      </c>
      <c r="F39" s="3" t="s">
        <v>305</v>
      </c>
      <c r="G39" s="3" t="s">
        <v>148</v>
      </c>
      <c r="H39" s="3" t="s">
        <v>286</v>
      </c>
      <c r="I39" s="3" t="s">
        <v>50</v>
      </c>
      <c r="J39" s="3" t="s">
        <v>51</v>
      </c>
      <c r="K39" s="3">
        <v>2497</v>
      </c>
      <c r="L39" s="3">
        <v>2025</v>
      </c>
      <c r="M39" s="3" t="s">
        <v>306</v>
      </c>
      <c r="N39" s="5">
        <v>46126</v>
      </c>
      <c r="O39" s="3" t="s">
        <v>294</v>
      </c>
      <c r="P39" s="3" t="s">
        <v>307</v>
      </c>
      <c r="Q39" s="3">
        <v>930419000032</v>
      </c>
      <c r="R39" s="2"/>
      <c r="S39" s="2"/>
      <c r="T39" s="3">
        <v>18990000</v>
      </c>
      <c r="U39" s="3">
        <v>18990000</v>
      </c>
      <c r="V39" s="3">
        <v>0</v>
      </c>
      <c r="W39" s="3">
        <v>0</v>
      </c>
      <c r="X39" s="3">
        <v>0</v>
      </c>
      <c r="Y39" s="3">
        <v>1044450</v>
      </c>
      <c r="Z39" s="3">
        <v>1044450</v>
      </c>
      <c r="AA39" s="3" t="s">
        <v>8697</v>
      </c>
      <c r="AB39" s="3">
        <f t="shared" si="0"/>
        <v>94950</v>
      </c>
      <c r="AC39" s="28">
        <v>4.4999999999999998E-2</v>
      </c>
      <c r="AD39" s="3">
        <f t="shared" si="1"/>
        <v>854550</v>
      </c>
      <c r="AE39" s="30">
        <f t="shared" si="2"/>
        <v>854550</v>
      </c>
      <c r="AF39" s="3" t="s">
        <v>308</v>
      </c>
      <c r="AG39" s="5">
        <v>46129</v>
      </c>
      <c r="AH39" s="3" t="s">
        <v>291</v>
      </c>
      <c r="AI39" s="3" t="s">
        <v>105</v>
      </c>
      <c r="AJ39" s="3" t="s">
        <v>105</v>
      </c>
      <c r="AK39" s="3" t="s">
        <v>58</v>
      </c>
      <c r="AL39" s="2"/>
      <c r="AM39" s="2"/>
      <c r="AN39" s="3">
        <v>0</v>
      </c>
      <c r="AO39" s="2"/>
      <c r="AP39" s="3">
        <v>0</v>
      </c>
      <c r="AQ39" s="3">
        <v>0</v>
      </c>
      <c r="AR39" s="3">
        <v>132075442</v>
      </c>
      <c r="AS39" s="3">
        <v>241900</v>
      </c>
      <c r="AT39" s="3">
        <v>11931916</v>
      </c>
      <c r="AU39" s="3">
        <v>77020617288</v>
      </c>
      <c r="AV39" s="3" t="s">
        <v>59</v>
      </c>
    </row>
    <row r="40" spans="1:48" x14ac:dyDescent="0.45">
      <c r="A40" s="3">
        <v>1</v>
      </c>
      <c r="B40" s="4" t="s">
        <v>106</v>
      </c>
      <c r="C40" s="3" t="s">
        <v>44</v>
      </c>
      <c r="D40" s="3" t="s">
        <v>45</v>
      </c>
      <c r="E40" s="3" t="s">
        <v>46</v>
      </c>
      <c r="F40" s="3" t="s">
        <v>309</v>
      </c>
      <c r="G40" s="3" t="s">
        <v>173</v>
      </c>
      <c r="H40" s="3" t="s">
        <v>310</v>
      </c>
      <c r="I40" s="3" t="s">
        <v>50</v>
      </c>
      <c r="J40" s="3" t="s">
        <v>311</v>
      </c>
      <c r="K40" s="3">
        <v>1999</v>
      </c>
      <c r="L40" s="3">
        <v>2025</v>
      </c>
      <c r="M40" s="3" t="s">
        <v>312</v>
      </c>
      <c r="N40" s="5">
        <v>46141</v>
      </c>
      <c r="O40" s="3" t="s">
        <v>313</v>
      </c>
      <c r="P40" s="3" t="s">
        <v>314</v>
      </c>
      <c r="Q40" s="3">
        <v>920705401673</v>
      </c>
      <c r="R40" s="2"/>
      <c r="S40" s="2"/>
      <c r="T40" s="3">
        <v>13490000</v>
      </c>
      <c r="U40" s="3">
        <v>13490000</v>
      </c>
      <c r="V40" s="3">
        <v>0</v>
      </c>
      <c r="W40" s="3">
        <v>0</v>
      </c>
      <c r="X40" s="3">
        <v>0</v>
      </c>
      <c r="Y40" s="3">
        <v>607050</v>
      </c>
      <c r="Z40" s="3">
        <v>607050</v>
      </c>
      <c r="AA40" s="3" t="s">
        <v>8696</v>
      </c>
      <c r="AB40" s="3">
        <f t="shared" si="0"/>
        <v>67450</v>
      </c>
      <c r="AC40" s="28">
        <v>4.4999999999999998E-2</v>
      </c>
      <c r="AD40" s="3">
        <f t="shared" si="1"/>
        <v>607050</v>
      </c>
      <c r="AE40" s="30">
        <f t="shared" si="2"/>
        <v>607050</v>
      </c>
      <c r="AF40" s="3" t="s">
        <v>315</v>
      </c>
      <c r="AG40" s="5">
        <v>46142</v>
      </c>
      <c r="AH40" s="3" t="s">
        <v>116</v>
      </c>
      <c r="AI40" s="3" t="s">
        <v>87</v>
      </c>
      <c r="AJ40" s="3" t="s">
        <v>124</v>
      </c>
      <c r="AK40" s="3" t="s">
        <v>89</v>
      </c>
      <c r="AL40" s="3" t="s">
        <v>90</v>
      </c>
      <c r="AM40" s="3">
        <v>10</v>
      </c>
      <c r="AN40" s="3">
        <v>0</v>
      </c>
      <c r="AO40" s="2"/>
      <c r="AP40" s="3">
        <v>0</v>
      </c>
      <c r="AQ40" s="3">
        <v>0</v>
      </c>
      <c r="AR40" s="3">
        <v>132076501</v>
      </c>
      <c r="AS40" s="3">
        <v>176900</v>
      </c>
      <c r="AT40" s="3">
        <v>11944944</v>
      </c>
      <c r="AU40" s="3">
        <v>77470647847</v>
      </c>
      <c r="AV40" s="3" t="s">
        <v>59</v>
      </c>
    </row>
    <row r="41" spans="1:48" x14ac:dyDescent="0.45">
      <c r="A41" s="3">
        <v>1</v>
      </c>
      <c r="B41" s="4" t="s">
        <v>43</v>
      </c>
      <c r="C41" s="3" t="s">
        <v>144</v>
      </c>
      <c r="D41" s="3" t="s">
        <v>70</v>
      </c>
      <c r="E41" s="3" t="s">
        <v>146</v>
      </c>
      <c r="F41" s="3" t="s">
        <v>316</v>
      </c>
      <c r="G41" s="3" t="s">
        <v>148</v>
      </c>
      <c r="H41" s="3" t="s">
        <v>233</v>
      </c>
      <c r="I41" s="2"/>
      <c r="J41" s="3" t="s">
        <v>51</v>
      </c>
      <c r="K41" s="3">
        <v>1975</v>
      </c>
      <c r="L41" s="3">
        <v>2025</v>
      </c>
      <c r="M41" s="3" t="s">
        <v>317</v>
      </c>
      <c r="N41" s="5">
        <v>46119</v>
      </c>
      <c r="O41" s="3" t="s">
        <v>53</v>
      </c>
      <c r="P41" s="3" t="s">
        <v>318</v>
      </c>
      <c r="Q41" s="3">
        <v>891022300849</v>
      </c>
      <c r="R41" s="2"/>
      <c r="S41" s="2"/>
      <c r="T41" s="3">
        <v>13690000</v>
      </c>
      <c r="U41" s="3">
        <v>12690000</v>
      </c>
      <c r="V41" s="3">
        <v>0</v>
      </c>
      <c r="W41" s="3">
        <v>0</v>
      </c>
      <c r="X41" s="3">
        <v>1000000</v>
      </c>
      <c r="Y41" s="3">
        <v>697950</v>
      </c>
      <c r="Z41" s="3">
        <v>697950</v>
      </c>
      <c r="AA41" s="3" t="s">
        <v>8697</v>
      </c>
      <c r="AB41" s="3">
        <f t="shared" si="0"/>
        <v>63450</v>
      </c>
      <c r="AC41" s="28">
        <v>5.5E-2</v>
      </c>
      <c r="AD41" s="3">
        <f t="shared" si="1"/>
        <v>697950</v>
      </c>
      <c r="AE41" s="30">
        <f t="shared" si="2"/>
        <v>697950</v>
      </c>
      <c r="AF41" s="3" t="s">
        <v>319</v>
      </c>
      <c r="AG41" s="5">
        <v>46127</v>
      </c>
      <c r="AH41" s="3" t="s">
        <v>55</v>
      </c>
      <c r="AI41" s="3" t="s">
        <v>87</v>
      </c>
      <c r="AJ41" s="3" t="s">
        <v>88</v>
      </c>
      <c r="AK41" s="3" t="s">
        <v>89</v>
      </c>
      <c r="AL41" s="3" t="s">
        <v>90</v>
      </c>
      <c r="AM41" s="3">
        <v>20</v>
      </c>
      <c r="AN41" s="3">
        <v>0</v>
      </c>
      <c r="AO41" s="2"/>
      <c r="AP41" s="3">
        <v>0</v>
      </c>
      <c r="AQ41" s="3">
        <v>0</v>
      </c>
      <c r="AR41" s="3">
        <v>132075237</v>
      </c>
      <c r="AS41" s="2"/>
      <c r="AT41" s="3">
        <v>11965893</v>
      </c>
      <c r="AU41" s="3">
        <v>77029061131</v>
      </c>
      <c r="AV41" s="3" t="s">
        <v>59</v>
      </c>
    </row>
    <row r="42" spans="1:48" ht="26.65" x14ac:dyDescent="0.45">
      <c r="A42" s="3">
        <v>1</v>
      </c>
      <c r="B42" s="4" t="s">
        <v>43</v>
      </c>
      <c r="C42" s="3" t="s">
        <v>320</v>
      </c>
      <c r="D42" s="3" t="s">
        <v>145</v>
      </c>
      <c r="E42" s="3" t="s">
        <v>321</v>
      </c>
      <c r="F42" s="3" t="s">
        <v>322</v>
      </c>
      <c r="G42" s="3" t="s">
        <v>323</v>
      </c>
      <c r="H42" s="3" t="s">
        <v>324</v>
      </c>
      <c r="I42" s="3" t="s">
        <v>50</v>
      </c>
      <c r="J42" s="3" t="s">
        <v>51</v>
      </c>
      <c r="K42" s="3">
        <v>3470</v>
      </c>
      <c r="L42" s="3">
        <v>2025</v>
      </c>
      <c r="M42" s="3" t="s">
        <v>325</v>
      </c>
      <c r="N42" s="5">
        <v>46119</v>
      </c>
      <c r="O42" s="3" t="s">
        <v>326</v>
      </c>
      <c r="P42" s="3" t="s">
        <v>327</v>
      </c>
      <c r="Q42" s="3">
        <v>881126401391</v>
      </c>
      <c r="R42" s="2"/>
      <c r="S42" s="2"/>
      <c r="T42" s="3">
        <v>26490000</v>
      </c>
      <c r="U42" s="3">
        <v>26490000</v>
      </c>
      <c r="V42" s="3">
        <v>0</v>
      </c>
      <c r="W42" s="3">
        <v>0</v>
      </c>
      <c r="X42" s="3">
        <v>0</v>
      </c>
      <c r="Y42" s="3">
        <v>1721850</v>
      </c>
      <c r="Z42" s="3">
        <v>1721850</v>
      </c>
      <c r="AA42" s="3" t="s">
        <v>8697</v>
      </c>
      <c r="AB42" s="3">
        <f t="shared" si="0"/>
        <v>132450</v>
      </c>
      <c r="AC42" s="28">
        <v>6.5000000000000002E-2</v>
      </c>
      <c r="AD42" s="3">
        <f t="shared" si="1"/>
        <v>1721850</v>
      </c>
      <c r="AE42" s="30">
        <f t="shared" si="2"/>
        <v>1721850</v>
      </c>
      <c r="AF42" s="3" t="s">
        <v>328</v>
      </c>
      <c r="AG42" s="5">
        <v>46122</v>
      </c>
      <c r="AH42" s="3" t="s">
        <v>55</v>
      </c>
      <c r="AI42" s="3" t="s">
        <v>87</v>
      </c>
      <c r="AJ42" s="3" t="s">
        <v>124</v>
      </c>
      <c r="AK42" s="3" t="s">
        <v>89</v>
      </c>
      <c r="AL42" s="3" t="s">
        <v>90</v>
      </c>
      <c r="AM42" s="3">
        <v>50</v>
      </c>
      <c r="AN42" s="3">
        <v>0</v>
      </c>
      <c r="AO42" s="2"/>
      <c r="AP42" s="3">
        <v>0</v>
      </c>
      <c r="AQ42" s="3">
        <v>0</v>
      </c>
      <c r="AR42" s="3">
        <v>132074941</v>
      </c>
      <c r="AS42" s="3">
        <v>274900</v>
      </c>
      <c r="AT42" s="3">
        <v>11972510</v>
      </c>
      <c r="AU42" s="3">
        <v>77019000088</v>
      </c>
      <c r="AV42" s="3" t="s">
        <v>59</v>
      </c>
    </row>
    <row r="43" spans="1:48" ht="28.5" x14ac:dyDescent="0.45">
      <c r="A43" s="3">
        <v>1</v>
      </c>
      <c r="B43" s="4" t="s">
        <v>43</v>
      </c>
      <c r="C43" s="3" t="s">
        <v>136</v>
      </c>
      <c r="D43" s="3" t="s">
        <v>207</v>
      </c>
      <c r="E43" s="3" t="s">
        <v>137</v>
      </c>
      <c r="F43" s="3" t="s">
        <v>329</v>
      </c>
      <c r="G43" s="3" t="s">
        <v>93</v>
      </c>
      <c r="H43" s="3" t="s">
        <v>209</v>
      </c>
      <c r="I43" s="3" t="s">
        <v>75</v>
      </c>
      <c r="J43" s="3" t="s">
        <v>51</v>
      </c>
      <c r="K43" s="3">
        <v>1591</v>
      </c>
      <c r="L43" s="3">
        <v>2025</v>
      </c>
      <c r="M43" s="3" t="s">
        <v>330</v>
      </c>
      <c r="N43" s="5">
        <v>46133</v>
      </c>
      <c r="O43" s="3" t="s">
        <v>121</v>
      </c>
      <c r="P43" s="3" t="s">
        <v>331</v>
      </c>
      <c r="Q43" s="3">
        <v>920820302383</v>
      </c>
      <c r="R43" s="2"/>
      <c r="S43" s="2"/>
      <c r="T43" s="3">
        <v>10740000</v>
      </c>
      <c r="U43" s="3">
        <v>10490000</v>
      </c>
      <c r="V43" s="3">
        <v>0</v>
      </c>
      <c r="W43" s="3">
        <v>0</v>
      </c>
      <c r="X43" s="3">
        <v>250000</v>
      </c>
      <c r="Y43" s="3">
        <v>419600</v>
      </c>
      <c r="Z43" s="3">
        <v>419600</v>
      </c>
      <c r="AA43" s="3" t="s">
        <v>8697</v>
      </c>
      <c r="AB43" s="3">
        <f t="shared" si="0"/>
        <v>52450</v>
      </c>
      <c r="AC43" s="28">
        <v>0.04</v>
      </c>
      <c r="AD43" s="3">
        <f t="shared" si="1"/>
        <v>419600</v>
      </c>
      <c r="AE43" s="30">
        <f t="shared" si="2"/>
        <v>419600</v>
      </c>
      <c r="AF43" s="3" t="s">
        <v>222</v>
      </c>
      <c r="AG43" s="5">
        <v>46134</v>
      </c>
      <c r="AH43" s="3" t="s">
        <v>55</v>
      </c>
      <c r="AI43" s="3" t="s">
        <v>87</v>
      </c>
      <c r="AJ43" s="3" t="s">
        <v>124</v>
      </c>
      <c r="AK43" s="3" t="s">
        <v>89</v>
      </c>
      <c r="AL43" s="3" t="s">
        <v>90</v>
      </c>
      <c r="AM43" s="3">
        <v>55</v>
      </c>
      <c r="AN43" s="3">
        <v>0</v>
      </c>
      <c r="AO43" s="4" t="s">
        <v>125</v>
      </c>
      <c r="AP43" s="3">
        <v>0</v>
      </c>
      <c r="AQ43" s="3">
        <v>0</v>
      </c>
      <c r="AR43" s="3">
        <v>132075801</v>
      </c>
      <c r="AS43" s="2"/>
      <c r="AT43" s="3">
        <v>11975458</v>
      </c>
      <c r="AU43" s="3">
        <v>77757108458</v>
      </c>
      <c r="AV43" s="3" t="s">
        <v>59</v>
      </c>
    </row>
    <row r="44" spans="1:48" ht="28.5" x14ac:dyDescent="0.45">
      <c r="A44" s="3">
        <v>1</v>
      </c>
      <c r="B44" s="4" t="s">
        <v>167</v>
      </c>
      <c r="C44" s="3" t="s">
        <v>8699</v>
      </c>
      <c r="D44" s="3" t="s">
        <v>259</v>
      </c>
      <c r="E44" s="3" t="s">
        <v>332</v>
      </c>
      <c r="F44" s="3" t="s">
        <v>333</v>
      </c>
      <c r="G44" s="3" t="s">
        <v>148</v>
      </c>
      <c r="H44" s="3" t="s">
        <v>286</v>
      </c>
      <c r="I44" s="3" t="s">
        <v>50</v>
      </c>
      <c r="J44" s="3" t="s">
        <v>51</v>
      </c>
      <c r="K44" s="3">
        <v>3470</v>
      </c>
      <c r="L44" s="3">
        <v>2025</v>
      </c>
      <c r="M44" s="3" t="s">
        <v>334</v>
      </c>
      <c r="N44" s="5">
        <v>46101</v>
      </c>
      <c r="O44" s="3" t="s">
        <v>194</v>
      </c>
      <c r="P44" s="3" t="s">
        <v>335</v>
      </c>
      <c r="Q44" s="3">
        <v>930722300722</v>
      </c>
      <c r="R44" s="2"/>
      <c r="S44" s="2"/>
      <c r="T44" s="3">
        <v>15000000</v>
      </c>
      <c r="U44" s="3">
        <v>21690000</v>
      </c>
      <c r="V44" s="3">
        <v>6690000</v>
      </c>
      <c r="W44" s="3">
        <v>0</v>
      </c>
      <c r="X44" s="3">
        <v>0</v>
      </c>
      <c r="Y44" s="3">
        <v>976050</v>
      </c>
      <c r="Z44" s="3">
        <v>-5713950</v>
      </c>
      <c r="AA44" s="3" t="s">
        <v>8697</v>
      </c>
      <c r="AB44" s="3">
        <f t="shared" si="0"/>
        <v>108450</v>
      </c>
      <c r="AC44" s="28">
        <v>4.4999999999999998E-2</v>
      </c>
      <c r="AD44" s="3">
        <f t="shared" si="1"/>
        <v>976050</v>
      </c>
      <c r="AE44" s="30">
        <f t="shared" si="2"/>
        <v>-5713950</v>
      </c>
      <c r="AF44" s="3" t="s">
        <v>336</v>
      </c>
      <c r="AG44" s="5">
        <v>46128</v>
      </c>
      <c r="AH44" s="3" t="s">
        <v>116</v>
      </c>
      <c r="AI44" s="3" t="s">
        <v>197</v>
      </c>
      <c r="AJ44" s="3" t="s">
        <v>88</v>
      </c>
      <c r="AK44" s="3" t="s">
        <v>161</v>
      </c>
      <c r="AL44" s="3" t="s">
        <v>90</v>
      </c>
      <c r="AM44" s="3">
        <v>10</v>
      </c>
      <c r="AN44" s="3">
        <v>0</v>
      </c>
      <c r="AO44" s="4" t="s">
        <v>337</v>
      </c>
      <c r="AP44" s="3">
        <v>0</v>
      </c>
      <c r="AQ44" s="3">
        <v>0</v>
      </c>
      <c r="AR44" s="3">
        <v>132075364</v>
      </c>
      <c r="AS44" s="3">
        <v>258900</v>
      </c>
      <c r="AT44" s="3">
        <v>11994472</v>
      </c>
      <c r="AU44" s="3">
        <v>77079222688</v>
      </c>
      <c r="AV44" s="3" t="s">
        <v>59</v>
      </c>
    </row>
    <row r="45" spans="1:48" ht="28.5" x14ac:dyDescent="0.45">
      <c r="A45" s="3">
        <v>1</v>
      </c>
      <c r="B45" s="4" t="s">
        <v>143</v>
      </c>
      <c r="C45" s="3" t="s">
        <v>8699</v>
      </c>
      <c r="D45" s="3" t="s">
        <v>70</v>
      </c>
      <c r="E45" s="3" t="s">
        <v>283</v>
      </c>
      <c r="F45" s="3" t="s">
        <v>338</v>
      </c>
      <c r="G45" s="3" t="s">
        <v>93</v>
      </c>
      <c r="H45" s="3" t="s">
        <v>339</v>
      </c>
      <c r="I45" s="3" t="s">
        <v>50</v>
      </c>
      <c r="J45" s="3" t="s">
        <v>51</v>
      </c>
      <c r="K45" s="3">
        <v>2497</v>
      </c>
      <c r="L45" s="3">
        <v>2025</v>
      </c>
      <c r="M45" s="3" t="s">
        <v>340</v>
      </c>
      <c r="N45" s="5">
        <v>46115</v>
      </c>
      <c r="O45" s="3" t="s">
        <v>151</v>
      </c>
      <c r="P45" s="3" t="s">
        <v>341</v>
      </c>
      <c r="Q45" s="3">
        <v>960727451459</v>
      </c>
      <c r="R45" s="2"/>
      <c r="S45" s="2"/>
      <c r="T45" s="3">
        <v>18390000</v>
      </c>
      <c r="U45" s="3">
        <v>19390000</v>
      </c>
      <c r="V45" s="3">
        <v>1000000</v>
      </c>
      <c r="W45" s="3">
        <v>0</v>
      </c>
      <c r="X45" s="3">
        <v>0</v>
      </c>
      <c r="Y45" s="3">
        <v>872550</v>
      </c>
      <c r="Z45" s="3">
        <v>-127450</v>
      </c>
      <c r="AA45" s="3" t="s">
        <v>8696</v>
      </c>
      <c r="AB45" s="3">
        <f t="shared" si="0"/>
        <v>96950</v>
      </c>
      <c r="AC45" s="28">
        <v>4.4999999999999998E-2</v>
      </c>
      <c r="AD45" s="3">
        <f t="shared" si="1"/>
        <v>872550</v>
      </c>
      <c r="AE45" s="30">
        <f t="shared" si="2"/>
        <v>-127450</v>
      </c>
      <c r="AF45" s="2"/>
      <c r="AG45" s="5">
        <v>46118</v>
      </c>
      <c r="AH45" s="3" t="s">
        <v>154</v>
      </c>
      <c r="AI45" s="3" t="s">
        <v>56</v>
      </c>
      <c r="AJ45" s="3" t="s">
        <v>57</v>
      </c>
      <c r="AK45" s="3" t="s">
        <v>58</v>
      </c>
      <c r="AL45" s="2"/>
      <c r="AM45" s="2"/>
      <c r="AN45" s="3">
        <v>0</v>
      </c>
      <c r="AO45" s="2"/>
      <c r="AP45" s="3">
        <v>0</v>
      </c>
      <c r="AQ45" s="3">
        <v>0</v>
      </c>
      <c r="AR45" s="3">
        <v>132074673</v>
      </c>
      <c r="AS45" s="3">
        <v>229900</v>
      </c>
      <c r="AT45" s="3">
        <v>11994747</v>
      </c>
      <c r="AU45" s="3">
        <v>77764401030</v>
      </c>
      <c r="AV45" s="3" t="s">
        <v>59</v>
      </c>
    </row>
    <row r="46" spans="1:48" x14ac:dyDescent="0.45">
      <c r="A46" s="3">
        <v>1</v>
      </c>
      <c r="B46" s="4" t="s">
        <v>282</v>
      </c>
      <c r="C46" s="3" t="s">
        <v>107</v>
      </c>
      <c r="D46" s="3" t="s">
        <v>145</v>
      </c>
      <c r="E46" s="3" t="s">
        <v>108</v>
      </c>
      <c r="F46" s="3" t="s">
        <v>342</v>
      </c>
      <c r="G46" s="3" t="s">
        <v>343</v>
      </c>
      <c r="H46" s="3" t="s">
        <v>344</v>
      </c>
      <c r="I46" s="3" t="s">
        <v>75</v>
      </c>
      <c r="J46" s="3" t="s">
        <v>51</v>
      </c>
      <c r="K46" s="3">
        <v>1591</v>
      </c>
      <c r="L46" s="3">
        <v>2025</v>
      </c>
      <c r="M46" s="3" t="s">
        <v>345</v>
      </c>
      <c r="N46" s="5">
        <v>46132</v>
      </c>
      <c r="O46" s="3" t="s">
        <v>294</v>
      </c>
      <c r="P46" s="3" t="s">
        <v>346</v>
      </c>
      <c r="Q46" s="3">
        <v>811116300835</v>
      </c>
      <c r="R46" s="2"/>
      <c r="S46" s="2"/>
      <c r="T46" s="3">
        <v>12490000</v>
      </c>
      <c r="U46" s="3">
        <v>12490000</v>
      </c>
      <c r="V46" s="3">
        <v>0</v>
      </c>
      <c r="W46" s="3">
        <v>0</v>
      </c>
      <c r="X46" s="3">
        <v>0</v>
      </c>
      <c r="Y46" s="3">
        <v>562050</v>
      </c>
      <c r="Z46" s="3">
        <v>562050</v>
      </c>
      <c r="AA46" s="3" t="s">
        <v>8697</v>
      </c>
      <c r="AB46" s="3">
        <f t="shared" si="0"/>
        <v>62450</v>
      </c>
      <c r="AC46" s="28">
        <v>4.4999999999999998E-2</v>
      </c>
      <c r="AD46" s="3">
        <f t="shared" si="1"/>
        <v>562050</v>
      </c>
      <c r="AE46" s="30">
        <f t="shared" si="2"/>
        <v>562050</v>
      </c>
      <c r="AF46" s="3" t="s">
        <v>347</v>
      </c>
      <c r="AG46" s="5">
        <v>46133</v>
      </c>
      <c r="AH46" s="3" t="s">
        <v>291</v>
      </c>
      <c r="AI46" s="3" t="s">
        <v>105</v>
      </c>
      <c r="AJ46" s="3" t="s">
        <v>105</v>
      </c>
      <c r="AK46" s="3" t="s">
        <v>58</v>
      </c>
      <c r="AL46" s="2"/>
      <c r="AM46" s="2"/>
      <c r="AN46" s="3">
        <v>0</v>
      </c>
      <c r="AO46" s="2"/>
      <c r="AP46" s="3">
        <v>0</v>
      </c>
      <c r="AQ46" s="3">
        <v>0</v>
      </c>
      <c r="AR46" s="3">
        <v>132075716</v>
      </c>
      <c r="AS46" s="3">
        <v>145900</v>
      </c>
      <c r="AT46" s="3">
        <v>12005126</v>
      </c>
      <c r="AU46" s="3">
        <v>77714075702</v>
      </c>
      <c r="AV46" s="3" t="s">
        <v>59</v>
      </c>
    </row>
    <row r="47" spans="1:48" ht="28.5" x14ac:dyDescent="0.45">
      <c r="A47" s="3">
        <v>1</v>
      </c>
      <c r="B47" s="4" t="s">
        <v>143</v>
      </c>
      <c r="C47" s="3" t="s">
        <v>107</v>
      </c>
      <c r="D47" s="3" t="s">
        <v>79</v>
      </c>
      <c r="E47" s="3" t="s">
        <v>108</v>
      </c>
      <c r="F47" s="3" t="s">
        <v>348</v>
      </c>
      <c r="G47" s="3" t="s">
        <v>110</v>
      </c>
      <c r="H47" s="3" t="s">
        <v>111</v>
      </c>
      <c r="I47" s="3" t="s">
        <v>75</v>
      </c>
      <c r="J47" s="3" t="s">
        <v>51</v>
      </c>
      <c r="K47" s="3">
        <v>1591</v>
      </c>
      <c r="L47" s="3">
        <v>2025</v>
      </c>
      <c r="M47" s="3" t="s">
        <v>349</v>
      </c>
      <c r="N47" s="5">
        <v>46131</v>
      </c>
      <c r="O47" s="3" t="s">
        <v>244</v>
      </c>
      <c r="P47" s="3" t="s">
        <v>350</v>
      </c>
      <c r="Q47" s="3">
        <v>820223402948</v>
      </c>
      <c r="R47" s="2"/>
      <c r="S47" s="2"/>
      <c r="T47" s="3">
        <v>10990000</v>
      </c>
      <c r="U47" s="3">
        <v>10990000</v>
      </c>
      <c r="V47" s="3">
        <v>0</v>
      </c>
      <c r="W47" s="3">
        <v>0</v>
      </c>
      <c r="X47" s="3">
        <v>0</v>
      </c>
      <c r="Y47" s="3">
        <v>494550</v>
      </c>
      <c r="Z47" s="3">
        <v>494550</v>
      </c>
      <c r="AA47" s="3" t="s">
        <v>8696</v>
      </c>
      <c r="AB47" s="3">
        <f t="shared" si="0"/>
        <v>54950</v>
      </c>
      <c r="AC47" s="28">
        <v>4.4999999999999998E-2</v>
      </c>
      <c r="AD47" s="3">
        <f t="shared" si="1"/>
        <v>494550</v>
      </c>
      <c r="AE47" s="30">
        <f t="shared" si="2"/>
        <v>494550</v>
      </c>
      <c r="AF47" s="3" t="s">
        <v>351</v>
      </c>
      <c r="AG47" s="5">
        <v>46134</v>
      </c>
      <c r="AH47" s="3" t="s">
        <v>154</v>
      </c>
      <c r="AI47" s="3" t="s">
        <v>87</v>
      </c>
      <c r="AJ47" s="3" t="s">
        <v>124</v>
      </c>
      <c r="AK47" s="3" t="s">
        <v>206</v>
      </c>
      <c r="AL47" s="3" t="s">
        <v>90</v>
      </c>
      <c r="AM47" s="3">
        <v>10</v>
      </c>
      <c r="AN47" s="3">
        <v>0</v>
      </c>
      <c r="AO47" s="2"/>
      <c r="AP47" s="3">
        <v>0</v>
      </c>
      <c r="AQ47" s="3">
        <v>0</v>
      </c>
      <c r="AR47" s="3">
        <v>132075774</v>
      </c>
      <c r="AS47" s="3">
        <v>127900</v>
      </c>
      <c r="AT47" s="3">
        <v>12007161</v>
      </c>
      <c r="AU47" s="3">
        <v>77772808223</v>
      </c>
      <c r="AV47" s="3" t="s">
        <v>59</v>
      </c>
    </row>
    <row r="48" spans="1:48" x14ac:dyDescent="0.45">
      <c r="A48" s="3">
        <v>1</v>
      </c>
      <c r="B48" s="4" t="s">
        <v>198</v>
      </c>
      <c r="C48" s="3" t="s">
        <v>107</v>
      </c>
      <c r="D48" s="3" t="s">
        <v>70</v>
      </c>
      <c r="E48" s="3" t="s">
        <v>108</v>
      </c>
      <c r="F48" s="3" t="s">
        <v>352</v>
      </c>
      <c r="G48" s="3" t="s">
        <v>73</v>
      </c>
      <c r="H48" s="3" t="s">
        <v>249</v>
      </c>
      <c r="I48" s="3" t="s">
        <v>75</v>
      </c>
      <c r="J48" s="3" t="s">
        <v>51</v>
      </c>
      <c r="K48" s="3">
        <v>1591</v>
      </c>
      <c r="L48" s="3">
        <v>2025</v>
      </c>
      <c r="M48" s="3" t="s">
        <v>353</v>
      </c>
      <c r="N48" s="5">
        <v>46125</v>
      </c>
      <c r="O48" s="3" t="s">
        <v>354</v>
      </c>
      <c r="P48" s="3" t="s">
        <v>355</v>
      </c>
      <c r="Q48" s="3">
        <v>930127302635</v>
      </c>
      <c r="R48" s="2"/>
      <c r="S48" s="2"/>
      <c r="T48" s="3">
        <v>11590000</v>
      </c>
      <c r="U48" s="3">
        <v>11490000</v>
      </c>
      <c r="V48" s="3">
        <v>0</v>
      </c>
      <c r="W48" s="3">
        <v>0</v>
      </c>
      <c r="X48" s="3">
        <v>100000</v>
      </c>
      <c r="Y48" s="3">
        <v>517050</v>
      </c>
      <c r="Z48" s="3">
        <v>517050</v>
      </c>
      <c r="AA48" s="3" t="s">
        <v>8696</v>
      </c>
      <c r="AB48" s="3">
        <f t="shared" si="0"/>
        <v>57450</v>
      </c>
      <c r="AC48" s="28">
        <v>4.4999999999999998E-2</v>
      </c>
      <c r="AD48" s="3">
        <f t="shared" si="1"/>
        <v>517050</v>
      </c>
      <c r="AE48" s="30">
        <f t="shared" si="2"/>
        <v>517050</v>
      </c>
      <c r="AF48" s="3" t="s">
        <v>356</v>
      </c>
      <c r="AG48" s="5">
        <v>46129</v>
      </c>
      <c r="AH48" s="3" t="s">
        <v>205</v>
      </c>
      <c r="AI48" s="3" t="s">
        <v>197</v>
      </c>
      <c r="AJ48" s="3" t="s">
        <v>88</v>
      </c>
      <c r="AK48" s="3" t="s">
        <v>89</v>
      </c>
      <c r="AL48" s="3" t="s">
        <v>90</v>
      </c>
      <c r="AM48" s="3">
        <v>20</v>
      </c>
      <c r="AN48" s="3">
        <v>0</v>
      </c>
      <c r="AO48" s="2"/>
      <c r="AP48" s="3">
        <v>0</v>
      </c>
      <c r="AQ48" s="3">
        <v>0</v>
      </c>
      <c r="AR48" s="3">
        <v>132075421</v>
      </c>
      <c r="AS48" s="2"/>
      <c r="AT48" s="3">
        <v>12025426</v>
      </c>
      <c r="AU48" s="3">
        <v>77751646639</v>
      </c>
      <c r="AV48" s="3" t="s">
        <v>59</v>
      </c>
    </row>
    <row r="49" spans="1:48" x14ac:dyDescent="0.45">
      <c r="A49" s="3">
        <v>1</v>
      </c>
      <c r="B49" s="4" t="s">
        <v>198</v>
      </c>
      <c r="C49" s="3" t="s">
        <v>107</v>
      </c>
      <c r="D49" s="3" t="s">
        <v>70</v>
      </c>
      <c r="E49" s="3" t="s">
        <v>108</v>
      </c>
      <c r="F49" s="3" t="s">
        <v>357</v>
      </c>
      <c r="G49" s="3" t="s">
        <v>248</v>
      </c>
      <c r="H49" s="3" t="s">
        <v>249</v>
      </c>
      <c r="I49" s="3" t="s">
        <v>75</v>
      </c>
      <c r="J49" s="3" t="s">
        <v>51</v>
      </c>
      <c r="K49" s="3">
        <v>1591</v>
      </c>
      <c r="L49" s="3">
        <v>2025</v>
      </c>
      <c r="M49" s="3" t="s">
        <v>358</v>
      </c>
      <c r="N49" s="5">
        <v>46121</v>
      </c>
      <c r="O49" s="3" t="s">
        <v>359</v>
      </c>
      <c r="P49" s="3" t="s">
        <v>360</v>
      </c>
      <c r="Q49" s="3">
        <v>820916351045</v>
      </c>
      <c r="R49" s="2"/>
      <c r="S49" s="2"/>
      <c r="T49" s="3">
        <v>11990000</v>
      </c>
      <c r="U49" s="3">
        <v>11490000</v>
      </c>
      <c r="V49" s="3">
        <v>0</v>
      </c>
      <c r="W49" s="3">
        <v>0</v>
      </c>
      <c r="X49" s="3">
        <v>500000</v>
      </c>
      <c r="Y49" s="3">
        <v>517050</v>
      </c>
      <c r="Z49" s="3">
        <v>517050</v>
      </c>
      <c r="AA49" s="3" t="s">
        <v>8696</v>
      </c>
      <c r="AB49" s="3">
        <f t="shared" si="0"/>
        <v>57450</v>
      </c>
      <c r="AC49" s="28">
        <v>4.4999999999999998E-2</v>
      </c>
      <c r="AD49" s="3">
        <f t="shared" si="1"/>
        <v>517050</v>
      </c>
      <c r="AE49" s="30">
        <f t="shared" si="2"/>
        <v>517050</v>
      </c>
      <c r="AF49" s="3" t="s">
        <v>361</v>
      </c>
      <c r="AG49" s="5">
        <v>46134</v>
      </c>
      <c r="AH49" s="3" t="s">
        <v>205</v>
      </c>
      <c r="AI49" s="3" t="s">
        <v>87</v>
      </c>
      <c r="AJ49" s="3" t="s">
        <v>88</v>
      </c>
      <c r="AK49" s="3" t="s">
        <v>134</v>
      </c>
      <c r="AL49" s="3" t="s">
        <v>90</v>
      </c>
      <c r="AM49" s="3">
        <v>10</v>
      </c>
      <c r="AN49" s="3">
        <v>0</v>
      </c>
      <c r="AO49" s="2"/>
      <c r="AP49" s="3">
        <v>0</v>
      </c>
      <c r="AQ49" s="3">
        <v>0</v>
      </c>
      <c r="AR49" s="3">
        <v>132075834</v>
      </c>
      <c r="AS49" s="2"/>
      <c r="AT49" s="3">
        <v>12025427</v>
      </c>
      <c r="AU49" s="3">
        <v>77015998080</v>
      </c>
      <c r="AV49" s="3" t="s">
        <v>59</v>
      </c>
    </row>
    <row r="50" spans="1:48" ht="28.5" x14ac:dyDescent="0.45">
      <c r="A50" s="3">
        <v>1</v>
      </c>
      <c r="B50" s="4" t="s">
        <v>43</v>
      </c>
      <c r="C50" s="3" t="s">
        <v>136</v>
      </c>
      <c r="D50" s="3" t="s">
        <v>207</v>
      </c>
      <c r="E50" s="3" t="s">
        <v>137</v>
      </c>
      <c r="F50" s="3" t="s">
        <v>362</v>
      </c>
      <c r="G50" s="3" t="s">
        <v>93</v>
      </c>
      <c r="H50" s="3" t="s">
        <v>209</v>
      </c>
      <c r="I50" s="3" t="s">
        <v>75</v>
      </c>
      <c r="J50" s="3" t="s">
        <v>51</v>
      </c>
      <c r="K50" s="3">
        <v>1591</v>
      </c>
      <c r="L50" s="3">
        <v>2025</v>
      </c>
      <c r="M50" s="3" t="s">
        <v>363</v>
      </c>
      <c r="N50" s="5">
        <v>46127</v>
      </c>
      <c r="O50" s="3" t="s">
        <v>364</v>
      </c>
      <c r="P50" s="3" t="s">
        <v>365</v>
      </c>
      <c r="Q50" s="3">
        <v>950930401018</v>
      </c>
      <c r="R50" s="2"/>
      <c r="S50" s="2"/>
      <c r="T50" s="3">
        <v>10740000</v>
      </c>
      <c r="U50" s="3">
        <v>10490000</v>
      </c>
      <c r="V50" s="3">
        <v>0</v>
      </c>
      <c r="W50" s="3">
        <v>0</v>
      </c>
      <c r="X50" s="3">
        <v>250000</v>
      </c>
      <c r="Y50" s="3">
        <v>419600</v>
      </c>
      <c r="Z50" s="3">
        <v>419600</v>
      </c>
      <c r="AA50" s="3" t="s">
        <v>8697</v>
      </c>
      <c r="AB50" s="3">
        <f t="shared" si="0"/>
        <v>52450</v>
      </c>
      <c r="AC50" s="28">
        <v>0.04</v>
      </c>
      <c r="AD50" s="3">
        <f t="shared" si="1"/>
        <v>419600</v>
      </c>
      <c r="AE50" s="30">
        <f t="shared" si="2"/>
        <v>419600</v>
      </c>
      <c r="AF50" s="3" t="s">
        <v>366</v>
      </c>
      <c r="AG50" s="5">
        <v>46132</v>
      </c>
      <c r="AH50" s="3" t="s">
        <v>55</v>
      </c>
      <c r="AI50" s="3" t="s">
        <v>87</v>
      </c>
      <c r="AJ50" s="3" t="s">
        <v>124</v>
      </c>
      <c r="AK50" s="3" t="s">
        <v>206</v>
      </c>
      <c r="AL50" s="3" t="s">
        <v>90</v>
      </c>
      <c r="AM50" s="3">
        <v>10</v>
      </c>
      <c r="AN50" s="3">
        <v>0</v>
      </c>
      <c r="AO50" s="4" t="s">
        <v>125</v>
      </c>
      <c r="AP50" s="3">
        <v>0</v>
      </c>
      <c r="AQ50" s="3">
        <v>0</v>
      </c>
      <c r="AR50" s="3">
        <v>132075509</v>
      </c>
      <c r="AS50" s="2"/>
      <c r="AT50" s="3">
        <v>12035559</v>
      </c>
      <c r="AU50" s="3">
        <v>77771967956</v>
      </c>
      <c r="AV50" s="3" t="s">
        <v>59</v>
      </c>
    </row>
    <row r="51" spans="1:48" ht="26.65" x14ac:dyDescent="0.45">
      <c r="A51" s="3">
        <v>1</v>
      </c>
      <c r="B51" s="4" t="s">
        <v>167</v>
      </c>
      <c r="C51" s="3" t="s">
        <v>69</v>
      </c>
      <c r="D51" s="3" t="s">
        <v>70</v>
      </c>
      <c r="E51" s="3" t="s">
        <v>71</v>
      </c>
      <c r="F51" s="3" t="s">
        <v>367</v>
      </c>
      <c r="G51" s="3" t="s">
        <v>73</v>
      </c>
      <c r="H51" s="3" t="s">
        <v>74</v>
      </c>
      <c r="I51" s="3" t="s">
        <v>75</v>
      </c>
      <c r="J51" s="3" t="s">
        <v>51</v>
      </c>
      <c r="K51" s="3">
        <v>0</v>
      </c>
      <c r="L51" s="3">
        <v>2025</v>
      </c>
      <c r="M51" s="3" t="s">
        <v>368</v>
      </c>
      <c r="N51" s="5">
        <v>46111</v>
      </c>
      <c r="O51" s="3" t="s">
        <v>194</v>
      </c>
      <c r="P51" s="2"/>
      <c r="Q51" s="2"/>
      <c r="R51" s="3" t="s">
        <v>369</v>
      </c>
      <c r="S51" s="3">
        <v>130440002721</v>
      </c>
      <c r="T51" s="3">
        <v>10390000</v>
      </c>
      <c r="U51" s="3">
        <v>10690000</v>
      </c>
      <c r="V51" s="3">
        <v>0</v>
      </c>
      <c r="W51" s="3">
        <v>300000</v>
      </c>
      <c r="X51" s="3">
        <v>0</v>
      </c>
      <c r="Y51" s="3">
        <v>481050</v>
      </c>
      <c r="Z51" s="3">
        <v>481050</v>
      </c>
      <c r="AA51" s="3" t="s">
        <v>8697</v>
      </c>
      <c r="AB51" s="3">
        <f t="shared" si="0"/>
        <v>53450</v>
      </c>
      <c r="AC51" s="28">
        <v>4.4999999999999998E-2</v>
      </c>
      <c r="AD51" s="3">
        <f t="shared" si="1"/>
        <v>481050</v>
      </c>
      <c r="AE51" s="30">
        <f t="shared" si="2"/>
        <v>481050</v>
      </c>
      <c r="AF51" s="3" t="s">
        <v>370</v>
      </c>
      <c r="AG51" s="5">
        <v>46119</v>
      </c>
      <c r="AH51" s="3" t="s">
        <v>116</v>
      </c>
      <c r="AI51" s="3" t="s">
        <v>56</v>
      </c>
      <c r="AJ51" s="3" t="s">
        <v>57</v>
      </c>
      <c r="AK51" s="3" t="s">
        <v>58</v>
      </c>
      <c r="AL51" s="2"/>
      <c r="AM51" s="2"/>
      <c r="AN51" s="3">
        <v>0</v>
      </c>
      <c r="AO51" s="2"/>
      <c r="AP51" s="3">
        <v>0</v>
      </c>
      <c r="AQ51" s="3">
        <v>0</v>
      </c>
      <c r="AR51" s="3">
        <v>132074755</v>
      </c>
      <c r="AS51" s="3">
        <v>129900</v>
      </c>
      <c r="AT51" s="3">
        <v>12035581</v>
      </c>
      <c r="AU51" s="3">
        <v>77717904545</v>
      </c>
      <c r="AV51" s="3" t="s">
        <v>59</v>
      </c>
    </row>
    <row r="52" spans="1:48" ht="28.5" x14ac:dyDescent="0.45">
      <c r="A52" s="3">
        <v>1</v>
      </c>
      <c r="B52" s="4" t="s">
        <v>143</v>
      </c>
      <c r="C52" s="3" t="s">
        <v>107</v>
      </c>
      <c r="D52" s="3" t="s">
        <v>79</v>
      </c>
      <c r="E52" s="3" t="s">
        <v>108</v>
      </c>
      <c r="F52" s="3" t="s">
        <v>371</v>
      </c>
      <c r="G52" s="3" t="s">
        <v>343</v>
      </c>
      <c r="H52" s="3" t="s">
        <v>111</v>
      </c>
      <c r="I52" s="3" t="s">
        <v>75</v>
      </c>
      <c r="J52" s="3" t="s">
        <v>51</v>
      </c>
      <c r="K52" s="3">
        <v>1591</v>
      </c>
      <c r="L52" s="3">
        <v>2025</v>
      </c>
      <c r="M52" s="3" t="s">
        <v>372</v>
      </c>
      <c r="N52" s="5">
        <v>46121</v>
      </c>
      <c r="O52" s="3" t="s">
        <v>244</v>
      </c>
      <c r="P52" s="3" t="s">
        <v>373</v>
      </c>
      <c r="Q52" s="3">
        <v>690422300869</v>
      </c>
      <c r="R52" s="2"/>
      <c r="S52" s="2"/>
      <c r="T52" s="3">
        <v>11690000</v>
      </c>
      <c r="U52" s="3">
        <v>10990000</v>
      </c>
      <c r="V52" s="3">
        <v>0</v>
      </c>
      <c r="W52" s="3">
        <v>0</v>
      </c>
      <c r="X52" s="3">
        <v>700000</v>
      </c>
      <c r="Y52" s="3">
        <v>494550</v>
      </c>
      <c r="Z52" s="3">
        <v>494550</v>
      </c>
      <c r="AA52" s="3" t="s">
        <v>8696</v>
      </c>
      <c r="AB52" s="3">
        <f t="shared" si="0"/>
        <v>54950</v>
      </c>
      <c r="AC52" s="28">
        <v>4.4999999999999998E-2</v>
      </c>
      <c r="AD52" s="3">
        <f t="shared" si="1"/>
        <v>494550</v>
      </c>
      <c r="AE52" s="30">
        <f t="shared" si="2"/>
        <v>494550</v>
      </c>
      <c r="AF52" s="3" t="s">
        <v>374</v>
      </c>
      <c r="AG52" s="5">
        <v>46126</v>
      </c>
      <c r="AH52" s="3" t="s">
        <v>154</v>
      </c>
      <c r="AI52" s="3" t="s">
        <v>87</v>
      </c>
      <c r="AJ52" s="3" t="s">
        <v>124</v>
      </c>
      <c r="AK52" s="3" t="s">
        <v>218</v>
      </c>
      <c r="AL52" s="3" t="s">
        <v>90</v>
      </c>
      <c r="AM52" s="3">
        <v>10</v>
      </c>
      <c r="AN52" s="3">
        <v>0</v>
      </c>
      <c r="AO52" s="2"/>
      <c r="AP52" s="3">
        <v>0</v>
      </c>
      <c r="AQ52" s="3">
        <v>0</v>
      </c>
      <c r="AR52" s="3">
        <v>132075078</v>
      </c>
      <c r="AS52" s="3">
        <v>127900</v>
      </c>
      <c r="AT52" s="3">
        <v>12036869</v>
      </c>
      <c r="AU52" s="3">
        <v>77778573737</v>
      </c>
      <c r="AV52" s="3" t="s">
        <v>59</v>
      </c>
    </row>
    <row r="53" spans="1:48" ht="28.5" x14ac:dyDescent="0.45">
      <c r="A53" s="3">
        <v>1</v>
      </c>
      <c r="B53" s="4" t="s">
        <v>143</v>
      </c>
      <c r="C53" s="3" t="s">
        <v>107</v>
      </c>
      <c r="D53" s="3" t="s">
        <v>70</v>
      </c>
      <c r="E53" s="3" t="s">
        <v>108</v>
      </c>
      <c r="F53" s="3" t="s">
        <v>375</v>
      </c>
      <c r="G53" s="3" t="s">
        <v>343</v>
      </c>
      <c r="H53" s="3" t="s">
        <v>249</v>
      </c>
      <c r="I53" s="3" t="s">
        <v>75</v>
      </c>
      <c r="J53" s="3" t="s">
        <v>51</v>
      </c>
      <c r="K53" s="3">
        <v>1591</v>
      </c>
      <c r="L53" s="3">
        <v>2025</v>
      </c>
      <c r="M53" s="3" t="s">
        <v>376</v>
      </c>
      <c r="N53" s="5">
        <v>46126</v>
      </c>
      <c r="O53" s="3" t="s">
        <v>235</v>
      </c>
      <c r="P53" s="3" t="s">
        <v>377</v>
      </c>
      <c r="Q53" s="3">
        <v>610726301766</v>
      </c>
      <c r="R53" s="2"/>
      <c r="S53" s="2"/>
      <c r="T53" s="3">
        <v>11490000</v>
      </c>
      <c r="U53" s="3">
        <v>11490000</v>
      </c>
      <c r="V53" s="3">
        <v>0</v>
      </c>
      <c r="W53" s="3">
        <v>0</v>
      </c>
      <c r="X53" s="3">
        <v>0</v>
      </c>
      <c r="Y53" s="3">
        <v>517050</v>
      </c>
      <c r="Z53" s="3">
        <v>517050</v>
      </c>
      <c r="AA53" s="3" t="s">
        <v>8696</v>
      </c>
      <c r="AB53" s="3">
        <f t="shared" si="0"/>
        <v>57450</v>
      </c>
      <c r="AC53" s="28">
        <v>4.4999999999999998E-2</v>
      </c>
      <c r="AD53" s="3">
        <f t="shared" si="1"/>
        <v>517050</v>
      </c>
      <c r="AE53" s="30">
        <f t="shared" si="2"/>
        <v>517050</v>
      </c>
      <c r="AF53" s="2"/>
      <c r="AG53" s="5">
        <v>46127</v>
      </c>
      <c r="AH53" s="3" t="s">
        <v>154</v>
      </c>
      <c r="AI53" s="3" t="s">
        <v>56</v>
      </c>
      <c r="AJ53" s="3" t="s">
        <v>57</v>
      </c>
      <c r="AK53" s="3" t="s">
        <v>58</v>
      </c>
      <c r="AL53" s="2"/>
      <c r="AM53" s="2"/>
      <c r="AN53" s="3">
        <v>0</v>
      </c>
      <c r="AO53" s="2"/>
      <c r="AP53" s="3">
        <v>0</v>
      </c>
      <c r="AQ53" s="3">
        <v>0</v>
      </c>
      <c r="AR53" s="3">
        <v>132075205</v>
      </c>
      <c r="AS53" s="2"/>
      <c r="AT53" s="3">
        <v>12036872</v>
      </c>
      <c r="AU53" s="3">
        <v>77772645297</v>
      </c>
      <c r="AV53" s="3" t="s">
        <v>59</v>
      </c>
    </row>
    <row r="54" spans="1:48" ht="28.5" x14ac:dyDescent="0.45">
      <c r="A54" s="3">
        <v>1</v>
      </c>
      <c r="B54" s="4" t="s">
        <v>43</v>
      </c>
      <c r="C54" s="3" t="s">
        <v>8699</v>
      </c>
      <c r="D54" s="3" t="s">
        <v>79</v>
      </c>
      <c r="E54" s="3" t="s">
        <v>126</v>
      </c>
      <c r="F54" s="3" t="s">
        <v>379</v>
      </c>
      <c r="G54" s="3" t="s">
        <v>93</v>
      </c>
      <c r="H54" s="3" t="s">
        <v>129</v>
      </c>
      <c r="I54" s="3" t="s">
        <v>50</v>
      </c>
      <c r="J54" s="3" t="s">
        <v>380</v>
      </c>
      <c r="K54" s="3">
        <v>2497</v>
      </c>
      <c r="L54" s="3">
        <v>2025</v>
      </c>
      <c r="M54" s="3" t="s">
        <v>381</v>
      </c>
      <c r="N54" s="5">
        <v>46134</v>
      </c>
      <c r="O54" s="3" t="s">
        <v>131</v>
      </c>
      <c r="P54" s="3" t="s">
        <v>382</v>
      </c>
      <c r="Q54" s="3">
        <v>851215400430</v>
      </c>
      <c r="R54" s="2"/>
      <c r="S54" s="2"/>
      <c r="T54" s="3">
        <v>16990000</v>
      </c>
      <c r="U54" s="3">
        <v>16990000</v>
      </c>
      <c r="V54" s="3">
        <v>0</v>
      </c>
      <c r="W54" s="3">
        <v>0</v>
      </c>
      <c r="X54" s="3">
        <v>0</v>
      </c>
      <c r="Y54" s="3">
        <v>934450</v>
      </c>
      <c r="Z54" s="3">
        <v>934450</v>
      </c>
      <c r="AA54" s="3" t="s">
        <v>8697</v>
      </c>
      <c r="AB54" s="3">
        <f t="shared" si="0"/>
        <v>84950</v>
      </c>
      <c r="AC54" s="28">
        <v>5.5E-2</v>
      </c>
      <c r="AD54" s="3">
        <f t="shared" si="1"/>
        <v>934450</v>
      </c>
      <c r="AE54" s="30">
        <f t="shared" si="2"/>
        <v>934450</v>
      </c>
      <c r="AF54" s="2"/>
      <c r="AG54" s="5">
        <v>46135</v>
      </c>
      <c r="AH54" s="3" t="s">
        <v>55</v>
      </c>
      <c r="AI54" s="3" t="s">
        <v>56</v>
      </c>
      <c r="AJ54" s="3" t="s">
        <v>57</v>
      </c>
      <c r="AK54" s="3" t="s">
        <v>58</v>
      </c>
      <c r="AL54" s="2"/>
      <c r="AM54" s="2"/>
      <c r="AN54" s="3">
        <v>0</v>
      </c>
      <c r="AO54" s="4" t="s">
        <v>383</v>
      </c>
      <c r="AP54" s="3">
        <v>0</v>
      </c>
      <c r="AQ54" s="3">
        <v>0</v>
      </c>
      <c r="AR54" s="3">
        <v>132075901</v>
      </c>
      <c r="AS54" s="3">
        <v>216900</v>
      </c>
      <c r="AT54" s="3">
        <v>12065253</v>
      </c>
      <c r="AU54" s="3">
        <v>77710658121</v>
      </c>
      <c r="AV54" s="3" t="s">
        <v>384</v>
      </c>
    </row>
    <row r="55" spans="1:48" ht="26.65" x14ac:dyDescent="0.45">
      <c r="A55" s="3">
        <v>1</v>
      </c>
      <c r="B55" s="4" t="s">
        <v>282</v>
      </c>
      <c r="C55" s="3" t="s">
        <v>8699</v>
      </c>
      <c r="D55" s="3" t="s">
        <v>79</v>
      </c>
      <c r="E55" s="3" t="s">
        <v>126</v>
      </c>
      <c r="F55" s="3" t="s">
        <v>386</v>
      </c>
      <c r="G55" s="3" t="s">
        <v>93</v>
      </c>
      <c r="H55" s="3" t="s">
        <v>129</v>
      </c>
      <c r="I55" s="3" t="s">
        <v>50</v>
      </c>
      <c r="J55" s="3" t="s">
        <v>380</v>
      </c>
      <c r="K55" s="3">
        <v>2497</v>
      </c>
      <c r="L55" s="3">
        <v>2025</v>
      </c>
      <c r="M55" s="3" t="s">
        <v>387</v>
      </c>
      <c r="N55" s="5">
        <v>46136</v>
      </c>
      <c r="O55" s="3" t="s">
        <v>288</v>
      </c>
      <c r="P55" s="3" t="s">
        <v>388</v>
      </c>
      <c r="Q55" s="3">
        <v>750704302366</v>
      </c>
      <c r="R55" s="2"/>
      <c r="S55" s="2"/>
      <c r="T55" s="3">
        <v>17690000</v>
      </c>
      <c r="U55" s="3">
        <v>16990000</v>
      </c>
      <c r="V55" s="3">
        <v>0</v>
      </c>
      <c r="W55" s="3">
        <v>0</v>
      </c>
      <c r="X55" s="3">
        <v>700000</v>
      </c>
      <c r="Y55" s="3">
        <v>934450</v>
      </c>
      <c r="Z55" s="3">
        <v>934450</v>
      </c>
      <c r="AA55" s="3" t="s">
        <v>8697</v>
      </c>
      <c r="AB55" s="3">
        <f t="shared" si="0"/>
        <v>84950</v>
      </c>
      <c r="AC55" s="28">
        <v>5.5E-2</v>
      </c>
      <c r="AD55" s="3">
        <f t="shared" si="1"/>
        <v>934450</v>
      </c>
      <c r="AE55" s="30">
        <f t="shared" si="2"/>
        <v>934450</v>
      </c>
      <c r="AF55" s="3" t="s">
        <v>389</v>
      </c>
      <c r="AG55" s="5">
        <v>46141</v>
      </c>
      <c r="AH55" s="3" t="s">
        <v>291</v>
      </c>
      <c r="AI55" s="3" t="s">
        <v>87</v>
      </c>
      <c r="AJ55" s="3" t="s">
        <v>124</v>
      </c>
      <c r="AK55" s="3" t="s">
        <v>89</v>
      </c>
      <c r="AL55" s="3" t="s">
        <v>390</v>
      </c>
      <c r="AM55" s="3">
        <v>47</v>
      </c>
      <c r="AN55" s="3">
        <v>0</v>
      </c>
      <c r="AO55" s="2"/>
      <c r="AP55" s="3">
        <v>0</v>
      </c>
      <c r="AQ55" s="3">
        <v>0</v>
      </c>
      <c r="AR55" s="3">
        <v>132076437</v>
      </c>
      <c r="AS55" s="3">
        <v>216900</v>
      </c>
      <c r="AT55" s="3">
        <v>12066079</v>
      </c>
      <c r="AU55" s="3">
        <v>77025616175</v>
      </c>
      <c r="AV55" s="3" t="s">
        <v>384</v>
      </c>
    </row>
    <row r="56" spans="1:48" ht="28.5" x14ac:dyDescent="0.45">
      <c r="A56" s="3">
        <v>1</v>
      </c>
      <c r="B56" s="4" t="s">
        <v>143</v>
      </c>
      <c r="C56" s="3" t="s">
        <v>8699</v>
      </c>
      <c r="D56" s="3" t="s">
        <v>79</v>
      </c>
      <c r="E56" s="3" t="s">
        <v>126</v>
      </c>
      <c r="F56" s="3" t="s">
        <v>392</v>
      </c>
      <c r="G56" s="3" t="s">
        <v>128</v>
      </c>
      <c r="H56" s="3" t="s">
        <v>129</v>
      </c>
      <c r="I56" s="3" t="s">
        <v>50</v>
      </c>
      <c r="J56" s="3" t="s">
        <v>380</v>
      </c>
      <c r="K56" s="3">
        <v>2497</v>
      </c>
      <c r="L56" s="3">
        <v>2025</v>
      </c>
      <c r="M56" s="3" t="s">
        <v>393</v>
      </c>
      <c r="N56" s="5">
        <v>46122</v>
      </c>
      <c r="O56" s="3" t="s">
        <v>235</v>
      </c>
      <c r="P56" s="3" t="s">
        <v>394</v>
      </c>
      <c r="Q56" s="3">
        <v>590409300024</v>
      </c>
      <c r="R56" s="2"/>
      <c r="S56" s="2"/>
      <c r="T56" s="3">
        <v>16990000</v>
      </c>
      <c r="U56" s="3">
        <v>16990000</v>
      </c>
      <c r="V56" s="3">
        <v>0</v>
      </c>
      <c r="W56" s="3">
        <v>0</v>
      </c>
      <c r="X56" s="3">
        <v>0</v>
      </c>
      <c r="Y56" s="3">
        <v>934450</v>
      </c>
      <c r="Z56" s="3">
        <v>934450</v>
      </c>
      <c r="AA56" s="3" t="s">
        <v>8696</v>
      </c>
      <c r="AB56" s="3">
        <f t="shared" si="0"/>
        <v>84950</v>
      </c>
      <c r="AC56" s="28">
        <v>4.4999999999999998E-2</v>
      </c>
      <c r="AD56" s="3">
        <f t="shared" si="1"/>
        <v>764550</v>
      </c>
      <c r="AE56" s="30">
        <f t="shared" si="2"/>
        <v>764550</v>
      </c>
      <c r="AF56" s="2"/>
      <c r="AG56" s="5">
        <v>46125</v>
      </c>
      <c r="AH56" s="3" t="s">
        <v>154</v>
      </c>
      <c r="AI56" s="3" t="s">
        <v>56</v>
      </c>
      <c r="AJ56" s="3" t="s">
        <v>57</v>
      </c>
      <c r="AK56" s="3" t="s">
        <v>58</v>
      </c>
      <c r="AL56" s="2"/>
      <c r="AM56" s="2"/>
      <c r="AN56" s="3">
        <v>0</v>
      </c>
      <c r="AO56" s="2"/>
      <c r="AP56" s="3">
        <v>0</v>
      </c>
      <c r="AQ56" s="3">
        <v>0</v>
      </c>
      <c r="AR56" s="3">
        <v>132075038</v>
      </c>
      <c r="AS56" s="3">
        <v>216900</v>
      </c>
      <c r="AT56" s="3">
        <v>12066363</v>
      </c>
      <c r="AU56" s="3">
        <v>77052822439</v>
      </c>
      <c r="AV56" s="3" t="s">
        <v>384</v>
      </c>
    </row>
    <row r="57" spans="1:48" x14ac:dyDescent="0.45">
      <c r="A57" s="3">
        <v>1</v>
      </c>
      <c r="B57" s="4" t="s">
        <v>282</v>
      </c>
      <c r="C57" s="3" t="s">
        <v>60</v>
      </c>
      <c r="D57" s="3" t="s">
        <v>45</v>
      </c>
      <c r="E57" s="3" t="s">
        <v>62</v>
      </c>
      <c r="F57" s="3" t="s">
        <v>395</v>
      </c>
      <c r="G57" s="3" t="s">
        <v>93</v>
      </c>
      <c r="H57" s="3" t="s">
        <v>396</v>
      </c>
      <c r="I57" s="3" t="s">
        <v>50</v>
      </c>
      <c r="J57" s="3" t="s">
        <v>51</v>
      </c>
      <c r="K57" s="3">
        <v>2497</v>
      </c>
      <c r="L57" s="3">
        <v>2025</v>
      </c>
      <c r="M57" s="3" t="s">
        <v>397</v>
      </c>
      <c r="N57" s="5">
        <v>46134</v>
      </c>
      <c r="O57" s="3" t="s">
        <v>288</v>
      </c>
      <c r="P57" s="3" t="s">
        <v>398</v>
      </c>
      <c r="Q57" s="3">
        <v>880812302845</v>
      </c>
      <c r="R57" s="2"/>
      <c r="S57" s="2"/>
      <c r="T57" s="3">
        <v>15340000</v>
      </c>
      <c r="U57" s="3">
        <v>15090000</v>
      </c>
      <c r="V57" s="3">
        <v>0</v>
      </c>
      <c r="W57" s="3">
        <v>0</v>
      </c>
      <c r="X57" s="3">
        <v>250000</v>
      </c>
      <c r="Y57" s="3">
        <v>829950</v>
      </c>
      <c r="Z57" s="3">
        <v>829950</v>
      </c>
      <c r="AA57" s="3" t="s">
        <v>8697</v>
      </c>
      <c r="AB57" s="3">
        <f t="shared" si="0"/>
        <v>75450</v>
      </c>
      <c r="AC57" s="28">
        <v>5.5E-2</v>
      </c>
      <c r="AD57" s="3">
        <f t="shared" si="1"/>
        <v>829950</v>
      </c>
      <c r="AE57" s="30">
        <f t="shared" si="2"/>
        <v>829950</v>
      </c>
      <c r="AF57" s="3" t="s">
        <v>399</v>
      </c>
      <c r="AG57" s="5">
        <v>46140</v>
      </c>
      <c r="AH57" s="3" t="s">
        <v>291</v>
      </c>
      <c r="AI57" s="3" t="s">
        <v>87</v>
      </c>
      <c r="AJ57" s="3" t="s">
        <v>124</v>
      </c>
      <c r="AK57" s="3" t="s">
        <v>400</v>
      </c>
      <c r="AL57" s="3" t="s">
        <v>401</v>
      </c>
      <c r="AM57" s="3">
        <v>30</v>
      </c>
      <c r="AN57" s="3">
        <v>0</v>
      </c>
      <c r="AO57" s="2"/>
      <c r="AP57" s="3">
        <v>0</v>
      </c>
      <c r="AQ57" s="3">
        <v>0</v>
      </c>
      <c r="AR57" s="3">
        <v>132076233</v>
      </c>
      <c r="AS57" s="3">
        <v>201900</v>
      </c>
      <c r="AT57" s="3">
        <v>12073111</v>
      </c>
      <c r="AU57" s="3">
        <v>77089186689</v>
      </c>
      <c r="AV57" s="3" t="s">
        <v>59</v>
      </c>
    </row>
    <row r="58" spans="1:48" ht="26.65" x14ac:dyDescent="0.45">
      <c r="A58" s="3">
        <v>1</v>
      </c>
      <c r="B58" s="4" t="s">
        <v>98</v>
      </c>
      <c r="C58" s="3" t="s">
        <v>144</v>
      </c>
      <c r="D58" s="3" t="s">
        <v>70</v>
      </c>
      <c r="E58" s="3" t="s">
        <v>146</v>
      </c>
      <c r="F58" s="3" t="s">
        <v>403</v>
      </c>
      <c r="G58" s="3" t="s">
        <v>178</v>
      </c>
      <c r="H58" s="3" t="s">
        <v>233</v>
      </c>
      <c r="I58" s="3" t="s">
        <v>75</v>
      </c>
      <c r="J58" s="3" t="s">
        <v>380</v>
      </c>
      <c r="K58" s="3">
        <v>1975</v>
      </c>
      <c r="L58" s="3">
        <v>2025</v>
      </c>
      <c r="M58" s="3" t="s">
        <v>404</v>
      </c>
      <c r="N58" s="5">
        <v>46120</v>
      </c>
      <c r="O58" s="3" t="s">
        <v>186</v>
      </c>
      <c r="P58" s="3" t="s">
        <v>405</v>
      </c>
      <c r="Q58" s="3">
        <v>860804450408</v>
      </c>
      <c r="R58" s="2"/>
      <c r="S58" s="2"/>
      <c r="T58" s="3">
        <v>12690000</v>
      </c>
      <c r="U58" s="3">
        <v>12690000</v>
      </c>
      <c r="V58" s="3">
        <v>0</v>
      </c>
      <c r="W58" s="3">
        <v>0</v>
      </c>
      <c r="X58" s="3">
        <v>0</v>
      </c>
      <c r="Y58" s="3">
        <v>697950</v>
      </c>
      <c r="Z58" s="3">
        <v>697950</v>
      </c>
      <c r="AA58" s="3" t="s">
        <v>8697</v>
      </c>
      <c r="AB58" s="3">
        <f t="shared" si="0"/>
        <v>63450</v>
      </c>
      <c r="AC58" s="28">
        <v>5.5E-2</v>
      </c>
      <c r="AD58" s="3">
        <f t="shared" si="1"/>
        <v>697950</v>
      </c>
      <c r="AE58" s="30">
        <f t="shared" si="2"/>
        <v>697950</v>
      </c>
      <c r="AF58" s="3" t="s">
        <v>406</v>
      </c>
      <c r="AG58" s="5">
        <v>46134</v>
      </c>
      <c r="AH58" s="3" t="s">
        <v>104</v>
      </c>
      <c r="AI58" s="3" t="s">
        <v>87</v>
      </c>
      <c r="AJ58" s="3" t="s">
        <v>124</v>
      </c>
      <c r="AK58" s="3" t="s">
        <v>218</v>
      </c>
      <c r="AL58" s="3" t="s">
        <v>90</v>
      </c>
      <c r="AM58" s="3">
        <v>31</v>
      </c>
      <c r="AN58" s="3">
        <v>0</v>
      </c>
      <c r="AO58" s="2"/>
      <c r="AP58" s="3">
        <v>0</v>
      </c>
      <c r="AQ58" s="3">
        <v>0</v>
      </c>
      <c r="AR58" s="3">
        <v>132075822</v>
      </c>
      <c r="AS58" s="2"/>
      <c r="AT58" s="3">
        <v>12073603</v>
      </c>
      <c r="AU58" s="3">
        <v>77015550985</v>
      </c>
      <c r="AV58" s="3" t="s">
        <v>384</v>
      </c>
    </row>
    <row r="59" spans="1:48" ht="26.65" x14ac:dyDescent="0.45">
      <c r="A59" s="3">
        <v>1</v>
      </c>
      <c r="B59" s="4" t="s">
        <v>43</v>
      </c>
      <c r="C59" s="3" t="s">
        <v>8699</v>
      </c>
      <c r="D59" s="3" t="s">
        <v>45</v>
      </c>
      <c r="E59" s="3" t="s">
        <v>283</v>
      </c>
      <c r="F59" s="3" t="s">
        <v>407</v>
      </c>
      <c r="G59" s="3" t="s">
        <v>285</v>
      </c>
      <c r="H59" s="3" t="s">
        <v>408</v>
      </c>
      <c r="I59" s="3" t="s">
        <v>50</v>
      </c>
      <c r="J59" s="3" t="s">
        <v>380</v>
      </c>
      <c r="K59" s="3">
        <v>2497</v>
      </c>
      <c r="L59" s="3">
        <v>2025</v>
      </c>
      <c r="M59" s="3" t="s">
        <v>409</v>
      </c>
      <c r="N59" s="5">
        <v>46118</v>
      </c>
      <c r="O59" s="3" t="s">
        <v>53</v>
      </c>
      <c r="P59" s="3" t="s">
        <v>410</v>
      </c>
      <c r="Q59" s="3">
        <v>851114301532</v>
      </c>
      <c r="R59" s="2"/>
      <c r="S59" s="2"/>
      <c r="T59" s="3">
        <v>19990000</v>
      </c>
      <c r="U59" s="3">
        <v>19990000</v>
      </c>
      <c r="V59" s="3">
        <v>0</v>
      </c>
      <c r="W59" s="3">
        <v>0</v>
      </c>
      <c r="X59" s="3">
        <v>0</v>
      </c>
      <c r="Y59" s="3">
        <v>1099450</v>
      </c>
      <c r="Z59" s="3">
        <v>1099450</v>
      </c>
      <c r="AA59" s="3" t="s">
        <v>8697</v>
      </c>
      <c r="AB59" s="3">
        <f t="shared" si="0"/>
        <v>99950</v>
      </c>
      <c r="AC59" s="28">
        <v>4.4999999999999998E-2</v>
      </c>
      <c r="AD59" s="3">
        <f t="shared" si="1"/>
        <v>899550</v>
      </c>
      <c r="AE59" s="30">
        <f t="shared" si="2"/>
        <v>899550</v>
      </c>
      <c r="AF59" s="3" t="s">
        <v>222</v>
      </c>
      <c r="AG59" s="5">
        <v>46120</v>
      </c>
      <c r="AH59" s="3" t="s">
        <v>55</v>
      </c>
      <c r="AI59" s="3" t="s">
        <v>87</v>
      </c>
      <c r="AJ59" s="3" t="s">
        <v>124</v>
      </c>
      <c r="AK59" s="3" t="s">
        <v>206</v>
      </c>
      <c r="AL59" s="3" t="s">
        <v>90</v>
      </c>
      <c r="AM59" s="3">
        <v>30</v>
      </c>
      <c r="AN59" s="3">
        <v>0</v>
      </c>
      <c r="AO59" s="2"/>
      <c r="AP59" s="3">
        <v>0</v>
      </c>
      <c r="AQ59" s="3">
        <v>0</v>
      </c>
      <c r="AR59" s="3">
        <v>132074830</v>
      </c>
      <c r="AS59" s="3">
        <v>251900</v>
      </c>
      <c r="AT59" s="3">
        <v>12076071</v>
      </c>
      <c r="AU59" s="3">
        <v>77017378585</v>
      </c>
      <c r="AV59" s="3" t="s">
        <v>384</v>
      </c>
    </row>
    <row r="60" spans="1:48" ht="26.65" x14ac:dyDescent="0.45">
      <c r="A60" s="3">
        <v>1</v>
      </c>
      <c r="B60" s="4" t="s">
        <v>167</v>
      </c>
      <c r="C60" s="3" t="s">
        <v>8699</v>
      </c>
      <c r="D60" s="3" t="s">
        <v>79</v>
      </c>
      <c r="E60" s="3" t="s">
        <v>126</v>
      </c>
      <c r="F60" s="3" t="s">
        <v>412</v>
      </c>
      <c r="G60" s="3" t="s">
        <v>200</v>
      </c>
      <c r="H60" s="3" t="s">
        <v>129</v>
      </c>
      <c r="I60" s="3" t="s">
        <v>50</v>
      </c>
      <c r="J60" s="3" t="s">
        <v>380</v>
      </c>
      <c r="K60" s="3">
        <v>2497</v>
      </c>
      <c r="L60" s="3">
        <v>2025</v>
      </c>
      <c r="M60" s="3" t="s">
        <v>413</v>
      </c>
      <c r="N60" s="5">
        <v>46135</v>
      </c>
      <c r="O60" s="3" t="s">
        <v>170</v>
      </c>
      <c r="P60" s="3" t="s">
        <v>414</v>
      </c>
      <c r="Q60" s="3">
        <v>740101304957</v>
      </c>
      <c r="R60" s="2"/>
      <c r="S60" s="2"/>
      <c r="T60" s="3">
        <v>17290000</v>
      </c>
      <c r="U60" s="3">
        <v>16990000</v>
      </c>
      <c r="V60" s="3">
        <v>0</v>
      </c>
      <c r="W60" s="3">
        <v>0</v>
      </c>
      <c r="X60" s="3">
        <v>300000</v>
      </c>
      <c r="Y60" s="3">
        <v>934450</v>
      </c>
      <c r="Z60" s="3">
        <v>934450</v>
      </c>
      <c r="AA60" s="3" t="s">
        <v>8697</v>
      </c>
      <c r="AB60" s="3">
        <f t="shared" si="0"/>
        <v>84950</v>
      </c>
      <c r="AC60" s="28">
        <v>5.5E-2</v>
      </c>
      <c r="AD60" s="3">
        <f t="shared" si="1"/>
        <v>934450</v>
      </c>
      <c r="AE60" s="30">
        <f t="shared" si="2"/>
        <v>934450</v>
      </c>
      <c r="AF60" s="3" t="s">
        <v>415</v>
      </c>
      <c r="AG60" s="5">
        <v>46139</v>
      </c>
      <c r="AH60" s="3" t="s">
        <v>116</v>
      </c>
      <c r="AI60" s="3" t="s">
        <v>87</v>
      </c>
      <c r="AJ60" s="3" t="s">
        <v>124</v>
      </c>
      <c r="AK60" s="3" t="s">
        <v>161</v>
      </c>
      <c r="AL60" s="3" t="s">
        <v>189</v>
      </c>
      <c r="AM60" s="3">
        <v>57</v>
      </c>
      <c r="AN60" s="3">
        <v>0</v>
      </c>
      <c r="AO60" s="2"/>
      <c r="AP60" s="3">
        <v>0</v>
      </c>
      <c r="AQ60" s="3">
        <v>0</v>
      </c>
      <c r="AR60" s="3">
        <v>132076100</v>
      </c>
      <c r="AS60" s="3">
        <v>216900</v>
      </c>
      <c r="AT60" s="3">
        <v>12084904</v>
      </c>
      <c r="AU60" s="3">
        <v>77772323950</v>
      </c>
      <c r="AV60" s="3" t="s">
        <v>384</v>
      </c>
    </row>
    <row r="61" spans="1:48" ht="26.65" x14ac:dyDescent="0.45">
      <c r="A61" s="3">
        <v>1</v>
      </c>
      <c r="B61" s="4" t="s">
        <v>43</v>
      </c>
      <c r="C61" s="3" t="s">
        <v>8699</v>
      </c>
      <c r="D61" s="3" t="s">
        <v>79</v>
      </c>
      <c r="E61" s="3" t="s">
        <v>126</v>
      </c>
      <c r="F61" s="3" t="s">
        <v>416</v>
      </c>
      <c r="G61" s="3" t="s">
        <v>148</v>
      </c>
      <c r="H61" s="3" t="s">
        <v>129</v>
      </c>
      <c r="I61" s="3" t="s">
        <v>50</v>
      </c>
      <c r="J61" s="3" t="s">
        <v>380</v>
      </c>
      <c r="K61" s="3">
        <v>2497</v>
      </c>
      <c r="L61" s="3">
        <v>2025</v>
      </c>
      <c r="M61" s="3" t="s">
        <v>417</v>
      </c>
      <c r="N61" s="5">
        <v>46122</v>
      </c>
      <c r="O61" s="3" t="s">
        <v>131</v>
      </c>
      <c r="P61" s="3" t="s">
        <v>418</v>
      </c>
      <c r="Q61" s="3">
        <v>880818401806</v>
      </c>
      <c r="R61" s="2"/>
      <c r="S61" s="2"/>
      <c r="T61" s="3">
        <v>16990000</v>
      </c>
      <c r="U61" s="3">
        <v>16990000</v>
      </c>
      <c r="V61" s="3">
        <v>0</v>
      </c>
      <c r="W61" s="3">
        <v>0</v>
      </c>
      <c r="X61" s="3">
        <v>0</v>
      </c>
      <c r="Y61" s="3">
        <v>934450</v>
      </c>
      <c r="Z61" s="3">
        <v>934450</v>
      </c>
      <c r="AA61" s="3" t="s">
        <v>8697</v>
      </c>
      <c r="AB61" s="3">
        <f t="shared" si="0"/>
        <v>84950</v>
      </c>
      <c r="AC61" s="28">
        <v>4.4999999999999998E-2</v>
      </c>
      <c r="AD61" s="3">
        <f t="shared" si="1"/>
        <v>764550</v>
      </c>
      <c r="AE61" s="30">
        <f t="shared" si="2"/>
        <v>764550</v>
      </c>
      <c r="AF61" s="2"/>
      <c r="AG61" s="5">
        <v>46128</v>
      </c>
      <c r="AH61" s="3" t="s">
        <v>55</v>
      </c>
      <c r="AI61" s="3" t="s">
        <v>56</v>
      </c>
      <c r="AJ61" s="3" t="s">
        <v>57</v>
      </c>
      <c r="AK61" s="3" t="s">
        <v>58</v>
      </c>
      <c r="AL61" s="2"/>
      <c r="AM61" s="2"/>
      <c r="AN61" s="3">
        <v>0</v>
      </c>
      <c r="AO61" s="4" t="s">
        <v>106</v>
      </c>
      <c r="AP61" s="3">
        <v>0</v>
      </c>
      <c r="AQ61" s="3">
        <v>0</v>
      </c>
      <c r="AR61" s="3">
        <v>132075329</v>
      </c>
      <c r="AS61" s="3">
        <v>216900</v>
      </c>
      <c r="AT61" s="3">
        <v>12086642</v>
      </c>
      <c r="AU61" s="3">
        <v>77011171166</v>
      </c>
      <c r="AV61" s="3" t="s">
        <v>384</v>
      </c>
    </row>
    <row r="62" spans="1:48" x14ac:dyDescent="0.45">
      <c r="A62" s="3">
        <v>1</v>
      </c>
      <c r="B62" s="4" t="s">
        <v>43</v>
      </c>
      <c r="C62" s="3" t="s">
        <v>144</v>
      </c>
      <c r="D62" s="3" t="s">
        <v>70</v>
      </c>
      <c r="E62" s="3" t="s">
        <v>146</v>
      </c>
      <c r="F62" s="3" t="s">
        <v>420</v>
      </c>
      <c r="G62" s="3" t="s">
        <v>178</v>
      </c>
      <c r="H62" s="3" t="s">
        <v>233</v>
      </c>
      <c r="I62" s="3" t="s">
        <v>75</v>
      </c>
      <c r="J62" s="3" t="s">
        <v>51</v>
      </c>
      <c r="K62" s="3">
        <v>1975</v>
      </c>
      <c r="L62" s="3">
        <v>2025</v>
      </c>
      <c r="M62" s="3" t="s">
        <v>421</v>
      </c>
      <c r="N62" s="5">
        <v>46113</v>
      </c>
      <c r="O62" s="3" t="s">
        <v>131</v>
      </c>
      <c r="P62" s="3" t="s">
        <v>422</v>
      </c>
      <c r="Q62" s="3">
        <v>20712600846</v>
      </c>
      <c r="R62" s="2"/>
      <c r="S62" s="2"/>
      <c r="T62" s="3">
        <v>13990000</v>
      </c>
      <c r="U62" s="3">
        <v>13690000</v>
      </c>
      <c r="V62" s="3">
        <v>0</v>
      </c>
      <c r="W62" s="3">
        <v>0</v>
      </c>
      <c r="X62" s="3">
        <v>300000</v>
      </c>
      <c r="Y62" s="3">
        <v>752950</v>
      </c>
      <c r="Z62" s="3">
        <v>752950</v>
      </c>
      <c r="AA62" s="3" t="s">
        <v>8697</v>
      </c>
      <c r="AB62" s="3">
        <f t="shared" si="0"/>
        <v>68450</v>
      </c>
      <c r="AC62" s="28">
        <v>5.5E-2</v>
      </c>
      <c r="AD62" s="3">
        <f t="shared" si="1"/>
        <v>752950</v>
      </c>
      <c r="AE62" s="30">
        <f t="shared" si="2"/>
        <v>752950</v>
      </c>
      <c r="AF62" s="3" t="s">
        <v>423</v>
      </c>
      <c r="AG62" s="5">
        <v>46118</v>
      </c>
      <c r="AH62" s="3" t="s">
        <v>55</v>
      </c>
      <c r="AI62" s="3" t="s">
        <v>87</v>
      </c>
      <c r="AJ62" s="3" t="s">
        <v>124</v>
      </c>
      <c r="AK62" s="3" t="s">
        <v>134</v>
      </c>
      <c r="AL62" s="3" t="s">
        <v>90</v>
      </c>
      <c r="AM62" s="3">
        <v>10</v>
      </c>
      <c r="AN62" s="3">
        <v>0</v>
      </c>
      <c r="AO62" s="2"/>
      <c r="AP62" s="3">
        <v>0</v>
      </c>
      <c r="AQ62" s="3">
        <v>0</v>
      </c>
      <c r="AR62" s="3">
        <v>132074682</v>
      </c>
      <c r="AS62" s="2"/>
      <c r="AT62" s="3">
        <v>12098324</v>
      </c>
      <c r="AU62" s="3">
        <v>77472307919</v>
      </c>
      <c r="AV62" s="3" t="s">
        <v>59</v>
      </c>
    </row>
    <row r="63" spans="1:48" x14ac:dyDescent="0.45">
      <c r="A63" s="3">
        <v>1</v>
      </c>
      <c r="B63" s="4" t="s">
        <v>43</v>
      </c>
      <c r="C63" s="3" t="s">
        <v>144</v>
      </c>
      <c r="D63" s="3" t="s">
        <v>70</v>
      </c>
      <c r="E63" s="3" t="s">
        <v>146</v>
      </c>
      <c r="F63" s="3" t="s">
        <v>424</v>
      </c>
      <c r="G63" s="3" t="s">
        <v>178</v>
      </c>
      <c r="H63" s="3" t="s">
        <v>233</v>
      </c>
      <c r="I63" s="2"/>
      <c r="J63" s="3" t="s">
        <v>51</v>
      </c>
      <c r="K63" s="3">
        <v>1975</v>
      </c>
      <c r="L63" s="3">
        <v>2025</v>
      </c>
      <c r="M63" s="3" t="s">
        <v>425</v>
      </c>
      <c r="N63" s="5">
        <v>46120</v>
      </c>
      <c r="O63" s="3" t="s">
        <v>67</v>
      </c>
      <c r="P63" s="3" t="s">
        <v>426</v>
      </c>
      <c r="Q63" s="3">
        <v>860703302175</v>
      </c>
      <c r="R63" s="2"/>
      <c r="S63" s="2"/>
      <c r="T63" s="3">
        <v>12690000</v>
      </c>
      <c r="U63" s="3">
        <v>12690000</v>
      </c>
      <c r="V63" s="3">
        <v>0</v>
      </c>
      <c r="W63" s="3">
        <v>0</v>
      </c>
      <c r="X63" s="3">
        <v>0</v>
      </c>
      <c r="Y63" s="3">
        <v>697950</v>
      </c>
      <c r="Z63" s="3">
        <v>697950</v>
      </c>
      <c r="AA63" s="3" t="s">
        <v>8697</v>
      </c>
      <c r="AB63" s="3">
        <f t="shared" si="0"/>
        <v>63450</v>
      </c>
      <c r="AC63" s="28">
        <v>5.5E-2</v>
      </c>
      <c r="AD63" s="3">
        <f t="shared" si="1"/>
        <v>697950</v>
      </c>
      <c r="AE63" s="30">
        <f t="shared" si="2"/>
        <v>697950</v>
      </c>
      <c r="AF63" s="3" t="s">
        <v>196</v>
      </c>
      <c r="AG63" s="5">
        <v>46142</v>
      </c>
      <c r="AH63" s="3" t="s">
        <v>55</v>
      </c>
      <c r="AI63" s="3" t="s">
        <v>87</v>
      </c>
      <c r="AJ63" s="3" t="s">
        <v>88</v>
      </c>
      <c r="AK63" s="3" t="s">
        <v>89</v>
      </c>
      <c r="AL63" s="3" t="s">
        <v>90</v>
      </c>
      <c r="AM63" s="3">
        <v>10</v>
      </c>
      <c r="AN63" s="3">
        <v>0</v>
      </c>
      <c r="AO63" s="2"/>
      <c r="AP63" s="3">
        <v>0</v>
      </c>
      <c r="AQ63" s="3">
        <v>0</v>
      </c>
      <c r="AR63" s="3">
        <v>132076498</v>
      </c>
      <c r="AS63" s="2"/>
      <c r="AT63" s="3">
        <v>12098325</v>
      </c>
      <c r="AU63" s="3">
        <v>77024582777</v>
      </c>
      <c r="AV63" s="3" t="s">
        <v>59</v>
      </c>
    </row>
    <row r="64" spans="1:48" x14ac:dyDescent="0.45">
      <c r="A64" s="3">
        <v>1</v>
      </c>
      <c r="B64" s="4" t="s">
        <v>98</v>
      </c>
      <c r="C64" s="3" t="s">
        <v>144</v>
      </c>
      <c r="D64" s="3" t="s">
        <v>70</v>
      </c>
      <c r="E64" s="3" t="s">
        <v>146</v>
      </c>
      <c r="F64" s="3" t="s">
        <v>427</v>
      </c>
      <c r="G64" s="3" t="s">
        <v>148</v>
      </c>
      <c r="H64" s="3" t="s">
        <v>233</v>
      </c>
      <c r="I64" s="2"/>
      <c r="J64" s="3" t="s">
        <v>51</v>
      </c>
      <c r="K64" s="3">
        <v>1975</v>
      </c>
      <c r="L64" s="3">
        <v>2025</v>
      </c>
      <c r="M64" s="3" t="s">
        <v>428</v>
      </c>
      <c r="N64" s="5">
        <v>46128</v>
      </c>
      <c r="O64" s="3" t="s">
        <v>101</v>
      </c>
      <c r="P64" s="3" t="s">
        <v>429</v>
      </c>
      <c r="Q64" s="3">
        <v>820519300528</v>
      </c>
      <c r="R64" s="2"/>
      <c r="S64" s="2"/>
      <c r="T64" s="3">
        <v>12690000</v>
      </c>
      <c r="U64" s="3">
        <v>12690000</v>
      </c>
      <c r="V64" s="3">
        <v>0</v>
      </c>
      <c r="W64" s="3">
        <v>0</v>
      </c>
      <c r="X64" s="3">
        <v>0</v>
      </c>
      <c r="Y64" s="3">
        <v>697950</v>
      </c>
      <c r="Z64" s="3">
        <v>697950</v>
      </c>
      <c r="AA64" s="3" t="s">
        <v>8697</v>
      </c>
      <c r="AB64" s="3">
        <f t="shared" si="0"/>
        <v>63450</v>
      </c>
      <c r="AC64" s="28">
        <v>5.5E-2</v>
      </c>
      <c r="AD64" s="3">
        <f t="shared" si="1"/>
        <v>697950</v>
      </c>
      <c r="AE64" s="30">
        <f t="shared" si="2"/>
        <v>697950</v>
      </c>
      <c r="AF64" s="3" t="s">
        <v>430</v>
      </c>
      <c r="AG64" s="5">
        <v>46129</v>
      </c>
      <c r="AH64" s="3" t="s">
        <v>104</v>
      </c>
      <c r="AI64" s="3" t="s">
        <v>87</v>
      </c>
      <c r="AJ64" s="3" t="s">
        <v>124</v>
      </c>
      <c r="AK64" s="3" t="s">
        <v>223</v>
      </c>
      <c r="AL64" s="3" t="s">
        <v>90</v>
      </c>
      <c r="AM64" s="3">
        <v>35</v>
      </c>
      <c r="AN64" s="3">
        <v>0</v>
      </c>
      <c r="AO64" s="2"/>
      <c r="AP64" s="3">
        <v>0</v>
      </c>
      <c r="AQ64" s="3">
        <v>0</v>
      </c>
      <c r="AR64" s="3">
        <v>132075409</v>
      </c>
      <c r="AS64" s="2"/>
      <c r="AT64" s="3">
        <v>12098362</v>
      </c>
      <c r="AU64" s="3">
        <v>77772728801</v>
      </c>
      <c r="AV64" s="3" t="s">
        <v>59</v>
      </c>
    </row>
    <row r="65" spans="1:48" ht="26.65" x14ac:dyDescent="0.45">
      <c r="A65" s="3">
        <v>1</v>
      </c>
      <c r="B65" s="4" t="s">
        <v>135</v>
      </c>
      <c r="C65" s="3" t="s">
        <v>8699</v>
      </c>
      <c r="D65" s="3" t="s">
        <v>70</v>
      </c>
      <c r="E65" s="3" t="s">
        <v>283</v>
      </c>
      <c r="F65" s="3" t="s">
        <v>431</v>
      </c>
      <c r="G65" s="3" t="s">
        <v>285</v>
      </c>
      <c r="H65" s="3" t="s">
        <v>339</v>
      </c>
      <c r="I65" s="3" t="s">
        <v>50</v>
      </c>
      <c r="J65" s="3" t="s">
        <v>51</v>
      </c>
      <c r="K65" s="3">
        <v>2497</v>
      </c>
      <c r="L65" s="3">
        <v>2025</v>
      </c>
      <c r="M65" s="3" t="s">
        <v>432</v>
      </c>
      <c r="N65" s="5">
        <v>46130</v>
      </c>
      <c r="O65" s="3" t="s">
        <v>433</v>
      </c>
      <c r="P65" s="3" t="s">
        <v>434</v>
      </c>
      <c r="Q65" s="3">
        <v>680823300699</v>
      </c>
      <c r="R65" s="2"/>
      <c r="S65" s="2"/>
      <c r="T65" s="3">
        <v>18940000</v>
      </c>
      <c r="U65" s="3">
        <v>18390000</v>
      </c>
      <c r="V65" s="3">
        <v>0</v>
      </c>
      <c r="W65" s="3">
        <v>0</v>
      </c>
      <c r="X65" s="3">
        <v>550000</v>
      </c>
      <c r="Y65" s="3">
        <v>1011450</v>
      </c>
      <c r="Z65" s="3">
        <v>1011450</v>
      </c>
      <c r="AA65" s="3" t="s">
        <v>8696</v>
      </c>
      <c r="AB65" s="3">
        <f t="shared" si="0"/>
        <v>91950</v>
      </c>
      <c r="AC65" s="28">
        <v>4.4999999999999998E-2</v>
      </c>
      <c r="AD65" s="3">
        <f t="shared" si="1"/>
        <v>827550</v>
      </c>
      <c r="AE65" s="30">
        <f t="shared" si="2"/>
        <v>827550</v>
      </c>
      <c r="AF65" s="3" t="s">
        <v>133</v>
      </c>
      <c r="AG65" s="5">
        <v>46133</v>
      </c>
      <c r="AH65" s="3" t="s">
        <v>160</v>
      </c>
      <c r="AI65" s="3" t="s">
        <v>87</v>
      </c>
      <c r="AJ65" s="3" t="s">
        <v>124</v>
      </c>
      <c r="AK65" s="3" t="s">
        <v>134</v>
      </c>
      <c r="AL65" s="3" t="s">
        <v>90</v>
      </c>
      <c r="AM65" s="3">
        <v>20</v>
      </c>
      <c r="AN65" s="3">
        <v>0</v>
      </c>
      <c r="AO65" s="2"/>
      <c r="AP65" s="3">
        <v>0</v>
      </c>
      <c r="AQ65" s="3">
        <v>0</v>
      </c>
      <c r="AR65" s="3">
        <v>132075664</v>
      </c>
      <c r="AS65" s="3">
        <v>229900</v>
      </c>
      <c r="AT65" s="3">
        <v>12099432</v>
      </c>
      <c r="AU65" s="3">
        <v>77003563945</v>
      </c>
      <c r="AV65" s="3" t="s">
        <v>59</v>
      </c>
    </row>
    <row r="66" spans="1:48" x14ac:dyDescent="0.45">
      <c r="A66" s="3">
        <v>1</v>
      </c>
      <c r="B66" s="4" t="s">
        <v>167</v>
      </c>
      <c r="C66" s="3" t="s">
        <v>144</v>
      </c>
      <c r="D66" s="3" t="s">
        <v>70</v>
      </c>
      <c r="E66" s="3" t="s">
        <v>146</v>
      </c>
      <c r="F66" s="3" t="s">
        <v>435</v>
      </c>
      <c r="G66" s="3" t="s">
        <v>178</v>
      </c>
      <c r="H66" s="3" t="s">
        <v>233</v>
      </c>
      <c r="I66" s="2"/>
      <c r="J66" s="3" t="s">
        <v>51</v>
      </c>
      <c r="K66" s="3">
        <v>1975</v>
      </c>
      <c r="L66" s="3">
        <v>2025</v>
      </c>
      <c r="M66" s="3" t="s">
        <v>436</v>
      </c>
      <c r="N66" s="5">
        <v>46132</v>
      </c>
      <c r="O66" s="3" t="s">
        <v>437</v>
      </c>
      <c r="P66" s="3" t="s">
        <v>438</v>
      </c>
      <c r="Q66" s="3">
        <v>730216401625</v>
      </c>
      <c r="R66" s="2"/>
      <c r="S66" s="2"/>
      <c r="T66" s="3">
        <v>12690000</v>
      </c>
      <c r="U66" s="3">
        <v>12690000</v>
      </c>
      <c r="V66" s="3">
        <v>0</v>
      </c>
      <c r="W66" s="3">
        <v>0</v>
      </c>
      <c r="X66" s="3">
        <v>0</v>
      </c>
      <c r="Y66" s="3">
        <v>697950</v>
      </c>
      <c r="Z66" s="3">
        <v>697950</v>
      </c>
      <c r="AA66" s="3" t="s">
        <v>8697</v>
      </c>
      <c r="AB66" s="3">
        <f t="shared" si="0"/>
        <v>63450</v>
      </c>
      <c r="AC66" s="28">
        <v>5.5E-2</v>
      </c>
      <c r="AD66" s="3">
        <f t="shared" si="1"/>
        <v>697950</v>
      </c>
      <c r="AE66" s="30">
        <f t="shared" si="2"/>
        <v>697950</v>
      </c>
      <c r="AF66" s="3" t="s">
        <v>439</v>
      </c>
      <c r="AG66" s="5">
        <v>46136</v>
      </c>
      <c r="AH66" s="3" t="s">
        <v>116</v>
      </c>
      <c r="AI66" s="3" t="s">
        <v>87</v>
      </c>
      <c r="AJ66" s="3" t="s">
        <v>124</v>
      </c>
      <c r="AK66" s="3" t="s">
        <v>218</v>
      </c>
      <c r="AL66" s="3" t="s">
        <v>90</v>
      </c>
      <c r="AM66" s="3">
        <v>10</v>
      </c>
      <c r="AN66" s="3">
        <v>0</v>
      </c>
      <c r="AO66" s="2"/>
      <c r="AP66" s="3">
        <v>0</v>
      </c>
      <c r="AQ66" s="3">
        <v>0</v>
      </c>
      <c r="AR66" s="3">
        <v>132075982</v>
      </c>
      <c r="AS66" s="2"/>
      <c r="AT66" s="3">
        <v>12099879</v>
      </c>
      <c r="AU66" s="3">
        <v>77788655633</v>
      </c>
      <c r="AV66" s="3" t="s">
        <v>59</v>
      </c>
    </row>
    <row r="67" spans="1:48" ht="26.65" x14ac:dyDescent="0.45">
      <c r="A67" s="3">
        <v>1</v>
      </c>
      <c r="B67" s="4" t="s">
        <v>282</v>
      </c>
      <c r="C67" s="3" t="s">
        <v>8699</v>
      </c>
      <c r="D67" s="3" t="s">
        <v>70</v>
      </c>
      <c r="E67" s="3" t="s">
        <v>283</v>
      </c>
      <c r="F67" s="3" t="s">
        <v>440</v>
      </c>
      <c r="G67" s="3" t="s">
        <v>148</v>
      </c>
      <c r="H67" s="3" t="s">
        <v>339</v>
      </c>
      <c r="I67" s="3" t="s">
        <v>50</v>
      </c>
      <c r="J67" s="3" t="s">
        <v>51</v>
      </c>
      <c r="K67" s="3">
        <v>2497</v>
      </c>
      <c r="L67" s="3">
        <v>2025</v>
      </c>
      <c r="M67" s="3" t="s">
        <v>441</v>
      </c>
      <c r="N67" s="5">
        <v>46120</v>
      </c>
      <c r="O67" s="3" t="s">
        <v>288</v>
      </c>
      <c r="P67" s="3" t="s">
        <v>442</v>
      </c>
      <c r="Q67" s="3">
        <v>861130300414</v>
      </c>
      <c r="R67" s="2"/>
      <c r="S67" s="2"/>
      <c r="T67" s="3">
        <v>18946000</v>
      </c>
      <c r="U67" s="3">
        <v>18390000</v>
      </c>
      <c r="V67" s="3">
        <v>0</v>
      </c>
      <c r="W67" s="3">
        <v>0</v>
      </c>
      <c r="X67" s="3">
        <v>556000</v>
      </c>
      <c r="Y67" s="3">
        <v>1011450</v>
      </c>
      <c r="Z67" s="3">
        <v>1011450</v>
      </c>
      <c r="AA67" s="3" t="s">
        <v>8697</v>
      </c>
      <c r="AB67" s="3">
        <f t="shared" ref="AB67:AB130" si="3">U67*0.5%</f>
        <v>91950</v>
      </c>
      <c r="AC67" s="28">
        <v>4.4999999999999998E-2</v>
      </c>
      <c r="AD67" s="3">
        <f t="shared" ref="AD67:AD79" si="4">U67*AC67</f>
        <v>827550</v>
      </c>
      <c r="AE67" s="30">
        <f t="shared" ref="AE67:AE130" si="5">AD67-V67</f>
        <v>827550</v>
      </c>
      <c r="AF67" s="3" t="s">
        <v>133</v>
      </c>
      <c r="AG67" s="5">
        <v>46122</v>
      </c>
      <c r="AH67" s="3" t="s">
        <v>291</v>
      </c>
      <c r="AI67" s="3" t="s">
        <v>87</v>
      </c>
      <c r="AJ67" s="3" t="s">
        <v>124</v>
      </c>
      <c r="AK67" s="3" t="s">
        <v>134</v>
      </c>
      <c r="AL67" s="3" t="s">
        <v>90</v>
      </c>
      <c r="AM67" s="3">
        <v>16</v>
      </c>
      <c r="AN67" s="3">
        <v>0</v>
      </c>
      <c r="AO67" s="2"/>
      <c r="AP67" s="3">
        <v>0</v>
      </c>
      <c r="AQ67" s="3">
        <v>0</v>
      </c>
      <c r="AR67" s="3">
        <v>132075003</v>
      </c>
      <c r="AS67" s="3">
        <v>229900</v>
      </c>
      <c r="AT67" s="3">
        <v>12118163</v>
      </c>
      <c r="AU67" s="3">
        <v>77015526252</v>
      </c>
      <c r="AV67" s="3" t="s">
        <v>59</v>
      </c>
    </row>
    <row r="68" spans="1:48" ht="26.65" x14ac:dyDescent="0.45">
      <c r="A68" s="3">
        <v>1</v>
      </c>
      <c r="B68" s="4" t="s">
        <v>43</v>
      </c>
      <c r="C68" s="3" t="s">
        <v>8699</v>
      </c>
      <c r="D68" s="3" t="s">
        <v>79</v>
      </c>
      <c r="E68" s="3" t="s">
        <v>126</v>
      </c>
      <c r="F68" s="3" t="s">
        <v>443</v>
      </c>
      <c r="G68" s="3" t="s">
        <v>285</v>
      </c>
      <c r="H68" s="3" t="s">
        <v>129</v>
      </c>
      <c r="I68" s="3" t="s">
        <v>50</v>
      </c>
      <c r="J68" s="3" t="s">
        <v>51</v>
      </c>
      <c r="K68" s="3">
        <v>2497</v>
      </c>
      <c r="L68" s="3">
        <v>2025</v>
      </c>
      <c r="M68" s="3" t="s">
        <v>444</v>
      </c>
      <c r="N68" s="5">
        <v>46125</v>
      </c>
      <c r="O68" s="3" t="s">
        <v>131</v>
      </c>
      <c r="P68" s="3" t="s">
        <v>445</v>
      </c>
      <c r="Q68" s="3">
        <v>910124301855</v>
      </c>
      <c r="R68" s="2"/>
      <c r="S68" s="2"/>
      <c r="T68" s="3">
        <v>16990000</v>
      </c>
      <c r="U68" s="3">
        <v>16990000</v>
      </c>
      <c r="V68" s="3">
        <v>0</v>
      </c>
      <c r="W68" s="3">
        <v>0</v>
      </c>
      <c r="X68" s="3">
        <v>0</v>
      </c>
      <c r="Y68" s="3">
        <v>934450</v>
      </c>
      <c r="Z68" s="3">
        <v>934450</v>
      </c>
      <c r="AA68" s="3" t="s">
        <v>8697</v>
      </c>
      <c r="AB68" s="3">
        <f t="shared" si="3"/>
        <v>84950</v>
      </c>
      <c r="AC68" s="28">
        <v>4.4999999999999998E-2</v>
      </c>
      <c r="AD68" s="3">
        <f t="shared" si="4"/>
        <v>764550</v>
      </c>
      <c r="AE68" s="30">
        <f t="shared" si="5"/>
        <v>764550</v>
      </c>
      <c r="AF68" s="3" t="s">
        <v>446</v>
      </c>
      <c r="AG68" s="5">
        <v>46132</v>
      </c>
      <c r="AH68" s="3" t="s">
        <v>55</v>
      </c>
      <c r="AI68" s="3" t="s">
        <v>87</v>
      </c>
      <c r="AJ68" s="3" t="s">
        <v>124</v>
      </c>
      <c r="AK68" s="3" t="s">
        <v>134</v>
      </c>
      <c r="AL68" s="3" t="s">
        <v>90</v>
      </c>
      <c r="AM68" s="3">
        <v>10</v>
      </c>
      <c r="AN68" s="3">
        <v>0</v>
      </c>
      <c r="AO68" s="4" t="s">
        <v>135</v>
      </c>
      <c r="AP68" s="3">
        <v>0</v>
      </c>
      <c r="AQ68" s="3">
        <v>0</v>
      </c>
      <c r="AR68" s="3">
        <v>132075532</v>
      </c>
      <c r="AS68" s="3">
        <v>216900</v>
      </c>
      <c r="AT68" s="3">
        <v>12122597</v>
      </c>
      <c r="AU68" s="3">
        <v>77753210992</v>
      </c>
      <c r="AV68" s="3" t="s">
        <v>59</v>
      </c>
    </row>
    <row r="69" spans="1:48" x14ac:dyDescent="0.45">
      <c r="A69" s="3">
        <v>1</v>
      </c>
      <c r="B69" s="4" t="s">
        <v>106</v>
      </c>
      <c r="C69" s="3" t="s">
        <v>44</v>
      </c>
      <c r="D69" s="3" t="s">
        <v>79</v>
      </c>
      <c r="E69" s="3" t="s">
        <v>46</v>
      </c>
      <c r="F69" s="3" t="s">
        <v>447</v>
      </c>
      <c r="G69" s="3" t="s">
        <v>118</v>
      </c>
      <c r="H69" s="3" t="s">
        <v>448</v>
      </c>
      <c r="I69" s="3" t="s">
        <v>50</v>
      </c>
      <c r="J69" s="3" t="s">
        <v>311</v>
      </c>
      <c r="K69" s="3">
        <v>1999</v>
      </c>
      <c r="L69" s="3">
        <v>2025</v>
      </c>
      <c r="M69" s="3" t="s">
        <v>449</v>
      </c>
      <c r="N69" s="5">
        <v>46118</v>
      </c>
      <c r="O69" s="3" t="s">
        <v>113</v>
      </c>
      <c r="P69" s="3" t="s">
        <v>450</v>
      </c>
      <c r="Q69" s="3">
        <v>960220400943</v>
      </c>
      <c r="R69" s="2"/>
      <c r="S69" s="2"/>
      <c r="T69" s="3">
        <v>11590000</v>
      </c>
      <c r="U69" s="3">
        <v>11590000</v>
      </c>
      <c r="V69" s="3">
        <v>0</v>
      </c>
      <c r="W69" s="3">
        <v>0</v>
      </c>
      <c r="X69" s="3">
        <v>0</v>
      </c>
      <c r="Y69" s="3">
        <v>521550</v>
      </c>
      <c r="Z69" s="3">
        <v>521550</v>
      </c>
      <c r="AA69" s="3" t="s">
        <v>8696</v>
      </c>
      <c r="AB69" s="3">
        <f t="shared" si="3"/>
        <v>57950</v>
      </c>
      <c r="AC69" s="28">
        <v>4.4999999999999998E-2</v>
      </c>
      <c r="AD69" s="3">
        <f t="shared" si="4"/>
        <v>521550</v>
      </c>
      <c r="AE69" s="30">
        <f t="shared" si="5"/>
        <v>521550</v>
      </c>
      <c r="AF69" s="3" t="s">
        <v>451</v>
      </c>
      <c r="AG69" s="5">
        <v>46121</v>
      </c>
      <c r="AH69" s="3" t="s">
        <v>116</v>
      </c>
      <c r="AI69" s="3" t="s">
        <v>105</v>
      </c>
      <c r="AJ69" s="3" t="s">
        <v>105</v>
      </c>
      <c r="AK69" s="3" t="s">
        <v>58</v>
      </c>
      <c r="AL69" s="2"/>
      <c r="AM69" s="2"/>
      <c r="AN69" s="3">
        <v>0</v>
      </c>
      <c r="AO69" s="2"/>
      <c r="AP69" s="3">
        <v>0</v>
      </c>
      <c r="AQ69" s="3">
        <v>0</v>
      </c>
      <c r="AR69" s="3">
        <v>132074887</v>
      </c>
      <c r="AS69" s="3">
        <v>152900</v>
      </c>
      <c r="AT69" s="3">
        <v>12122601</v>
      </c>
      <c r="AU69" s="3">
        <v>77012451115</v>
      </c>
      <c r="AV69" s="3" t="s">
        <v>59</v>
      </c>
    </row>
    <row r="70" spans="1:48" ht="26.65" x14ac:dyDescent="0.45">
      <c r="A70" s="3">
        <v>1</v>
      </c>
      <c r="B70" s="4" t="s">
        <v>167</v>
      </c>
      <c r="C70" s="3" t="s">
        <v>44</v>
      </c>
      <c r="D70" s="3" t="s">
        <v>70</v>
      </c>
      <c r="E70" s="3" t="s">
        <v>91</v>
      </c>
      <c r="F70" s="3" t="s">
        <v>452</v>
      </c>
      <c r="G70" s="3" t="s">
        <v>453</v>
      </c>
      <c r="H70" s="3" t="s">
        <v>454</v>
      </c>
      <c r="I70" s="3" t="s">
        <v>75</v>
      </c>
      <c r="J70" s="3" t="s">
        <v>311</v>
      </c>
      <c r="K70" s="3">
        <v>1999</v>
      </c>
      <c r="L70" s="3">
        <v>2025</v>
      </c>
      <c r="M70" s="3" t="s">
        <v>455</v>
      </c>
      <c r="N70" s="5">
        <v>46126</v>
      </c>
      <c r="O70" s="3" t="s">
        <v>456</v>
      </c>
      <c r="P70" s="3" t="s">
        <v>457</v>
      </c>
      <c r="Q70" s="3">
        <v>641125300015</v>
      </c>
      <c r="R70" s="2"/>
      <c r="S70" s="2"/>
      <c r="T70" s="3">
        <v>11990000</v>
      </c>
      <c r="U70" s="3">
        <v>11990000</v>
      </c>
      <c r="V70" s="3">
        <v>0</v>
      </c>
      <c r="W70" s="3">
        <v>0</v>
      </c>
      <c r="X70" s="3">
        <v>0</v>
      </c>
      <c r="Y70" s="3">
        <v>539550</v>
      </c>
      <c r="Z70" s="3">
        <v>539550</v>
      </c>
      <c r="AA70" s="3" t="s">
        <v>8697</v>
      </c>
      <c r="AB70" s="3">
        <f t="shared" si="3"/>
        <v>59950</v>
      </c>
      <c r="AC70" s="28">
        <v>4.4999999999999998E-2</v>
      </c>
      <c r="AD70" s="3">
        <f t="shared" si="4"/>
        <v>539550</v>
      </c>
      <c r="AE70" s="30">
        <f t="shared" si="5"/>
        <v>539550</v>
      </c>
      <c r="AF70" s="3" t="s">
        <v>458</v>
      </c>
      <c r="AG70" s="5">
        <v>46126</v>
      </c>
      <c r="AH70" s="3" t="s">
        <v>116</v>
      </c>
      <c r="AI70" s="3" t="s">
        <v>105</v>
      </c>
      <c r="AJ70" s="3" t="s">
        <v>105</v>
      </c>
      <c r="AK70" s="3" t="s">
        <v>58</v>
      </c>
      <c r="AL70" s="2"/>
      <c r="AM70" s="2"/>
      <c r="AN70" s="3">
        <v>0</v>
      </c>
      <c r="AO70" s="2"/>
      <c r="AP70" s="3">
        <v>0</v>
      </c>
      <c r="AQ70" s="3">
        <v>0</v>
      </c>
      <c r="AR70" s="3">
        <v>132075155</v>
      </c>
      <c r="AS70" s="3">
        <v>153900</v>
      </c>
      <c r="AT70" s="3">
        <v>12122642</v>
      </c>
      <c r="AU70" s="3">
        <v>77019290161</v>
      </c>
      <c r="AV70" s="3" t="s">
        <v>59</v>
      </c>
    </row>
    <row r="71" spans="1:48" x14ac:dyDescent="0.45">
      <c r="A71" s="3">
        <v>1</v>
      </c>
      <c r="B71" s="4" t="s">
        <v>43</v>
      </c>
      <c r="C71" s="3" t="s">
        <v>44</v>
      </c>
      <c r="D71" s="3" t="s">
        <v>70</v>
      </c>
      <c r="E71" s="3" t="s">
        <v>91</v>
      </c>
      <c r="F71" s="3" t="s">
        <v>459</v>
      </c>
      <c r="G71" s="3" t="s">
        <v>93</v>
      </c>
      <c r="H71" s="3" t="s">
        <v>454</v>
      </c>
      <c r="I71" s="3" t="s">
        <v>75</v>
      </c>
      <c r="J71" s="3" t="s">
        <v>311</v>
      </c>
      <c r="K71" s="3">
        <v>1999</v>
      </c>
      <c r="L71" s="3">
        <v>2025</v>
      </c>
      <c r="M71" s="3" t="s">
        <v>460</v>
      </c>
      <c r="N71" s="5">
        <v>46122</v>
      </c>
      <c r="O71" s="3" t="s">
        <v>131</v>
      </c>
      <c r="P71" s="3" t="s">
        <v>461</v>
      </c>
      <c r="Q71" s="3">
        <v>940120402101</v>
      </c>
      <c r="R71" s="2"/>
      <c r="S71" s="2"/>
      <c r="T71" s="3">
        <v>11990000</v>
      </c>
      <c r="U71" s="3">
        <v>11990000</v>
      </c>
      <c r="V71" s="3">
        <v>0</v>
      </c>
      <c r="W71" s="3">
        <v>0</v>
      </c>
      <c r="X71" s="3">
        <v>0</v>
      </c>
      <c r="Y71" s="3">
        <v>539550</v>
      </c>
      <c r="Z71" s="3">
        <v>539550</v>
      </c>
      <c r="AA71" s="3" t="s">
        <v>8697</v>
      </c>
      <c r="AB71" s="3">
        <f t="shared" si="3"/>
        <v>59950</v>
      </c>
      <c r="AC71" s="28">
        <v>4.4999999999999998E-2</v>
      </c>
      <c r="AD71" s="3">
        <f t="shared" si="4"/>
        <v>539550</v>
      </c>
      <c r="AE71" s="30">
        <f t="shared" si="5"/>
        <v>539550</v>
      </c>
      <c r="AF71" s="3" t="s">
        <v>462</v>
      </c>
      <c r="AG71" s="5">
        <v>46128</v>
      </c>
      <c r="AH71" s="3" t="s">
        <v>55</v>
      </c>
      <c r="AI71" s="3" t="s">
        <v>87</v>
      </c>
      <c r="AJ71" s="3" t="s">
        <v>88</v>
      </c>
      <c r="AK71" s="3" t="s">
        <v>89</v>
      </c>
      <c r="AL71" s="3" t="s">
        <v>90</v>
      </c>
      <c r="AM71" s="3">
        <v>20</v>
      </c>
      <c r="AN71" s="3">
        <v>0</v>
      </c>
      <c r="AO71" s="2"/>
      <c r="AP71" s="3">
        <v>0</v>
      </c>
      <c r="AQ71" s="3">
        <v>0</v>
      </c>
      <c r="AR71" s="3">
        <v>132075309</v>
      </c>
      <c r="AS71" s="3">
        <v>153900</v>
      </c>
      <c r="AT71" s="3">
        <v>12125665</v>
      </c>
      <c r="AU71" s="3">
        <v>77029515655</v>
      </c>
      <c r="AV71" s="3" t="s">
        <v>59</v>
      </c>
    </row>
    <row r="72" spans="1:48" ht="28.5" x14ac:dyDescent="0.45">
      <c r="A72" s="3">
        <v>1</v>
      </c>
      <c r="B72" s="4" t="s">
        <v>106</v>
      </c>
      <c r="C72" s="3" t="s">
        <v>44</v>
      </c>
      <c r="D72" s="3" t="s">
        <v>79</v>
      </c>
      <c r="E72" s="3" t="s">
        <v>46</v>
      </c>
      <c r="F72" s="3" t="s">
        <v>463</v>
      </c>
      <c r="G72" s="3" t="s">
        <v>148</v>
      </c>
      <c r="H72" s="3" t="s">
        <v>448</v>
      </c>
      <c r="I72" s="3" t="s">
        <v>50</v>
      </c>
      <c r="J72" s="3" t="s">
        <v>311</v>
      </c>
      <c r="K72" s="3">
        <v>1999</v>
      </c>
      <c r="L72" s="3">
        <v>2025</v>
      </c>
      <c r="M72" s="3" t="s">
        <v>464</v>
      </c>
      <c r="N72" s="5">
        <v>46121</v>
      </c>
      <c r="O72" s="3" t="s">
        <v>113</v>
      </c>
      <c r="P72" s="3" t="s">
        <v>465</v>
      </c>
      <c r="Q72" s="3">
        <v>830515401760</v>
      </c>
      <c r="R72" s="2"/>
      <c r="S72" s="2"/>
      <c r="T72" s="3">
        <v>11590000</v>
      </c>
      <c r="U72" s="3">
        <v>11590000</v>
      </c>
      <c r="V72" s="3">
        <v>0</v>
      </c>
      <c r="W72" s="3">
        <v>0</v>
      </c>
      <c r="X72" s="3">
        <v>0</v>
      </c>
      <c r="Y72" s="3">
        <v>521550</v>
      </c>
      <c r="Z72" s="3">
        <v>521550</v>
      </c>
      <c r="AA72" s="3" t="s">
        <v>8696</v>
      </c>
      <c r="AB72" s="3">
        <f t="shared" si="3"/>
        <v>57950</v>
      </c>
      <c r="AC72" s="28">
        <v>4.4999999999999998E-2</v>
      </c>
      <c r="AD72" s="3">
        <f t="shared" si="4"/>
        <v>521550</v>
      </c>
      <c r="AE72" s="30">
        <f t="shared" si="5"/>
        <v>521550</v>
      </c>
      <c r="AF72" s="3" t="s">
        <v>451</v>
      </c>
      <c r="AG72" s="5">
        <v>46122</v>
      </c>
      <c r="AH72" s="3" t="s">
        <v>116</v>
      </c>
      <c r="AI72" s="3" t="s">
        <v>105</v>
      </c>
      <c r="AJ72" s="3" t="s">
        <v>105</v>
      </c>
      <c r="AK72" s="3" t="s">
        <v>58</v>
      </c>
      <c r="AL72" s="2"/>
      <c r="AM72" s="2"/>
      <c r="AN72" s="3">
        <v>0</v>
      </c>
      <c r="AO72" s="4" t="s">
        <v>466</v>
      </c>
      <c r="AP72" s="3">
        <v>0</v>
      </c>
      <c r="AQ72" s="3">
        <v>0</v>
      </c>
      <c r="AR72" s="3">
        <v>132075016</v>
      </c>
      <c r="AS72" s="3">
        <v>152900</v>
      </c>
      <c r="AT72" s="3">
        <v>12128578</v>
      </c>
      <c r="AU72" s="3">
        <v>77012451110</v>
      </c>
      <c r="AV72" s="3" t="s">
        <v>59</v>
      </c>
    </row>
    <row r="73" spans="1:48" x14ac:dyDescent="0.45">
      <c r="A73" s="3">
        <v>1</v>
      </c>
      <c r="B73" s="4" t="s">
        <v>106</v>
      </c>
      <c r="C73" s="3" t="s">
        <v>44</v>
      </c>
      <c r="D73" s="3" t="s">
        <v>79</v>
      </c>
      <c r="E73" s="3" t="s">
        <v>46</v>
      </c>
      <c r="F73" s="3" t="s">
        <v>467</v>
      </c>
      <c r="G73" s="3" t="s">
        <v>148</v>
      </c>
      <c r="H73" s="3" t="s">
        <v>448</v>
      </c>
      <c r="I73" s="3" t="s">
        <v>50</v>
      </c>
      <c r="J73" s="3" t="s">
        <v>311</v>
      </c>
      <c r="K73" s="3">
        <v>1999</v>
      </c>
      <c r="L73" s="3">
        <v>2025</v>
      </c>
      <c r="M73" s="3" t="s">
        <v>468</v>
      </c>
      <c r="N73" s="5">
        <v>46122</v>
      </c>
      <c r="O73" s="3" t="s">
        <v>113</v>
      </c>
      <c r="P73" s="3" t="s">
        <v>469</v>
      </c>
      <c r="Q73" s="3">
        <v>810802401678</v>
      </c>
      <c r="R73" s="2"/>
      <c r="S73" s="2"/>
      <c r="T73" s="3">
        <v>11590000</v>
      </c>
      <c r="U73" s="3">
        <v>11590000</v>
      </c>
      <c r="V73" s="3">
        <v>0</v>
      </c>
      <c r="W73" s="3">
        <v>0</v>
      </c>
      <c r="X73" s="3">
        <v>0</v>
      </c>
      <c r="Y73" s="3">
        <v>521550</v>
      </c>
      <c r="Z73" s="3">
        <v>521550</v>
      </c>
      <c r="AA73" s="3" t="s">
        <v>8696</v>
      </c>
      <c r="AB73" s="3">
        <f t="shared" si="3"/>
        <v>57950</v>
      </c>
      <c r="AC73" s="28">
        <v>4.4999999999999998E-2</v>
      </c>
      <c r="AD73" s="3">
        <f t="shared" si="4"/>
        <v>521550</v>
      </c>
      <c r="AE73" s="30">
        <f t="shared" si="5"/>
        <v>521550</v>
      </c>
      <c r="AF73" s="3" t="s">
        <v>451</v>
      </c>
      <c r="AG73" s="5">
        <v>46127</v>
      </c>
      <c r="AH73" s="3" t="s">
        <v>116</v>
      </c>
      <c r="AI73" s="3" t="s">
        <v>105</v>
      </c>
      <c r="AJ73" s="3" t="s">
        <v>105</v>
      </c>
      <c r="AK73" s="3" t="s">
        <v>58</v>
      </c>
      <c r="AL73" s="2"/>
      <c r="AM73" s="2"/>
      <c r="AN73" s="3">
        <v>0</v>
      </c>
      <c r="AO73" s="4" t="s">
        <v>135</v>
      </c>
      <c r="AP73" s="3">
        <v>0</v>
      </c>
      <c r="AQ73" s="3">
        <v>0</v>
      </c>
      <c r="AR73" s="3">
        <v>132075254</v>
      </c>
      <c r="AS73" s="3">
        <v>152900</v>
      </c>
      <c r="AT73" s="3">
        <v>12128981</v>
      </c>
      <c r="AU73" s="3">
        <v>77008078077</v>
      </c>
      <c r="AV73" s="3" t="s">
        <v>384</v>
      </c>
    </row>
    <row r="74" spans="1:48" x14ac:dyDescent="0.45">
      <c r="A74" s="3">
        <v>1</v>
      </c>
      <c r="B74" s="4" t="s">
        <v>167</v>
      </c>
      <c r="C74" s="3" t="s">
        <v>44</v>
      </c>
      <c r="D74" s="3" t="s">
        <v>259</v>
      </c>
      <c r="E74" s="3" t="s">
        <v>46</v>
      </c>
      <c r="F74" s="3" t="s">
        <v>471</v>
      </c>
      <c r="G74" s="3" t="s">
        <v>173</v>
      </c>
      <c r="H74" s="3" t="s">
        <v>472</v>
      </c>
      <c r="I74" s="3" t="s">
        <v>50</v>
      </c>
      <c r="J74" s="3" t="s">
        <v>311</v>
      </c>
      <c r="K74" s="3">
        <v>1999</v>
      </c>
      <c r="L74" s="3">
        <v>2025</v>
      </c>
      <c r="M74" s="3" t="s">
        <v>473</v>
      </c>
      <c r="N74" s="5">
        <v>46136</v>
      </c>
      <c r="O74" s="3" t="s">
        <v>194</v>
      </c>
      <c r="P74" s="3" t="s">
        <v>474</v>
      </c>
      <c r="Q74" s="3">
        <v>30105601152</v>
      </c>
      <c r="R74" s="2"/>
      <c r="S74" s="2"/>
      <c r="T74" s="3">
        <v>12990000</v>
      </c>
      <c r="U74" s="3">
        <v>12990000</v>
      </c>
      <c r="V74" s="3">
        <v>0</v>
      </c>
      <c r="W74" s="3">
        <v>0</v>
      </c>
      <c r="X74" s="3">
        <v>0</v>
      </c>
      <c r="Y74" s="3">
        <v>584550</v>
      </c>
      <c r="Z74" s="3">
        <v>584550</v>
      </c>
      <c r="AA74" s="3" t="s">
        <v>8697</v>
      </c>
      <c r="AB74" s="3">
        <f t="shared" si="3"/>
        <v>64950</v>
      </c>
      <c r="AC74" s="28">
        <v>4.4999999999999998E-2</v>
      </c>
      <c r="AD74" s="3">
        <f t="shared" si="4"/>
        <v>584550</v>
      </c>
      <c r="AE74" s="30">
        <f t="shared" si="5"/>
        <v>584550</v>
      </c>
      <c r="AF74" s="2"/>
      <c r="AG74" s="5">
        <v>46141</v>
      </c>
      <c r="AH74" s="3" t="s">
        <v>116</v>
      </c>
      <c r="AI74" s="3" t="s">
        <v>105</v>
      </c>
      <c r="AJ74" s="3" t="s">
        <v>105</v>
      </c>
      <c r="AK74" s="3" t="s">
        <v>58</v>
      </c>
      <c r="AL74" s="2"/>
      <c r="AM74" s="2"/>
      <c r="AN74" s="3">
        <v>0</v>
      </c>
      <c r="AO74" s="2"/>
      <c r="AP74" s="3">
        <v>0</v>
      </c>
      <c r="AQ74" s="3">
        <v>0</v>
      </c>
      <c r="AR74" s="3">
        <v>132076305</v>
      </c>
      <c r="AS74" s="3">
        <v>165900</v>
      </c>
      <c r="AT74" s="3">
        <v>12130376</v>
      </c>
      <c r="AU74" s="3">
        <v>77089697993</v>
      </c>
      <c r="AV74" s="3" t="s">
        <v>384</v>
      </c>
    </row>
    <row r="75" spans="1:48" ht="28.5" x14ac:dyDescent="0.45">
      <c r="A75" s="3">
        <v>1</v>
      </c>
      <c r="B75" s="4" t="s">
        <v>143</v>
      </c>
      <c r="C75" s="3" t="s">
        <v>44</v>
      </c>
      <c r="D75" s="3" t="s">
        <v>70</v>
      </c>
      <c r="E75" s="3" t="s">
        <v>46</v>
      </c>
      <c r="F75" s="3" t="s">
        <v>475</v>
      </c>
      <c r="G75" s="3" t="s">
        <v>118</v>
      </c>
      <c r="H75" s="3" t="s">
        <v>476</v>
      </c>
      <c r="I75" s="3" t="s">
        <v>50</v>
      </c>
      <c r="J75" s="3" t="s">
        <v>311</v>
      </c>
      <c r="K75" s="3">
        <v>1999</v>
      </c>
      <c r="L75" s="3">
        <v>2025</v>
      </c>
      <c r="M75" s="3" t="s">
        <v>477</v>
      </c>
      <c r="N75" s="5">
        <v>46118</v>
      </c>
      <c r="O75" s="3" t="s">
        <v>244</v>
      </c>
      <c r="P75" s="3" t="s">
        <v>478</v>
      </c>
      <c r="Q75" s="3">
        <v>960305350727</v>
      </c>
      <c r="R75" s="2"/>
      <c r="S75" s="2"/>
      <c r="T75" s="3">
        <v>12840000</v>
      </c>
      <c r="U75" s="3">
        <v>12590000</v>
      </c>
      <c r="V75" s="3">
        <v>0</v>
      </c>
      <c r="W75" s="3">
        <v>0</v>
      </c>
      <c r="X75" s="3">
        <v>250000</v>
      </c>
      <c r="Y75" s="3">
        <v>566550</v>
      </c>
      <c r="Z75" s="3">
        <v>566550</v>
      </c>
      <c r="AA75" s="3" t="s">
        <v>8696</v>
      </c>
      <c r="AB75" s="3">
        <f t="shared" si="3"/>
        <v>62950</v>
      </c>
      <c r="AC75" s="28">
        <v>4.4999999999999998E-2</v>
      </c>
      <c r="AD75" s="3">
        <f t="shared" si="4"/>
        <v>566550</v>
      </c>
      <c r="AE75" s="30">
        <f t="shared" si="5"/>
        <v>566550</v>
      </c>
      <c r="AF75" s="3" t="s">
        <v>133</v>
      </c>
      <c r="AG75" s="5">
        <v>46120</v>
      </c>
      <c r="AH75" s="3" t="s">
        <v>154</v>
      </c>
      <c r="AI75" s="3" t="s">
        <v>87</v>
      </c>
      <c r="AJ75" s="3" t="s">
        <v>124</v>
      </c>
      <c r="AK75" s="3" t="s">
        <v>89</v>
      </c>
      <c r="AL75" s="3" t="s">
        <v>90</v>
      </c>
      <c r="AM75" s="3">
        <v>40</v>
      </c>
      <c r="AN75" s="3">
        <v>0</v>
      </c>
      <c r="AO75" s="2"/>
      <c r="AP75" s="3">
        <v>0</v>
      </c>
      <c r="AQ75" s="3">
        <v>0</v>
      </c>
      <c r="AR75" s="3">
        <v>132074828</v>
      </c>
      <c r="AS75" s="3">
        <v>160900</v>
      </c>
      <c r="AT75" s="3">
        <v>12130673</v>
      </c>
      <c r="AU75" s="3">
        <v>77776229688</v>
      </c>
      <c r="AV75" s="3" t="s">
        <v>384</v>
      </c>
    </row>
    <row r="76" spans="1:48" x14ac:dyDescent="0.45">
      <c r="A76" s="3">
        <v>1</v>
      </c>
      <c r="B76" s="4" t="s">
        <v>135</v>
      </c>
      <c r="C76" s="3" t="s">
        <v>44</v>
      </c>
      <c r="D76" s="3" t="s">
        <v>70</v>
      </c>
      <c r="E76" s="3" t="s">
        <v>91</v>
      </c>
      <c r="F76" s="3" t="s">
        <v>479</v>
      </c>
      <c r="G76" s="3" t="s">
        <v>480</v>
      </c>
      <c r="H76" s="3" t="s">
        <v>454</v>
      </c>
      <c r="I76" s="3" t="s">
        <v>75</v>
      </c>
      <c r="J76" s="3" t="s">
        <v>311</v>
      </c>
      <c r="K76" s="3">
        <v>1999</v>
      </c>
      <c r="L76" s="3">
        <v>2025</v>
      </c>
      <c r="M76" s="3" t="s">
        <v>481</v>
      </c>
      <c r="N76" s="5">
        <v>46121</v>
      </c>
      <c r="O76" s="3" t="s">
        <v>175</v>
      </c>
      <c r="P76" s="3" t="s">
        <v>482</v>
      </c>
      <c r="Q76" s="3">
        <v>880405401157</v>
      </c>
      <c r="R76" s="2"/>
      <c r="S76" s="2"/>
      <c r="T76" s="3">
        <v>11990000</v>
      </c>
      <c r="U76" s="3">
        <v>11990000</v>
      </c>
      <c r="V76" s="3">
        <v>0</v>
      </c>
      <c r="W76" s="3">
        <v>0</v>
      </c>
      <c r="X76" s="3">
        <v>0</v>
      </c>
      <c r="Y76" s="3">
        <v>539550</v>
      </c>
      <c r="Z76" s="3">
        <v>539550</v>
      </c>
      <c r="AA76" s="3" t="s">
        <v>8696</v>
      </c>
      <c r="AB76" s="3">
        <f t="shared" si="3"/>
        <v>59950</v>
      </c>
      <c r="AC76" s="28">
        <v>4.4999999999999998E-2</v>
      </c>
      <c r="AD76" s="3">
        <f t="shared" si="4"/>
        <v>539550</v>
      </c>
      <c r="AE76" s="30">
        <f t="shared" si="5"/>
        <v>539550</v>
      </c>
      <c r="AF76" s="3" t="s">
        <v>483</v>
      </c>
      <c r="AG76" s="5">
        <v>46126</v>
      </c>
      <c r="AH76" s="3" t="s">
        <v>160</v>
      </c>
      <c r="AI76" s="3" t="s">
        <v>87</v>
      </c>
      <c r="AJ76" s="3" t="s">
        <v>124</v>
      </c>
      <c r="AK76" s="3" t="s">
        <v>223</v>
      </c>
      <c r="AL76" s="3" t="s">
        <v>90</v>
      </c>
      <c r="AM76" s="3">
        <v>60</v>
      </c>
      <c r="AN76" s="3">
        <v>0</v>
      </c>
      <c r="AO76" s="4" t="s">
        <v>106</v>
      </c>
      <c r="AP76" s="3">
        <v>0</v>
      </c>
      <c r="AQ76" s="3">
        <v>0</v>
      </c>
      <c r="AR76" s="3">
        <v>132075141</v>
      </c>
      <c r="AS76" s="3">
        <v>153900</v>
      </c>
      <c r="AT76" s="3">
        <v>12131877</v>
      </c>
      <c r="AU76" s="3">
        <v>77078580024</v>
      </c>
      <c r="AV76" s="3" t="s">
        <v>384</v>
      </c>
    </row>
    <row r="77" spans="1:48" x14ac:dyDescent="0.45">
      <c r="A77" s="3">
        <v>1</v>
      </c>
      <c r="B77" s="4" t="s">
        <v>43</v>
      </c>
      <c r="C77" s="3" t="s">
        <v>44</v>
      </c>
      <c r="D77" s="3" t="s">
        <v>70</v>
      </c>
      <c r="E77" s="3" t="s">
        <v>46</v>
      </c>
      <c r="F77" s="3" t="s">
        <v>484</v>
      </c>
      <c r="G77" s="3" t="s">
        <v>93</v>
      </c>
      <c r="H77" s="3" t="s">
        <v>476</v>
      </c>
      <c r="I77" s="3" t="s">
        <v>50</v>
      </c>
      <c r="J77" s="3" t="s">
        <v>311</v>
      </c>
      <c r="K77" s="3">
        <v>1999</v>
      </c>
      <c r="L77" s="3">
        <v>2025</v>
      </c>
      <c r="M77" s="3" t="s">
        <v>485</v>
      </c>
      <c r="N77" s="5">
        <v>46134</v>
      </c>
      <c r="O77" s="3" t="s">
        <v>96</v>
      </c>
      <c r="P77" s="3" t="s">
        <v>486</v>
      </c>
      <c r="Q77" s="3">
        <v>740210401486</v>
      </c>
      <c r="R77" s="2"/>
      <c r="S77" s="2"/>
      <c r="T77" s="3">
        <v>12590000</v>
      </c>
      <c r="U77" s="3">
        <v>12590000</v>
      </c>
      <c r="V77" s="3">
        <v>0</v>
      </c>
      <c r="W77" s="3">
        <v>0</v>
      </c>
      <c r="X77" s="3">
        <v>0</v>
      </c>
      <c r="Y77" s="3">
        <v>566550</v>
      </c>
      <c r="Z77" s="3">
        <v>566550</v>
      </c>
      <c r="AA77" s="3" t="s">
        <v>8697</v>
      </c>
      <c r="AB77" s="3">
        <f t="shared" si="3"/>
        <v>62950</v>
      </c>
      <c r="AC77" s="28">
        <v>4.4999999999999998E-2</v>
      </c>
      <c r="AD77" s="3">
        <f t="shared" si="4"/>
        <v>566550</v>
      </c>
      <c r="AE77" s="30">
        <f t="shared" si="5"/>
        <v>566550</v>
      </c>
      <c r="AF77" s="2"/>
      <c r="AG77" s="5">
        <v>46135</v>
      </c>
      <c r="AH77" s="3" t="s">
        <v>55</v>
      </c>
      <c r="AI77" s="3" t="s">
        <v>56</v>
      </c>
      <c r="AJ77" s="3" t="s">
        <v>57</v>
      </c>
      <c r="AK77" s="3" t="s">
        <v>58</v>
      </c>
      <c r="AL77" s="2"/>
      <c r="AM77" s="2"/>
      <c r="AN77" s="3">
        <v>0</v>
      </c>
      <c r="AO77" s="2"/>
      <c r="AP77" s="3">
        <v>0</v>
      </c>
      <c r="AQ77" s="3">
        <v>0</v>
      </c>
      <c r="AR77" s="3">
        <v>132075932</v>
      </c>
      <c r="AS77" s="3">
        <v>160900</v>
      </c>
      <c r="AT77" s="3">
        <v>12136062</v>
      </c>
      <c r="AU77" s="3">
        <v>77756869503</v>
      </c>
      <c r="AV77" s="3" t="s">
        <v>384</v>
      </c>
    </row>
    <row r="78" spans="1:48" x14ac:dyDescent="0.45">
      <c r="A78" s="3">
        <v>1</v>
      </c>
      <c r="B78" s="4" t="s">
        <v>43</v>
      </c>
      <c r="C78" s="3" t="s">
        <v>44</v>
      </c>
      <c r="D78" s="3" t="s">
        <v>259</v>
      </c>
      <c r="E78" s="3" t="s">
        <v>46</v>
      </c>
      <c r="F78" s="3" t="s">
        <v>487</v>
      </c>
      <c r="G78" s="3" t="s">
        <v>93</v>
      </c>
      <c r="H78" s="3" t="s">
        <v>472</v>
      </c>
      <c r="I78" s="3" t="s">
        <v>50</v>
      </c>
      <c r="J78" s="3" t="s">
        <v>311</v>
      </c>
      <c r="K78" s="3">
        <v>1999</v>
      </c>
      <c r="L78" s="3">
        <v>2025</v>
      </c>
      <c r="M78" s="3" t="s">
        <v>488</v>
      </c>
      <c r="N78" s="5">
        <v>46142</v>
      </c>
      <c r="O78" s="3" t="s">
        <v>131</v>
      </c>
      <c r="P78" s="3" t="s">
        <v>489</v>
      </c>
      <c r="Q78" s="3">
        <v>480815401427</v>
      </c>
      <c r="R78" s="2"/>
      <c r="S78" s="2"/>
      <c r="T78" s="3">
        <v>12990000</v>
      </c>
      <c r="U78" s="3">
        <v>12990000</v>
      </c>
      <c r="V78" s="3">
        <v>0</v>
      </c>
      <c r="W78" s="3">
        <v>0</v>
      </c>
      <c r="X78" s="3">
        <v>0</v>
      </c>
      <c r="Y78" s="3">
        <v>584550</v>
      </c>
      <c r="Z78" s="3">
        <v>584550</v>
      </c>
      <c r="AA78" s="3" t="s">
        <v>8697</v>
      </c>
      <c r="AB78" s="3">
        <f t="shared" si="3"/>
        <v>64950</v>
      </c>
      <c r="AC78" s="28">
        <v>4.4999999999999998E-2</v>
      </c>
      <c r="AD78" s="3">
        <f t="shared" si="4"/>
        <v>584550</v>
      </c>
      <c r="AE78" s="30">
        <f t="shared" si="5"/>
        <v>584550</v>
      </c>
      <c r="AF78" s="2"/>
      <c r="AG78" s="5">
        <v>46142</v>
      </c>
      <c r="AH78" s="3" t="s">
        <v>55</v>
      </c>
      <c r="AI78" s="3" t="s">
        <v>56</v>
      </c>
      <c r="AJ78" s="3" t="s">
        <v>57</v>
      </c>
      <c r="AK78" s="3" t="s">
        <v>58</v>
      </c>
      <c r="AL78" s="2"/>
      <c r="AM78" s="2"/>
      <c r="AN78" s="3">
        <v>0</v>
      </c>
      <c r="AO78" s="2"/>
      <c r="AP78" s="3">
        <v>0</v>
      </c>
      <c r="AQ78" s="3">
        <v>0</v>
      </c>
      <c r="AR78" s="3">
        <v>132076701</v>
      </c>
      <c r="AS78" s="3">
        <v>165900</v>
      </c>
      <c r="AT78" s="3">
        <v>12136065</v>
      </c>
      <c r="AU78" s="3">
        <v>77028480611</v>
      </c>
      <c r="AV78" s="3" t="s">
        <v>384</v>
      </c>
    </row>
    <row r="79" spans="1:48" x14ac:dyDescent="0.45">
      <c r="A79" s="3">
        <v>1</v>
      </c>
      <c r="B79" s="4" t="s">
        <v>43</v>
      </c>
      <c r="C79" s="3" t="s">
        <v>44</v>
      </c>
      <c r="D79" s="3" t="s">
        <v>79</v>
      </c>
      <c r="E79" s="3" t="s">
        <v>46</v>
      </c>
      <c r="F79" s="3" t="s">
        <v>490</v>
      </c>
      <c r="G79" s="3" t="s">
        <v>148</v>
      </c>
      <c r="H79" s="3" t="s">
        <v>448</v>
      </c>
      <c r="I79" s="3" t="s">
        <v>50</v>
      </c>
      <c r="J79" s="3" t="s">
        <v>311</v>
      </c>
      <c r="K79" s="3">
        <v>1999</v>
      </c>
      <c r="L79" s="3">
        <v>2025</v>
      </c>
      <c r="M79" s="3" t="s">
        <v>491</v>
      </c>
      <c r="N79" s="5">
        <v>46125</v>
      </c>
      <c r="O79" s="3" t="s">
        <v>121</v>
      </c>
      <c r="P79" s="3" t="s">
        <v>492</v>
      </c>
      <c r="Q79" s="3">
        <v>850408402047</v>
      </c>
      <c r="R79" s="2"/>
      <c r="S79" s="2"/>
      <c r="T79" s="3">
        <v>11840000</v>
      </c>
      <c r="U79" s="3">
        <v>11590000</v>
      </c>
      <c r="V79" s="3">
        <v>0</v>
      </c>
      <c r="W79" s="3">
        <v>0</v>
      </c>
      <c r="X79" s="3">
        <v>250000</v>
      </c>
      <c r="Y79" s="3">
        <v>521550</v>
      </c>
      <c r="Z79" s="3">
        <v>521550</v>
      </c>
      <c r="AA79" s="3" t="s">
        <v>8697</v>
      </c>
      <c r="AB79" s="3">
        <f t="shared" si="3"/>
        <v>57950</v>
      </c>
      <c r="AC79" s="28">
        <v>4.4999999999999998E-2</v>
      </c>
      <c r="AD79" s="3">
        <f t="shared" si="4"/>
        <v>521550</v>
      </c>
      <c r="AE79" s="30">
        <f t="shared" si="5"/>
        <v>521550</v>
      </c>
      <c r="AF79" s="3" t="s">
        <v>493</v>
      </c>
      <c r="AG79" s="5">
        <v>46128</v>
      </c>
      <c r="AH79" s="3" t="s">
        <v>55</v>
      </c>
      <c r="AI79" s="3" t="s">
        <v>87</v>
      </c>
      <c r="AJ79" s="3" t="s">
        <v>124</v>
      </c>
      <c r="AK79" s="3" t="s">
        <v>223</v>
      </c>
      <c r="AL79" s="3" t="s">
        <v>90</v>
      </c>
      <c r="AM79" s="3">
        <v>20</v>
      </c>
      <c r="AN79" s="3">
        <v>0</v>
      </c>
      <c r="AO79" s="2"/>
      <c r="AP79" s="3">
        <v>0</v>
      </c>
      <c r="AQ79" s="3">
        <v>0</v>
      </c>
      <c r="AR79" s="3">
        <v>132075299</v>
      </c>
      <c r="AS79" s="3">
        <v>152900</v>
      </c>
      <c r="AT79" s="3">
        <v>12136066</v>
      </c>
      <c r="AU79" s="3">
        <v>77758855033</v>
      </c>
      <c r="AV79" s="3" t="s">
        <v>384</v>
      </c>
    </row>
    <row r="80" spans="1:48" ht="26.65" x14ac:dyDescent="0.45">
      <c r="A80" s="3">
        <v>1</v>
      </c>
      <c r="B80" s="4" t="s">
        <v>43</v>
      </c>
      <c r="C80" s="3" t="s">
        <v>494</v>
      </c>
      <c r="D80" s="3" t="s">
        <v>145</v>
      </c>
      <c r="E80" s="3" t="s">
        <v>495</v>
      </c>
      <c r="F80" s="3" t="s">
        <v>496</v>
      </c>
      <c r="G80" s="3" t="s">
        <v>497</v>
      </c>
      <c r="H80" s="3" t="s">
        <v>498</v>
      </c>
      <c r="I80" s="2"/>
      <c r="J80" s="3" t="s">
        <v>380</v>
      </c>
      <c r="K80" s="3">
        <v>1368</v>
      </c>
      <c r="L80" s="3">
        <v>2025</v>
      </c>
      <c r="M80" s="3" t="s">
        <v>499</v>
      </c>
      <c r="N80" s="5">
        <v>46113</v>
      </c>
      <c r="O80" s="3" t="s">
        <v>131</v>
      </c>
      <c r="P80" s="2"/>
      <c r="Q80" s="2"/>
      <c r="R80" s="3" t="s">
        <v>500</v>
      </c>
      <c r="S80" s="3">
        <v>960103000298</v>
      </c>
      <c r="T80" s="3">
        <v>7590000</v>
      </c>
      <c r="U80" s="3">
        <v>7590000</v>
      </c>
      <c r="V80" s="3">
        <v>0</v>
      </c>
      <c r="W80" s="3">
        <v>0</v>
      </c>
      <c r="X80" s="3">
        <v>0</v>
      </c>
      <c r="Y80" s="3">
        <v>300000</v>
      </c>
      <c r="Z80" s="3">
        <v>300000</v>
      </c>
      <c r="AA80" s="3" t="s">
        <v>8697</v>
      </c>
      <c r="AB80" s="3">
        <f t="shared" si="3"/>
        <v>37950</v>
      </c>
      <c r="AC80" s="3">
        <v>300000</v>
      </c>
      <c r="AD80" s="3">
        <f>AC80</f>
        <v>300000</v>
      </c>
      <c r="AE80" s="30">
        <f t="shared" si="5"/>
        <v>300000</v>
      </c>
      <c r="AF80" s="2"/>
      <c r="AG80" s="5">
        <v>46114</v>
      </c>
      <c r="AH80" s="3" t="s">
        <v>55</v>
      </c>
      <c r="AI80" s="3" t="s">
        <v>56</v>
      </c>
      <c r="AJ80" s="3" t="s">
        <v>57</v>
      </c>
      <c r="AK80" s="3" t="s">
        <v>58</v>
      </c>
      <c r="AL80" s="2"/>
      <c r="AM80" s="2"/>
      <c r="AN80" s="3">
        <v>0</v>
      </c>
      <c r="AO80" s="2"/>
      <c r="AP80" s="3">
        <v>0</v>
      </c>
      <c r="AQ80" s="3">
        <v>0</v>
      </c>
      <c r="AR80" s="2"/>
      <c r="AS80" s="2"/>
      <c r="AT80" s="3">
        <v>12136068</v>
      </c>
      <c r="AU80" s="3">
        <v>77028499364</v>
      </c>
      <c r="AV80" s="3" t="s">
        <v>384</v>
      </c>
    </row>
    <row r="81" spans="1:48" ht="26.65" x14ac:dyDescent="0.45">
      <c r="A81" s="3">
        <v>1</v>
      </c>
      <c r="B81" s="4" t="s">
        <v>106</v>
      </c>
      <c r="C81" s="3" t="s">
        <v>501</v>
      </c>
      <c r="D81" s="3" t="s">
        <v>207</v>
      </c>
      <c r="E81" s="3" t="s">
        <v>502</v>
      </c>
      <c r="F81" s="3" t="s">
        <v>503</v>
      </c>
      <c r="G81" s="3" t="s">
        <v>323</v>
      </c>
      <c r="H81" s="3" t="s">
        <v>504</v>
      </c>
      <c r="I81" s="3" t="s">
        <v>75</v>
      </c>
      <c r="J81" s="3" t="s">
        <v>51</v>
      </c>
      <c r="K81" s="3">
        <v>3470</v>
      </c>
      <c r="L81" s="3">
        <v>2025</v>
      </c>
      <c r="M81" s="3" t="s">
        <v>505</v>
      </c>
      <c r="N81" s="5">
        <v>46125</v>
      </c>
      <c r="O81" s="3" t="s">
        <v>506</v>
      </c>
      <c r="P81" s="3" t="s">
        <v>507</v>
      </c>
      <c r="Q81" s="3">
        <v>820506300329</v>
      </c>
      <c r="R81" s="2"/>
      <c r="S81" s="2"/>
      <c r="T81" s="3">
        <v>22290000</v>
      </c>
      <c r="U81" s="3">
        <v>21990000</v>
      </c>
      <c r="V81" s="3">
        <v>0</v>
      </c>
      <c r="W81" s="3">
        <v>0</v>
      </c>
      <c r="X81" s="3">
        <v>300000</v>
      </c>
      <c r="Y81" s="3">
        <v>1429350</v>
      </c>
      <c r="Z81" s="3">
        <v>1429350</v>
      </c>
      <c r="AA81" s="3" t="s">
        <v>8696</v>
      </c>
      <c r="AB81" s="3">
        <f t="shared" si="3"/>
        <v>109950</v>
      </c>
      <c r="AC81" s="28">
        <v>5.5E-2</v>
      </c>
      <c r="AD81" s="3">
        <f t="shared" ref="AD81:AD103" si="6">U81*AC81</f>
        <v>1209450</v>
      </c>
      <c r="AE81" s="30">
        <f t="shared" si="5"/>
        <v>1209450</v>
      </c>
      <c r="AF81" s="3" t="s">
        <v>508</v>
      </c>
      <c r="AG81" s="5">
        <v>46126</v>
      </c>
      <c r="AH81" s="3" t="s">
        <v>116</v>
      </c>
      <c r="AI81" s="3" t="s">
        <v>87</v>
      </c>
      <c r="AJ81" s="3" t="s">
        <v>124</v>
      </c>
      <c r="AK81" s="3" t="s">
        <v>223</v>
      </c>
      <c r="AL81" s="3" t="s">
        <v>390</v>
      </c>
      <c r="AM81" s="3">
        <v>30</v>
      </c>
      <c r="AN81" s="3">
        <v>0</v>
      </c>
      <c r="AO81" s="2"/>
      <c r="AP81" s="3">
        <v>0</v>
      </c>
      <c r="AQ81" s="3">
        <v>0</v>
      </c>
      <c r="AR81" s="3">
        <v>132075161</v>
      </c>
      <c r="AS81" s="3">
        <v>229900</v>
      </c>
      <c r="AT81" s="3">
        <v>12141014</v>
      </c>
      <c r="AU81" s="3">
        <v>77017019991</v>
      </c>
      <c r="AV81" s="3" t="s">
        <v>59</v>
      </c>
    </row>
    <row r="82" spans="1:48" ht="28.5" x14ac:dyDescent="0.45">
      <c r="A82" s="3">
        <v>1</v>
      </c>
      <c r="B82" s="4" t="s">
        <v>143</v>
      </c>
      <c r="C82" s="3" t="s">
        <v>8699</v>
      </c>
      <c r="D82" s="3" t="s">
        <v>70</v>
      </c>
      <c r="E82" s="3" t="s">
        <v>283</v>
      </c>
      <c r="F82" s="3" t="s">
        <v>509</v>
      </c>
      <c r="G82" s="3" t="s">
        <v>93</v>
      </c>
      <c r="H82" s="3" t="s">
        <v>339</v>
      </c>
      <c r="I82" s="3" t="s">
        <v>50</v>
      </c>
      <c r="J82" s="3" t="s">
        <v>51</v>
      </c>
      <c r="K82" s="3">
        <v>2497</v>
      </c>
      <c r="L82" s="3">
        <v>2025</v>
      </c>
      <c r="M82" s="3" t="s">
        <v>510</v>
      </c>
      <c r="N82" s="5">
        <v>46135</v>
      </c>
      <c r="O82" s="3" t="s">
        <v>244</v>
      </c>
      <c r="P82" s="3" t="s">
        <v>511</v>
      </c>
      <c r="Q82" s="3">
        <v>611211300949</v>
      </c>
      <c r="R82" s="2"/>
      <c r="S82" s="2"/>
      <c r="T82" s="3">
        <v>18390000</v>
      </c>
      <c r="U82" s="3">
        <v>18390000</v>
      </c>
      <c r="V82" s="3">
        <v>0</v>
      </c>
      <c r="W82" s="3">
        <v>0</v>
      </c>
      <c r="X82" s="3">
        <v>0</v>
      </c>
      <c r="Y82" s="3">
        <v>1011450</v>
      </c>
      <c r="Z82" s="3">
        <v>1011450</v>
      </c>
      <c r="AA82" s="3" t="s">
        <v>8696</v>
      </c>
      <c r="AB82" s="3">
        <f t="shared" si="3"/>
        <v>91950</v>
      </c>
      <c r="AC82" s="28">
        <v>4.4999999999999998E-2</v>
      </c>
      <c r="AD82" s="3">
        <f t="shared" si="6"/>
        <v>827550</v>
      </c>
      <c r="AE82" s="30">
        <f t="shared" si="5"/>
        <v>827550</v>
      </c>
      <c r="AF82" s="3" t="s">
        <v>415</v>
      </c>
      <c r="AG82" s="5">
        <v>46140</v>
      </c>
      <c r="AH82" s="3" t="s">
        <v>154</v>
      </c>
      <c r="AI82" s="3" t="s">
        <v>87</v>
      </c>
      <c r="AJ82" s="3" t="s">
        <v>124</v>
      </c>
      <c r="AK82" s="3" t="s">
        <v>134</v>
      </c>
      <c r="AL82" s="3" t="s">
        <v>90</v>
      </c>
      <c r="AM82" s="3">
        <v>55</v>
      </c>
      <c r="AN82" s="3">
        <v>0</v>
      </c>
      <c r="AO82" s="2"/>
      <c r="AP82" s="3">
        <v>0</v>
      </c>
      <c r="AQ82" s="3">
        <v>0</v>
      </c>
      <c r="AR82" s="3">
        <v>132076190</v>
      </c>
      <c r="AS82" s="3">
        <v>229900</v>
      </c>
      <c r="AT82" s="3">
        <v>12145739</v>
      </c>
      <c r="AU82" s="3">
        <v>77764438855</v>
      </c>
      <c r="AV82" s="3" t="s">
        <v>59</v>
      </c>
    </row>
    <row r="83" spans="1:48" ht="26.65" x14ac:dyDescent="0.45">
      <c r="A83" s="3">
        <v>1</v>
      </c>
      <c r="B83" s="4" t="s">
        <v>167</v>
      </c>
      <c r="C83" s="3" t="s">
        <v>8699</v>
      </c>
      <c r="D83" s="3" t="s">
        <v>79</v>
      </c>
      <c r="E83" s="3" t="s">
        <v>126</v>
      </c>
      <c r="F83" s="3" t="s">
        <v>512</v>
      </c>
      <c r="G83" s="3" t="s">
        <v>148</v>
      </c>
      <c r="H83" s="3" t="s">
        <v>129</v>
      </c>
      <c r="I83" s="3" t="s">
        <v>50</v>
      </c>
      <c r="J83" s="3" t="s">
        <v>51</v>
      </c>
      <c r="K83" s="3">
        <v>2497</v>
      </c>
      <c r="L83" s="3">
        <v>2025</v>
      </c>
      <c r="M83" s="3" t="s">
        <v>513</v>
      </c>
      <c r="N83" s="5">
        <v>46121</v>
      </c>
      <c r="O83" s="3" t="s">
        <v>194</v>
      </c>
      <c r="P83" s="3" t="s">
        <v>514</v>
      </c>
      <c r="Q83" s="3">
        <v>920112300165</v>
      </c>
      <c r="R83" s="2"/>
      <c r="S83" s="2"/>
      <c r="T83" s="3">
        <v>16990000</v>
      </c>
      <c r="U83" s="3">
        <v>16990000</v>
      </c>
      <c r="V83" s="3">
        <v>0</v>
      </c>
      <c r="W83" s="3">
        <v>0</v>
      </c>
      <c r="X83" s="3">
        <v>0</v>
      </c>
      <c r="Y83" s="3">
        <v>934450</v>
      </c>
      <c r="Z83" s="3">
        <v>934450</v>
      </c>
      <c r="AA83" s="3" t="s">
        <v>8697</v>
      </c>
      <c r="AB83" s="3">
        <f t="shared" si="3"/>
        <v>84950</v>
      </c>
      <c r="AC83" s="28">
        <v>4.4999999999999998E-2</v>
      </c>
      <c r="AD83" s="3">
        <f t="shared" si="6"/>
        <v>764550</v>
      </c>
      <c r="AE83" s="30">
        <f t="shared" si="5"/>
        <v>764550</v>
      </c>
      <c r="AF83" s="3" t="s">
        <v>267</v>
      </c>
      <c r="AG83" s="5">
        <v>46126</v>
      </c>
      <c r="AH83" s="3" t="s">
        <v>116</v>
      </c>
      <c r="AI83" s="3" t="s">
        <v>87</v>
      </c>
      <c r="AJ83" s="3" t="s">
        <v>124</v>
      </c>
      <c r="AK83" s="3" t="s">
        <v>218</v>
      </c>
      <c r="AL83" s="3" t="s">
        <v>90</v>
      </c>
      <c r="AM83" s="3">
        <v>23</v>
      </c>
      <c r="AN83" s="3">
        <v>0</v>
      </c>
      <c r="AO83" s="2"/>
      <c r="AP83" s="3">
        <v>0</v>
      </c>
      <c r="AQ83" s="3">
        <v>0</v>
      </c>
      <c r="AR83" s="3">
        <v>132075099</v>
      </c>
      <c r="AS83" s="3">
        <v>216900</v>
      </c>
      <c r="AT83" s="3">
        <v>12147766</v>
      </c>
      <c r="AU83" s="3">
        <v>77778474602</v>
      </c>
      <c r="AV83" s="3" t="s">
        <v>59</v>
      </c>
    </row>
    <row r="84" spans="1:48" ht="26.65" x14ac:dyDescent="0.45">
      <c r="A84" s="3">
        <v>1</v>
      </c>
      <c r="B84" s="4" t="s">
        <v>167</v>
      </c>
      <c r="C84" s="3" t="s">
        <v>8699</v>
      </c>
      <c r="D84" s="3" t="s">
        <v>79</v>
      </c>
      <c r="E84" s="3" t="s">
        <v>126</v>
      </c>
      <c r="F84" s="3" t="s">
        <v>515</v>
      </c>
      <c r="G84" s="3" t="s">
        <v>200</v>
      </c>
      <c r="H84" s="3" t="s">
        <v>129</v>
      </c>
      <c r="I84" s="3" t="s">
        <v>50</v>
      </c>
      <c r="J84" s="3" t="s">
        <v>51</v>
      </c>
      <c r="K84" s="3">
        <v>2497</v>
      </c>
      <c r="L84" s="3">
        <v>2025</v>
      </c>
      <c r="M84" s="3" t="s">
        <v>516</v>
      </c>
      <c r="N84" s="5">
        <v>46128</v>
      </c>
      <c r="O84" s="3" t="s">
        <v>170</v>
      </c>
      <c r="P84" s="3" t="s">
        <v>517</v>
      </c>
      <c r="Q84" s="3">
        <v>920321300106</v>
      </c>
      <c r="R84" s="2"/>
      <c r="S84" s="2"/>
      <c r="T84" s="3">
        <v>17290000</v>
      </c>
      <c r="U84" s="3">
        <v>16990000</v>
      </c>
      <c r="V84" s="3">
        <v>0</v>
      </c>
      <c r="W84" s="3">
        <v>0</v>
      </c>
      <c r="X84" s="3">
        <v>300000</v>
      </c>
      <c r="Y84" s="3">
        <v>934450</v>
      </c>
      <c r="Z84" s="3">
        <v>934450</v>
      </c>
      <c r="AA84" s="3" t="s">
        <v>8697</v>
      </c>
      <c r="AB84" s="3">
        <f t="shared" si="3"/>
        <v>84950</v>
      </c>
      <c r="AC84" s="28">
        <v>4.4999999999999998E-2</v>
      </c>
      <c r="AD84" s="3">
        <f t="shared" si="6"/>
        <v>764550</v>
      </c>
      <c r="AE84" s="30">
        <f t="shared" si="5"/>
        <v>764550</v>
      </c>
      <c r="AF84" s="3" t="s">
        <v>518</v>
      </c>
      <c r="AG84" s="5">
        <v>46132</v>
      </c>
      <c r="AH84" s="3" t="s">
        <v>116</v>
      </c>
      <c r="AI84" s="3" t="s">
        <v>87</v>
      </c>
      <c r="AJ84" s="3" t="s">
        <v>124</v>
      </c>
      <c r="AK84" s="3" t="s">
        <v>206</v>
      </c>
      <c r="AL84" s="3" t="s">
        <v>401</v>
      </c>
      <c r="AM84" s="3">
        <v>70</v>
      </c>
      <c r="AN84" s="3">
        <v>0</v>
      </c>
      <c r="AO84" s="2"/>
      <c r="AP84" s="3">
        <v>0</v>
      </c>
      <c r="AQ84" s="3">
        <v>0</v>
      </c>
      <c r="AR84" s="3">
        <v>132075542</v>
      </c>
      <c r="AS84" s="3">
        <v>216900</v>
      </c>
      <c r="AT84" s="3">
        <v>12147768</v>
      </c>
      <c r="AU84" s="3">
        <v>77019289222</v>
      </c>
      <c r="AV84" s="3" t="s">
        <v>59</v>
      </c>
    </row>
    <row r="85" spans="1:48" ht="28.5" x14ac:dyDescent="0.45">
      <c r="A85" s="3">
        <v>1</v>
      </c>
      <c r="B85" s="4" t="s">
        <v>98</v>
      </c>
      <c r="C85" s="3" t="s">
        <v>144</v>
      </c>
      <c r="D85" s="3" t="s">
        <v>79</v>
      </c>
      <c r="E85" s="3" t="s">
        <v>519</v>
      </c>
      <c r="F85" s="3" t="s">
        <v>520</v>
      </c>
      <c r="G85" s="3" t="s">
        <v>148</v>
      </c>
      <c r="H85" s="3" t="s">
        <v>521</v>
      </c>
      <c r="I85" s="3" t="s">
        <v>75</v>
      </c>
      <c r="J85" s="3" t="s">
        <v>522</v>
      </c>
      <c r="K85" s="3">
        <v>1497</v>
      </c>
      <c r="L85" s="3">
        <v>2025</v>
      </c>
      <c r="M85" s="3" t="s">
        <v>523</v>
      </c>
      <c r="N85" s="5">
        <v>46140</v>
      </c>
      <c r="O85" s="3" t="s">
        <v>164</v>
      </c>
      <c r="P85" s="3" t="s">
        <v>524</v>
      </c>
      <c r="Q85" s="3">
        <v>800728402226</v>
      </c>
      <c r="R85" s="2"/>
      <c r="S85" s="2"/>
      <c r="T85" s="3">
        <v>10990000</v>
      </c>
      <c r="U85" s="3">
        <v>10990000</v>
      </c>
      <c r="V85" s="3">
        <v>0</v>
      </c>
      <c r="W85" s="3">
        <v>0</v>
      </c>
      <c r="X85" s="3">
        <v>0</v>
      </c>
      <c r="Y85" s="3">
        <v>604450</v>
      </c>
      <c r="Z85" s="3">
        <v>604450</v>
      </c>
      <c r="AA85" s="3" t="s">
        <v>8697</v>
      </c>
      <c r="AB85" s="3">
        <f t="shared" si="3"/>
        <v>54950</v>
      </c>
      <c r="AC85" s="28">
        <v>5.5E-2</v>
      </c>
      <c r="AD85" s="3">
        <f t="shared" si="6"/>
        <v>604450</v>
      </c>
      <c r="AE85" s="30">
        <f t="shared" si="5"/>
        <v>604450</v>
      </c>
      <c r="AF85" s="3" t="s">
        <v>336</v>
      </c>
      <c r="AG85" s="5">
        <v>46142</v>
      </c>
      <c r="AH85" s="3" t="s">
        <v>104</v>
      </c>
      <c r="AI85" s="3" t="s">
        <v>87</v>
      </c>
      <c r="AJ85" s="3" t="s">
        <v>124</v>
      </c>
      <c r="AK85" s="3" t="s">
        <v>206</v>
      </c>
      <c r="AL85" s="3" t="s">
        <v>90</v>
      </c>
      <c r="AM85" s="3">
        <v>13</v>
      </c>
      <c r="AN85" s="3">
        <v>0</v>
      </c>
      <c r="AO85" s="4" t="s">
        <v>525</v>
      </c>
      <c r="AP85" s="3">
        <v>0</v>
      </c>
      <c r="AQ85" s="3">
        <v>0</v>
      </c>
      <c r="AR85" s="3">
        <v>132076638</v>
      </c>
      <c r="AS85" s="3">
        <v>157900</v>
      </c>
      <c r="AT85" s="3">
        <v>12155439</v>
      </c>
      <c r="AU85" s="3">
        <v>77025894830</v>
      </c>
      <c r="AV85" s="3" t="s">
        <v>384</v>
      </c>
    </row>
    <row r="86" spans="1:48" ht="26.65" x14ac:dyDescent="0.45">
      <c r="A86" s="3">
        <v>1</v>
      </c>
      <c r="B86" s="4" t="s">
        <v>98</v>
      </c>
      <c r="C86" s="3" t="s">
        <v>144</v>
      </c>
      <c r="D86" s="3" t="s">
        <v>70</v>
      </c>
      <c r="E86" s="3" t="s">
        <v>146</v>
      </c>
      <c r="F86" s="3" t="s">
        <v>526</v>
      </c>
      <c r="G86" s="3" t="s">
        <v>178</v>
      </c>
      <c r="H86" s="3" t="s">
        <v>233</v>
      </c>
      <c r="I86" s="3" t="s">
        <v>75</v>
      </c>
      <c r="J86" s="3" t="s">
        <v>380</v>
      </c>
      <c r="K86" s="3">
        <v>1975</v>
      </c>
      <c r="L86" s="3">
        <v>2025</v>
      </c>
      <c r="M86" s="3" t="s">
        <v>527</v>
      </c>
      <c r="N86" s="5">
        <v>46119</v>
      </c>
      <c r="O86" s="3" t="s">
        <v>101</v>
      </c>
      <c r="P86" s="3" t="s">
        <v>528</v>
      </c>
      <c r="Q86" s="3">
        <v>760819401430</v>
      </c>
      <c r="R86" s="2"/>
      <c r="S86" s="2"/>
      <c r="T86" s="3">
        <v>12690000</v>
      </c>
      <c r="U86" s="3">
        <v>12690000</v>
      </c>
      <c r="V86" s="3">
        <v>0</v>
      </c>
      <c r="W86" s="3">
        <v>0</v>
      </c>
      <c r="X86" s="3">
        <v>0</v>
      </c>
      <c r="Y86" s="3">
        <v>697950</v>
      </c>
      <c r="Z86" s="3">
        <v>697950</v>
      </c>
      <c r="AA86" s="3" t="s">
        <v>8697</v>
      </c>
      <c r="AB86" s="3">
        <f t="shared" si="3"/>
        <v>63450</v>
      </c>
      <c r="AC86" s="28">
        <v>5.5E-2</v>
      </c>
      <c r="AD86" s="3">
        <f t="shared" si="6"/>
        <v>697950</v>
      </c>
      <c r="AE86" s="30">
        <f t="shared" si="5"/>
        <v>697950</v>
      </c>
      <c r="AF86" s="3" t="s">
        <v>529</v>
      </c>
      <c r="AG86" s="5">
        <v>46125</v>
      </c>
      <c r="AH86" s="3" t="s">
        <v>104</v>
      </c>
      <c r="AI86" s="3" t="s">
        <v>87</v>
      </c>
      <c r="AJ86" s="3" t="s">
        <v>124</v>
      </c>
      <c r="AK86" s="3" t="s">
        <v>134</v>
      </c>
      <c r="AL86" s="3" t="s">
        <v>401</v>
      </c>
      <c r="AM86" s="3">
        <v>15</v>
      </c>
      <c r="AN86" s="3">
        <v>0</v>
      </c>
      <c r="AO86" s="2"/>
      <c r="AP86" s="3">
        <v>0</v>
      </c>
      <c r="AQ86" s="3">
        <v>0</v>
      </c>
      <c r="AR86" s="3">
        <v>132075031</v>
      </c>
      <c r="AS86" s="2"/>
      <c r="AT86" s="3">
        <v>12155440</v>
      </c>
      <c r="AU86" s="3">
        <v>77777103050</v>
      </c>
      <c r="AV86" s="3" t="s">
        <v>384</v>
      </c>
    </row>
    <row r="87" spans="1:48" ht="26.65" x14ac:dyDescent="0.45">
      <c r="A87" s="3">
        <v>1</v>
      </c>
      <c r="B87" s="4" t="s">
        <v>106</v>
      </c>
      <c r="C87" s="3" t="s">
        <v>144</v>
      </c>
      <c r="D87" s="3" t="s">
        <v>70</v>
      </c>
      <c r="E87" s="3" t="s">
        <v>146</v>
      </c>
      <c r="F87" s="3" t="s">
        <v>530</v>
      </c>
      <c r="G87" s="3" t="s">
        <v>148</v>
      </c>
      <c r="H87" s="3" t="s">
        <v>233</v>
      </c>
      <c r="I87" s="2"/>
      <c r="J87" s="3" t="s">
        <v>380</v>
      </c>
      <c r="K87" s="3">
        <v>1975</v>
      </c>
      <c r="L87" s="3">
        <v>2025</v>
      </c>
      <c r="M87" s="3" t="s">
        <v>531</v>
      </c>
      <c r="N87" s="5">
        <v>46115</v>
      </c>
      <c r="O87" s="3" t="s">
        <v>532</v>
      </c>
      <c r="P87" s="3" t="s">
        <v>533</v>
      </c>
      <c r="Q87" s="3">
        <v>921224350049</v>
      </c>
      <c r="R87" s="2"/>
      <c r="S87" s="2"/>
      <c r="T87" s="3">
        <v>12990000</v>
      </c>
      <c r="U87" s="3">
        <v>12690000</v>
      </c>
      <c r="V87" s="3">
        <v>0</v>
      </c>
      <c r="W87" s="3">
        <v>0</v>
      </c>
      <c r="X87" s="3">
        <v>300000</v>
      </c>
      <c r="Y87" s="3">
        <v>752950</v>
      </c>
      <c r="Z87" s="3">
        <v>752950</v>
      </c>
      <c r="AA87" s="3" t="s">
        <v>8696</v>
      </c>
      <c r="AB87" s="3">
        <f t="shared" si="3"/>
        <v>63450</v>
      </c>
      <c r="AC87" s="28">
        <v>4.4999999999999998E-2</v>
      </c>
      <c r="AD87" s="3">
        <f t="shared" si="6"/>
        <v>571050</v>
      </c>
      <c r="AE87" s="30">
        <f t="shared" si="5"/>
        <v>571050</v>
      </c>
      <c r="AF87" s="3" t="s">
        <v>439</v>
      </c>
      <c r="AG87" s="5">
        <v>46118</v>
      </c>
      <c r="AH87" s="3" t="s">
        <v>116</v>
      </c>
      <c r="AI87" s="3" t="s">
        <v>87</v>
      </c>
      <c r="AJ87" s="3" t="s">
        <v>124</v>
      </c>
      <c r="AK87" s="3" t="s">
        <v>134</v>
      </c>
      <c r="AL87" s="3" t="s">
        <v>90</v>
      </c>
      <c r="AM87" s="3">
        <v>10</v>
      </c>
      <c r="AN87" s="3">
        <v>0</v>
      </c>
      <c r="AO87" s="2"/>
      <c r="AP87" s="3">
        <v>0</v>
      </c>
      <c r="AQ87" s="3">
        <v>0</v>
      </c>
      <c r="AR87" s="3">
        <v>132074675</v>
      </c>
      <c r="AS87" s="2"/>
      <c r="AT87" s="3">
        <v>12164059</v>
      </c>
      <c r="AU87" s="3">
        <v>77070191202</v>
      </c>
      <c r="AV87" s="3" t="s">
        <v>384</v>
      </c>
    </row>
    <row r="88" spans="1:48" ht="26.65" x14ac:dyDescent="0.45">
      <c r="A88" s="3">
        <v>1</v>
      </c>
      <c r="B88" s="4" t="s">
        <v>167</v>
      </c>
      <c r="C88" s="3" t="s">
        <v>144</v>
      </c>
      <c r="D88" s="3" t="s">
        <v>70</v>
      </c>
      <c r="E88" s="3" t="s">
        <v>146</v>
      </c>
      <c r="F88" s="3" t="s">
        <v>534</v>
      </c>
      <c r="G88" s="3" t="s">
        <v>178</v>
      </c>
      <c r="H88" s="3" t="s">
        <v>233</v>
      </c>
      <c r="I88" s="3" t="s">
        <v>75</v>
      </c>
      <c r="J88" s="3" t="s">
        <v>380</v>
      </c>
      <c r="K88" s="3">
        <v>1975</v>
      </c>
      <c r="L88" s="3">
        <v>2025</v>
      </c>
      <c r="M88" s="3" t="s">
        <v>535</v>
      </c>
      <c r="N88" s="5">
        <v>46125</v>
      </c>
      <c r="O88" s="3" t="s">
        <v>437</v>
      </c>
      <c r="P88" s="3" t="s">
        <v>536</v>
      </c>
      <c r="Q88" s="3">
        <v>760414301735</v>
      </c>
      <c r="R88" s="2"/>
      <c r="S88" s="2"/>
      <c r="T88" s="3">
        <v>12940000</v>
      </c>
      <c r="U88" s="3">
        <v>12690000</v>
      </c>
      <c r="V88" s="3">
        <v>0</v>
      </c>
      <c r="W88" s="3">
        <v>0</v>
      </c>
      <c r="X88" s="3">
        <v>250000</v>
      </c>
      <c r="Y88" s="3">
        <v>697950</v>
      </c>
      <c r="Z88" s="3">
        <v>697950</v>
      </c>
      <c r="AA88" s="3" t="s">
        <v>8697</v>
      </c>
      <c r="AB88" s="3">
        <f t="shared" si="3"/>
        <v>63450</v>
      </c>
      <c r="AC88" s="28">
        <v>5.5E-2</v>
      </c>
      <c r="AD88" s="3">
        <f t="shared" si="6"/>
        <v>697950</v>
      </c>
      <c r="AE88" s="30">
        <f t="shared" si="5"/>
        <v>697950</v>
      </c>
      <c r="AF88" s="3" t="s">
        <v>415</v>
      </c>
      <c r="AG88" s="5">
        <v>46128</v>
      </c>
      <c r="AH88" s="3" t="s">
        <v>116</v>
      </c>
      <c r="AI88" s="3" t="s">
        <v>87</v>
      </c>
      <c r="AJ88" s="3" t="s">
        <v>124</v>
      </c>
      <c r="AK88" s="3" t="s">
        <v>134</v>
      </c>
      <c r="AL88" s="3" t="s">
        <v>90</v>
      </c>
      <c r="AM88" s="3">
        <v>79</v>
      </c>
      <c r="AN88" s="3">
        <v>0</v>
      </c>
      <c r="AO88" s="2"/>
      <c r="AP88" s="3">
        <v>0</v>
      </c>
      <c r="AQ88" s="3">
        <v>0</v>
      </c>
      <c r="AR88" s="3">
        <v>132075320</v>
      </c>
      <c r="AS88" s="2"/>
      <c r="AT88" s="3">
        <v>12165236</v>
      </c>
      <c r="AU88" s="3">
        <v>77074990334</v>
      </c>
      <c r="AV88" s="3" t="s">
        <v>384</v>
      </c>
    </row>
    <row r="89" spans="1:48" x14ac:dyDescent="0.45">
      <c r="A89" s="3">
        <v>1</v>
      </c>
      <c r="B89" s="4" t="s">
        <v>282</v>
      </c>
      <c r="C89" s="3" t="s">
        <v>60</v>
      </c>
      <c r="D89" s="3" t="s">
        <v>70</v>
      </c>
      <c r="E89" s="3" t="s">
        <v>62</v>
      </c>
      <c r="F89" s="3" t="s">
        <v>537</v>
      </c>
      <c r="G89" s="3" t="s">
        <v>93</v>
      </c>
      <c r="H89" s="3" t="s">
        <v>192</v>
      </c>
      <c r="I89" s="3" t="s">
        <v>50</v>
      </c>
      <c r="J89" s="3" t="s">
        <v>51</v>
      </c>
      <c r="K89" s="3">
        <v>2497</v>
      </c>
      <c r="L89" s="3">
        <v>2025</v>
      </c>
      <c r="M89" s="3" t="s">
        <v>538</v>
      </c>
      <c r="N89" s="5">
        <v>46128</v>
      </c>
      <c r="O89" s="3" t="s">
        <v>294</v>
      </c>
      <c r="P89" s="3" t="s">
        <v>539</v>
      </c>
      <c r="Q89" s="3">
        <v>760227401244</v>
      </c>
      <c r="R89" s="2"/>
      <c r="S89" s="2"/>
      <c r="T89" s="3">
        <v>13990000</v>
      </c>
      <c r="U89" s="3">
        <v>13990000</v>
      </c>
      <c r="V89" s="3">
        <v>0</v>
      </c>
      <c r="W89" s="3">
        <v>0</v>
      </c>
      <c r="X89" s="3">
        <v>0</v>
      </c>
      <c r="Y89" s="3">
        <v>769450</v>
      </c>
      <c r="Z89" s="3">
        <v>769450</v>
      </c>
      <c r="AA89" s="3" t="s">
        <v>8697</v>
      </c>
      <c r="AB89" s="3">
        <f t="shared" si="3"/>
        <v>69950</v>
      </c>
      <c r="AC89" s="28">
        <v>5.5E-2</v>
      </c>
      <c r="AD89" s="3">
        <f t="shared" si="6"/>
        <v>769450</v>
      </c>
      <c r="AE89" s="30">
        <f t="shared" si="5"/>
        <v>769450</v>
      </c>
      <c r="AF89" s="3" t="s">
        <v>540</v>
      </c>
      <c r="AG89" s="5">
        <v>46132</v>
      </c>
      <c r="AH89" s="3" t="s">
        <v>291</v>
      </c>
      <c r="AI89" s="3" t="s">
        <v>105</v>
      </c>
      <c r="AJ89" s="3" t="s">
        <v>105</v>
      </c>
      <c r="AK89" s="3" t="s">
        <v>58</v>
      </c>
      <c r="AL89" s="2"/>
      <c r="AM89" s="2"/>
      <c r="AN89" s="3">
        <v>0</v>
      </c>
      <c r="AO89" s="2"/>
      <c r="AP89" s="3">
        <v>0</v>
      </c>
      <c r="AQ89" s="3">
        <v>0</v>
      </c>
      <c r="AR89" s="3">
        <v>132075549</v>
      </c>
      <c r="AS89" s="3">
        <v>187900</v>
      </c>
      <c r="AT89" s="3">
        <v>12169811</v>
      </c>
      <c r="AU89" s="3">
        <v>77016636613</v>
      </c>
      <c r="AV89" s="3" t="s">
        <v>59</v>
      </c>
    </row>
    <row r="90" spans="1:48" ht="28.5" x14ac:dyDescent="0.45">
      <c r="A90" s="3">
        <v>1</v>
      </c>
      <c r="B90" s="4" t="s">
        <v>43</v>
      </c>
      <c r="C90" s="3" t="s">
        <v>297</v>
      </c>
      <c r="D90" s="3" t="s">
        <v>70</v>
      </c>
      <c r="E90" s="3" t="s">
        <v>541</v>
      </c>
      <c r="F90" s="3" t="s">
        <v>542</v>
      </c>
      <c r="G90" s="3" t="s">
        <v>480</v>
      </c>
      <c r="H90" s="3" t="s">
        <v>543</v>
      </c>
      <c r="I90" s="3" t="s">
        <v>75</v>
      </c>
      <c r="J90" s="3" t="s">
        <v>51</v>
      </c>
      <c r="K90" s="3">
        <v>1591</v>
      </c>
      <c r="L90" s="3">
        <v>2025</v>
      </c>
      <c r="M90" s="3" t="s">
        <v>544</v>
      </c>
      <c r="N90" s="5">
        <v>46139</v>
      </c>
      <c r="O90" s="3" t="s">
        <v>53</v>
      </c>
      <c r="P90" s="3" t="s">
        <v>545</v>
      </c>
      <c r="Q90" s="3">
        <v>851219400918</v>
      </c>
      <c r="R90" s="2"/>
      <c r="S90" s="2"/>
      <c r="T90" s="3">
        <v>12240000</v>
      </c>
      <c r="U90" s="3">
        <v>11690000</v>
      </c>
      <c r="V90" s="3">
        <v>0</v>
      </c>
      <c r="W90" s="3">
        <v>0</v>
      </c>
      <c r="X90" s="3">
        <v>550000</v>
      </c>
      <c r="Y90" s="3">
        <v>526050</v>
      </c>
      <c r="Z90" s="3">
        <v>526050</v>
      </c>
      <c r="AA90" s="3" t="s">
        <v>8697</v>
      </c>
      <c r="AB90" s="3">
        <f t="shared" si="3"/>
        <v>58450</v>
      </c>
      <c r="AC90" s="28">
        <v>4.4999999999999998E-2</v>
      </c>
      <c r="AD90" s="3">
        <f t="shared" si="6"/>
        <v>526050</v>
      </c>
      <c r="AE90" s="30">
        <f t="shared" si="5"/>
        <v>526050</v>
      </c>
      <c r="AF90" s="3" t="s">
        <v>217</v>
      </c>
      <c r="AG90" s="5">
        <v>46142</v>
      </c>
      <c r="AH90" s="3" t="s">
        <v>55</v>
      </c>
      <c r="AI90" s="3" t="s">
        <v>87</v>
      </c>
      <c r="AJ90" s="3" t="s">
        <v>124</v>
      </c>
      <c r="AK90" s="3" t="s">
        <v>218</v>
      </c>
      <c r="AL90" s="3" t="s">
        <v>90</v>
      </c>
      <c r="AM90" s="3">
        <v>20</v>
      </c>
      <c r="AN90" s="3">
        <v>0</v>
      </c>
      <c r="AO90" s="4" t="s">
        <v>183</v>
      </c>
      <c r="AP90" s="3">
        <v>0</v>
      </c>
      <c r="AQ90" s="3">
        <v>0</v>
      </c>
      <c r="AR90" s="3">
        <v>132076785</v>
      </c>
      <c r="AS90" s="3">
        <v>130900</v>
      </c>
      <c r="AT90" s="3">
        <v>12171459</v>
      </c>
      <c r="AU90" s="3">
        <v>77087576545</v>
      </c>
      <c r="AV90" s="3" t="s">
        <v>59</v>
      </c>
    </row>
    <row r="91" spans="1:48" x14ac:dyDescent="0.45">
      <c r="A91" s="3">
        <v>1</v>
      </c>
      <c r="B91" s="4" t="s">
        <v>198</v>
      </c>
      <c r="C91" s="3" t="s">
        <v>297</v>
      </c>
      <c r="D91" s="3" t="s">
        <v>70</v>
      </c>
      <c r="E91" s="3" t="s">
        <v>541</v>
      </c>
      <c r="F91" s="3" t="s">
        <v>546</v>
      </c>
      <c r="G91" s="3" t="s">
        <v>480</v>
      </c>
      <c r="H91" s="3" t="s">
        <v>543</v>
      </c>
      <c r="I91" s="3" t="s">
        <v>75</v>
      </c>
      <c r="J91" s="3" t="s">
        <v>51</v>
      </c>
      <c r="K91" s="3">
        <v>1591</v>
      </c>
      <c r="L91" s="3">
        <v>2025</v>
      </c>
      <c r="M91" s="3" t="s">
        <v>547</v>
      </c>
      <c r="N91" s="5">
        <v>46132</v>
      </c>
      <c r="O91" s="3" t="s">
        <v>256</v>
      </c>
      <c r="P91" s="3" t="s">
        <v>548</v>
      </c>
      <c r="Q91" s="3">
        <v>841126450293</v>
      </c>
      <c r="R91" s="2"/>
      <c r="S91" s="2"/>
      <c r="T91" s="3">
        <v>11940000</v>
      </c>
      <c r="U91" s="3">
        <v>11690000</v>
      </c>
      <c r="V91" s="3">
        <v>0</v>
      </c>
      <c r="W91" s="3">
        <v>0</v>
      </c>
      <c r="X91" s="3">
        <v>250000</v>
      </c>
      <c r="Y91" s="3">
        <v>526050</v>
      </c>
      <c r="Z91" s="3">
        <v>526050</v>
      </c>
      <c r="AA91" s="3" t="s">
        <v>8696</v>
      </c>
      <c r="AB91" s="3">
        <f t="shared" si="3"/>
        <v>58450</v>
      </c>
      <c r="AC91" s="28">
        <v>4.4999999999999998E-2</v>
      </c>
      <c r="AD91" s="3">
        <f t="shared" si="6"/>
        <v>526050</v>
      </c>
      <c r="AE91" s="30">
        <f t="shared" si="5"/>
        <v>526050</v>
      </c>
      <c r="AF91" s="3" t="s">
        <v>374</v>
      </c>
      <c r="AG91" s="5">
        <v>46134</v>
      </c>
      <c r="AH91" s="3" t="s">
        <v>205</v>
      </c>
      <c r="AI91" s="3" t="s">
        <v>87</v>
      </c>
      <c r="AJ91" s="3" t="s">
        <v>124</v>
      </c>
      <c r="AK91" s="3" t="s">
        <v>161</v>
      </c>
      <c r="AL91" s="3" t="s">
        <v>90</v>
      </c>
      <c r="AM91" s="3">
        <v>10</v>
      </c>
      <c r="AN91" s="3">
        <v>0</v>
      </c>
      <c r="AO91" s="2"/>
      <c r="AP91" s="3">
        <v>0</v>
      </c>
      <c r="AQ91" s="3">
        <v>0</v>
      </c>
      <c r="AR91" s="3">
        <v>132075831</v>
      </c>
      <c r="AS91" s="3">
        <v>130900</v>
      </c>
      <c r="AT91" s="3">
        <v>12171759</v>
      </c>
      <c r="AU91" s="3">
        <v>77013060678</v>
      </c>
      <c r="AV91" s="3" t="s">
        <v>59</v>
      </c>
    </row>
    <row r="92" spans="1:48" x14ac:dyDescent="0.45">
      <c r="A92" s="3">
        <v>1</v>
      </c>
      <c r="B92" s="4" t="s">
        <v>106</v>
      </c>
      <c r="C92" s="3" t="s">
        <v>60</v>
      </c>
      <c r="D92" s="3" t="s">
        <v>70</v>
      </c>
      <c r="E92" s="3" t="s">
        <v>190</v>
      </c>
      <c r="F92" s="3" t="s">
        <v>549</v>
      </c>
      <c r="G92" s="3" t="s">
        <v>173</v>
      </c>
      <c r="H92" s="3" t="s">
        <v>192</v>
      </c>
      <c r="I92" s="3" t="s">
        <v>50</v>
      </c>
      <c r="J92" s="3" t="s">
        <v>51</v>
      </c>
      <c r="K92" s="3">
        <v>1999</v>
      </c>
      <c r="L92" s="3">
        <v>2025</v>
      </c>
      <c r="M92" s="3" t="s">
        <v>550</v>
      </c>
      <c r="N92" s="5">
        <v>46125</v>
      </c>
      <c r="O92" s="3" t="s">
        <v>506</v>
      </c>
      <c r="P92" s="3" t="s">
        <v>551</v>
      </c>
      <c r="Q92" s="3">
        <v>810928402106</v>
      </c>
      <c r="R92" s="2"/>
      <c r="S92" s="2"/>
      <c r="T92" s="3">
        <v>13490000</v>
      </c>
      <c r="U92" s="3">
        <v>13490000</v>
      </c>
      <c r="V92" s="3">
        <v>0</v>
      </c>
      <c r="W92" s="3">
        <v>0</v>
      </c>
      <c r="X92" s="3">
        <v>0</v>
      </c>
      <c r="Y92" s="3">
        <v>741950</v>
      </c>
      <c r="Z92" s="3">
        <v>741950</v>
      </c>
      <c r="AA92" s="3" t="s">
        <v>8696</v>
      </c>
      <c r="AB92" s="3">
        <f t="shared" si="3"/>
        <v>67450</v>
      </c>
      <c r="AC92" s="28">
        <v>4.4999999999999998E-2</v>
      </c>
      <c r="AD92" s="3">
        <f t="shared" si="6"/>
        <v>607050</v>
      </c>
      <c r="AE92" s="30">
        <f t="shared" si="5"/>
        <v>607050</v>
      </c>
      <c r="AF92" s="3" t="s">
        <v>552</v>
      </c>
      <c r="AG92" s="5">
        <v>46127</v>
      </c>
      <c r="AH92" s="3" t="s">
        <v>116</v>
      </c>
      <c r="AI92" s="3" t="s">
        <v>197</v>
      </c>
      <c r="AJ92" s="3" t="s">
        <v>88</v>
      </c>
      <c r="AK92" s="3" t="s">
        <v>134</v>
      </c>
      <c r="AL92" s="3" t="s">
        <v>90</v>
      </c>
      <c r="AM92" s="3">
        <v>10</v>
      </c>
      <c r="AN92" s="3">
        <v>0</v>
      </c>
      <c r="AO92" s="2"/>
      <c r="AP92" s="3">
        <v>0</v>
      </c>
      <c r="AQ92" s="3">
        <v>0</v>
      </c>
      <c r="AR92" s="3">
        <v>132075266</v>
      </c>
      <c r="AS92" s="3">
        <v>181900</v>
      </c>
      <c r="AT92" s="3">
        <v>12179876</v>
      </c>
      <c r="AU92" s="3">
        <v>77012881616</v>
      </c>
      <c r="AV92" s="3" t="s">
        <v>59</v>
      </c>
    </row>
    <row r="93" spans="1:48" x14ac:dyDescent="0.45">
      <c r="A93" s="3">
        <v>1</v>
      </c>
      <c r="B93" s="4" t="s">
        <v>167</v>
      </c>
      <c r="C93" s="3" t="s">
        <v>297</v>
      </c>
      <c r="D93" s="3" t="s">
        <v>70</v>
      </c>
      <c r="E93" s="3" t="s">
        <v>541</v>
      </c>
      <c r="F93" s="3" t="s">
        <v>553</v>
      </c>
      <c r="G93" s="3" t="s">
        <v>118</v>
      </c>
      <c r="H93" s="3" t="s">
        <v>543</v>
      </c>
      <c r="I93" s="3" t="s">
        <v>75</v>
      </c>
      <c r="J93" s="3" t="s">
        <v>51</v>
      </c>
      <c r="K93" s="3">
        <v>1591</v>
      </c>
      <c r="L93" s="3">
        <v>2025</v>
      </c>
      <c r="M93" s="3" t="s">
        <v>554</v>
      </c>
      <c r="N93" s="5">
        <v>46126</v>
      </c>
      <c r="O93" s="3" t="s">
        <v>555</v>
      </c>
      <c r="P93" s="3" t="s">
        <v>556</v>
      </c>
      <c r="Q93" s="3">
        <v>780618400087</v>
      </c>
      <c r="R93" s="2"/>
      <c r="S93" s="2"/>
      <c r="T93" s="3">
        <v>11990000</v>
      </c>
      <c r="U93" s="3">
        <v>11690000</v>
      </c>
      <c r="V93" s="3">
        <v>0</v>
      </c>
      <c r="W93" s="3">
        <v>0</v>
      </c>
      <c r="X93" s="3">
        <v>300000</v>
      </c>
      <c r="Y93" s="3">
        <v>526050</v>
      </c>
      <c r="Z93" s="3">
        <v>526050</v>
      </c>
      <c r="AA93" s="3" t="s">
        <v>8697</v>
      </c>
      <c r="AB93" s="3">
        <f t="shared" si="3"/>
        <v>58450</v>
      </c>
      <c r="AC93" s="28">
        <v>4.4999999999999998E-2</v>
      </c>
      <c r="AD93" s="3">
        <f t="shared" si="6"/>
        <v>526050</v>
      </c>
      <c r="AE93" s="30">
        <f t="shared" si="5"/>
        <v>526050</v>
      </c>
      <c r="AF93" s="3" t="s">
        <v>389</v>
      </c>
      <c r="AG93" s="5">
        <v>46127</v>
      </c>
      <c r="AH93" s="3" t="s">
        <v>116</v>
      </c>
      <c r="AI93" s="3" t="s">
        <v>87</v>
      </c>
      <c r="AJ93" s="3" t="s">
        <v>124</v>
      </c>
      <c r="AK93" s="3" t="s">
        <v>218</v>
      </c>
      <c r="AL93" s="3" t="s">
        <v>557</v>
      </c>
      <c r="AM93" s="3">
        <v>67</v>
      </c>
      <c r="AN93" s="3">
        <v>0</v>
      </c>
      <c r="AO93" s="2"/>
      <c r="AP93" s="3">
        <v>0</v>
      </c>
      <c r="AQ93" s="3">
        <v>0</v>
      </c>
      <c r="AR93" s="3">
        <v>132075247</v>
      </c>
      <c r="AS93" s="3">
        <v>130900</v>
      </c>
      <c r="AT93" s="3">
        <v>12179887</v>
      </c>
      <c r="AU93" s="3">
        <v>77011813378</v>
      </c>
      <c r="AV93" s="3" t="s">
        <v>59</v>
      </c>
    </row>
    <row r="94" spans="1:48" x14ac:dyDescent="0.45">
      <c r="A94" s="3">
        <v>1</v>
      </c>
      <c r="B94" s="4" t="s">
        <v>167</v>
      </c>
      <c r="C94" s="3" t="s">
        <v>136</v>
      </c>
      <c r="D94" s="3" t="s">
        <v>207</v>
      </c>
      <c r="E94" s="3" t="s">
        <v>558</v>
      </c>
      <c r="F94" s="3" t="s">
        <v>559</v>
      </c>
      <c r="G94" s="3" t="s">
        <v>64</v>
      </c>
      <c r="H94" s="3" t="s">
        <v>209</v>
      </c>
      <c r="I94" s="3" t="s">
        <v>75</v>
      </c>
      <c r="J94" s="3" t="s">
        <v>51</v>
      </c>
      <c r="K94" s="3">
        <v>2</v>
      </c>
      <c r="L94" s="3">
        <v>2025</v>
      </c>
      <c r="M94" s="3" t="s">
        <v>560</v>
      </c>
      <c r="N94" s="5">
        <v>46141</v>
      </c>
      <c r="O94" s="3" t="s">
        <v>437</v>
      </c>
      <c r="P94" s="3" t="s">
        <v>561</v>
      </c>
      <c r="Q94" s="3">
        <v>51025550275</v>
      </c>
      <c r="R94" s="2"/>
      <c r="S94" s="2"/>
      <c r="T94" s="3">
        <v>10990000</v>
      </c>
      <c r="U94" s="3">
        <v>10990000</v>
      </c>
      <c r="V94" s="3">
        <v>0</v>
      </c>
      <c r="W94" s="3">
        <v>0</v>
      </c>
      <c r="X94" s="3">
        <v>0</v>
      </c>
      <c r="Y94" s="3">
        <v>439600</v>
      </c>
      <c r="Z94" s="3">
        <v>439600</v>
      </c>
      <c r="AA94" s="3" t="s">
        <v>8697</v>
      </c>
      <c r="AB94" s="3">
        <f t="shared" si="3"/>
        <v>54950</v>
      </c>
      <c r="AC94" s="28">
        <v>0.04</v>
      </c>
      <c r="AD94" s="3">
        <f t="shared" si="6"/>
        <v>439600</v>
      </c>
      <c r="AE94" s="30">
        <f t="shared" si="5"/>
        <v>439600</v>
      </c>
      <c r="AF94" s="2"/>
      <c r="AG94" s="5">
        <v>46142</v>
      </c>
      <c r="AH94" s="3" t="s">
        <v>116</v>
      </c>
      <c r="AI94" s="3" t="s">
        <v>105</v>
      </c>
      <c r="AJ94" s="3" t="s">
        <v>105</v>
      </c>
      <c r="AK94" s="3" t="s">
        <v>58</v>
      </c>
      <c r="AL94" s="2"/>
      <c r="AM94" s="2"/>
      <c r="AN94" s="3">
        <v>0</v>
      </c>
      <c r="AO94" s="4" t="s">
        <v>106</v>
      </c>
      <c r="AP94" s="3">
        <v>0</v>
      </c>
      <c r="AQ94" s="3">
        <v>0</v>
      </c>
      <c r="AR94" s="3">
        <v>132076675</v>
      </c>
      <c r="AS94" s="2"/>
      <c r="AT94" s="3">
        <v>12185769</v>
      </c>
      <c r="AU94" s="3">
        <v>77786347407</v>
      </c>
      <c r="AV94" s="3" t="s">
        <v>59</v>
      </c>
    </row>
    <row r="95" spans="1:48" x14ac:dyDescent="0.45">
      <c r="A95" s="3">
        <v>1</v>
      </c>
      <c r="B95" s="4" t="s">
        <v>106</v>
      </c>
      <c r="C95" s="3" t="s">
        <v>60</v>
      </c>
      <c r="D95" s="3" t="s">
        <v>70</v>
      </c>
      <c r="E95" s="3" t="s">
        <v>62</v>
      </c>
      <c r="F95" s="3" t="s">
        <v>562</v>
      </c>
      <c r="G95" s="3" t="s">
        <v>93</v>
      </c>
      <c r="H95" s="3" t="s">
        <v>192</v>
      </c>
      <c r="I95" s="3" t="s">
        <v>50</v>
      </c>
      <c r="J95" s="3" t="s">
        <v>51</v>
      </c>
      <c r="K95" s="3">
        <v>2497</v>
      </c>
      <c r="L95" s="3">
        <v>2025</v>
      </c>
      <c r="M95" s="3" t="s">
        <v>563</v>
      </c>
      <c r="N95" s="5">
        <v>46129</v>
      </c>
      <c r="O95" s="3" t="s">
        <v>532</v>
      </c>
      <c r="P95" s="3" t="s">
        <v>564</v>
      </c>
      <c r="Q95" s="3">
        <v>801217402300</v>
      </c>
      <c r="R95" s="2"/>
      <c r="S95" s="2"/>
      <c r="T95" s="3">
        <v>13990000</v>
      </c>
      <c r="U95" s="3">
        <v>13990000</v>
      </c>
      <c r="V95" s="3">
        <v>0</v>
      </c>
      <c r="W95" s="3">
        <v>0</v>
      </c>
      <c r="X95" s="3">
        <v>0</v>
      </c>
      <c r="Y95" s="3">
        <v>769450</v>
      </c>
      <c r="Z95" s="3">
        <v>769450</v>
      </c>
      <c r="AA95" s="3" t="s">
        <v>8696</v>
      </c>
      <c r="AB95" s="3">
        <f t="shared" si="3"/>
        <v>69950</v>
      </c>
      <c r="AC95" s="28">
        <v>4.4999999999999998E-2</v>
      </c>
      <c r="AD95" s="3">
        <f t="shared" si="6"/>
        <v>629550</v>
      </c>
      <c r="AE95" s="30">
        <f t="shared" si="5"/>
        <v>629550</v>
      </c>
      <c r="AF95" s="3" t="s">
        <v>565</v>
      </c>
      <c r="AG95" s="5">
        <v>46139</v>
      </c>
      <c r="AH95" s="3" t="s">
        <v>116</v>
      </c>
      <c r="AI95" s="3" t="s">
        <v>197</v>
      </c>
      <c r="AJ95" s="3" t="s">
        <v>88</v>
      </c>
      <c r="AK95" s="3" t="s">
        <v>566</v>
      </c>
      <c r="AL95" s="3" t="s">
        <v>90</v>
      </c>
      <c r="AM95" s="3">
        <v>20</v>
      </c>
      <c r="AN95" s="3">
        <v>0</v>
      </c>
      <c r="AO95" s="2"/>
      <c r="AP95" s="3">
        <v>0</v>
      </c>
      <c r="AQ95" s="3">
        <v>0</v>
      </c>
      <c r="AR95" s="3">
        <v>132076155</v>
      </c>
      <c r="AS95" s="3">
        <v>187900</v>
      </c>
      <c r="AT95" s="3">
        <v>12187607</v>
      </c>
      <c r="AU95" s="3">
        <v>77071195643</v>
      </c>
      <c r="AV95" s="3" t="s">
        <v>59</v>
      </c>
    </row>
    <row r="96" spans="1:48" x14ac:dyDescent="0.45">
      <c r="A96" s="3">
        <v>1</v>
      </c>
      <c r="B96" s="4" t="s">
        <v>106</v>
      </c>
      <c r="C96" s="3" t="s">
        <v>60</v>
      </c>
      <c r="D96" s="3" t="s">
        <v>70</v>
      </c>
      <c r="E96" s="3" t="s">
        <v>62</v>
      </c>
      <c r="F96" s="3" t="s">
        <v>567</v>
      </c>
      <c r="G96" s="3" t="s">
        <v>93</v>
      </c>
      <c r="H96" s="3" t="s">
        <v>192</v>
      </c>
      <c r="I96" s="3" t="s">
        <v>50</v>
      </c>
      <c r="J96" s="3" t="s">
        <v>51</v>
      </c>
      <c r="K96" s="3">
        <v>2497</v>
      </c>
      <c r="L96" s="3">
        <v>2025</v>
      </c>
      <c r="M96" s="3" t="s">
        <v>568</v>
      </c>
      <c r="N96" s="5">
        <v>46126</v>
      </c>
      <c r="O96" s="3" t="s">
        <v>506</v>
      </c>
      <c r="P96" s="3" t="s">
        <v>569</v>
      </c>
      <c r="Q96" s="3">
        <v>900416300268</v>
      </c>
      <c r="R96" s="2"/>
      <c r="S96" s="2"/>
      <c r="T96" s="3">
        <v>14240000</v>
      </c>
      <c r="U96" s="3">
        <v>13990000</v>
      </c>
      <c r="V96" s="3">
        <v>0</v>
      </c>
      <c r="W96" s="3">
        <v>0</v>
      </c>
      <c r="X96" s="3">
        <v>250000</v>
      </c>
      <c r="Y96" s="3">
        <v>769450</v>
      </c>
      <c r="Z96" s="3">
        <v>769450</v>
      </c>
      <c r="AA96" s="3" t="s">
        <v>8696</v>
      </c>
      <c r="AB96" s="3">
        <f t="shared" si="3"/>
        <v>69950</v>
      </c>
      <c r="AC96" s="28">
        <v>4.4999999999999998E-2</v>
      </c>
      <c r="AD96" s="3">
        <f t="shared" si="6"/>
        <v>629550</v>
      </c>
      <c r="AE96" s="30">
        <f t="shared" si="5"/>
        <v>629550</v>
      </c>
      <c r="AF96" s="3" t="s">
        <v>570</v>
      </c>
      <c r="AG96" s="5">
        <v>46127</v>
      </c>
      <c r="AH96" s="3" t="s">
        <v>116</v>
      </c>
      <c r="AI96" s="3" t="s">
        <v>87</v>
      </c>
      <c r="AJ96" s="3" t="s">
        <v>124</v>
      </c>
      <c r="AK96" s="3" t="s">
        <v>89</v>
      </c>
      <c r="AL96" s="3" t="s">
        <v>401</v>
      </c>
      <c r="AM96" s="3">
        <v>45</v>
      </c>
      <c r="AN96" s="3">
        <v>0</v>
      </c>
      <c r="AO96" s="2"/>
      <c r="AP96" s="3">
        <v>0</v>
      </c>
      <c r="AQ96" s="3">
        <v>0</v>
      </c>
      <c r="AR96" s="3">
        <v>132075261</v>
      </c>
      <c r="AS96" s="3">
        <v>187900</v>
      </c>
      <c r="AT96" s="3">
        <v>12187609</v>
      </c>
      <c r="AU96" s="3">
        <v>77056663670</v>
      </c>
      <c r="AV96" s="3" t="s">
        <v>59</v>
      </c>
    </row>
    <row r="97" spans="1:48" x14ac:dyDescent="0.45">
      <c r="A97" s="3">
        <v>1</v>
      </c>
      <c r="B97" s="4" t="s">
        <v>106</v>
      </c>
      <c r="C97" s="3" t="s">
        <v>136</v>
      </c>
      <c r="D97" s="3" t="s">
        <v>79</v>
      </c>
      <c r="E97" s="3" t="s">
        <v>137</v>
      </c>
      <c r="F97" s="3" t="s">
        <v>571</v>
      </c>
      <c r="G97" s="3" t="s">
        <v>64</v>
      </c>
      <c r="H97" s="3" t="s">
        <v>139</v>
      </c>
      <c r="I97" s="3" t="s">
        <v>75</v>
      </c>
      <c r="J97" s="3" t="s">
        <v>51</v>
      </c>
      <c r="K97" s="3">
        <v>1591</v>
      </c>
      <c r="L97" s="3">
        <v>2025</v>
      </c>
      <c r="M97" s="3" t="s">
        <v>572</v>
      </c>
      <c r="N97" s="5">
        <v>46118</v>
      </c>
      <c r="O97" s="3" t="s">
        <v>573</v>
      </c>
      <c r="P97" s="3" t="s">
        <v>574</v>
      </c>
      <c r="Q97" s="3">
        <v>740321301364</v>
      </c>
      <c r="R97" s="2"/>
      <c r="S97" s="2"/>
      <c r="T97" s="3">
        <v>9990000</v>
      </c>
      <c r="U97" s="3">
        <v>9990000</v>
      </c>
      <c r="V97" s="3">
        <v>0</v>
      </c>
      <c r="W97" s="3">
        <v>0</v>
      </c>
      <c r="X97" s="3">
        <v>0</v>
      </c>
      <c r="Y97" s="3">
        <v>399600</v>
      </c>
      <c r="Z97" s="3">
        <v>399600</v>
      </c>
      <c r="AA97" s="3" t="s">
        <v>8696</v>
      </c>
      <c r="AB97" s="3">
        <f t="shared" si="3"/>
        <v>49950</v>
      </c>
      <c r="AC97" s="28">
        <v>0.04</v>
      </c>
      <c r="AD97" s="3">
        <f t="shared" si="6"/>
        <v>399600</v>
      </c>
      <c r="AE97" s="30">
        <f t="shared" si="5"/>
        <v>399600</v>
      </c>
      <c r="AF97" s="3" t="s">
        <v>575</v>
      </c>
      <c r="AG97" s="5">
        <v>46122</v>
      </c>
      <c r="AH97" s="3" t="s">
        <v>116</v>
      </c>
      <c r="AI97" s="3" t="s">
        <v>105</v>
      </c>
      <c r="AJ97" s="3" t="s">
        <v>105</v>
      </c>
      <c r="AK97" s="3" t="s">
        <v>58</v>
      </c>
      <c r="AL97" s="2"/>
      <c r="AM97" s="2"/>
      <c r="AN97" s="3">
        <v>0</v>
      </c>
      <c r="AO97" s="2"/>
      <c r="AP97" s="3">
        <v>0</v>
      </c>
      <c r="AQ97" s="3">
        <v>0</v>
      </c>
      <c r="AR97" s="3">
        <v>132075007</v>
      </c>
      <c r="AS97" s="2"/>
      <c r="AT97" s="3">
        <v>12187638</v>
      </c>
      <c r="AU97" s="3">
        <v>77012451110</v>
      </c>
      <c r="AV97" s="3" t="s">
        <v>59</v>
      </c>
    </row>
    <row r="98" spans="1:48" x14ac:dyDescent="0.45">
      <c r="A98" s="3">
        <v>1</v>
      </c>
      <c r="B98" s="4" t="s">
        <v>167</v>
      </c>
      <c r="C98" s="3" t="s">
        <v>60</v>
      </c>
      <c r="D98" s="3" t="s">
        <v>70</v>
      </c>
      <c r="E98" s="3" t="s">
        <v>62</v>
      </c>
      <c r="F98" s="3" t="s">
        <v>576</v>
      </c>
      <c r="G98" s="3" t="s">
        <v>118</v>
      </c>
      <c r="H98" s="3" t="s">
        <v>192</v>
      </c>
      <c r="I98" s="3" t="s">
        <v>50</v>
      </c>
      <c r="J98" s="3" t="s">
        <v>51</v>
      </c>
      <c r="K98" s="3">
        <v>2497</v>
      </c>
      <c r="L98" s="3">
        <v>2025</v>
      </c>
      <c r="M98" s="3" t="s">
        <v>577</v>
      </c>
      <c r="N98" s="5">
        <v>46129</v>
      </c>
      <c r="O98" s="3" t="s">
        <v>437</v>
      </c>
      <c r="P98" s="3" t="s">
        <v>578</v>
      </c>
      <c r="Q98" s="3">
        <v>770706401329</v>
      </c>
      <c r="R98" s="2"/>
      <c r="S98" s="2"/>
      <c r="T98" s="3">
        <v>13990000</v>
      </c>
      <c r="U98" s="3">
        <v>13990000</v>
      </c>
      <c r="V98" s="3">
        <v>0</v>
      </c>
      <c r="W98" s="3">
        <v>0</v>
      </c>
      <c r="X98" s="3">
        <v>0</v>
      </c>
      <c r="Y98" s="3">
        <v>769450</v>
      </c>
      <c r="Z98" s="3">
        <v>769450</v>
      </c>
      <c r="AA98" s="3" t="s">
        <v>8697</v>
      </c>
      <c r="AB98" s="3">
        <f t="shared" si="3"/>
        <v>69950</v>
      </c>
      <c r="AC98" s="28">
        <v>5.5E-2</v>
      </c>
      <c r="AD98" s="3">
        <f t="shared" si="6"/>
        <v>769450</v>
      </c>
      <c r="AE98" s="30">
        <f t="shared" si="5"/>
        <v>769450</v>
      </c>
      <c r="AF98" s="3" t="s">
        <v>267</v>
      </c>
      <c r="AG98" s="5">
        <v>46135</v>
      </c>
      <c r="AH98" s="3" t="s">
        <v>116</v>
      </c>
      <c r="AI98" s="3" t="s">
        <v>197</v>
      </c>
      <c r="AJ98" s="3" t="s">
        <v>88</v>
      </c>
      <c r="AK98" s="3" t="s">
        <v>89</v>
      </c>
      <c r="AL98" s="3" t="s">
        <v>90</v>
      </c>
      <c r="AM98" s="3">
        <v>25</v>
      </c>
      <c r="AN98" s="3">
        <v>0</v>
      </c>
      <c r="AO98" s="2"/>
      <c r="AP98" s="3">
        <v>0</v>
      </c>
      <c r="AQ98" s="3">
        <v>0</v>
      </c>
      <c r="AR98" s="3">
        <v>132075953</v>
      </c>
      <c r="AS98" s="3">
        <v>187900</v>
      </c>
      <c r="AT98" s="3">
        <v>12189860</v>
      </c>
      <c r="AU98" s="3">
        <v>77472648252</v>
      </c>
      <c r="AV98" s="3" t="s">
        <v>59</v>
      </c>
    </row>
    <row r="99" spans="1:48" x14ac:dyDescent="0.45">
      <c r="A99" s="3">
        <v>1</v>
      </c>
      <c r="B99" s="4" t="s">
        <v>167</v>
      </c>
      <c r="C99" s="3" t="s">
        <v>60</v>
      </c>
      <c r="D99" s="3" t="s">
        <v>70</v>
      </c>
      <c r="E99" s="3" t="s">
        <v>62</v>
      </c>
      <c r="F99" s="3" t="s">
        <v>579</v>
      </c>
      <c r="G99" s="3" t="s">
        <v>118</v>
      </c>
      <c r="H99" s="3" t="s">
        <v>192</v>
      </c>
      <c r="I99" s="3" t="s">
        <v>50</v>
      </c>
      <c r="J99" s="3" t="s">
        <v>51</v>
      </c>
      <c r="K99" s="3">
        <v>2497</v>
      </c>
      <c r="L99" s="3">
        <v>2025</v>
      </c>
      <c r="M99" s="3" t="s">
        <v>580</v>
      </c>
      <c r="N99" s="5">
        <v>46133</v>
      </c>
      <c r="O99" s="3" t="s">
        <v>437</v>
      </c>
      <c r="P99" s="3" t="s">
        <v>581</v>
      </c>
      <c r="Q99" s="3">
        <v>509601956</v>
      </c>
      <c r="R99" s="2"/>
      <c r="S99" s="2"/>
      <c r="T99" s="3">
        <v>13990000</v>
      </c>
      <c r="U99" s="3">
        <v>13990000</v>
      </c>
      <c r="V99" s="3">
        <v>0</v>
      </c>
      <c r="W99" s="3">
        <v>0</v>
      </c>
      <c r="X99" s="3">
        <v>0</v>
      </c>
      <c r="Y99" s="3">
        <v>769450</v>
      </c>
      <c r="Z99" s="3">
        <v>769450</v>
      </c>
      <c r="AA99" s="3" t="s">
        <v>8697</v>
      </c>
      <c r="AB99" s="3">
        <f t="shared" si="3"/>
        <v>69950</v>
      </c>
      <c r="AC99" s="28">
        <v>5.5E-2</v>
      </c>
      <c r="AD99" s="3">
        <f t="shared" si="6"/>
        <v>769450</v>
      </c>
      <c r="AE99" s="30">
        <f t="shared" si="5"/>
        <v>769450</v>
      </c>
      <c r="AF99" s="3" t="s">
        <v>582</v>
      </c>
      <c r="AG99" s="5">
        <v>46136</v>
      </c>
      <c r="AH99" s="3" t="s">
        <v>116</v>
      </c>
      <c r="AI99" s="3" t="s">
        <v>87</v>
      </c>
      <c r="AJ99" s="3" t="s">
        <v>124</v>
      </c>
      <c r="AK99" s="3" t="s">
        <v>134</v>
      </c>
      <c r="AL99" s="3" t="s">
        <v>90</v>
      </c>
      <c r="AM99" s="3">
        <v>10</v>
      </c>
      <c r="AN99" s="3">
        <v>0</v>
      </c>
      <c r="AO99" s="2"/>
      <c r="AP99" s="3">
        <v>0</v>
      </c>
      <c r="AQ99" s="3">
        <v>0</v>
      </c>
      <c r="AR99" s="3">
        <v>132076011</v>
      </c>
      <c r="AS99" s="3">
        <v>187900</v>
      </c>
      <c r="AT99" s="3">
        <v>12189870</v>
      </c>
      <c r="AU99" s="3">
        <v>77478447253</v>
      </c>
      <c r="AV99" s="3" t="s">
        <v>59</v>
      </c>
    </row>
    <row r="100" spans="1:48" x14ac:dyDescent="0.45">
      <c r="A100" s="3">
        <v>1</v>
      </c>
      <c r="B100" s="4" t="s">
        <v>106</v>
      </c>
      <c r="C100" s="3" t="s">
        <v>136</v>
      </c>
      <c r="D100" s="3" t="s">
        <v>207</v>
      </c>
      <c r="E100" s="3" t="s">
        <v>558</v>
      </c>
      <c r="F100" s="3" t="s">
        <v>583</v>
      </c>
      <c r="G100" s="3" t="s">
        <v>118</v>
      </c>
      <c r="H100" s="3" t="s">
        <v>209</v>
      </c>
      <c r="I100" s="3" t="s">
        <v>75</v>
      </c>
      <c r="J100" s="3" t="s">
        <v>51</v>
      </c>
      <c r="K100" s="3">
        <v>2</v>
      </c>
      <c r="L100" s="3">
        <v>2025</v>
      </c>
      <c r="M100" s="3" t="s">
        <v>584</v>
      </c>
      <c r="N100" s="5">
        <v>46135</v>
      </c>
      <c r="O100" s="3" t="s">
        <v>313</v>
      </c>
      <c r="P100" s="3" t="s">
        <v>585</v>
      </c>
      <c r="Q100" s="3">
        <v>940917301831</v>
      </c>
      <c r="R100" s="2"/>
      <c r="S100" s="2"/>
      <c r="T100" s="3">
        <v>11290000</v>
      </c>
      <c r="U100" s="3">
        <v>10990000</v>
      </c>
      <c r="V100" s="3">
        <v>0</v>
      </c>
      <c r="W100" s="3">
        <v>0</v>
      </c>
      <c r="X100" s="3">
        <v>300000</v>
      </c>
      <c r="Y100" s="3">
        <v>439600</v>
      </c>
      <c r="Z100" s="3">
        <v>439600</v>
      </c>
      <c r="AA100" s="3" t="s">
        <v>8696</v>
      </c>
      <c r="AB100" s="3">
        <f t="shared" si="3"/>
        <v>54950</v>
      </c>
      <c r="AC100" s="28">
        <v>0.04</v>
      </c>
      <c r="AD100" s="3">
        <f t="shared" si="6"/>
        <v>439600</v>
      </c>
      <c r="AE100" s="30">
        <f t="shared" si="5"/>
        <v>439600</v>
      </c>
      <c r="AF100" s="3" t="s">
        <v>586</v>
      </c>
      <c r="AG100" s="5">
        <v>46140</v>
      </c>
      <c r="AH100" s="3" t="s">
        <v>116</v>
      </c>
      <c r="AI100" s="3" t="s">
        <v>87</v>
      </c>
      <c r="AJ100" s="3" t="s">
        <v>124</v>
      </c>
      <c r="AK100" s="3" t="s">
        <v>218</v>
      </c>
      <c r="AL100" s="3" t="s">
        <v>90</v>
      </c>
      <c r="AM100" s="3">
        <v>10</v>
      </c>
      <c r="AN100" s="3">
        <v>0</v>
      </c>
      <c r="AO100" s="2"/>
      <c r="AP100" s="3">
        <v>0</v>
      </c>
      <c r="AQ100" s="3">
        <v>0</v>
      </c>
      <c r="AR100" s="3">
        <v>132076187</v>
      </c>
      <c r="AS100" s="2"/>
      <c r="AT100" s="3">
        <v>12197443</v>
      </c>
      <c r="AU100" s="3">
        <v>77767769595</v>
      </c>
      <c r="AV100" s="3" t="s">
        <v>59</v>
      </c>
    </row>
    <row r="101" spans="1:48" x14ac:dyDescent="0.45">
      <c r="A101" s="3">
        <v>1</v>
      </c>
      <c r="B101" s="4" t="s">
        <v>43</v>
      </c>
      <c r="C101" s="3" t="s">
        <v>501</v>
      </c>
      <c r="D101" s="3" t="s">
        <v>587</v>
      </c>
      <c r="E101" s="3" t="s">
        <v>588</v>
      </c>
      <c r="F101" s="3" t="s">
        <v>589</v>
      </c>
      <c r="G101" s="3" t="s">
        <v>200</v>
      </c>
      <c r="H101" s="3" t="s">
        <v>590</v>
      </c>
      <c r="I101" s="3" t="s">
        <v>75</v>
      </c>
      <c r="J101" s="3" t="s">
        <v>51</v>
      </c>
      <c r="K101" s="3">
        <v>3470</v>
      </c>
      <c r="L101" s="3">
        <v>2025</v>
      </c>
      <c r="M101" s="3" t="s">
        <v>591</v>
      </c>
      <c r="N101" s="5">
        <v>46113</v>
      </c>
      <c r="O101" s="3" t="s">
        <v>326</v>
      </c>
      <c r="P101" s="3" t="s">
        <v>592</v>
      </c>
      <c r="Q101" s="3">
        <v>641030301881</v>
      </c>
      <c r="R101" s="2"/>
      <c r="S101" s="2"/>
      <c r="T101" s="3">
        <v>29290000</v>
      </c>
      <c r="U101" s="3">
        <v>28990000</v>
      </c>
      <c r="V101" s="3">
        <v>0</v>
      </c>
      <c r="W101" s="3">
        <v>0</v>
      </c>
      <c r="X101" s="3">
        <v>300000</v>
      </c>
      <c r="Y101" s="3">
        <v>1884350</v>
      </c>
      <c r="Z101" s="3">
        <v>1884350</v>
      </c>
      <c r="AA101" s="3" t="s">
        <v>8697</v>
      </c>
      <c r="AB101" s="3">
        <f t="shared" si="3"/>
        <v>144950</v>
      </c>
      <c r="AC101" s="28">
        <v>6.5000000000000002E-2</v>
      </c>
      <c r="AD101" s="3">
        <f t="shared" si="6"/>
        <v>1884350</v>
      </c>
      <c r="AE101" s="30">
        <f t="shared" si="5"/>
        <v>1884350</v>
      </c>
      <c r="AF101" s="3" t="s">
        <v>593</v>
      </c>
      <c r="AG101" s="5">
        <v>46115</v>
      </c>
      <c r="AH101" s="3" t="s">
        <v>55</v>
      </c>
      <c r="AI101" s="3" t="s">
        <v>87</v>
      </c>
      <c r="AJ101" s="3" t="s">
        <v>124</v>
      </c>
      <c r="AK101" s="3" t="s">
        <v>89</v>
      </c>
      <c r="AL101" s="3" t="s">
        <v>90</v>
      </c>
      <c r="AM101" s="3">
        <v>80</v>
      </c>
      <c r="AN101" s="3">
        <v>0</v>
      </c>
      <c r="AO101" s="2"/>
      <c r="AP101" s="3">
        <v>0</v>
      </c>
      <c r="AQ101" s="3">
        <v>0</v>
      </c>
      <c r="AR101" s="3">
        <v>132074568</v>
      </c>
      <c r="AS101" s="3">
        <v>299900</v>
      </c>
      <c r="AT101" s="3">
        <v>12197461</v>
      </c>
      <c r="AU101" s="3">
        <v>77011372929</v>
      </c>
      <c r="AV101" s="3" t="s">
        <v>59</v>
      </c>
    </row>
    <row r="102" spans="1:48" x14ac:dyDescent="0.45">
      <c r="A102" s="3">
        <v>1</v>
      </c>
      <c r="B102" s="4" t="s">
        <v>167</v>
      </c>
      <c r="C102" s="3" t="s">
        <v>136</v>
      </c>
      <c r="D102" s="3" t="s">
        <v>70</v>
      </c>
      <c r="E102" s="3" t="s">
        <v>558</v>
      </c>
      <c r="F102" s="3" t="s">
        <v>594</v>
      </c>
      <c r="G102" s="3" t="s">
        <v>64</v>
      </c>
      <c r="H102" s="3" t="s">
        <v>595</v>
      </c>
      <c r="I102" s="3" t="s">
        <v>75</v>
      </c>
      <c r="J102" s="3" t="s">
        <v>51</v>
      </c>
      <c r="K102" s="3">
        <v>1999</v>
      </c>
      <c r="L102" s="3">
        <v>2025</v>
      </c>
      <c r="M102" s="3" t="s">
        <v>596</v>
      </c>
      <c r="N102" s="5">
        <v>46115</v>
      </c>
      <c r="O102" s="3" t="s">
        <v>597</v>
      </c>
      <c r="P102" s="3" t="s">
        <v>598</v>
      </c>
      <c r="Q102" s="3">
        <v>680802300337</v>
      </c>
      <c r="R102" s="2"/>
      <c r="S102" s="2"/>
      <c r="T102" s="3">
        <v>11290000</v>
      </c>
      <c r="U102" s="3">
        <v>10990000</v>
      </c>
      <c r="V102" s="3">
        <v>0</v>
      </c>
      <c r="W102" s="3">
        <v>0</v>
      </c>
      <c r="X102" s="3">
        <v>300000</v>
      </c>
      <c r="Y102" s="3">
        <v>439600</v>
      </c>
      <c r="Z102" s="3">
        <v>439600</v>
      </c>
      <c r="AA102" s="3" t="s">
        <v>8697</v>
      </c>
      <c r="AB102" s="3">
        <f t="shared" si="3"/>
        <v>54950</v>
      </c>
      <c r="AC102" s="28">
        <v>0.04</v>
      </c>
      <c r="AD102" s="3">
        <f t="shared" si="6"/>
        <v>439600</v>
      </c>
      <c r="AE102" s="30">
        <f t="shared" si="5"/>
        <v>439600</v>
      </c>
      <c r="AF102" s="3" t="s">
        <v>446</v>
      </c>
      <c r="AG102" s="5">
        <v>46119</v>
      </c>
      <c r="AH102" s="3" t="s">
        <v>116</v>
      </c>
      <c r="AI102" s="3" t="s">
        <v>87</v>
      </c>
      <c r="AJ102" s="3" t="s">
        <v>124</v>
      </c>
      <c r="AK102" s="3" t="s">
        <v>161</v>
      </c>
      <c r="AL102" s="3" t="s">
        <v>401</v>
      </c>
      <c r="AM102" s="3">
        <v>10</v>
      </c>
      <c r="AN102" s="3">
        <v>0</v>
      </c>
      <c r="AO102" s="2"/>
      <c r="AP102" s="3">
        <v>0</v>
      </c>
      <c r="AQ102" s="3">
        <v>0</v>
      </c>
      <c r="AR102" s="3">
        <v>132074713</v>
      </c>
      <c r="AS102" s="3">
        <v>138900</v>
      </c>
      <c r="AT102" s="3">
        <v>12206051</v>
      </c>
      <c r="AU102" s="3">
        <v>77025476672</v>
      </c>
      <c r="AV102" s="3" t="s">
        <v>59</v>
      </c>
    </row>
    <row r="103" spans="1:48" x14ac:dyDescent="0.45">
      <c r="A103" s="3">
        <v>1</v>
      </c>
      <c r="B103" s="4" t="s">
        <v>167</v>
      </c>
      <c r="C103" s="3" t="s">
        <v>60</v>
      </c>
      <c r="D103" s="3" t="s">
        <v>70</v>
      </c>
      <c r="E103" s="3" t="s">
        <v>62</v>
      </c>
      <c r="F103" s="3" t="s">
        <v>599</v>
      </c>
      <c r="G103" s="3" t="s">
        <v>93</v>
      </c>
      <c r="H103" s="3" t="s">
        <v>192</v>
      </c>
      <c r="I103" s="3" t="s">
        <v>50</v>
      </c>
      <c r="J103" s="3" t="s">
        <v>51</v>
      </c>
      <c r="K103" s="3">
        <v>2497</v>
      </c>
      <c r="L103" s="3">
        <v>2025</v>
      </c>
      <c r="M103" s="3" t="s">
        <v>600</v>
      </c>
      <c r="N103" s="5">
        <v>46135</v>
      </c>
      <c r="O103" s="3" t="s">
        <v>437</v>
      </c>
      <c r="P103" s="3" t="s">
        <v>601</v>
      </c>
      <c r="Q103" s="3">
        <v>880311301665</v>
      </c>
      <c r="R103" s="2"/>
      <c r="S103" s="2"/>
      <c r="T103" s="3">
        <v>13990000</v>
      </c>
      <c r="U103" s="3">
        <v>13990000</v>
      </c>
      <c r="V103" s="3">
        <v>0</v>
      </c>
      <c r="W103" s="3">
        <v>0</v>
      </c>
      <c r="X103" s="3">
        <v>0</v>
      </c>
      <c r="Y103" s="3">
        <v>769450</v>
      </c>
      <c r="Z103" s="3">
        <v>769450</v>
      </c>
      <c r="AA103" s="3" t="s">
        <v>8697</v>
      </c>
      <c r="AB103" s="3">
        <f t="shared" si="3"/>
        <v>69950</v>
      </c>
      <c r="AC103" s="28">
        <v>5.5E-2</v>
      </c>
      <c r="AD103" s="3">
        <f t="shared" si="6"/>
        <v>769450</v>
      </c>
      <c r="AE103" s="30">
        <f t="shared" si="5"/>
        <v>769450</v>
      </c>
      <c r="AF103" s="3" t="s">
        <v>602</v>
      </c>
      <c r="AG103" s="5">
        <v>46142</v>
      </c>
      <c r="AH103" s="3" t="s">
        <v>116</v>
      </c>
      <c r="AI103" s="3" t="s">
        <v>197</v>
      </c>
      <c r="AJ103" s="3" t="s">
        <v>88</v>
      </c>
      <c r="AK103" s="3" t="s">
        <v>134</v>
      </c>
      <c r="AL103" s="3" t="s">
        <v>90</v>
      </c>
      <c r="AM103" s="3">
        <v>10</v>
      </c>
      <c r="AN103" s="3">
        <v>0</v>
      </c>
      <c r="AO103" s="2"/>
      <c r="AP103" s="3">
        <v>0</v>
      </c>
      <c r="AQ103" s="3">
        <v>0</v>
      </c>
      <c r="AR103" s="3">
        <v>132076572</v>
      </c>
      <c r="AS103" s="3">
        <v>187900</v>
      </c>
      <c r="AT103" s="3">
        <v>12206641</v>
      </c>
      <c r="AU103" s="3">
        <v>77021778775</v>
      </c>
      <c r="AV103" s="3" t="s">
        <v>59</v>
      </c>
    </row>
    <row r="104" spans="1:48" ht="26.65" x14ac:dyDescent="0.45">
      <c r="A104" s="3">
        <v>1</v>
      </c>
      <c r="B104" s="4" t="s">
        <v>198</v>
      </c>
      <c r="C104" s="3" t="s">
        <v>494</v>
      </c>
      <c r="D104" s="3" t="s">
        <v>145</v>
      </c>
      <c r="E104" s="3" t="s">
        <v>495</v>
      </c>
      <c r="F104" s="3" t="s">
        <v>604</v>
      </c>
      <c r="G104" s="3" t="s">
        <v>64</v>
      </c>
      <c r="H104" s="3" t="s">
        <v>498</v>
      </c>
      <c r="I104" s="3" t="s">
        <v>75</v>
      </c>
      <c r="J104" s="3" t="s">
        <v>380</v>
      </c>
      <c r="K104" s="3">
        <v>1368</v>
      </c>
      <c r="L104" s="3">
        <v>2025</v>
      </c>
      <c r="M104" s="3" t="s">
        <v>605</v>
      </c>
      <c r="N104" s="5">
        <v>46117</v>
      </c>
      <c r="O104" s="3" t="s">
        <v>354</v>
      </c>
      <c r="P104" s="3" t="s">
        <v>606</v>
      </c>
      <c r="Q104" s="3">
        <v>630130350544</v>
      </c>
      <c r="R104" s="2"/>
      <c r="S104" s="2"/>
      <c r="T104" s="3">
        <v>7890000</v>
      </c>
      <c r="U104" s="3">
        <v>7590000</v>
      </c>
      <c r="V104" s="3">
        <v>0</v>
      </c>
      <c r="W104" s="3">
        <v>0</v>
      </c>
      <c r="X104" s="3">
        <v>300000</v>
      </c>
      <c r="Y104" s="3">
        <v>300000</v>
      </c>
      <c r="Z104" s="3">
        <v>300000</v>
      </c>
      <c r="AA104" s="3" t="s">
        <v>8696</v>
      </c>
      <c r="AB104" s="3">
        <f t="shared" si="3"/>
        <v>37950</v>
      </c>
      <c r="AC104" s="3">
        <v>300000</v>
      </c>
      <c r="AD104" s="3">
        <f>AC104</f>
        <v>300000</v>
      </c>
      <c r="AE104" s="30">
        <f t="shared" si="5"/>
        <v>300000</v>
      </c>
      <c r="AF104" s="3" t="s">
        <v>217</v>
      </c>
      <c r="AG104" s="5">
        <v>46126</v>
      </c>
      <c r="AH104" s="3" t="s">
        <v>205</v>
      </c>
      <c r="AI104" s="3" t="s">
        <v>87</v>
      </c>
      <c r="AJ104" s="3" t="s">
        <v>124</v>
      </c>
      <c r="AK104" s="3" t="s">
        <v>134</v>
      </c>
      <c r="AL104" s="3" t="s">
        <v>189</v>
      </c>
      <c r="AM104" s="3">
        <v>25</v>
      </c>
      <c r="AN104" s="3">
        <v>0</v>
      </c>
      <c r="AO104" s="2"/>
      <c r="AP104" s="3">
        <v>0</v>
      </c>
      <c r="AQ104" s="3">
        <v>0</v>
      </c>
      <c r="AR104" s="2"/>
      <c r="AS104" s="2"/>
      <c r="AT104" s="3">
        <v>12218745</v>
      </c>
      <c r="AU104" s="3">
        <v>77472805247</v>
      </c>
      <c r="AV104" s="3" t="s">
        <v>384</v>
      </c>
    </row>
    <row r="105" spans="1:48" ht="26.65" x14ac:dyDescent="0.45">
      <c r="A105" s="3">
        <v>1</v>
      </c>
      <c r="B105" s="4" t="s">
        <v>98</v>
      </c>
      <c r="C105" s="3" t="s">
        <v>60</v>
      </c>
      <c r="D105" s="3" t="s">
        <v>45</v>
      </c>
      <c r="E105" s="3" t="s">
        <v>62</v>
      </c>
      <c r="F105" s="3" t="s">
        <v>607</v>
      </c>
      <c r="G105" s="3" t="s">
        <v>148</v>
      </c>
      <c r="H105" s="3" t="s">
        <v>608</v>
      </c>
      <c r="I105" s="3" t="s">
        <v>50</v>
      </c>
      <c r="J105" s="3" t="s">
        <v>380</v>
      </c>
      <c r="K105" s="3">
        <v>2497</v>
      </c>
      <c r="L105" s="3">
        <v>2025</v>
      </c>
      <c r="M105" s="3" t="s">
        <v>609</v>
      </c>
      <c r="N105" s="5">
        <v>46136</v>
      </c>
      <c r="O105" s="3" t="s">
        <v>186</v>
      </c>
      <c r="P105" s="3" t="s">
        <v>610</v>
      </c>
      <c r="Q105" s="3">
        <v>680205300262</v>
      </c>
      <c r="R105" s="2"/>
      <c r="S105" s="2"/>
      <c r="T105" s="3">
        <v>17290000</v>
      </c>
      <c r="U105" s="3">
        <v>17290000</v>
      </c>
      <c r="V105" s="3">
        <v>0</v>
      </c>
      <c r="W105" s="3">
        <v>0</v>
      </c>
      <c r="X105" s="3">
        <v>0</v>
      </c>
      <c r="Y105" s="3">
        <v>950950</v>
      </c>
      <c r="Z105" s="3">
        <v>950950</v>
      </c>
      <c r="AA105" s="3" t="s">
        <v>8697</v>
      </c>
      <c r="AB105" s="3">
        <f t="shared" si="3"/>
        <v>86450</v>
      </c>
      <c r="AC105" s="28">
        <v>5.5E-2</v>
      </c>
      <c r="AD105" s="3">
        <f t="shared" ref="AD105:AD118" si="7">U105*AC105</f>
        <v>950950</v>
      </c>
      <c r="AE105" s="30">
        <f t="shared" si="5"/>
        <v>950950</v>
      </c>
      <c r="AF105" s="3" t="s">
        <v>222</v>
      </c>
      <c r="AG105" s="5">
        <v>46142</v>
      </c>
      <c r="AH105" s="3" t="s">
        <v>104</v>
      </c>
      <c r="AI105" s="3" t="s">
        <v>87</v>
      </c>
      <c r="AJ105" s="3" t="s">
        <v>124</v>
      </c>
      <c r="AK105" s="3" t="s">
        <v>206</v>
      </c>
      <c r="AL105" s="3" t="s">
        <v>90</v>
      </c>
      <c r="AM105" s="3">
        <v>35</v>
      </c>
      <c r="AN105" s="3">
        <v>0</v>
      </c>
      <c r="AO105" s="2"/>
      <c r="AP105" s="3">
        <v>0</v>
      </c>
      <c r="AQ105" s="3">
        <v>0</v>
      </c>
      <c r="AR105" s="3">
        <v>132076782</v>
      </c>
      <c r="AS105" s="2"/>
      <c r="AT105" s="3">
        <v>12218746</v>
      </c>
      <c r="AU105" s="3">
        <v>77058158100</v>
      </c>
      <c r="AV105" s="3" t="s">
        <v>384</v>
      </c>
    </row>
    <row r="106" spans="1:48" ht="26.65" x14ac:dyDescent="0.45">
      <c r="A106" s="3">
        <v>1</v>
      </c>
      <c r="B106" s="4" t="s">
        <v>98</v>
      </c>
      <c r="C106" s="3" t="s">
        <v>60</v>
      </c>
      <c r="D106" s="3" t="s">
        <v>61</v>
      </c>
      <c r="E106" s="3" t="s">
        <v>62</v>
      </c>
      <c r="F106" s="3" t="s">
        <v>611</v>
      </c>
      <c r="G106" s="3" t="s">
        <v>148</v>
      </c>
      <c r="H106" s="3" t="s">
        <v>612</v>
      </c>
      <c r="I106" s="3" t="s">
        <v>50</v>
      </c>
      <c r="J106" s="3" t="s">
        <v>380</v>
      </c>
      <c r="K106" s="3">
        <v>2497</v>
      </c>
      <c r="L106" s="3">
        <v>2025</v>
      </c>
      <c r="M106" s="3" t="s">
        <v>613</v>
      </c>
      <c r="N106" s="5">
        <v>46117</v>
      </c>
      <c r="O106" s="3" t="s">
        <v>186</v>
      </c>
      <c r="P106" s="3" t="s">
        <v>614</v>
      </c>
      <c r="Q106" s="3">
        <v>640912300784</v>
      </c>
      <c r="R106" s="2"/>
      <c r="S106" s="2"/>
      <c r="T106" s="3">
        <v>18590000</v>
      </c>
      <c r="U106" s="3">
        <v>18590000</v>
      </c>
      <c r="V106" s="3">
        <v>0</v>
      </c>
      <c r="W106" s="3">
        <v>0</v>
      </c>
      <c r="X106" s="3">
        <v>0</v>
      </c>
      <c r="Y106" s="3">
        <v>1022450</v>
      </c>
      <c r="Z106" s="3">
        <v>1022450</v>
      </c>
      <c r="AA106" s="3" t="s">
        <v>8697</v>
      </c>
      <c r="AB106" s="3">
        <f t="shared" si="3"/>
        <v>92950</v>
      </c>
      <c r="AC106" s="28">
        <v>5.5E-2</v>
      </c>
      <c r="AD106" s="3">
        <f t="shared" si="7"/>
        <v>1022450</v>
      </c>
      <c r="AE106" s="30">
        <f t="shared" si="5"/>
        <v>1022450</v>
      </c>
      <c r="AF106" s="3" t="s">
        <v>615</v>
      </c>
      <c r="AG106" s="5">
        <v>46120</v>
      </c>
      <c r="AH106" s="3" t="s">
        <v>104</v>
      </c>
      <c r="AI106" s="3" t="s">
        <v>105</v>
      </c>
      <c r="AJ106" s="3" t="s">
        <v>105</v>
      </c>
      <c r="AK106" s="3" t="s">
        <v>58</v>
      </c>
      <c r="AL106" s="2"/>
      <c r="AM106" s="3">
        <v>100</v>
      </c>
      <c r="AN106" s="3">
        <v>0</v>
      </c>
      <c r="AO106" s="2"/>
      <c r="AP106" s="3">
        <v>0</v>
      </c>
      <c r="AQ106" s="3">
        <v>0</v>
      </c>
      <c r="AR106" s="3">
        <v>132074794</v>
      </c>
      <c r="AS106" s="2"/>
      <c r="AT106" s="3">
        <v>12218748</v>
      </c>
      <c r="AU106" s="3">
        <v>77056133426</v>
      </c>
      <c r="AV106" s="3" t="s">
        <v>384</v>
      </c>
    </row>
    <row r="107" spans="1:48" ht="26.65" x14ac:dyDescent="0.45">
      <c r="A107" s="3">
        <v>1</v>
      </c>
      <c r="B107" s="4" t="s">
        <v>98</v>
      </c>
      <c r="C107" s="3" t="s">
        <v>60</v>
      </c>
      <c r="D107" s="3" t="s">
        <v>70</v>
      </c>
      <c r="E107" s="3" t="s">
        <v>616</v>
      </c>
      <c r="F107" s="3" t="s">
        <v>617</v>
      </c>
      <c r="G107" s="3" t="s">
        <v>618</v>
      </c>
      <c r="H107" s="3" t="s">
        <v>619</v>
      </c>
      <c r="I107" s="3" t="s">
        <v>75</v>
      </c>
      <c r="J107" s="3" t="s">
        <v>380</v>
      </c>
      <c r="K107" s="3">
        <v>1975</v>
      </c>
      <c r="L107" s="3">
        <v>2025</v>
      </c>
      <c r="M107" s="3" t="s">
        <v>620</v>
      </c>
      <c r="N107" s="5">
        <v>46117</v>
      </c>
      <c r="O107" s="3" t="s">
        <v>186</v>
      </c>
      <c r="P107" s="3" t="s">
        <v>621</v>
      </c>
      <c r="Q107" s="3">
        <v>760101304405</v>
      </c>
      <c r="R107" s="2"/>
      <c r="S107" s="2"/>
      <c r="T107" s="3">
        <v>14890000</v>
      </c>
      <c r="U107" s="3">
        <v>14890000</v>
      </c>
      <c r="V107" s="3">
        <v>0</v>
      </c>
      <c r="W107" s="3">
        <v>0</v>
      </c>
      <c r="X107" s="3">
        <v>0</v>
      </c>
      <c r="Y107" s="3">
        <v>818950</v>
      </c>
      <c r="Z107" s="3">
        <v>818950</v>
      </c>
      <c r="AA107" s="3" t="s">
        <v>8697</v>
      </c>
      <c r="AB107" s="3">
        <f t="shared" si="3"/>
        <v>74450</v>
      </c>
      <c r="AC107" s="28">
        <v>5.5E-2</v>
      </c>
      <c r="AD107" s="3">
        <f t="shared" si="7"/>
        <v>818950</v>
      </c>
      <c r="AE107" s="30">
        <f t="shared" si="5"/>
        <v>818950</v>
      </c>
      <c r="AF107" s="3" t="s">
        <v>222</v>
      </c>
      <c r="AG107" s="5">
        <v>46125</v>
      </c>
      <c r="AH107" s="3" t="s">
        <v>104</v>
      </c>
      <c r="AI107" s="3" t="s">
        <v>87</v>
      </c>
      <c r="AJ107" s="3" t="s">
        <v>124</v>
      </c>
      <c r="AK107" s="3" t="s">
        <v>161</v>
      </c>
      <c r="AL107" s="3" t="s">
        <v>90</v>
      </c>
      <c r="AM107" s="3">
        <v>40</v>
      </c>
      <c r="AN107" s="3">
        <v>0</v>
      </c>
      <c r="AO107" s="2"/>
      <c r="AP107" s="3">
        <v>0</v>
      </c>
      <c r="AQ107" s="3">
        <v>0</v>
      </c>
      <c r="AR107" s="3">
        <v>132075018</v>
      </c>
      <c r="AS107" s="2"/>
      <c r="AT107" s="3">
        <v>12218751</v>
      </c>
      <c r="AU107" s="3">
        <v>77029270566</v>
      </c>
      <c r="AV107" s="3" t="s">
        <v>384</v>
      </c>
    </row>
    <row r="108" spans="1:48" ht="26.65" x14ac:dyDescent="0.45">
      <c r="A108" s="3">
        <v>1</v>
      </c>
      <c r="B108" s="4" t="s">
        <v>198</v>
      </c>
      <c r="C108" s="3" t="s">
        <v>60</v>
      </c>
      <c r="D108" s="3" t="s">
        <v>70</v>
      </c>
      <c r="E108" s="3" t="s">
        <v>616</v>
      </c>
      <c r="F108" s="3" t="s">
        <v>622</v>
      </c>
      <c r="G108" s="3" t="s">
        <v>623</v>
      </c>
      <c r="H108" s="3" t="s">
        <v>619</v>
      </c>
      <c r="I108" s="3" t="s">
        <v>75</v>
      </c>
      <c r="J108" s="3" t="s">
        <v>380</v>
      </c>
      <c r="K108" s="3">
        <v>1975</v>
      </c>
      <c r="L108" s="3">
        <v>2025</v>
      </c>
      <c r="M108" s="3" t="s">
        <v>624</v>
      </c>
      <c r="N108" s="5">
        <v>46135</v>
      </c>
      <c r="O108" s="3" t="s">
        <v>211</v>
      </c>
      <c r="P108" s="3" t="s">
        <v>625</v>
      </c>
      <c r="Q108" s="3">
        <v>761122402016</v>
      </c>
      <c r="R108" s="2"/>
      <c r="S108" s="2"/>
      <c r="T108" s="3">
        <v>14740000</v>
      </c>
      <c r="U108" s="3">
        <v>14490000</v>
      </c>
      <c r="V108" s="3">
        <v>0</v>
      </c>
      <c r="W108" s="3">
        <v>0</v>
      </c>
      <c r="X108" s="3">
        <v>250000</v>
      </c>
      <c r="Y108" s="3">
        <v>796950</v>
      </c>
      <c r="Z108" s="3">
        <v>796950</v>
      </c>
      <c r="AA108" s="3" t="s">
        <v>8696</v>
      </c>
      <c r="AB108" s="3">
        <f t="shared" si="3"/>
        <v>72450</v>
      </c>
      <c r="AC108" s="28">
        <v>4.4999999999999998E-2</v>
      </c>
      <c r="AD108" s="3">
        <f t="shared" si="7"/>
        <v>652050</v>
      </c>
      <c r="AE108" s="30">
        <f t="shared" si="5"/>
        <v>652050</v>
      </c>
      <c r="AF108" s="3" t="s">
        <v>626</v>
      </c>
      <c r="AG108" s="5">
        <v>46141</v>
      </c>
      <c r="AH108" s="3" t="s">
        <v>205</v>
      </c>
      <c r="AI108" s="3" t="s">
        <v>87</v>
      </c>
      <c r="AJ108" s="3" t="s">
        <v>124</v>
      </c>
      <c r="AK108" s="3" t="s">
        <v>218</v>
      </c>
      <c r="AL108" s="3" t="s">
        <v>90</v>
      </c>
      <c r="AM108" s="3">
        <v>10</v>
      </c>
      <c r="AN108" s="3">
        <v>0</v>
      </c>
      <c r="AO108" s="2"/>
      <c r="AP108" s="3">
        <v>0</v>
      </c>
      <c r="AQ108" s="3">
        <v>0</v>
      </c>
      <c r="AR108" s="3">
        <v>132076378</v>
      </c>
      <c r="AS108" s="2"/>
      <c r="AT108" s="3">
        <v>12218764</v>
      </c>
      <c r="AU108" s="3">
        <v>77026494933</v>
      </c>
      <c r="AV108" s="3" t="s">
        <v>384</v>
      </c>
    </row>
    <row r="109" spans="1:48" ht="26.65" x14ac:dyDescent="0.45">
      <c r="A109" s="3">
        <v>1</v>
      </c>
      <c r="B109" s="4" t="s">
        <v>198</v>
      </c>
      <c r="C109" s="3" t="s">
        <v>60</v>
      </c>
      <c r="D109" s="3" t="s">
        <v>61</v>
      </c>
      <c r="E109" s="3" t="s">
        <v>62</v>
      </c>
      <c r="F109" s="3" t="s">
        <v>627</v>
      </c>
      <c r="G109" s="3" t="s">
        <v>118</v>
      </c>
      <c r="H109" s="3" t="s">
        <v>612</v>
      </c>
      <c r="I109" s="3" t="s">
        <v>50</v>
      </c>
      <c r="J109" s="3" t="s">
        <v>380</v>
      </c>
      <c r="K109" s="3">
        <v>2497</v>
      </c>
      <c r="L109" s="3">
        <v>2025</v>
      </c>
      <c r="M109" s="3" t="s">
        <v>628</v>
      </c>
      <c r="N109" s="5">
        <v>46114</v>
      </c>
      <c r="O109" s="3" t="s">
        <v>629</v>
      </c>
      <c r="P109" s="3" t="s">
        <v>630</v>
      </c>
      <c r="Q109" s="3">
        <v>811550385</v>
      </c>
      <c r="R109" s="2"/>
      <c r="S109" s="2"/>
      <c r="T109" s="3">
        <v>18590000</v>
      </c>
      <c r="U109" s="3">
        <v>18590000</v>
      </c>
      <c r="V109" s="3">
        <v>0</v>
      </c>
      <c r="W109" s="3">
        <v>0</v>
      </c>
      <c r="X109" s="3">
        <v>0</v>
      </c>
      <c r="Y109" s="3">
        <v>1077450</v>
      </c>
      <c r="Z109" s="3">
        <v>1077450</v>
      </c>
      <c r="AA109" s="3" t="s">
        <v>8696</v>
      </c>
      <c r="AB109" s="3">
        <f t="shared" si="3"/>
        <v>92950</v>
      </c>
      <c r="AC109" s="28">
        <v>4.4999999999999998E-2</v>
      </c>
      <c r="AD109" s="3">
        <f t="shared" si="7"/>
        <v>836550</v>
      </c>
      <c r="AE109" s="30">
        <f t="shared" si="5"/>
        <v>836550</v>
      </c>
      <c r="AF109" s="3" t="s">
        <v>615</v>
      </c>
      <c r="AG109" s="5">
        <v>46125</v>
      </c>
      <c r="AH109" s="3" t="s">
        <v>205</v>
      </c>
      <c r="AI109" s="3" t="s">
        <v>105</v>
      </c>
      <c r="AJ109" s="3" t="s">
        <v>105</v>
      </c>
      <c r="AK109" s="3" t="s">
        <v>58</v>
      </c>
      <c r="AL109" s="2"/>
      <c r="AM109" s="2"/>
      <c r="AN109" s="3">
        <v>0</v>
      </c>
      <c r="AO109" s="2"/>
      <c r="AP109" s="3">
        <v>0</v>
      </c>
      <c r="AQ109" s="3">
        <v>0</v>
      </c>
      <c r="AR109" s="3">
        <v>132075072</v>
      </c>
      <c r="AS109" s="2"/>
      <c r="AT109" s="3">
        <v>12218766</v>
      </c>
      <c r="AU109" s="3">
        <v>77066242285</v>
      </c>
      <c r="AV109" s="3" t="s">
        <v>384</v>
      </c>
    </row>
    <row r="110" spans="1:48" ht="26.65" x14ac:dyDescent="0.45">
      <c r="A110" s="3">
        <v>1</v>
      </c>
      <c r="B110" s="4" t="s">
        <v>198</v>
      </c>
      <c r="C110" s="3" t="s">
        <v>60</v>
      </c>
      <c r="D110" s="3" t="s">
        <v>45</v>
      </c>
      <c r="E110" s="3" t="s">
        <v>190</v>
      </c>
      <c r="F110" s="3" t="s">
        <v>631</v>
      </c>
      <c r="G110" s="3" t="s">
        <v>632</v>
      </c>
      <c r="H110" s="3" t="s">
        <v>633</v>
      </c>
      <c r="I110" s="3" t="s">
        <v>50</v>
      </c>
      <c r="J110" s="3" t="s">
        <v>380</v>
      </c>
      <c r="K110" s="3">
        <v>1975</v>
      </c>
      <c r="L110" s="3">
        <v>2025</v>
      </c>
      <c r="M110" s="3" t="s">
        <v>634</v>
      </c>
      <c r="N110" s="5">
        <v>46122</v>
      </c>
      <c r="O110" s="3" t="s">
        <v>211</v>
      </c>
      <c r="P110" s="3" t="s">
        <v>635</v>
      </c>
      <c r="Q110" s="3">
        <v>771009400582</v>
      </c>
      <c r="R110" s="2"/>
      <c r="S110" s="2"/>
      <c r="T110" s="3">
        <v>16590000</v>
      </c>
      <c r="U110" s="3">
        <v>16590000</v>
      </c>
      <c r="V110" s="3">
        <v>0</v>
      </c>
      <c r="W110" s="3">
        <v>0</v>
      </c>
      <c r="X110" s="3">
        <v>0</v>
      </c>
      <c r="Y110" s="3">
        <v>912450</v>
      </c>
      <c r="Z110" s="3">
        <v>912450</v>
      </c>
      <c r="AA110" s="3" t="s">
        <v>8696</v>
      </c>
      <c r="AB110" s="3">
        <f t="shared" si="3"/>
        <v>82950</v>
      </c>
      <c r="AC110" s="28">
        <v>4.4999999999999998E-2</v>
      </c>
      <c r="AD110" s="3">
        <f t="shared" si="7"/>
        <v>746550</v>
      </c>
      <c r="AE110" s="30">
        <f t="shared" si="5"/>
        <v>746550</v>
      </c>
      <c r="AF110" s="3" t="s">
        <v>636</v>
      </c>
      <c r="AG110" s="5">
        <v>46126</v>
      </c>
      <c r="AH110" s="3" t="s">
        <v>205</v>
      </c>
      <c r="AI110" s="3" t="s">
        <v>105</v>
      </c>
      <c r="AJ110" s="3" t="s">
        <v>105</v>
      </c>
      <c r="AK110" s="3" t="s">
        <v>58</v>
      </c>
      <c r="AL110" s="2"/>
      <c r="AM110" s="2"/>
      <c r="AN110" s="3">
        <v>0</v>
      </c>
      <c r="AO110" s="2"/>
      <c r="AP110" s="3">
        <v>0</v>
      </c>
      <c r="AQ110" s="3">
        <v>0</v>
      </c>
      <c r="AR110" s="3">
        <v>132075163</v>
      </c>
      <c r="AS110" s="2"/>
      <c r="AT110" s="3">
        <v>12218770</v>
      </c>
      <c r="AU110" s="3">
        <v>77717457273</v>
      </c>
      <c r="AV110" s="3" t="s">
        <v>384</v>
      </c>
    </row>
    <row r="111" spans="1:48" ht="26.65" x14ac:dyDescent="0.45">
      <c r="A111" s="3">
        <v>1</v>
      </c>
      <c r="B111" s="4" t="s">
        <v>198</v>
      </c>
      <c r="C111" s="3" t="s">
        <v>60</v>
      </c>
      <c r="D111" s="3" t="s">
        <v>45</v>
      </c>
      <c r="E111" s="3" t="s">
        <v>190</v>
      </c>
      <c r="F111" s="3" t="s">
        <v>637</v>
      </c>
      <c r="G111" s="3" t="s">
        <v>148</v>
      </c>
      <c r="H111" s="3" t="s">
        <v>608</v>
      </c>
      <c r="I111" s="3" t="s">
        <v>50</v>
      </c>
      <c r="J111" s="3" t="s">
        <v>380</v>
      </c>
      <c r="K111" s="3">
        <v>1975</v>
      </c>
      <c r="L111" s="3">
        <v>2025</v>
      </c>
      <c r="M111" s="3" t="s">
        <v>638</v>
      </c>
      <c r="N111" s="5">
        <v>46135</v>
      </c>
      <c r="O111" s="3" t="s">
        <v>256</v>
      </c>
      <c r="P111" s="3" t="s">
        <v>639</v>
      </c>
      <c r="Q111" s="3">
        <v>720905450062</v>
      </c>
      <c r="R111" s="2"/>
      <c r="S111" s="2"/>
      <c r="T111" s="3">
        <v>16590000</v>
      </c>
      <c r="U111" s="3">
        <v>16590000</v>
      </c>
      <c r="V111" s="3">
        <v>0</v>
      </c>
      <c r="W111" s="3">
        <v>0</v>
      </c>
      <c r="X111" s="3">
        <v>0</v>
      </c>
      <c r="Y111" s="3">
        <v>912450</v>
      </c>
      <c r="Z111" s="3">
        <v>912450</v>
      </c>
      <c r="AA111" s="3" t="s">
        <v>8696</v>
      </c>
      <c r="AB111" s="3">
        <f t="shared" si="3"/>
        <v>82950</v>
      </c>
      <c r="AC111" s="28">
        <v>4.4999999999999998E-2</v>
      </c>
      <c r="AD111" s="3">
        <f t="shared" si="7"/>
        <v>746550</v>
      </c>
      <c r="AE111" s="30">
        <f t="shared" si="5"/>
        <v>746550</v>
      </c>
      <c r="AF111" s="3" t="s">
        <v>636</v>
      </c>
      <c r="AG111" s="5">
        <v>46136</v>
      </c>
      <c r="AH111" s="3" t="s">
        <v>205</v>
      </c>
      <c r="AI111" s="3" t="s">
        <v>105</v>
      </c>
      <c r="AJ111" s="3" t="s">
        <v>105</v>
      </c>
      <c r="AK111" s="3" t="s">
        <v>58</v>
      </c>
      <c r="AL111" s="2"/>
      <c r="AM111" s="2"/>
      <c r="AN111" s="3">
        <v>0</v>
      </c>
      <c r="AO111" s="2"/>
      <c r="AP111" s="3">
        <v>0</v>
      </c>
      <c r="AQ111" s="3">
        <v>0</v>
      </c>
      <c r="AR111" s="3">
        <v>132076024</v>
      </c>
      <c r="AS111" s="2"/>
      <c r="AT111" s="3">
        <v>12218772</v>
      </c>
      <c r="AU111" s="3">
        <v>77777700711</v>
      </c>
      <c r="AV111" s="3" t="s">
        <v>384</v>
      </c>
    </row>
    <row r="112" spans="1:48" ht="26.65" x14ac:dyDescent="0.45">
      <c r="A112" s="3">
        <v>1</v>
      </c>
      <c r="B112" s="4" t="s">
        <v>43</v>
      </c>
      <c r="C112" s="3" t="s">
        <v>60</v>
      </c>
      <c r="D112" s="3" t="s">
        <v>70</v>
      </c>
      <c r="E112" s="3" t="s">
        <v>616</v>
      </c>
      <c r="F112" s="3" t="s">
        <v>640</v>
      </c>
      <c r="G112" s="3" t="s">
        <v>93</v>
      </c>
      <c r="H112" s="3" t="s">
        <v>619</v>
      </c>
      <c r="I112" s="3" t="s">
        <v>75</v>
      </c>
      <c r="J112" s="3" t="s">
        <v>380</v>
      </c>
      <c r="K112" s="3">
        <v>1975</v>
      </c>
      <c r="L112" s="3">
        <v>2025</v>
      </c>
      <c r="M112" s="3" t="s">
        <v>641</v>
      </c>
      <c r="N112" s="5">
        <v>46126</v>
      </c>
      <c r="O112" s="3" t="s">
        <v>84</v>
      </c>
      <c r="P112" s="3" t="s">
        <v>642</v>
      </c>
      <c r="Q112" s="3">
        <v>661021400377</v>
      </c>
      <c r="R112" s="2"/>
      <c r="S112" s="2"/>
      <c r="T112" s="3">
        <v>14890000</v>
      </c>
      <c r="U112" s="3">
        <v>14890000</v>
      </c>
      <c r="V112" s="3">
        <v>0</v>
      </c>
      <c r="W112" s="3">
        <v>0</v>
      </c>
      <c r="X112" s="3">
        <v>0</v>
      </c>
      <c r="Y112" s="3">
        <v>818950</v>
      </c>
      <c r="Z112" s="3">
        <v>818950</v>
      </c>
      <c r="AA112" s="3" t="s">
        <v>8697</v>
      </c>
      <c r="AB112" s="3">
        <f t="shared" si="3"/>
        <v>74450</v>
      </c>
      <c r="AC112" s="28">
        <v>5.5E-2</v>
      </c>
      <c r="AD112" s="3">
        <f t="shared" si="7"/>
        <v>818950</v>
      </c>
      <c r="AE112" s="30">
        <f t="shared" si="5"/>
        <v>818950</v>
      </c>
      <c r="AF112" s="2"/>
      <c r="AG112" s="5">
        <v>46132</v>
      </c>
      <c r="AH112" s="3" t="s">
        <v>55</v>
      </c>
      <c r="AI112" s="3" t="s">
        <v>56</v>
      </c>
      <c r="AJ112" s="3" t="s">
        <v>57</v>
      </c>
      <c r="AK112" s="3" t="s">
        <v>58</v>
      </c>
      <c r="AL112" s="2"/>
      <c r="AM112" s="2"/>
      <c r="AN112" s="3">
        <v>0</v>
      </c>
      <c r="AO112" s="2"/>
      <c r="AP112" s="3">
        <v>0</v>
      </c>
      <c r="AQ112" s="3">
        <v>0</v>
      </c>
      <c r="AR112" s="3">
        <v>132075547</v>
      </c>
      <c r="AS112" s="2"/>
      <c r="AT112" s="3">
        <v>12219797</v>
      </c>
      <c r="AU112" s="3">
        <v>77024613839</v>
      </c>
      <c r="AV112" s="3" t="s">
        <v>384</v>
      </c>
    </row>
    <row r="113" spans="1:48" ht="26.65" x14ac:dyDescent="0.45">
      <c r="A113" s="3">
        <v>1</v>
      </c>
      <c r="B113" s="4" t="s">
        <v>43</v>
      </c>
      <c r="C113" s="3" t="s">
        <v>60</v>
      </c>
      <c r="D113" s="3" t="s">
        <v>70</v>
      </c>
      <c r="E113" s="3" t="s">
        <v>616</v>
      </c>
      <c r="F113" s="3" t="s">
        <v>643</v>
      </c>
      <c r="G113" s="3" t="s">
        <v>118</v>
      </c>
      <c r="H113" s="3" t="s">
        <v>619</v>
      </c>
      <c r="I113" s="3" t="s">
        <v>75</v>
      </c>
      <c r="J113" s="3" t="s">
        <v>380</v>
      </c>
      <c r="K113" s="3">
        <v>1975</v>
      </c>
      <c r="L113" s="3">
        <v>2025</v>
      </c>
      <c r="M113" s="3" t="s">
        <v>644</v>
      </c>
      <c r="N113" s="5">
        <v>46140</v>
      </c>
      <c r="O113" s="3" t="s">
        <v>67</v>
      </c>
      <c r="P113" s="3" t="s">
        <v>645</v>
      </c>
      <c r="Q113" s="3">
        <v>850806400669</v>
      </c>
      <c r="R113" s="2"/>
      <c r="S113" s="2"/>
      <c r="T113" s="3">
        <v>15040000</v>
      </c>
      <c r="U113" s="3">
        <v>14490000</v>
      </c>
      <c r="V113" s="3">
        <v>0</v>
      </c>
      <c r="W113" s="3">
        <v>0</v>
      </c>
      <c r="X113" s="3">
        <v>550000</v>
      </c>
      <c r="Y113" s="3">
        <v>796950</v>
      </c>
      <c r="Z113" s="3">
        <v>796950</v>
      </c>
      <c r="AA113" s="3" t="s">
        <v>8697</v>
      </c>
      <c r="AB113" s="3">
        <f t="shared" si="3"/>
        <v>72450</v>
      </c>
      <c r="AC113" s="28">
        <v>5.5E-2</v>
      </c>
      <c r="AD113" s="3">
        <f t="shared" si="7"/>
        <v>796950</v>
      </c>
      <c r="AE113" s="30">
        <f t="shared" si="5"/>
        <v>796950</v>
      </c>
      <c r="AF113" s="3" t="s">
        <v>646</v>
      </c>
      <c r="AG113" s="5">
        <v>46142</v>
      </c>
      <c r="AH113" s="3" t="s">
        <v>55</v>
      </c>
      <c r="AI113" s="3" t="s">
        <v>87</v>
      </c>
      <c r="AJ113" s="3" t="s">
        <v>124</v>
      </c>
      <c r="AK113" s="3" t="s">
        <v>218</v>
      </c>
      <c r="AL113" s="3" t="s">
        <v>90</v>
      </c>
      <c r="AM113" s="3">
        <v>30</v>
      </c>
      <c r="AN113" s="3">
        <v>0</v>
      </c>
      <c r="AO113" s="2"/>
      <c r="AP113" s="3">
        <v>0</v>
      </c>
      <c r="AQ113" s="3">
        <v>0</v>
      </c>
      <c r="AR113" s="3">
        <v>132076750</v>
      </c>
      <c r="AS113" s="2"/>
      <c r="AT113" s="3">
        <v>12219799</v>
      </c>
      <c r="AU113" s="3">
        <v>77784113050</v>
      </c>
      <c r="AV113" s="3" t="s">
        <v>384</v>
      </c>
    </row>
    <row r="114" spans="1:48" ht="26.65" x14ac:dyDescent="0.45">
      <c r="A114" s="3">
        <v>1</v>
      </c>
      <c r="B114" s="4" t="s">
        <v>135</v>
      </c>
      <c r="C114" s="3" t="s">
        <v>60</v>
      </c>
      <c r="D114" s="3" t="s">
        <v>45</v>
      </c>
      <c r="E114" s="3" t="s">
        <v>62</v>
      </c>
      <c r="F114" s="3" t="s">
        <v>647</v>
      </c>
      <c r="G114" s="3" t="s">
        <v>148</v>
      </c>
      <c r="H114" s="3" t="s">
        <v>608</v>
      </c>
      <c r="I114" s="3" t="s">
        <v>50</v>
      </c>
      <c r="J114" s="3" t="s">
        <v>380</v>
      </c>
      <c r="K114" s="3">
        <v>2497</v>
      </c>
      <c r="L114" s="3">
        <v>2025</v>
      </c>
      <c r="M114" s="3" t="s">
        <v>648</v>
      </c>
      <c r="N114" s="5">
        <v>46137</v>
      </c>
      <c r="O114" s="3" t="s">
        <v>433</v>
      </c>
      <c r="P114" s="3" t="s">
        <v>649</v>
      </c>
      <c r="Q114" s="3">
        <v>650201300671</v>
      </c>
      <c r="R114" s="2"/>
      <c r="S114" s="2"/>
      <c r="T114" s="3">
        <v>17590000</v>
      </c>
      <c r="U114" s="3">
        <v>17290000</v>
      </c>
      <c r="V114" s="3">
        <v>0</v>
      </c>
      <c r="W114" s="3">
        <v>0</v>
      </c>
      <c r="X114" s="3">
        <v>300000</v>
      </c>
      <c r="Y114" s="3">
        <v>950950</v>
      </c>
      <c r="Z114" s="3">
        <v>950950</v>
      </c>
      <c r="AA114" s="3" t="s">
        <v>8696</v>
      </c>
      <c r="AB114" s="3">
        <f t="shared" si="3"/>
        <v>86450</v>
      </c>
      <c r="AC114" s="28">
        <v>4.4999999999999998E-2</v>
      </c>
      <c r="AD114" s="3">
        <f t="shared" si="7"/>
        <v>778050</v>
      </c>
      <c r="AE114" s="30">
        <f t="shared" si="5"/>
        <v>778050</v>
      </c>
      <c r="AF114" s="3" t="s">
        <v>650</v>
      </c>
      <c r="AG114" s="5">
        <v>46141</v>
      </c>
      <c r="AH114" s="3" t="s">
        <v>160</v>
      </c>
      <c r="AI114" s="3" t="s">
        <v>87</v>
      </c>
      <c r="AJ114" s="3" t="s">
        <v>124</v>
      </c>
      <c r="AK114" s="3" t="s">
        <v>134</v>
      </c>
      <c r="AL114" s="3" t="s">
        <v>90</v>
      </c>
      <c r="AM114" s="3">
        <v>70</v>
      </c>
      <c r="AN114" s="3">
        <v>0</v>
      </c>
      <c r="AO114" s="2"/>
      <c r="AP114" s="3">
        <v>0</v>
      </c>
      <c r="AQ114" s="3">
        <v>0</v>
      </c>
      <c r="AR114" s="3">
        <v>132076339</v>
      </c>
      <c r="AS114" s="2"/>
      <c r="AT114" s="3">
        <v>12219942</v>
      </c>
      <c r="AU114" s="3">
        <v>77479760247</v>
      </c>
      <c r="AV114" s="3" t="s">
        <v>384</v>
      </c>
    </row>
    <row r="115" spans="1:48" ht="26.65" x14ac:dyDescent="0.45">
      <c r="A115" s="3">
        <v>1</v>
      </c>
      <c r="B115" s="4" t="s">
        <v>167</v>
      </c>
      <c r="C115" s="3" t="s">
        <v>60</v>
      </c>
      <c r="D115" s="3" t="s">
        <v>45</v>
      </c>
      <c r="E115" s="3" t="s">
        <v>62</v>
      </c>
      <c r="F115" s="3" t="s">
        <v>651</v>
      </c>
      <c r="G115" s="3" t="s">
        <v>93</v>
      </c>
      <c r="H115" s="3" t="s">
        <v>633</v>
      </c>
      <c r="I115" s="3" t="s">
        <v>50</v>
      </c>
      <c r="J115" s="3" t="s">
        <v>380</v>
      </c>
      <c r="K115" s="3">
        <v>2497</v>
      </c>
      <c r="L115" s="3">
        <v>2025</v>
      </c>
      <c r="M115" s="3" t="s">
        <v>652</v>
      </c>
      <c r="N115" s="5">
        <v>46115</v>
      </c>
      <c r="O115" s="3" t="s">
        <v>194</v>
      </c>
      <c r="P115" s="3" t="s">
        <v>653</v>
      </c>
      <c r="Q115" s="3">
        <v>650316300322</v>
      </c>
      <c r="R115" s="2"/>
      <c r="S115" s="2"/>
      <c r="T115" s="3">
        <v>17290000</v>
      </c>
      <c r="U115" s="3">
        <v>17290000</v>
      </c>
      <c r="V115" s="3">
        <v>0</v>
      </c>
      <c r="W115" s="3">
        <v>0</v>
      </c>
      <c r="X115" s="3">
        <v>0</v>
      </c>
      <c r="Y115" s="3">
        <v>1005950</v>
      </c>
      <c r="Z115" s="3">
        <v>1005950</v>
      </c>
      <c r="AA115" s="3" t="s">
        <v>8697</v>
      </c>
      <c r="AB115" s="3">
        <f t="shared" si="3"/>
        <v>86450</v>
      </c>
      <c r="AC115" s="28">
        <v>5.5E-2</v>
      </c>
      <c r="AD115" s="3">
        <f t="shared" si="7"/>
        <v>950950</v>
      </c>
      <c r="AE115" s="30">
        <f t="shared" si="5"/>
        <v>950950</v>
      </c>
      <c r="AF115" s="3" t="s">
        <v>654</v>
      </c>
      <c r="AG115" s="5">
        <v>46118</v>
      </c>
      <c r="AH115" s="3" t="s">
        <v>116</v>
      </c>
      <c r="AI115" s="3" t="s">
        <v>105</v>
      </c>
      <c r="AJ115" s="3" t="s">
        <v>105</v>
      </c>
      <c r="AK115" s="3" t="s">
        <v>58</v>
      </c>
      <c r="AL115" s="2"/>
      <c r="AM115" s="2"/>
      <c r="AN115" s="3">
        <v>0</v>
      </c>
      <c r="AO115" s="2"/>
      <c r="AP115" s="3">
        <v>0</v>
      </c>
      <c r="AQ115" s="3">
        <v>0</v>
      </c>
      <c r="AR115" s="3">
        <v>132074694</v>
      </c>
      <c r="AS115" s="2"/>
      <c r="AT115" s="3">
        <v>12221313</v>
      </c>
      <c r="AU115" s="3">
        <v>77012165950</v>
      </c>
      <c r="AV115" s="3" t="s">
        <v>384</v>
      </c>
    </row>
    <row r="116" spans="1:48" ht="26.65" x14ac:dyDescent="0.45">
      <c r="A116" s="3">
        <v>1</v>
      </c>
      <c r="B116" s="4" t="s">
        <v>167</v>
      </c>
      <c r="C116" s="3" t="s">
        <v>60</v>
      </c>
      <c r="D116" s="3" t="s">
        <v>70</v>
      </c>
      <c r="E116" s="3" t="s">
        <v>190</v>
      </c>
      <c r="F116" s="3" t="s">
        <v>655</v>
      </c>
      <c r="G116" s="3" t="s">
        <v>618</v>
      </c>
      <c r="H116" s="3" t="s">
        <v>619</v>
      </c>
      <c r="I116" s="3" t="s">
        <v>50</v>
      </c>
      <c r="J116" s="3" t="s">
        <v>380</v>
      </c>
      <c r="K116" s="3">
        <v>1975</v>
      </c>
      <c r="L116" s="3">
        <v>2025</v>
      </c>
      <c r="M116" s="3" t="s">
        <v>656</v>
      </c>
      <c r="N116" s="5">
        <v>46125</v>
      </c>
      <c r="O116" s="3" t="s">
        <v>456</v>
      </c>
      <c r="P116" s="3" t="s">
        <v>657</v>
      </c>
      <c r="Q116" s="3">
        <v>720224301412</v>
      </c>
      <c r="R116" s="2"/>
      <c r="S116" s="2"/>
      <c r="T116" s="3">
        <v>15590000</v>
      </c>
      <c r="U116" s="3">
        <v>15590000</v>
      </c>
      <c r="V116" s="3">
        <v>0</v>
      </c>
      <c r="W116" s="3">
        <v>0</v>
      </c>
      <c r="X116" s="3">
        <v>0</v>
      </c>
      <c r="Y116" s="3">
        <v>857450</v>
      </c>
      <c r="Z116" s="3">
        <v>857450</v>
      </c>
      <c r="AA116" s="3" t="s">
        <v>8697</v>
      </c>
      <c r="AB116" s="3">
        <f t="shared" si="3"/>
        <v>77950</v>
      </c>
      <c r="AC116" s="28">
        <v>5.5E-2</v>
      </c>
      <c r="AD116" s="3">
        <f t="shared" si="7"/>
        <v>857450</v>
      </c>
      <c r="AE116" s="30">
        <f t="shared" si="5"/>
        <v>857450</v>
      </c>
      <c r="AF116" s="2"/>
      <c r="AG116" s="5">
        <v>46126</v>
      </c>
      <c r="AH116" s="3" t="s">
        <v>116</v>
      </c>
      <c r="AI116" s="3" t="s">
        <v>105</v>
      </c>
      <c r="AJ116" s="3" t="s">
        <v>105</v>
      </c>
      <c r="AK116" s="3" t="s">
        <v>58</v>
      </c>
      <c r="AL116" s="2"/>
      <c r="AM116" s="2"/>
      <c r="AN116" s="3">
        <v>0</v>
      </c>
      <c r="AO116" s="2"/>
      <c r="AP116" s="3">
        <v>0</v>
      </c>
      <c r="AQ116" s="3">
        <v>0</v>
      </c>
      <c r="AR116" s="3">
        <v>132075146</v>
      </c>
      <c r="AS116" s="2"/>
      <c r="AT116" s="3">
        <v>12221318</v>
      </c>
      <c r="AU116" s="3">
        <v>77075836050</v>
      </c>
      <c r="AV116" s="3" t="s">
        <v>384</v>
      </c>
    </row>
    <row r="117" spans="1:48" ht="26.65" x14ac:dyDescent="0.45">
      <c r="A117" s="3">
        <v>1</v>
      </c>
      <c r="B117" s="4" t="s">
        <v>106</v>
      </c>
      <c r="C117" s="3" t="s">
        <v>60</v>
      </c>
      <c r="D117" s="3" t="s">
        <v>70</v>
      </c>
      <c r="E117" s="3" t="s">
        <v>616</v>
      </c>
      <c r="F117" s="3" t="s">
        <v>658</v>
      </c>
      <c r="G117" s="3" t="s">
        <v>623</v>
      </c>
      <c r="H117" s="3" t="s">
        <v>619</v>
      </c>
      <c r="I117" s="3" t="s">
        <v>75</v>
      </c>
      <c r="J117" s="3" t="s">
        <v>380</v>
      </c>
      <c r="K117" s="3">
        <v>1975</v>
      </c>
      <c r="L117" s="3">
        <v>2025</v>
      </c>
      <c r="M117" s="3" t="s">
        <v>659</v>
      </c>
      <c r="N117" s="5">
        <v>46131</v>
      </c>
      <c r="O117" s="3" t="s">
        <v>506</v>
      </c>
      <c r="P117" s="3" t="s">
        <v>660</v>
      </c>
      <c r="Q117" s="3">
        <v>700720300249</v>
      </c>
      <c r="R117" s="2"/>
      <c r="S117" s="2"/>
      <c r="T117" s="3">
        <v>15190000</v>
      </c>
      <c r="U117" s="3">
        <v>14890000</v>
      </c>
      <c r="V117" s="3">
        <v>0</v>
      </c>
      <c r="W117" s="3">
        <v>0</v>
      </c>
      <c r="X117" s="3">
        <v>300000</v>
      </c>
      <c r="Y117" s="3">
        <v>818950</v>
      </c>
      <c r="Z117" s="3">
        <v>818950</v>
      </c>
      <c r="AA117" s="3" t="s">
        <v>8696</v>
      </c>
      <c r="AB117" s="3">
        <f t="shared" si="3"/>
        <v>74450</v>
      </c>
      <c r="AC117" s="28">
        <v>4.4999999999999998E-2</v>
      </c>
      <c r="AD117" s="3">
        <f t="shared" si="7"/>
        <v>670050</v>
      </c>
      <c r="AE117" s="30">
        <f t="shared" si="5"/>
        <v>670050</v>
      </c>
      <c r="AF117" s="3" t="s">
        <v>661</v>
      </c>
      <c r="AG117" s="5">
        <v>46134</v>
      </c>
      <c r="AH117" s="3" t="s">
        <v>116</v>
      </c>
      <c r="AI117" s="3" t="s">
        <v>87</v>
      </c>
      <c r="AJ117" s="3" t="s">
        <v>124</v>
      </c>
      <c r="AK117" s="3" t="s">
        <v>89</v>
      </c>
      <c r="AL117" s="3" t="s">
        <v>90</v>
      </c>
      <c r="AM117" s="3">
        <v>50</v>
      </c>
      <c r="AN117" s="3">
        <v>0</v>
      </c>
      <c r="AO117" s="2"/>
      <c r="AP117" s="3">
        <v>0</v>
      </c>
      <c r="AQ117" s="3">
        <v>0</v>
      </c>
      <c r="AR117" s="3">
        <v>132075841</v>
      </c>
      <c r="AS117" s="2"/>
      <c r="AT117" s="3">
        <v>12221785</v>
      </c>
      <c r="AU117" s="3">
        <v>77774872397</v>
      </c>
      <c r="AV117" s="3" t="s">
        <v>384</v>
      </c>
    </row>
    <row r="118" spans="1:48" ht="26.65" x14ac:dyDescent="0.45">
      <c r="A118" s="3">
        <v>1</v>
      </c>
      <c r="B118" s="4" t="s">
        <v>167</v>
      </c>
      <c r="C118" s="3" t="s">
        <v>60</v>
      </c>
      <c r="D118" s="3" t="s">
        <v>70</v>
      </c>
      <c r="E118" s="3" t="s">
        <v>616</v>
      </c>
      <c r="F118" s="3" t="s">
        <v>662</v>
      </c>
      <c r="G118" s="3" t="s">
        <v>173</v>
      </c>
      <c r="H118" s="3" t="s">
        <v>619</v>
      </c>
      <c r="I118" s="3" t="s">
        <v>75</v>
      </c>
      <c r="J118" s="3" t="s">
        <v>380</v>
      </c>
      <c r="K118" s="3">
        <v>1975</v>
      </c>
      <c r="L118" s="3">
        <v>2025</v>
      </c>
      <c r="M118" s="3" t="s">
        <v>663</v>
      </c>
      <c r="N118" s="5">
        <v>46125</v>
      </c>
      <c r="O118" s="3" t="s">
        <v>597</v>
      </c>
      <c r="P118" s="3" t="s">
        <v>664</v>
      </c>
      <c r="Q118" s="3">
        <v>940207001426</v>
      </c>
      <c r="R118" s="2"/>
      <c r="S118" s="2"/>
      <c r="T118" s="3">
        <v>15190000</v>
      </c>
      <c r="U118" s="3">
        <v>14890000</v>
      </c>
      <c r="V118" s="3">
        <v>0</v>
      </c>
      <c r="W118" s="3">
        <v>0</v>
      </c>
      <c r="X118" s="3">
        <v>300000</v>
      </c>
      <c r="Y118" s="3">
        <v>818950</v>
      </c>
      <c r="Z118" s="3">
        <v>818950</v>
      </c>
      <c r="AA118" s="3" t="s">
        <v>8697</v>
      </c>
      <c r="AB118" s="3">
        <f t="shared" si="3"/>
        <v>74450</v>
      </c>
      <c r="AC118" s="28">
        <v>5.5E-2</v>
      </c>
      <c r="AD118" s="3">
        <f t="shared" si="7"/>
        <v>818950</v>
      </c>
      <c r="AE118" s="30">
        <f t="shared" si="5"/>
        <v>818950</v>
      </c>
      <c r="AF118" s="3" t="s">
        <v>483</v>
      </c>
      <c r="AG118" s="5">
        <v>46126</v>
      </c>
      <c r="AH118" s="3" t="s">
        <v>116</v>
      </c>
      <c r="AI118" s="3" t="s">
        <v>87</v>
      </c>
      <c r="AJ118" s="3" t="s">
        <v>124</v>
      </c>
      <c r="AK118" s="3" t="s">
        <v>218</v>
      </c>
      <c r="AL118" s="3" t="s">
        <v>189</v>
      </c>
      <c r="AM118" s="3">
        <v>50</v>
      </c>
      <c r="AN118" s="3">
        <v>0</v>
      </c>
      <c r="AO118" s="4" t="s">
        <v>106</v>
      </c>
      <c r="AP118" s="3">
        <v>0</v>
      </c>
      <c r="AQ118" s="3">
        <v>0</v>
      </c>
      <c r="AR118" s="3">
        <v>132075162</v>
      </c>
      <c r="AS118" s="2"/>
      <c r="AT118" s="3">
        <v>12221791</v>
      </c>
      <c r="AU118" s="3">
        <v>77079350637</v>
      </c>
      <c r="AV118" s="3" t="s">
        <v>384</v>
      </c>
    </row>
    <row r="119" spans="1:48" ht="26.65" x14ac:dyDescent="0.45">
      <c r="A119" s="3">
        <v>1</v>
      </c>
      <c r="B119" s="4" t="s">
        <v>43</v>
      </c>
      <c r="C119" s="3" t="s">
        <v>494</v>
      </c>
      <c r="D119" s="3" t="s">
        <v>145</v>
      </c>
      <c r="E119" s="3" t="s">
        <v>495</v>
      </c>
      <c r="F119" s="3" t="s">
        <v>665</v>
      </c>
      <c r="G119" s="3" t="s">
        <v>64</v>
      </c>
      <c r="H119" s="3" t="s">
        <v>498</v>
      </c>
      <c r="I119" s="3" t="s">
        <v>75</v>
      </c>
      <c r="J119" s="3" t="s">
        <v>380</v>
      </c>
      <c r="K119" s="3">
        <v>1368</v>
      </c>
      <c r="L119" s="3">
        <v>2025</v>
      </c>
      <c r="M119" s="3" t="s">
        <v>666</v>
      </c>
      <c r="N119" s="5">
        <v>46115</v>
      </c>
      <c r="O119" s="3" t="s">
        <v>96</v>
      </c>
      <c r="P119" s="3" t="s">
        <v>667</v>
      </c>
      <c r="Q119" s="3">
        <v>910414402162</v>
      </c>
      <c r="R119" s="2"/>
      <c r="S119" s="2"/>
      <c r="T119" s="3">
        <v>8140000</v>
      </c>
      <c r="U119" s="3">
        <v>7590000</v>
      </c>
      <c r="V119" s="3">
        <v>0</v>
      </c>
      <c r="W119" s="3">
        <v>0</v>
      </c>
      <c r="X119" s="3">
        <v>550000</v>
      </c>
      <c r="Y119" s="3">
        <v>300000</v>
      </c>
      <c r="Z119" s="3">
        <v>300000</v>
      </c>
      <c r="AA119" s="3" t="s">
        <v>8697</v>
      </c>
      <c r="AB119" s="3">
        <f t="shared" si="3"/>
        <v>37950</v>
      </c>
      <c r="AC119" s="3">
        <v>300000</v>
      </c>
      <c r="AD119" s="3">
        <f>AC119</f>
        <v>300000</v>
      </c>
      <c r="AE119" s="30">
        <f t="shared" si="5"/>
        <v>300000</v>
      </c>
      <c r="AF119" s="3" t="s">
        <v>222</v>
      </c>
      <c r="AG119" s="5">
        <v>46119</v>
      </c>
      <c r="AH119" s="3" t="s">
        <v>55</v>
      </c>
      <c r="AI119" s="3" t="s">
        <v>87</v>
      </c>
      <c r="AJ119" s="3" t="s">
        <v>124</v>
      </c>
      <c r="AK119" s="3" t="s">
        <v>223</v>
      </c>
      <c r="AL119" s="3" t="s">
        <v>401</v>
      </c>
      <c r="AM119" s="3">
        <v>55</v>
      </c>
      <c r="AN119" s="3">
        <v>0</v>
      </c>
      <c r="AO119" s="2"/>
      <c r="AP119" s="3">
        <v>0</v>
      </c>
      <c r="AQ119" s="3">
        <v>0</v>
      </c>
      <c r="AR119" s="2"/>
      <c r="AS119" s="2"/>
      <c r="AT119" s="3">
        <v>12221806</v>
      </c>
      <c r="AU119" s="3">
        <v>77763609527</v>
      </c>
      <c r="AV119" s="3" t="s">
        <v>384</v>
      </c>
    </row>
    <row r="120" spans="1:48" ht="28.5" x14ac:dyDescent="0.45">
      <c r="A120" s="3">
        <v>1</v>
      </c>
      <c r="B120" s="4" t="s">
        <v>143</v>
      </c>
      <c r="C120" s="3" t="s">
        <v>60</v>
      </c>
      <c r="D120" s="3" t="s">
        <v>70</v>
      </c>
      <c r="E120" s="3" t="s">
        <v>616</v>
      </c>
      <c r="F120" s="3" t="s">
        <v>668</v>
      </c>
      <c r="G120" s="3" t="s">
        <v>148</v>
      </c>
      <c r="H120" s="3" t="s">
        <v>619</v>
      </c>
      <c r="I120" s="3" t="s">
        <v>75</v>
      </c>
      <c r="J120" s="3" t="s">
        <v>380</v>
      </c>
      <c r="K120" s="3">
        <v>1975</v>
      </c>
      <c r="L120" s="3">
        <v>2025</v>
      </c>
      <c r="M120" s="3" t="s">
        <v>669</v>
      </c>
      <c r="N120" s="5">
        <v>46126</v>
      </c>
      <c r="O120" s="3" t="s">
        <v>151</v>
      </c>
      <c r="P120" s="3" t="s">
        <v>670</v>
      </c>
      <c r="Q120" s="3">
        <v>880501400686</v>
      </c>
      <c r="R120" s="2"/>
      <c r="S120" s="2"/>
      <c r="T120" s="3">
        <v>15140000</v>
      </c>
      <c r="U120" s="3">
        <v>14490000</v>
      </c>
      <c r="V120" s="3">
        <v>0</v>
      </c>
      <c r="W120" s="3">
        <v>0</v>
      </c>
      <c r="X120" s="3">
        <v>650000</v>
      </c>
      <c r="Y120" s="3">
        <v>796950</v>
      </c>
      <c r="Z120" s="3">
        <v>796950</v>
      </c>
      <c r="AA120" s="3" t="s">
        <v>8696</v>
      </c>
      <c r="AB120" s="3">
        <f t="shared" si="3"/>
        <v>72450</v>
      </c>
      <c r="AC120" s="28">
        <v>4.4999999999999998E-2</v>
      </c>
      <c r="AD120" s="3">
        <f t="shared" ref="AD120:AD122" si="8">U120*AC120</f>
        <v>652050</v>
      </c>
      <c r="AE120" s="30">
        <f t="shared" si="5"/>
        <v>652050</v>
      </c>
      <c r="AF120" s="3" t="s">
        <v>570</v>
      </c>
      <c r="AG120" s="5">
        <v>46142</v>
      </c>
      <c r="AH120" s="3" t="s">
        <v>154</v>
      </c>
      <c r="AI120" s="3" t="s">
        <v>87</v>
      </c>
      <c r="AJ120" s="3" t="s">
        <v>124</v>
      </c>
      <c r="AK120" s="3" t="s">
        <v>134</v>
      </c>
      <c r="AL120" s="3" t="s">
        <v>90</v>
      </c>
      <c r="AM120" s="3">
        <v>20</v>
      </c>
      <c r="AN120" s="3">
        <v>0</v>
      </c>
      <c r="AO120" s="2"/>
      <c r="AP120" s="3">
        <v>0</v>
      </c>
      <c r="AQ120" s="3">
        <v>0</v>
      </c>
      <c r="AR120" s="3">
        <v>132076729</v>
      </c>
      <c r="AS120" s="2"/>
      <c r="AT120" s="3">
        <v>12224573</v>
      </c>
      <c r="AU120" s="3">
        <v>77771371188</v>
      </c>
      <c r="AV120" s="3" t="s">
        <v>384</v>
      </c>
    </row>
    <row r="121" spans="1:48" ht="26.65" x14ac:dyDescent="0.45">
      <c r="A121" s="3">
        <v>1</v>
      </c>
      <c r="B121" s="4" t="s">
        <v>198</v>
      </c>
      <c r="C121" s="3" t="s">
        <v>144</v>
      </c>
      <c r="D121" s="3" t="s">
        <v>145</v>
      </c>
      <c r="E121" s="3" t="s">
        <v>146</v>
      </c>
      <c r="F121" s="3" t="s">
        <v>671</v>
      </c>
      <c r="G121" s="3" t="s">
        <v>148</v>
      </c>
      <c r="H121" s="3" t="s">
        <v>149</v>
      </c>
      <c r="I121" s="3" t="s">
        <v>75</v>
      </c>
      <c r="J121" s="3" t="s">
        <v>380</v>
      </c>
      <c r="K121" s="3">
        <v>1975</v>
      </c>
      <c r="L121" s="3">
        <v>2025</v>
      </c>
      <c r="M121" s="3" t="s">
        <v>672</v>
      </c>
      <c r="N121" s="5">
        <v>46133</v>
      </c>
      <c r="O121" s="3" t="s">
        <v>202</v>
      </c>
      <c r="P121" s="3" t="s">
        <v>673</v>
      </c>
      <c r="Q121" s="3">
        <v>880701350623</v>
      </c>
      <c r="R121" s="2"/>
      <c r="S121" s="2"/>
      <c r="T121" s="3">
        <v>14340000</v>
      </c>
      <c r="U121" s="3">
        <v>13990000</v>
      </c>
      <c r="V121" s="3">
        <v>0</v>
      </c>
      <c r="W121" s="3">
        <v>0</v>
      </c>
      <c r="X121" s="3">
        <v>350000</v>
      </c>
      <c r="Y121" s="3">
        <v>769450</v>
      </c>
      <c r="Z121" s="3">
        <v>769450</v>
      </c>
      <c r="AA121" s="3" t="s">
        <v>8696</v>
      </c>
      <c r="AB121" s="3">
        <f t="shared" si="3"/>
        <v>69950</v>
      </c>
      <c r="AC121" s="28">
        <v>4.4999999999999998E-2</v>
      </c>
      <c r="AD121" s="3">
        <f t="shared" si="8"/>
        <v>629550</v>
      </c>
      <c r="AE121" s="30">
        <f t="shared" si="5"/>
        <v>629550</v>
      </c>
      <c r="AF121" s="3" t="s">
        <v>222</v>
      </c>
      <c r="AG121" s="5">
        <v>46139</v>
      </c>
      <c r="AH121" s="3" t="s">
        <v>205</v>
      </c>
      <c r="AI121" s="3" t="s">
        <v>87</v>
      </c>
      <c r="AJ121" s="3" t="s">
        <v>124</v>
      </c>
      <c r="AK121" s="3" t="s">
        <v>223</v>
      </c>
      <c r="AL121" s="3" t="s">
        <v>90</v>
      </c>
      <c r="AM121" s="3">
        <v>40</v>
      </c>
      <c r="AN121" s="3">
        <v>0</v>
      </c>
      <c r="AO121" s="2"/>
      <c r="AP121" s="3">
        <v>0</v>
      </c>
      <c r="AQ121" s="3">
        <v>0</v>
      </c>
      <c r="AR121" s="3">
        <v>132076088</v>
      </c>
      <c r="AS121" s="3">
        <v>196900</v>
      </c>
      <c r="AT121" s="3">
        <v>12226252</v>
      </c>
      <c r="AU121" s="3">
        <v>77088946788</v>
      </c>
      <c r="AV121" s="3" t="s">
        <v>384</v>
      </c>
    </row>
    <row r="122" spans="1:48" ht="26.65" x14ac:dyDescent="0.45">
      <c r="A122" s="3">
        <v>1</v>
      </c>
      <c r="B122" s="4" t="s">
        <v>198</v>
      </c>
      <c r="C122" s="3" t="s">
        <v>60</v>
      </c>
      <c r="D122" s="3" t="s">
        <v>45</v>
      </c>
      <c r="E122" s="3" t="s">
        <v>190</v>
      </c>
      <c r="F122" s="3" t="s">
        <v>674</v>
      </c>
      <c r="G122" s="3" t="s">
        <v>623</v>
      </c>
      <c r="H122" s="3" t="s">
        <v>608</v>
      </c>
      <c r="I122" s="3" t="s">
        <v>50</v>
      </c>
      <c r="J122" s="3" t="s">
        <v>380</v>
      </c>
      <c r="K122" s="3">
        <v>1975</v>
      </c>
      <c r="L122" s="3">
        <v>2025</v>
      </c>
      <c r="M122" s="3" t="s">
        <v>675</v>
      </c>
      <c r="N122" s="5">
        <v>46122</v>
      </c>
      <c r="O122" s="3" t="s">
        <v>354</v>
      </c>
      <c r="P122" s="3" t="s">
        <v>676</v>
      </c>
      <c r="Q122" s="3">
        <v>970702450074</v>
      </c>
      <c r="R122" s="2"/>
      <c r="S122" s="2"/>
      <c r="T122" s="3">
        <v>16590000</v>
      </c>
      <c r="U122" s="3">
        <v>16590000</v>
      </c>
      <c r="V122" s="3">
        <v>0</v>
      </c>
      <c r="W122" s="3">
        <v>0</v>
      </c>
      <c r="X122" s="3">
        <v>0</v>
      </c>
      <c r="Y122" s="3">
        <v>912450</v>
      </c>
      <c r="Z122" s="3">
        <v>912450</v>
      </c>
      <c r="AA122" s="3" t="s">
        <v>8696</v>
      </c>
      <c r="AB122" s="3">
        <f t="shared" si="3"/>
        <v>82950</v>
      </c>
      <c r="AC122" s="28">
        <v>4.4999999999999998E-2</v>
      </c>
      <c r="AD122" s="3">
        <f t="shared" si="8"/>
        <v>746550</v>
      </c>
      <c r="AE122" s="30">
        <f t="shared" si="5"/>
        <v>746550</v>
      </c>
      <c r="AF122" s="3" t="s">
        <v>415</v>
      </c>
      <c r="AG122" s="5">
        <v>46126</v>
      </c>
      <c r="AH122" s="3" t="s">
        <v>205</v>
      </c>
      <c r="AI122" s="3" t="s">
        <v>87</v>
      </c>
      <c r="AJ122" s="3" t="s">
        <v>124</v>
      </c>
      <c r="AK122" s="3" t="s">
        <v>134</v>
      </c>
      <c r="AL122" s="3" t="s">
        <v>90</v>
      </c>
      <c r="AM122" s="3">
        <v>60</v>
      </c>
      <c r="AN122" s="3">
        <v>0</v>
      </c>
      <c r="AO122" s="2"/>
      <c r="AP122" s="3">
        <v>0</v>
      </c>
      <c r="AQ122" s="3">
        <v>0</v>
      </c>
      <c r="AR122" s="3">
        <v>132075164</v>
      </c>
      <c r="AS122" s="2"/>
      <c r="AT122" s="3">
        <v>12226257</v>
      </c>
      <c r="AU122" s="3">
        <v>77782333800</v>
      </c>
      <c r="AV122" s="3" t="s">
        <v>384</v>
      </c>
    </row>
    <row r="123" spans="1:48" ht="26.65" x14ac:dyDescent="0.45">
      <c r="A123" s="3">
        <v>1</v>
      </c>
      <c r="B123" s="4" t="s">
        <v>106</v>
      </c>
      <c r="C123" s="3" t="s">
        <v>494</v>
      </c>
      <c r="D123" s="3" t="s">
        <v>145</v>
      </c>
      <c r="E123" s="3" t="s">
        <v>495</v>
      </c>
      <c r="F123" s="3" t="s">
        <v>677</v>
      </c>
      <c r="G123" s="3" t="s">
        <v>64</v>
      </c>
      <c r="H123" s="3" t="s">
        <v>498</v>
      </c>
      <c r="I123" s="3" t="s">
        <v>75</v>
      </c>
      <c r="J123" s="3" t="s">
        <v>380</v>
      </c>
      <c r="K123" s="3">
        <v>1368</v>
      </c>
      <c r="L123" s="3">
        <v>2025</v>
      </c>
      <c r="M123" s="3" t="s">
        <v>678</v>
      </c>
      <c r="N123" s="5">
        <v>46117</v>
      </c>
      <c r="O123" s="3" t="s">
        <v>679</v>
      </c>
      <c r="P123" s="3" t="s">
        <v>680</v>
      </c>
      <c r="Q123" s="3">
        <v>950210400382</v>
      </c>
      <c r="R123" s="2"/>
      <c r="S123" s="2"/>
      <c r="T123" s="3">
        <v>7890000</v>
      </c>
      <c r="U123" s="3">
        <v>7590000</v>
      </c>
      <c r="V123" s="3">
        <v>0</v>
      </c>
      <c r="W123" s="3">
        <v>0</v>
      </c>
      <c r="X123" s="3">
        <v>300000</v>
      </c>
      <c r="Y123" s="3">
        <v>300000</v>
      </c>
      <c r="Z123" s="3">
        <v>300000</v>
      </c>
      <c r="AA123" s="3" t="s">
        <v>8696</v>
      </c>
      <c r="AB123" s="3">
        <f t="shared" si="3"/>
        <v>37950</v>
      </c>
      <c r="AC123" s="3">
        <v>300000</v>
      </c>
      <c r="AD123" s="3">
        <f t="shared" ref="AD123:AD124" si="9">AC123</f>
        <v>300000</v>
      </c>
      <c r="AE123" s="30">
        <f t="shared" si="5"/>
        <v>300000</v>
      </c>
      <c r="AF123" s="3" t="s">
        <v>681</v>
      </c>
      <c r="AG123" s="5">
        <v>46120</v>
      </c>
      <c r="AH123" s="3" t="s">
        <v>116</v>
      </c>
      <c r="AI123" s="3" t="s">
        <v>87</v>
      </c>
      <c r="AJ123" s="3" t="s">
        <v>124</v>
      </c>
      <c r="AK123" s="3" t="s">
        <v>134</v>
      </c>
      <c r="AL123" s="3" t="s">
        <v>90</v>
      </c>
      <c r="AM123" s="3">
        <v>10</v>
      </c>
      <c r="AN123" s="3">
        <v>0</v>
      </c>
      <c r="AO123" s="2"/>
      <c r="AP123" s="3">
        <v>0</v>
      </c>
      <c r="AQ123" s="3">
        <v>0</v>
      </c>
      <c r="AR123" s="2"/>
      <c r="AS123" s="2"/>
      <c r="AT123" s="3">
        <v>12230103</v>
      </c>
      <c r="AU123" s="3">
        <v>77074788961</v>
      </c>
      <c r="AV123" s="3" t="s">
        <v>384</v>
      </c>
    </row>
    <row r="124" spans="1:48" ht="26.65" x14ac:dyDescent="0.45">
      <c r="A124" s="3">
        <v>1</v>
      </c>
      <c r="B124" s="4" t="s">
        <v>43</v>
      </c>
      <c r="C124" s="3" t="s">
        <v>494</v>
      </c>
      <c r="D124" s="3" t="s">
        <v>145</v>
      </c>
      <c r="E124" s="3" t="s">
        <v>495</v>
      </c>
      <c r="F124" s="3" t="s">
        <v>682</v>
      </c>
      <c r="G124" s="3" t="s">
        <v>64</v>
      </c>
      <c r="H124" s="3" t="s">
        <v>498</v>
      </c>
      <c r="I124" s="3" t="s">
        <v>75</v>
      </c>
      <c r="J124" s="3" t="s">
        <v>380</v>
      </c>
      <c r="K124" s="3">
        <v>1368</v>
      </c>
      <c r="L124" s="3">
        <v>2025</v>
      </c>
      <c r="M124" s="3" t="s">
        <v>683</v>
      </c>
      <c r="N124" s="5">
        <v>46112</v>
      </c>
      <c r="O124" s="3" t="s">
        <v>131</v>
      </c>
      <c r="P124" s="3" t="s">
        <v>684</v>
      </c>
      <c r="Q124" s="3">
        <v>820225302744</v>
      </c>
      <c r="R124" s="2"/>
      <c r="S124" s="2"/>
      <c r="T124" s="3">
        <v>8140000</v>
      </c>
      <c r="U124" s="3">
        <v>7590000</v>
      </c>
      <c r="V124" s="3">
        <v>0</v>
      </c>
      <c r="W124" s="3">
        <v>0</v>
      </c>
      <c r="X124" s="3">
        <v>550000</v>
      </c>
      <c r="Y124" s="3">
        <v>300000</v>
      </c>
      <c r="Z124" s="3">
        <v>300000</v>
      </c>
      <c r="AA124" s="3" t="s">
        <v>8697</v>
      </c>
      <c r="AB124" s="3">
        <f t="shared" si="3"/>
        <v>37950</v>
      </c>
      <c r="AC124" s="3">
        <v>300000</v>
      </c>
      <c r="AD124" s="3">
        <f t="shared" si="9"/>
        <v>300000</v>
      </c>
      <c r="AE124" s="30">
        <f t="shared" si="5"/>
        <v>300000</v>
      </c>
      <c r="AF124" s="3" t="s">
        <v>685</v>
      </c>
      <c r="AG124" s="5">
        <v>46115</v>
      </c>
      <c r="AH124" s="3" t="s">
        <v>55</v>
      </c>
      <c r="AI124" s="3" t="s">
        <v>87</v>
      </c>
      <c r="AJ124" s="3" t="s">
        <v>124</v>
      </c>
      <c r="AK124" s="3" t="s">
        <v>218</v>
      </c>
      <c r="AL124" s="3" t="s">
        <v>90</v>
      </c>
      <c r="AM124" s="3">
        <v>10</v>
      </c>
      <c r="AN124" s="3">
        <v>0</v>
      </c>
      <c r="AO124" s="2"/>
      <c r="AP124" s="3">
        <v>0</v>
      </c>
      <c r="AQ124" s="3">
        <v>0</v>
      </c>
      <c r="AR124" s="2"/>
      <c r="AS124" s="2"/>
      <c r="AT124" s="3">
        <v>12231461</v>
      </c>
      <c r="AU124" s="3">
        <v>77754006563</v>
      </c>
      <c r="AV124" s="3" t="s">
        <v>384</v>
      </c>
    </row>
    <row r="125" spans="1:48" ht="26.65" x14ac:dyDescent="0.45">
      <c r="A125" s="3">
        <v>1</v>
      </c>
      <c r="B125" s="4" t="s">
        <v>43</v>
      </c>
      <c r="C125" s="3" t="s">
        <v>144</v>
      </c>
      <c r="D125" s="3" t="s">
        <v>145</v>
      </c>
      <c r="E125" s="3" t="s">
        <v>146</v>
      </c>
      <c r="F125" s="3" t="s">
        <v>686</v>
      </c>
      <c r="G125" s="3" t="s">
        <v>148</v>
      </c>
      <c r="H125" s="3" t="s">
        <v>149</v>
      </c>
      <c r="I125" s="3" t="s">
        <v>75</v>
      </c>
      <c r="J125" s="3" t="s">
        <v>380</v>
      </c>
      <c r="K125" s="3">
        <v>1975</v>
      </c>
      <c r="L125" s="3">
        <v>2025</v>
      </c>
      <c r="M125" s="3" t="s">
        <v>687</v>
      </c>
      <c r="N125" s="5">
        <v>46120</v>
      </c>
      <c r="O125" s="3" t="s">
        <v>364</v>
      </c>
      <c r="P125" s="3" t="s">
        <v>688</v>
      </c>
      <c r="Q125" s="3">
        <v>841103302063</v>
      </c>
      <c r="R125" s="2"/>
      <c r="S125" s="2"/>
      <c r="T125" s="3">
        <v>14690000</v>
      </c>
      <c r="U125" s="3">
        <v>13990000</v>
      </c>
      <c r="V125" s="3">
        <v>0</v>
      </c>
      <c r="W125" s="3">
        <v>0</v>
      </c>
      <c r="X125" s="3">
        <v>700000</v>
      </c>
      <c r="Y125" s="3">
        <v>769450</v>
      </c>
      <c r="Z125" s="3">
        <v>769450</v>
      </c>
      <c r="AA125" s="3" t="s">
        <v>8697</v>
      </c>
      <c r="AB125" s="3">
        <f t="shared" si="3"/>
        <v>69950</v>
      </c>
      <c r="AC125" s="28">
        <v>5.5E-2</v>
      </c>
      <c r="AD125" s="3">
        <f t="shared" ref="AD125:AD127" si="10">U125*AC125</f>
        <v>769450</v>
      </c>
      <c r="AE125" s="30">
        <f t="shared" si="5"/>
        <v>769450</v>
      </c>
      <c r="AF125" s="3" t="s">
        <v>217</v>
      </c>
      <c r="AG125" s="5">
        <v>46122</v>
      </c>
      <c r="AH125" s="3" t="s">
        <v>55</v>
      </c>
      <c r="AI125" s="3" t="s">
        <v>87</v>
      </c>
      <c r="AJ125" s="3" t="s">
        <v>124</v>
      </c>
      <c r="AK125" s="3" t="s">
        <v>134</v>
      </c>
      <c r="AL125" s="3" t="s">
        <v>90</v>
      </c>
      <c r="AM125" s="3">
        <v>10</v>
      </c>
      <c r="AN125" s="3">
        <v>0</v>
      </c>
      <c r="AO125" s="2"/>
      <c r="AP125" s="3">
        <v>0</v>
      </c>
      <c r="AQ125" s="3">
        <v>0</v>
      </c>
      <c r="AR125" s="3">
        <v>132075005</v>
      </c>
      <c r="AS125" s="3">
        <v>196900</v>
      </c>
      <c r="AT125" s="3">
        <v>12231960</v>
      </c>
      <c r="AU125" s="3">
        <v>77479923310</v>
      </c>
      <c r="AV125" s="3" t="s">
        <v>384</v>
      </c>
    </row>
    <row r="126" spans="1:48" ht="26.65" x14ac:dyDescent="0.45">
      <c r="A126" s="3">
        <v>1</v>
      </c>
      <c r="B126" s="4" t="s">
        <v>43</v>
      </c>
      <c r="C126" s="3" t="s">
        <v>60</v>
      </c>
      <c r="D126" s="3" t="s">
        <v>45</v>
      </c>
      <c r="E126" s="3" t="s">
        <v>190</v>
      </c>
      <c r="F126" s="3" t="s">
        <v>689</v>
      </c>
      <c r="G126" s="3" t="s">
        <v>148</v>
      </c>
      <c r="H126" s="3" t="s">
        <v>608</v>
      </c>
      <c r="I126" s="3" t="s">
        <v>50</v>
      </c>
      <c r="J126" s="3" t="s">
        <v>380</v>
      </c>
      <c r="K126" s="3">
        <v>1975</v>
      </c>
      <c r="L126" s="3">
        <v>2025</v>
      </c>
      <c r="M126" s="3" t="s">
        <v>690</v>
      </c>
      <c r="N126" s="5">
        <v>46122</v>
      </c>
      <c r="O126" s="3" t="s">
        <v>326</v>
      </c>
      <c r="P126" s="3" t="s">
        <v>691</v>
      </c>
      <c r="Q126" s="3">
        <v>660113400730</v>
      </c>
      <c r="R126" s="2"/>
      <c r="S126" s="2"/>
      <c r="T126" s="3">
        <v>16590000</v>
      </c>
      <c r="U126" s="3">
        <v>16590000</v>
      </c>
      <c r="V126" s="3">
        <v>0</v>
      </c>
      <c r="W126" s="3">
        <v>0</v>
      </c>
      <c r="X126" s="3">
        <v>0</v>
      </c>
      <c r="Y126" s="3">
        <v>912450</v>
      </c>
      <c r="Z126" s="3">
        <v>912450</v>
      </c>
      <c r="AA126" s="3" t="s">
        <v>8697</v>
      </c>
      <c r="AB126" s="3">
        <f t="shared" si="3"/>
        <v>82950</v>
      </c>
      <c r="AC126" s="28">
        <v>5.5E-2</v>
      </c>
      <c r="AD126" s="3">
        <f t="shared" si="10"/>
        <v>912450</v>
      </c>
      <c r="AE126" s="30">
        <f t="shared" si="5"/>
        <v>912450</v>
      </c>
      <c r="AF126" s="2"/>
      <c r="AG126" s="5">
        <v>46126</v>
      </c>
      <c r="AH126" s="3" t="s">
        <v>55</v>
      </c>
      <c r="AI126" s="3" t="s">
        <v>56</v>
      </c>
      <c r="AJ126" s="3" t="s">
        <v>57</v>
      </c>
      <c r="AK126" s="3" t="s">
        <v>58</v>
      </c>
      <c r="AL126" s="2"/>
      <c r="AM126" s="2"/>
      <c r="AN126" s="3">
        <v>0</v>
      </c>
      <c r="AO126" s="2"/>
      <c r="AP126" s="3">
        <v>0</v>
      </c>
      <c r="AQ126" s="3">
        <v>0</v>
      </c>
      <c r="AR126" s="3">
        <v>132075168</v>
      </c>
      <c r="AS126" s="2"/>
      <c r="AT126" s="3">
        <v>12231961</v>
      </c>
      <c r="AU126" s="3">
        <v>77750005428</v>
      </c>
      <c r="AV126" s="3" t="s">
        <v>384</v>
      </c>
    </row>
    <row r="127" spans="1:48" ht="26.65" x14ac:dyDescent="0.45">
      <c r="A127" s="3">
        <v>1</v>
      </c>
      <c r="B127" s="4" t="s">
        <v>43</v>
      </c>
      <c r="C127" s="3" t="s">
        <v>144</v>
      </c>
      <c r="D127" s="3" t="s">
        <v>70</v>
      </c>
      <c r="E127" s="3" t="s">
        <v>146</v>
      </c>
      <c r="F127" s="3" t="s">
        <v>692</v>
      </c>
      <c r="G127" s="3" t="s">
        <v>148</v>
      </c>
      <c r="H127" s="3" t="s">
        <v>233</v>
      </c>
      <c r="I127" s="3" t="s">
        <v>75</v>
      </c>
      <c r="J127" s="3" t="s">
        <v>380</v>
      </c>
      <c r="K127" s="3">
        <v>1975</v>
      </c>
      <c r="L127" s="3">
        <v>2025</v>
      </c>
      <c r="M127" s="3" t="s">
        <v>693</v>
      </c>
      <c r="N127" s="5">
        <v>46120</v>
      </c>
      <c r="O127" s="3" t="s">
        <v>364</v>
      </c>
      <c r="P127" s="3" t="s">
        <v>694</v>
      </c>
      <c r="Q127" s="3">
        <v>860707300606</v>
      </c>
      <c r="R127" s="2"/>
      <c r="S127" s="2"/>
      <c r="T127" s="3">
        <v>13690000</v>
      </c>
      <c r="U127" s="3">
        <v>12690000</v>
      </c>
      <c r="V127" s="3">
        <v>0</v>
      </c>
      <c r="W127" s="3">
        <v>0</v>
      </c>
      <c r="X127" s="3">
        <v>1000000</v>
      </c>
      <c r="Y127" s="3">
        <v>697950</v>
      </c>
      <c r="Z127" s="3">
        <v>697950</v>
      </c>
      <c r="AA127" s="3" t="s">
        <v>8697</v>
      </c>
      <c r="AB127" s="3">
        <f t="shared" si="3"/>
        <v>63450</v>
      </c>
      <c r="AC127" s="28">
        <v>5.5E-2</v>
      </c>
      <c r="AD127" s="3">
        <f t="shared" si="10"/>
        <v>697950</v>
      </c>
      <c r="AE127" s="30">
        <f t="shared" si="5"/>
        <v>697950</v>
      </c>
      <c r="AF127" s="2"/>
      <c r="AG127" s="5">
        <v>46120</v>
      </c>
      <c r="AH127" s="3" t="s">
        <v>55</v>
      </c>
      <c r="AI127" s="3" t="s">
        <v>56</v>
      </c>
      <c r="AJ127" s="3" t="s">
        <v>57</v>
      </c>
      <c r="AK127" s="3" t="s">
        <v>58</v>
      </c>
      <c r="AL127" s="2"/>
      <c r="AM127" s="2"/>
      <c r="AN127" s="3">
        <v>0</v>
      </c>
      <c r="AO127" s="2"/>
      <c r="AP127" s="3">
        <v>0</v>
      </c>
      <c r="AQ127" s="3">
        <v>0</v>
      </c>
      <c r="AR127" s="3">
        <v>132074855</v>
      </c>
      <c r="AS127" s="2"/>
      <c r="AT127" s="3">
        <v>12231967</v>
      </c>
      <c r="AU127" s="3">
        <v>77757534444</v>
      </c>
      <c r="AV127" s="3" t="s">
        <v>384</v>
      </c>
    </row>
    <row r="128" spans="1:48" ht="26.65" x14ac:dyDescent="0.45">
      <c r="A128" s="3">
        <v>1</v>
      </c>
      <c r="B128" s="4" t="s">
        <v>198</v>
      </c>
      <c r="C128" s="3" t="s">
        <v>494</v>
      </c>
      <c r="D128" s="3" t="s">
        <v>145</v>
      </c>
      <c r="E128" s="3" t="s">
        <v>495</v>
      </c>
      <c r="F128" s="3" t="s">
        <v>695</v>
      </c>
      <c r="G128" s="3" t="s">
        <v>696</v>
      </c>
      <c r="H128" s="3" t="s">
        <v>498</v>
      </c>
      <c r="I128" s="3" t="s">
        <v>75</v>
      </c>
      <c r="J128" s="3" t="s">
        <v>380</v>
      </c>
      <c r="K128" s="3">
        <v>1368</v>
      </c>
      <c r="L128" s="3">
        <v>2025</v>
      </c>
      <c r="M128" s="3" t="s">
        <v>697</v>
      </c>
      <c r="N128" s="5">
        <v>46125</v>
      </c>
      <c r="O128" s="3" t="s">
        <v>354</v>
      </c>
      <c r="P128" s="3" t="s">
        <v>698</v>
      </c>
      <c r="Q128" s="3">
        <v>821212300501</v>
      </c>
      <c r="R128" s="2"/>
      <c r="S128" s="2"/>
      <c r="T128" s="3">
        <v>7590000</v>
      </c>
      <c r="U128" s="3">
        <v>7590000</v>
      </c>
      <c r="V128" s="3">
        <v>0</v>
      </c>
      <c r="W128" s="3">
        <v>0</v>
      </c>
      <c r="X128" s="3">
        <v>0</v>
      </c>
      <c r="Y128" s="3">
        <v>300000</v>
      </c>
      <c r="Z128" s="3">
        <v>300000</v>
      </c>
      <c r="AA128" s="3" t="s">
        <v>8696</v>
      </c>
      <c r="AB128" s="3">
        <f t="shared" si="3"/>
        <v>37950</v>
      </c>
      <c r="AC128" s="3">
        <v>300000</v>
      </c>
      <c r="AD128" s="3">
        <f>AC128</f>
        <v>300000</v>
      </c>
      <c r="AE128" s="30">
        <f t="shared" si="5"/>
        <v>300000</v>
      </c>
      <c r="AF128" s="3" t="s">
        <v>699</v>
      </c>
      <c r="AG128" s="5">
        <v>46127</v>
      </c>
      <c r="AH128" s="3" t="s">
        <v>205</v>
      </c>
      <c r="AI128" s="3" t="s">
        <v>87</v>
      </c>
      <c r="AJ128" s="3" t="s">
        <v>124</v>
      </c>
      <c r="AK128" s="3" t="s">
        <v>134</v>
      </c>
      <c r="AL128" s="3" t="s">
        <v>90</v>
      </c>
      <c r="AM128" s="3">
        <v>53</v>
      </c>
      <c r="AN128" s="3">
        <v>0</v>
      </c>
      <c r="AO128" s="2"/>
      <c r="AP128" s="3">
        <v>0</v>
      </c>
      <c r="AQ128" s="3">
        <v>0</v>
      </c>
      <c r="AR128" s="2"/>
      <c r="AS128" s="2"/>
      <c r="AT128" s="3">
        <v>12232895</v>
      </c>
      <c r="AU128" s="3">
        <v>77029357788</v>
      </c>
      <c r="AV128" s="3" t="s">
        <v>384</v>
      </c>
    </row>
    <row r="129" spans="1:48" ht="26.65" x14ac:dyDescent="0.45">
      <c r="A129" s="3">
        <v>1</v>
      </c>
      <c r="B129" s="4" t="s">
        <v>198</v>
      </c>
      <c r="C129" s="3" t="s">
        <v>60</v>
      </c>
      <c r="D129" s="3" t="s">
        <v>61</v>
      </c>
      <c r="E129" s="3" t="s">
        <v>62</v>
      </c>
      <c r="F129" s="3" t="s">
        <v>700</v>
      </c>
      <c r="G129" s="3" t="s">
        <v>173</v>
      </c>
      <c r="H129" s="3" t="s">
        <v>612</v>
      </c>
      <c r="I129" s="3" t="s">
        <v>50</v>
      </c>
      <c r="J129" s="3" t="s">
        <v>380</v>
      </c>
      <c r="K129" s="3">
        <v>2497</v>
      </c>
      <c r="L129" s="3">
        <v>2025</v>
      </c>
      <c r="M129" s="3" t="s">
        <v>701</v>
      </c>
      <c r="N129" s="5">
        <v>46122</v>
      </c>
      <c r="O129" s="3" t="s">
        <v>629</v>
      </c>
      <c r="P129" s="3" t="s">
        <v>702</v>
      </c>
      <c r="Q129" s="3">
        <v>870116450886</v>
      </c>
      <c r="R129" s="2"/>
      <c r="S129" s="2"/>
      <c r="T129" s="3">
        <v>19590000</v>
      </c>
      <c r="U129" s="3">
        <v>18590000</v>
      </c>
      <c r="V129" s="3">
        <v>0</v>
      </c>
      <c r="W129" s="3">
        <v>0</v>
      </c>
      <c r="X129" s="3">
        <v>1000000</v>
      </c>
      <c r="Y129" s="3">
        <v>1022450</v>
      </c>
      <c r="Z129" s="3">
        <v>1022450</v>
      </c>
      <c r="AA129" s="3" t="s">
        <v>8696</v>
      </c>
      <c r="AB129" s="3">
        <f t="shared" si="3"/>
        <v>92950</v>
      </c>
      <c r="AC129" s="28">
        <v>4.4999999999999998E-2</v>
      </c>
      <c r="AD129" s="3">
        <f t="shared" ref="AD129:AD185" si="11">U129*AC129</f>
        <v>836550</v>
      </c>
      <c r="AE129" s="30">
        <f t="shared" si="5"/>
        <v>836550</v>
      </c>
      <c r="AF129" s="3" t="s">
        <v>703</v>
      </c>
      <c r="AG129" s="5">
        <v>46129</v>
      </c>
      <c r="AH129" s="3" t="s">
        <v>205</v>
      </c>
      <c r="AI129" s="3" t="s">
        <v>87</v>
      </c>
      <c r="AJ129" s="3" t="s">
        <v>124</v>
      </c>
      <c r="AK129" s="3" t="s">
        <v>134</v>
      </c>
      <c r="AL129" s="3" t="s">
        <v>90</v>
      </c>
      <c r="AM129" s="3">
        <v>28</v>
      </c>
      <c r="AN129" s="3">
        <v>0</v>
      </c>
      <c r="AO129" s="2"/>
      <c r="AP129" s="3">
        <v>0</v>
      </c>
      <c r="AQ129" s="3">
        <v>0</v>
      </c>
      <c r="AR129" s="3">
        <v>132075426</v>
      </c>
      <c r="AS129" s="2"/>
      <c r="AT129" s="3">
        <v>12235148</v>
      </c>
      <c r="AU129" s="3">
        <v>77010875055</v>
      </c>
      <c r="AV129" s="3" t="s">
        <v>384</v>
      </c>
    </row>
    <row r="130" spans="1:48" ht="26.65" x14ac:dyDescent="0.45">
      <c r="A130" s="3">
        <v>1</v>
      </c>
      <c r="B130" s="4" t="s">
        <v>198</v>
      </c>
      <c r="C130" s="3" t="s">
        <v>60</v>
      </c>
      <c r="D130" s="3" t="s">
        <v>61</v>
      </c>
      <c r="E130" s="3" t="s">
        <v>62</v>
      </c>
      <c r="F130" s="3" t="s">
        <v>704</v>
      </c>
      <c r="G130" s="3" t="s">
        <v>148</v>
      </c>
      <c r="H130" s="3" t="s">
        <v>612</v>
      </c>
      <c r="I130" s="3" t="s">
        <v>50</v>
      </c>
      <c r="J130" s="3" t="s">
        <v>380</v>
      </c>
      <c r="K130" s="3">
        <v>2497</v>
      </c>
      <c r="L130" s="3">
        <v>2025</v>
      </c>
      <c r="M130" s="3" t="s">
        <v>705</v>
      </c>
      <c r="N130" s="5">
        <v>46118</v>
      </c>
      <c r="O130" s="3" t="s">
        <v>359</v>
      </c>
      <c r="P130" s="3" t="s">
        <v>706</v>
      </c>
      <c r="Q130" s="3">
        <v>810214450461</v>
      </c>
      <c r="R130" s="2"/>
      <c r="S130" s="2"/>
      <c r="T130" s="3">
        <v>18590000</v>
      </c>
      <c r="U130" s="3">
        <v>18590000</v>
      </c>
      <c r="V130" s="3">
        <v>0</v>
      </c>
      <c r="W130" s="3">
        <v>0</v>
      </c>
      <c r="X130" s="3">
        <v>0</v>
      </c>
      <c r="Y130" s="3">
        <v>1022450</v>
      </c>
      <c r="Z130" s="3">
        <v>1022450</v>
      </c>
      <c r="AA130" s="3" t="s">
        <v>8696</v>
      </c>
      <c r="AB130" s="3">
        <f t="shared" si="3"/>
        <v>92950</v>
      </c>
      <c r="AC130" s="28">
        <v>4.4999999999999998E-2</v>
      </c>
      <c r="AD130" s="3">
        <f t="shared" si="11"/>
        <v>836550</v>
      </c>
      <c r="AE130" s="30">
        <f t="shared" si="5"/>
        <v>836550</v>
      </c>
      <c r="AF130" s="3" t="s">
        <v>615</v>
      </c>
      <c r="AG130" s="5">
        <v>46120</v>
      </c>
      <c r="AH130" s="3" t="s">
        <v>205</v>
      </c>
      <c r="AI130" s="3" t="s">
        <v>105</v>
      </c>
      <c r="AJ130" s="3" t="s">
        <v>105</v>
      </c>
      <c r="AK130" s="3" t="s">
        <v>58</v>
      </c>
      <c r="AL130" s="2"/>
      <c r="AM130" s="2"/>
      <c r="AN130" s="3">
        <v>0</v>
      </c>
      <c r="AO130" s="2"/>
      <c r="AP130" s="3">
        <v>0</v>
      </c>
      <c r="AQ130" s="3">
        <v>0</v>
      </c>
      <c r="AR130" s="3">
        <v>132074783</v>
      </c>
      <c r="AS130" s="2"/>
      <c r="AT130" s="3">
        <v>12235149</v>
      </c>
      <c r="AU130" s="3">
        <v>77057773500</v>
      </c>
      <c r="AV130" s="3" t="s">
        <v>384</v>
      </c>
    </row>
    <row r="131" spans="1:48" ht="26.65" x14ac:dyDescent="0.45">
      <c r="A131" s="3">
        <v>1</v>
      </c>
      <c r="B131" s="4" t="s">
        <v>198</v>
      </c>
      <c r="C131" s="3" t="s">
        <v>60</v>
      </c>
      <c r="D131" s="3" t="s">
        <v>70</v>
      </c>
      <c r="E131" s="3" t="s">
        <v>616</v>
      </c>
      <c r="F131" s="3" t="s">
        <v>707</v>
      </c>
      <c r="G131" s="3" t="s">
        <v>623</v>
      </c>
      <c r="H131" s="3" t="s">
        <v>619</v>
      </c>
      <c r="I131" s="3" t="s">
        <v>75</v>
      </c>
      <c r="J131" s="3" t="s">
        <v>380</v>
      </c>
      <c r="K131" s="3">
        <v>1975</v>
      </c>
      <c r="L131" s="3">
        <v>2025</v>
      </c>
      <c r="M131" s="3" t="s">
        <v>708</v>
      </c>
      <c r="N131" s="5">
        <v>46122</v>
      </c>
      <c r="O131" s="3" t="s">
        <v>359</v>
      </c>
      <c r="P131" s="3" t="s">
        <v>709</v>
      </c>
      <c r="Q131" s="3">
        <v>990923350465</v>
      </c>
      <c r="R131" s="2"/>
      <c r="S131" s="2"/>
      <c r="T131" s="3">
        <v>14890000</v>
      </c>
      <c r="U131" s="3">
        <v>14890000</v>
      </c>
      <c r="V131" s="3">
        <v>0</v>
      </c>
      <c r="W131" s="3">
        <v>0</v>
      </c>
      <c r="X131" s="3">
        <v>0</v>
      </c>
      <c r="Y131" s="3">
        <v>818950</v>
      </c>
      <c r="Z131" s="3">
        <v>818950</v>
      </c>
      <c r="AA131" s="3" t="s">
        <v>8696</v>
      </c>
      <c r="AB131" s="3">
        <f t="shared" ref="AB131:AB194" si="12">U131*0.5%</f>
        <v>74450</v>
      </c>
      <c r="AC131" s="28">
        <v>4.4999999999999998E-2</v>
      </c>
      <c r="AD131" s="3">
        <f t="shared" si="11"/>
        <v>670050</v>
      </c>
      <c r="AE131" s="30">
        <f t="shared" ref="AE131:AE194" si="13">AD131-V131</f>
        <v>670050</v>
      </c>
      <c r="AF131" s="3" t="s">
        <v>430</v>
      </c>
      <c r="AG131" s="5">
        <v>46126</v>
      </c>
      <c r="AH131" s="3" t="s">
        <v>205</v>
      </c>
      <c r="AI131" s="3" t="s">
        <v>87</v>
      </c>
      <c r="AJ131" s="3" t="s">
        <v>124</v>
      </c>
      <c r="AK131" s="3" t="s">
        <v>134</v>
      </c>
      <c r="AL131" s="3" t="s">
        <v>90</v>
      </c>
      <c r="AM131" s="3">
        <v>30</v>
      </c>
      <c r="AN131" s="3">
        <v>0</v>
      </c>
      <c r="AO131" s="2"/>
      <c r="AP131" s="3">
        <v>0</v>
      </c>
      <c r="AQ131" s="3">
        <v>0</v>
      </c>
      <c r="AR131" s="3">
        <v>132075144</v>
      </c>
      <c r="AS131" s="2"/>
      <c r="AT131" s="3">
        <v>12235153</v>
      </c>
      <c r="AU131" s="3">
        <v>77471468735</v>
      </c>
      <c r="AV131" s="3" t="s">
        <v>384</v>
      </c>
    </row>
    <row r="132" spans="1:48" x14ac:dyDescent="0.45">
      <c r="A132" s="3">
        <v>1</v>
      </c>
      <c r="B132" s="4" t="s">
        <v>106</v>
      </c>
      <c r="C132" s="3" t="s">
        <v>136</v>
      </c>
      <c r="D132" s="3" t="s">
        <v>79</v>
      </c>
      <c r="E132" s="3" t="s">
        <v>137</v>
      </c>
      <c r="F132" s="3" t="s">
        <v>710</v>
      </c>
      <c r="G132" s="3" t="s">
        <v>64</v>
      </c>
      <c r="H132" s="3" t="s">
        <v>139</v>
      </c>
      <c r="I132" s="3" t="s">
        <v>75</v>
      </c>
      <c r="J132" s="3" t="s">
        <v>51</v>
      </c>
      <c r="K132" s="3">
        <v>1591</v>
      </c>
      <c r="L132" s="3">
        <v>2025</v>
      </c>
      <c r="M132" s="3" t="s">
        <v>711</v>
      </c>
      <c r="N132" s="5">
        <v>46118</v>
      </c>
      <c r="O132" s="3" t="s">
        <v>113</v>
      </c>
      <c r="P132" s="3" t="s">
        <v>574</v>
      </c>
      <c r="Q132" s="3">
        <v>740321301364</v>
      </c>
      <c r="R132" s="2"/>
      <c r="S132" s="2"/>
      <c r="T132" s="3">
        <v>9990000</v>
      </c>
      <c r="U132" s="3">
        <v>9990000</v>
      </c>
      <c r="V132" s="3">
        <v>0</v>
      </c>
      <c r="W132" s="3">
        <v>0</v>
      </c>
      <c r="X132" s="3">
        <v>0</v>
      </c>
      <c r="Y132" s="3">
        <v>399600</v>
      </c>
      <c r="Z132" s="3">
        <v>399600</v>
      </c>
      <c r="AA132" s="3" t="s">
        <v>8696</v>
      </c>
      <c r="AB132" s="3">
        <f t="shared" si="12"/>
        <v>49950</v>
      </c>
      <c r="AC132" s="28">
        <v>0.04</v>
      </c>
      <c r="AD132" s="3">
        <f t="shared" si="11"/>
        <v>399600</v>
      </c>
      <c r="AE132" s="30">
        <f t="shared" si="13"/>
        <v>399600</v>
      </c>
      <c r="AF132" s="3" t="s">
        <v>575</v>
      </c>
      <c r="AG132" s="5">
        <v>46121</v>
      </c>
      <c r="AH132" s="3" t="s">
        <v>116</v>
      </c>
      <c r="AI132" s="3" t="s">
        <v>105</v>
      </c>
      <c r="AJ132" s="3" t="s">
        <v>105</v>
      </c>
      <c r="AK132" s="3" t="s">
        <v>58</v>
      </c>
      <c r="AL132" s="2"/>
      <c r="AM132" s="2"/>
      <c r="AN132" s="3">
        <v>0</v>
      </c>
      <c r="AO132" s="4" t="s">
        <v>167</v>
      </c>
      <c r="AP132" s="3">
        <v>0</v>
      </c>
      <c r="AQ132" s="3">
        <v>0</v>
      </c>
      <c r="AR132" s="3">
        <v>132074898</v>
      </c>
      <c r="AS132" s="2"/>
      <c r="AT132" s="3">
        <v>12238763</v>
      </c>
      <c r="AU132" s="3">
        <v>77012451110</v>
      </c>
      <c r="AV132" s="3" t="s">
        <v>59</v>
      </c>
    </row>
    <row r="133" spans="1:48" ht="26.65" x14ac:dyDescent="0.45">
      <c r="A133" s="3">
        <v>1</v>
      </c>
      <c r="B133" s="4" t="s">
        <v>98</v>
      </c>
      <c r="C133" s="3" t="s">
        <v>60</v>
      </c>
      <c r="D133" s="3" t="s">
        <v>61</v>
      </c>
      <c r="E133" s="3" t="s">
        <v>62</v>
      </c>
      <c r="F133" s="3" t="s">
        <v>712</v>
      </c>
      <c r="G133" s="3" t="s">
        <v>173</v>
      </c>
      <c r="H133" s="3" t="s">
        <v>612</v>
      </c>
      <c r="I133" s="3" t="s">
        <v>50</v>
      </c>
      <c r="J133" s="3" t="s">
        <v>380</v>
      </c>
      <c r="K133" s="3">
        <v>2497</v>
      </c>
      <c r="L133" s="3">
        <v>2025</v>
      </c>
      <c r="M133" s="3" t="s">
        <v>713</v>
      </c>
      <c r="N133" s="5">
        <v>46125</v>
      </c>
      <c r="O133" s="3" t="s">
        <v>101</v>
      </c>
      <c r="P133" s="3" t="s">
        <v>714</v>
      </c>
      <c r="Q133" s="3">
        <v>760829450106</v>
      </c>
      <c r="R133" s="2"/>
      <c r="S133" s="2"/>
      <c r="T133" s="3">
        <v>18590000</v>
      </c>
      <c r="U133" s="3">
        <v>18590000</v>
      </c>
      <c r="V133" s="3">
        <v>0</v>
      </c>
      <c r="W133" s="3">
        <v>0</v>
      </c>
      <c r="X133" s="3">
        <v>0</v>
      </c>
      <c r="Y133" s="3">
        <v>1022450</v>
      </c>
      <c r="Z133" s="3">
        <v>1022450</v>
      </c>
      <c r="AA133" s="3" t="s">
        <v>8697</v>
      </c>
      <c r="AB133" s="3">
        <f t="shared" si="12"/>
        <v>92950</v>
      </c>
      <c r="AC133" s="28">
        <v>5.5E-2</v>
      </c>
      <c r="AD133" s="3">
        <f t="shared" si="11"/>
        <v>1022450</v>
      </c>
      <c r="AE133" s="30">
        <f t="shared" si="13"/>
        <v>1022450</v>
      </c>
      <c r="AF133" s="3" t="s">
        <v>615</v>
      </c>
      <c r="AG133" s="5">
        <v>46128</v>
      </c>
      <c r="AH133" s="3" t="s">
        <v>104</v>
      </c>
      <c r="AI133" s="3" t="s">
        <v>105</v>
      </c>
      <c r="AJ133" s="3" t="s">
        <v>105</v>
      </c>
      <c r="AK133" s="3" t="s">
        <v>58</v>
      </c>
      <c r="AL133" s="2"/>
      <c r="AM133" s="3">
        <v>100</v>
      </c>
      <c r="AN133" s="3">
        <v>0</v>
      </c>
      <c r="AO133" s="2"/>
      <c r="AP133" s="3">
        <v>0</v>
      </c>
      <c r="AQ133" s="3">
        <v>0</v>
      </c>
      <c r="AR133" s="3">
        <v>132075340</v>
      </c>
      <c r="AS133" s="2"/>
      <c r="AT133" s="3">
        <v>12239558</v>
      </c>
      <c r="AU133" s="3">
        <v>77053291454</v>
      </c>
      <c r="AV133" s="3" t="s">
        <v>384</v>
      </c>
    </row>
    <row r="134" spans="1:48" ht="26.65" x14ac:dyDescent="0.45">
      <c r="A134" s="3">
        <v>1</v>
      </c>
      <c r="B134" s="4" t="s">
        <v>106</v>
      </c>
      <c r="C134" s="3" t="s">
        <v>60</v>
      </c>
      <c r="D134" s="3" t="s">
        <v>70</v>
      </c>
      <c r="E134" s="3" t="s">
        <v>616</v>
      </c>
      <c r="F134" s="3" t="s">
        <v>715</v>
      </c>
      <c r="G134" s="3" t="s">
        <v>148</v>
      </c>
      <c r="H134" s="3" t="s">
        <v>619</v>
      </c>
      <c r="I134" s="3" t="s">
        <v>75</v>
      </c>
      <c r="J134" s="3" t="s">
        <v>380</v>
      </c>
      <c r="K134" s="3">
        <v>1975</v>
      </c>
      <c r="L134" s="3">
        <v>2025</v>
      </c>
      <c r="M134" s="3" t="s">
        <v>716</v>
      </c>
      <c r="N134" s="5">
        <v>46130</v>
      </c>
      <c r="O134" s="3" t="s">
        <v>506</v>
      </c>
      <c r="P134" s="3" t="s">
        <v>717</v>
      </c>
      <c r="Q134" s="3">
        <v>870211402525</v>
      </c>
      <c r="R134" s="2"/>
      <c r="S134" s="2"/>
      <c r="T134" s="3">
        <v>15190000</v>
      </c>
      <c r="U134" s="3">
        <v>14890000</v>
      </c>
      <c r="V134" s="3">
        <v>0</v>
      </c>
      <c r="W134" s="3">
        <v>0</v>
      </c>
      <c r="X134" s="3">
        <v>300000</v>
      </c>
      <c r="Y134" s="3">
        <v>818950</v>
      </c>
      <c r="Z134" s="3">
        <v>818950</v>
      </c>
      <c r="AA134" s="3" t="s">
        <v>8696</v>
      </c>
      <c r="AB134" s="3">
        <f t="shared" si="12"/>
        <v>74450</v>
      </c>
      <c r="AC134" s="28">
        <v>4.4999999999999998E-2</v>
      </c>
      <c r="AD134" s="3">
        <f t="shared" si="11"/>
        <v>670050</v>
      </c>
      <c r="AE134" s="30">
        <f t="shared" si="13"/>
        <v>670050</v>
      </c>
      <c r="AF134" s="3" t="s">
        <v>718</v>
      </c>
      <c r="AG134" s="5">
        <v>46133</v>
      </c>
      <c r="AH134" s="3" t="s">
        <v>116</v>
      </c>
      <c r="AI134" s="3" t="s">
        <v>87</v>
      </c>
      <c r="AJ134" s="3" t="s">
        <v>124</v>
      </c>
      <c r="AK134" s="3" t="s">
        <v>89</v>
      </c>
      <c r="AL134" s="3" t="s">
        <v>90</v>
      </c>
      <c r="AM134" s="3">
        <v>20</v>
      </c>
      <c r="AN134" s="3">
        <v>0</v>
      </c>
      <c r="AO134" s="2"/>
      <c r="AP134" s="3">
        <v>0</v>
      </c>
      <c r="AQ134" s="3">
        <v>0</v>
      </c>
      <c r="AR134" s="3">
        <v>132075684</v>
      </c>
      <c r="AS134" s="2"/>
      <c r="AT134" s="3">
        <v>12239759</v>
      </c>
      <c r="AU134" s="3">
        <v>77019463246</v>
      </c>
      <c r="AV134" s="3" t="s">
        <v>384</v>
      </c>
    </row>
    <row r="135" spans="1:48" ht="26.65" x14ac:dyDescent="0.45">
      <c r="A135" s="3">
        <v>1</v>
      </c>
      <c r="B135" s="4" t="s">
        <v>167</v>
      </c>
      <c r="C135" s="3" t="s">
        <v>60</v>
      </c>
      <c r="D135" s="3" t="s">
        <v>70</v>
      </c>
      <c r="E135" s="3" t="s">
        <v>616</v>
      </c>
      <c r="F135" s="3" t="s">
        <v>719</v>
      </c>
      <c r="G135" s="3" t="s">
        <v>623</v>
      </c>
      <c r="H135" s="3" t="s">
        <v>619</v>
      </c>
      <c r="I135" s="3" t="s">
        <v>75</v>
      </c>
      <c r="J135" s="3" t="s">
        <v>380</v>
      </c>
      <c r="K135" s="3">
        <v>1975</v>
      </c>
      <c r="L135" s="3">
        <v>2025</v>
      </c>
      <c r="M135" s="3" t="s">
        <v>720</v>
      </c>
      <c r="N135" s="5">
        <v>46125</v>
      </c>
      <c r="O135" s="3" t="s">
        <v>170</v>
      </c>
      <c r="P135" s="3" t="s">
        <v>721</v>
      </c>
      <c r="Q135" s="3">
        <v>880712400633</v>
      </c>
      <c r="R135" s="2"/>
      <c r="S135" s="2"/>
      <c r="T135" s="3">
        <v>15190000</v>
      </c>
      <c r="U135" s="3">
        <v>14890000</v>
      </c>
      <c r="V135" s="3">
        <v>0</v>
      </c>
      <c r="W135" s="3">
        <v>0</v>
      </c>
      <c r="X135" s="3">
        <v>300000</v>
      </c>
      <c r="Y135" s="3">
        <v>818950</v>
      </c>
      <c r="Z135" s="3">
        <v>818950</v>
      </c>
      <c r="AA135" s="3" t="s">
        <v>8697</v>
      </c>
      <c r="AB135" s="3">
        <f t="shared" si="12"/>
        <v>74450</v>
      </c>
      <c r="AC135" s="28">
        <v>5.5E-2</v>
      </c>
      <c r="AD135" s="3">
        <f t="shared" si="11"/>
        <v>818950</v>
      </c>
      <c r="AE135" s="30">
        <f t="shared" si="13"/>
        <v>818950</v>
      </c>
      <c r="AF135" s="3" t="s">
        <v>722</v>
      </c>
      <c r="AG135" s="5">
        <v>46128</v>
      </c>
      <c r="AH135" s="3" t="s">
        <v>116</v>
      </c>
      <c r="AI135" s="3" t="s">
        <v>87</v>
      </c>
      <c r="AJ135" s="3" t="s">
        <v>124</v>
      </c>
      <c r="AK135" s="3" t="s">
        <v>218</v>
      </c>
      <c r="AL135" s="3" t="s">
        <v>90</v>
      </c>
      <c r="AM135" s="3">
        <v>32</v>
      </c>
      <c r="AN135" s="3">
        <v>0</v>
      </c>
      <c r="AO135" s="2"/>
      <c r="AP135" s="3">
        <v>0</v>
      </c>
      <c r="AQ135" s="3">
        <v>0</v>
      </c>
      <c r="AR135" s="3">
        <v>132075333</v>
      </c>
      <c r="AS135" s="2"/>
      <c r="AT135" s="3">
        <v>12241698</v>
      </c>
      <c r="AU135" s="3">
        <v>77016394959</v>
      </c>
      <c r="AV135" s="3" t="s">
        <v>384</v>
      </c>
    </row>
    <row r="136" spans="1:48" ht="26.65" x14ac:dyDescent="0.45">
      <c r="A136" s="3">
        <v>1</v>
      </c>
      <c r="B136" s="4" t="s">
        <v>198</v>
      </c>
      <c r="C136" s="3" t="s">
        <v>60</v>
      </c>
      <c r="D136" s="3" t="s">
        <v>70</v>
      </c>
      <c r="E136" s="3" t="s">
        <v>616</v>
      </c>
      <c r="F136" s="3" t="s">
        <v>723</v>
      </c>
      <c r="G136" s="3" t="s">
        <v>173</v>
      </c>
      <c r="H136" s="3" t="s">
        <v>619</v>
      </c>
      <c r="I136" s="3" t="s">
        <v>75</v>
      </c>
      <c r="J136" s="3" t="s">
        <v>380</v>
      </c>
      <c r="K136" s="3">
        <v>1975</v>
      </c>
      <c r="L136" s="3">
        <v>2025</v>
      </c>
      <c r="M136" s="3" t="s">
        <v>724</v>
      </c>
      <c r="N136" s="5">
        <v>46134</v>
      </c>
      <c r="O136" s="3" t="s">
        <v>229</v>
      </c>
      <c r="P136" s="3" t="s">
        <v>725</v>
      </c>
      <c r="Q136" s="3">
        <v>950611350065</v>
      </c>
      <c r="R136" s="2"/>
      <c r="S136" s="2"/>
      <c r="T136" s="3">
        <v>15140000</v>
      </c>
      <c r="U136" s="3">
        <v>14490000</v>
      </c>
      <c r="V136" s="3">
        <v>0</v>
      </c>
      <c r="W136" s="3">
        <v>0</v>
      </c>
      <c r="X136" s="3">
        <v>650000</v>
      </c>
      <c r="Y136" s="3">
        <v>818950</v>
      </c>
      <c r="Z136" s="3">
        <v>818950</v>
      </c>
      <c r="AA136" s="3" t="s">
        <v>8696</v>
      </c>
      <c r="AB136" s="3">
        <f t="shared" si="12"/>
        <v>72450</v>
      </c>
      <c r="AC136" s="28">
        <v>4.4999999999999998E-2</v>
      </c>
      <c r="AD136" s="3">
        <f t="shared" si="11"/>
        <v>652050</v>
      </c>
      <c r="AE136" s="30">
        <f t="shared" si="13"/>
        <v>652050</v>
      </c>
      <c r="AF136" s="3" t="s">
        <v>204</v>
      </c>
      <c r="AG136" s="5">
        <v>46136</v>
      </c>
      <c r="AH136" s="3" t="s">
        <v>205</v>
      </c>
      <c r="AI136" s="3" t="s">
        <v>87</v>
      </c>
      <c r="AJ136" s="3" t="s">
        <v>124</v>
      </c>
      <c r="AK136" s="3" t="s">
        <v>223</v>
      </c>
      <c r="AL136" s="3" t="s">
        <v>90</v>
      </c>
      <c r="AM136" s="3">
        <v>40</v>
      </c>
      <c r="AN136" s="3">
        <v>0</v>
      </c>
      <c r="AO136" s="2"/>
      <c r="AP136" s="3">
        <v>0</v>
      </c>
      <c r="AQ136" s="3">
        <v>0</v>
      </c>
      <c r="AR136" s="3">
        <v>132076004</v>
      </c>
      <c r="AS136" s="2"/>
      <c r="AT136" s="3">
        <v>12247029</v>
      </c>
      <c r="AU136" s="3">
        <v>77051798130</v>
      </c>
      <c r="AV136" s="3" t="s">
        <v>384</v>
      </c>
    </row>
    <row r="137" spans="1:48" ht="26.65" x14ac:dyDescent="0.45">
      <c r="A137" s="3">
        <v>1</v>
      </c>
      <c r="B137" s="4" t="s">
        <v>198</v>
      </c>
      <c r="C137" s="3" t="s">
        <v>60</v>
      </c>
      <c r="D137" s="3" t="s">
        <v>70</v>
      </c>
      <c r="E137" s="3" t="s">
        <v>616</v>
      </c>
      <c r="F137" s="3" t="s">
        <v>726</v>
      </c>
      <c r="G137" s="3" t="s">
        <v>173</v>
      </c>
      <c r="H137" s="3" t="s">
        <v>619</v>
      </c>
      <c r="I137" s="3" t="s">
        <v>75</v>
      </c>
      <c r="J137" s="3" t="s">
        <v>380</v>
      </c>
      <c r="K137" s="3">
        <v>1975</v>
      </c>
      <c r="L137" s="3">
        <v>2025</v>
      </c>
      <c r="M137" s="3" t="s">
        <v>727</v>
      </c>
      <c r="N137" s="5">
        <v>46132</v>
      </c>
      <c r="O137" s="3" t="s">
        <v>359</v>
      </c>
      <c r="P137" s="3" t="s">
        <v>728</v>
      </c>
      <c r="Q137" s="3">
        <v>791019402252</v>
      </c>
      <c r="R137" s="2"/>
      <c r="S137" s="2"/>
      <c r="T137" s="3">
        <v>15140000</v>
      </c>
      <c r="U137" s="3">
        <v>14490000</v>
      </c>
      <c r="V137" s="3">
        <v>0</v>
      </c>
      <c r="W137" s="3">
        <v>0</v>
      </c>
      <c r="X137" s="3">
        <v>650000</v>
      </c>
      <c r="Y137" s="3">
        <v>818950</v>
      </c>
      <c r="Z137" s="3">
        <v>818950</v>
      </c>
      <c r="AA137" s="3" t="s">
        <v>8696</v>
      </c>
      <c r="AB137" s="3">
        <f t="shared" si="12"/>
        <v>72450</v>
      </c>
      <c r="AC137" s="28">
        <v>4.4999999999999998E-2</v>
      </c>
      <c r="AD137" s="3">
        <f t="shared" si="11"/>
        <v>652050</v>
      </c>
      <c r="AE137" s="30">
        <f t="shared" si="13"/>
        <v>652050</v>
      </c>
      <c r="AF137" s="3" t="s">
        <v>729</v>
      </c>
      <c r="AG137" s="5">
        <v>46136</v>
      </c>
      <c r="AH137" s="3" t="s">
        <v>205</v>
      </c>
      <c r="AI137" s="3" t="s">
        <v>87</v>
      </c>
      <c r="AJ137" s="3" t="s">
        <v>124</v>
      </c>
      <c r="AK137" s="3" t="s">
        <v>218</v>
      </c>
      <c r="AL137" s="3" t="s">
        <v>90</v>
      </c>
      <c r="AM137" s="3">
        <v>10</v>
      </c>
      <c r="AN137" s="3">
        <v>0</v>
      </c>
      <c r="AO137" s="2"/>
      <c r="AP137" s="3">
        <v>0</v>
      </c>
      <c r="AQ137" s="3">
        <v>0</v>
      </c>
      <c r="AR137" s="3">
        <v>132076002</v>
      </c>
      <c r="AS137" s="2"/>
      <c r="AT137" s="3">
        <v>12247031</v>
      </c>
      <c r="AU137" s="3">
        <v>77079407919</v>
      </c>
      <c r="AV137" s="3" t="s">
        <v>384</v>
      </c>
    </row>
    <row r="138" spans="1:48" ht="26.65" x14ac:dyDescent="0.45">
      <c r="A138" s="3">
        <v>1</v>
      </c>
      <c r="B138" s="4" t="s">
        <v>135</v>
      </c>
      <c r="C138" s="3" t="s">
        <v>144</v>
      </c>
      <c r="D138" s="3" t="s">
        <v>70</v>
      </c>
      <c r="E138" s="3" t="s">
        <v>146</v>
      </c>
      <c r="F138" s="3" t="s">
        <v>730</v>
      </c>
      <c r="G138" s="3" t="s">
        <v>148</v>
      </c>
      <c r="H138" s="3" t="s">
        <v>233</v>
      </c>
      <c r="I138" s="3" t="s">
        <v>75</v>
      </c>
      <c r="J138" s="3" t="s">
        <v>380</v>
      </c>
      <c r="K138" s="3">
        <v>1975</v>
      </c>
      <c r="L138" s="3">
        <v>2025</v>
      </c>
      <c r="M138" s="3" t="s">
        <v>731</v>
      </c>
      <c r="N138" s="5">
        <v>46116</v>
      </c>
      <c r="O138" s="3" t="s">
        <v>433</v>
      </c>
      <c r="P138" s="3" t="s">
        <v>732</v>
      </c>
      <c r="Q138" s="3">
        <v>971213301397</v>
      </c>
      <c r="R138" s="2"/>
      <c r="S138" s="2"/>
      <c r="T138" s="3">
        <v>12690000</v>
      </c>
      <c r="U138" s="3">
        <v>12690000</v>
      </c>
      <c r="V138" s="3">
        <v>0</v>
      </c>
      <c r="W138" s="3">
        <v>0</v>
      </c>
      <c r="X138" s="3">
        <v>0</v>
      </c>
      <c r="Y138" s="3">
        <v>752950</v>
      </c>
      <c r="Z138" s="3">
        <v>752950</v>
      </c>
      <c r="AA138" s="3" t="s">
        <v>8696</v>
      </c>
      <c r="AB138" s="3">
        <f t="shared" si="12"/>
        <v>63450</v>
      </c>
      <c r="AC138" s="28">
        <v>4.4999999999999998E-2</v>
      </c>
      <c r="AD138" s="3">
        <f t="shared" si="11"/>
        <v>571050</v>
      </c>
      <c r="AE138" s="30">
        <f t="shared" si="13"/>
        <v>571050</v>
      </c>
      <c r="AF138" s="3" t="s">
        <v>237</v>
      </c>
      <c r="AG138" s="5">
        <v>46119</v>
      </c>
      <c r="AH138" s="3" t="s">
        <v>160</v>
      </c>
      <c r="AI138" s="3" t="s">
        <v>56</v>
      </c>
      <c r="AJ138" s="3" t="s">
        <v>57</v>
      </c>
      <c r="AK138" s="3" t="s">
        <v>58</v>
      </c>
      <c r="AL138" s="2"/>
      <c r="AM138" s="2"/>
      <c r="AN138" s="3">
        <v>0</v>
      </c>
      <c r="AO138" s="2"/>
      <c r="AP138" s="3">
        <v>0</v>
      </c>
      <c r="AQ138" s="3">
        <v>0</v>
      </c>
      <c r="AR138" s="3">
        <v>132074737</v>
      </c>
      <c r="AS138" s="2"/>
      <c r="AT138" s="3">
        <v>12247040</v>
      </c>
      <c r="AU138" s="3">
        <v>77083836571</v>
      </c>
      <c r="AV138" s="3" t="s">
        <v>384</v>
      </c>
    </row>
    <row r="139" spans="1:48" ht="26.65" x14ac:dyDescent="0.45">
      <c r="A139" s="3">
        <v>1</v>
      </c>
      <c r="B139" s="4" t="s">
        <v>98</v>
      </c>
      <c r="C139" s="3" t="s">
        <v>60</v>
      </c>
      <c r="D139" s="3" t="s">
        <v>70</v>
      </c>
      <c r="E139" s="3" t="s">
        <v>190</v>
      </c>
      <c r="F139" s="3" t="s">
        <v>733</v>
      </c>
      <c r="G139" s="3" t="s">
        <v>118</v>
      </c>
      <c r="H139" s="3" t="s">
        <v>619</v>
      </c>
      <c r="I139" s="3" t="s">
        <v>50</v>
      </c>
      <c r="J139" s="3" t="s">
        <v>380</v>
      </c>
      <c r="K139" s="3">
        <v>1975</v>
      </c>
      <c r="L139" s="3">
        <v>2025</v>
      </c>
      <c r="M139" s="3" t="s">
        <v>734</v>
      </c>
      <c r="N139" s="5">
        <v>46125</v>
      </c>
      <c r="O139" s="3" t="s">
        <v>101</v>
      </c>
      <c r="P139" s="3" t="s">
        <v>735</v>
      </c>
      <c r="Q139" s="3">
        <v>910820451128</v>
      </c>
      <c r="R139" s="2"/>
      <c r="S139" s="2"/>
      <c r="T139" s="3">
        <v>15590000</v>
      </c>
      <c r="U139" s="3">
        <v>15590000</v>
      </c>
      <c r="V139" s="3">
        <v>0</v>
      </c>
      <c r="W139" s="3">
        <v>0</v>
      </c>
      <c r="X139" s="3">
        <v>0</v>
      </c>
      <c r="Y139" s="3">
        <v>857450</v>
      </c>
      <c r="Z139" s="3">
        <v>857450</v>
      </c>
      <c r="AA139" s="3" t="s">
        <v>8697</v>
      </c>
      <c r="AB139" s="3">
        <f t="shared" si="12"/>
        <v>77950</v>
      </c>
      <c r="AC139" s="28">
        <v>5.5E-2</v>
      </c>
      <c r="AD139" s="3">
        <f t="shared" si="11"/>
        <v>857450</v>
      </c>
      <c r="AE139" s="30">
        <f t="shared" si="13"/>
        <v>857450</v>
      </c>
      <c r="AF139" s="3" t="s">
        <v>736</v>
      </c>
      <c r="AG139" s="5">
        <v>46126</v>
      </c>
      <c r="AH139" s="3" t="s">
        <v>104</v>
      </c>
      <c r="AI139" s="3" t="s">
        <v>105</v>
      </c>
      <c r="AJ139" s="3" t="s">
        <v>105</v>
      </c>
      <c r="AK139" s="3" t="s">
        <v>58</v>
      </c>
      <c r="AL139" s="2"/>
      <c r="AM139" s="3">
        <v>100</v>
      </c>
      <c r="AN139" s="3">
        <v>0</v>
      </c>
      <c r="AO139" s="2"/>
      <c r="AP139" s="3">
        <v>0</v>
      </c>
      <c r="AQ139" s="3">
        <v>0</v>
      </c>
      <c r="AR139" s="2"/>
      <c r="AS139" s="2"/>
      <c r="AT139" s="3">
        <v>12247220</v>
      </c>
      <c r="AU139" s="3">
        <v>77016817448</v>
      </c>
      <c r="AV139" s="3" t="s">
        <v>384</v>
      </c>
    </row>
    <row r="140" spans="1:48" x14ac:dyDescent="0.45">
      <c r="A140" s="3">
        <v>1</v>
      </c>
      <c r="B140" s="4" t="s">
        <v>282</v>
      </c>
      <c r="C140" s="3" t="s">
        <v>60</v>
      </c>
      <c r="D140" s="3" t="s">
        <v>45</v>
      </c>
      <c r="E140" s="3" t="s">
        <v>62</v>
      </c>
      <c r="F140" s="3" t="s">
        <v>737</v>
      </c>
      <c r="G140" s="3" t="s">
        <v>64</v>
      </c>
      <c r="H140" s="3" t="s">
        <v>396</v>
      </c>
      <c r="I140" s="3" t="s">
        <v>50</v>
      </c>
      <c r="J140" s="3" t="s">
        <v>51</v>
      </c>
      <c r="K140" s="3">
        <v>2497</v>
      </c>
      <c r="L140" s="3">
        <v>2025</v>
      </c>
      <c r="M140" s="3" t="s">
        <v>738</v>
      </c>
      <c r="N140" s="5">
        <v>46135</v>
      </c>
      <c r="O140" s="3" t="s">
        <v>288</v>
      </c>
      <c r="P140" s="3" t="s">
        <v>739</v>
      </c>
      <c r="Q140" s="3">
        <v>850130300182</v>
      </c>
      <c r="R140" s="2"/>
      <c r="S140" s="2"/>
      <c r="T140" s="3">
        <v>15090000</v>
      </c>
      <c r="U140" s="3">
        <v>15090000</v>
      </c>
      <c r="V140" s="3">
        <v>0</v>
      </c>
      <c r="W140" s="3">
        <v>0</v>
      </c>
      <c r="X140" s="3">
        <v>0</v>
      </c>
      <c r="Y140" s="3">
        <v>829950</v>
      </c>
      <c r="Z140" s="3">
        <v>829950</v>
      </c>
      <c r="AA140" s="3" t="s">
        <v>8697</v>
      </c>
      <c r="AB140" s="3">
        <f t="shared" si="12"/>
        <v>75450</v>
      </c>
      <c r="AC140" s="28">
        <v>5.5E-2</v>
      </c>
      <c r="AD140" s="3">
        <f t="shared" si="11"/>
        <v>829950</v>
      </c>
      <c r="AE140" s="30">
        <f t="shared" si="13"/>
        <v>829950</v>
      </c>
      <c r="AF140" s="3" t="s">
        <v>699</v>
      </c>
      <c r="AG140" s="5">
        <v>46140</v>
      </c>
      <c r="AH140" s="3" t="s">
        <v>291</v>
      </c>
      <c r="AI140" s="3" t="s">
        <v>87</v>
      </c>
      <c r="AJ140" s="3" t="s">
        <v>124</v>
      </c>
      <c r="AK140" s="3" t="s">
        <v>206</v>
      </c>
      <c r="AL140" s="3" t="s">
        <v>90</v>
      </c>
      <c r="AM140" s="3">
        <v>26</v>
      </c>
      <c r="AN140" s="3">
        <v>0</v>
      </c>
      <c r="AO140" s="2"/>
      <c r="AP140" s="3">
        <v>0</v>
      </c>
      <c r="AQ140" s="3">
        <v>0</v>
      </c>
      <c r="AR140" s="3">
        <v>132076222</v>
      </c>
      <c r="AS140" s="3">
        <v>201900</v>
      </c>
      <c r="AT140" s="3">
        <v>12247851</v>
      </c>
      <c r="AU140" s="3">
        <v>77021287774</v>
      </c>
      <c r="AV140" s="3" t="s">
        <v>59</v>
      </c>
    </row>
    <row r="141" spans="1:48" ht="26.65" x14ac:dyDescent="0.45">
      <c r="A141" s="3">
        <v>1</v>
      </c>
      <c r="B141" s="4" t="s">
        <v>43</v>
      </c>
      <c r="C141" s="3" t="s">
        <v>144</v>
      </c>
      <c r="D141" s="3" t="s">
        <v>145</v>
      </c>
      <c r="E141" s="3" t="s">
        <v>146</v>
      </c>
      <c r="F141" s="3" t="s">
        <v>740</v>
      </c>
      <c r="G141" s="3" t="s">
        <v>178</v>
      </c>
      <c r="H141" s="3" t="s">
        <v>149</v>
      </c>
      <c r="I141" s="3" t="s">
        <v>75</v>
      </c>
      <c r="J141" s="3" t="s">
        <v>380</v>
      </c>
      <c r="K141" s="3">
        <v>1975</v>
      </c>
      <c r="L141" s="3">
        <v>2025</v>
      </c>
      <c r="M141" s="3" t="s">
        <v>741</v>
      </c>
      <c r="N141" s="5">
        <v>46128</v>
      </c>
      <c r="O141" s="3" t="s">
        <v>84</v>
      </c>
      <c r="P141" s="3" t="s">
        <v>742</v>
      </c>
      <c r="Q141" s="3">
        <v>940711401927</v>
      </c>
      <c r="R141" s="2"/>
      <c r="S141" s="2"/>
      <c r="T141" s="3">
        <v>14240000</v>
      </c>
      <c r="U141" s="3">
        <v>13990000</v>
      </c>
      <c r="V141" s="3">
        <v>0</v>
      </c>
      <c r="W141" s="3">
        <v>0</v>
      </c>
      <c r="X141" s="3">
        <v>250000</v>
      </c>
      <c r="Y141" s="3">
        <v>769450</v>
      </c>
      <c r="Z141" s="3">
        <v>769450</v>
      </c>
      <c r="AA141" s="3" t="s">
        <v>8697</v>
      </c>
      <c r="AB141" s="3">
        <f t="shared" si="12"/>
        <v>69950</v>
      </c>
      <c r="AC141" s="28">
        <v>5.5E-2</v>
      </c>
      <c r="AD141" s="3">
        <f t="shared" si="11"/>
        <v>769450</v>
      </c>
      <c r="AE141" s="30">
        <f t="shared" si="13"/>
        <v>769450</v>
      </c>
      <c r="AF141" s="3" t="s">
        <v>743</v>
      </c>
      <c r="AG141" s="5">
        <v>46133</v>
      </c>
      <c r="AH141" s="3" t="s">
        <v>55</v>
      </c>
      <c r="AI141" s="3" t="s">
        <v>87</v>
      </c>
      <c r="AJ141" s="3" t="s">
        <v>124</v>
      </c>
      <c r="AK141" s="3" t="s">
        <v>134</v>
      </c>
      <c r="AL141" s="3" t="s">
        <v>90</v>
      </c>
      <c r="AM141" s="3">
        <v>20</v>
      </c>
      <c r="AN141" s="3">
        <v>0</v>
      </c>
      <c r="AO141" s="2"/>
      <c r="AP141" s="3">
        <v>0</v>
      </c>
      <c r="AQ141" s="3">
        <v>0</v>
      </c>
      <c r="AR141" s="2"/>
      <c r="AS141" s="3">
        <v>196900</v>
      </c>
      <c r="AT141" s="3">
        <v>12247988</v>
      </c>
      <c r="AU141" s="3">
        <v>77477879688</v>
      </c>
      <c r="AV141" s="3" t="s">
        <v>384</v>
      </c>
    </row>
    <row r="142" spans="1:48" ht="26.65" x14ac:dyDescent="0.45">
      <c r="A142" s="3">
        <v>1</v>
      </c>
      <c r="B142" s="4" t="s">
        <v>198</v>
      </c>
      <c r="C142" s="3" t="s">
        <v>144</v>
      </c>
      <c r="D142" s="3" t="s">
        <v>70</v>
      </c>
      <c r="E142" s="3" t="s">
        <v>146</v>
      </c>
      <c r="F142" s="3" t="s">
        <v>744</v>
      </c>
      <c r="G142" s="3" t="s">
        <v>148</v>
      </c>
      <c r="H142" s="3" t="s">
        <v>233</v>
      </c>
      <c r="I142" s="3" t="s">
        <v>75</v>
      </c>
      <c r="J142" s="3" t="s">
        <v>380</v>
      </c>
      <c r="K142" s="3">
        <v>1975</v>
      </c>
      <c r="L142" s="3">
        <v>2025</v>
      </c>
      <c r="M142" s="3" t="s">
        <v>745</v>
      </c>
      <c r="N142" s="5">
        <v>46121</v>
      </c>
      <c r="O142" s="3" t="s">
        <v>211</v>
      </c>
      <c r="P142" s="3" t="s">
        <v>746</v>
      </c>
      <c r="Q142" s="3">
        <v>890130400859</v>
      </c>
      <c r="R142" s="2"/>
      <c r="S142" s="2"/>
      <c r="T142" s="3">
        <v>12690000</v>
      </c>
      <c r="U142" s="3">
        <v>12690000</v>
      </c>
      <c r="V142" s="3">
        <v>0</v>
      </c>
      <c r="W142" s="3">
        <v>0</v>
      </c>
      <c r="X142" s="3">
        <v>0</v>
      </c>
      <c r="Y142" s="3">
        <v>697950</v>
      </c>
      <c r="Z142" s="3">
        <v>697950</v>
      </c>
      <c r="AA142" s="3" t="s">
        <v>8696</v>
      </c>
      <c r="AB142" s="3">
        <f t="shared" si="12"/>
        <v>63450</v>
      </c>
      <c r="AC142" s="28">
        <v>4.4999999999999998E-2</v>
      </c>
      <c r="AD142" s="3">
        <f t="shared" si="11"/>
        <v>571050</v>
      </c>
      <c r="AE142" s="30">
        <f t="shared" si="13"/>
        <v>571050</v>
      </c>
      <c r="AF142" s="3" t="s">
        <v>747</v>
      </c>
      <c r="AG142" s="5">
        <v>46127</v>
      </c>
      <c r="AH142" s="3" t="s">
        <v>205</v>
      </c>
      <c r="AI142" s="3" t="s">
        <v>87</v>
      </c>
      <c r="AJ142" s="3" t="s">
        <v>124</v>
      </c>
      <c r="AK142" s="3" t="s">
        <v>134</v>
      </c>
      <c r="AL142" s="3" t="s">
        <v>90</v>
      </c>
      <c r="AM142" s="3">
        <v>40</v>
      </c>
      <c r="AN142" s="3">
        <v>0</v>
      </c>
      <c r="AO142" s="2"/>
      <c r="AP142" s="3">
        <v>0</v>
      </c>
      <c r="AQ142" s="3">
        <v>0</v>
      </c>
      <c r="AR142" s="3">
        <v>132075235</v>
      </c>
      <c r="AS142" s="2"/>
      <c r="AT142" s="3">
        <v>12248917</v>
      </c>
      <c r="AU142" s="3">
        <v>77017277782</v>
      </c>
      <c r="AV142" s="3" t="s">
        <v>384</v>
      </c>
    </row>
    <row r="143" spans="1:48" x14ac:dyDescent="0.45">
      <c r="A143" s="3">
        <v>1</v>
      </c>
      <c r="B143" s="4" t="s">
        <v>43</v>
      </c>
      <c r="C143" s="3" t="s">
        <v>60</v>
      </c>
      <c r="D143" s="3" t="s">
        <v>70</v>
      </c>
      <c r="E143" s="3" t="s">
        <v>190</v>
      </c>
      <c r="F143" s="3" t="s">
        <v>748</v>
      </c>
      <c r="G143" s="3" t="s">
        <v>118</v>
      </c>
      <c r="H143" s="3" t="s">
        <v>192</v>
      </c>
      <c r="I143" s="3" t="s">
        <v>50</v>
      </c>
      <c r="J143" s="3" t="s">
        <v>51</v>
      </c>
      <c r="K143" s="3">
        <v>1999</v>
      </c>
      <c r="L143" s="3">
        <v>2025</v>
      </c>
      <c r="M143" s="3" t="s">
        <v>749</v>
      </c>
      <c r="N143" s="5">
        <v>46111</v>
      </c>
      <c r="O143" s="3" t="s">
        <v>131</v>
      </c>
      <c r="P143" s="3" t="s">
        <v>750</v>
      </c>
      <c r="Q143" s="3">
        <v>860628300746</v>
      </c>
      <c r="R143" s="2"/>
      <c r="S143" s="2"/>
      <c r="T143" s="3">
        <v>13490000</v>
      </c>
      <c r="U143" s="3">
        <v>13490000</v>
      </c>
      <c r="V143" s="3">
        <v>0</v>
      </c>
      <c r="W143" s="3">
        <v>0</v>
      </c>
      <c r="X143" s="3">
        <v>0</v>
      </c>
      <c r="Y143" s="3">
        <v>741950</v>
      </c>
      <c r="Z143" s="3">
        <v>741950</v>
      </c>
      <c r="AA143" s="3" t="s">
        <v>8697</v>
      </c>
      <c r="AB143" s="3">
        <f t="shared" si="12"/>
        <v>67450</v>
      </c>
      <c r="AC143" s="28">
        <v>5.5E-2</v>
      </c>
      <c r="AD143" s="3">
        <f t="shared" si="11"/>
        <v>741950</v>
      </c>
      <c r="AE143" s="30">
        <f t="shared" si="13"/>
        <v>741950</v>
      </c>
      <c r="AF143" s="3" t="s">
        <v>751</v>
      </c>
      <c r="AG143" s="5">
        <v>46129</v>
      </c>
      <c r="AH143" s="3" t="s">
        <v>55</v>
      </c>
      <c r="AI143" s="3" t="s">
        <v>87</v>
      </c>
      <c r="AJ143" s="3" t="s">
        <v>88</v>
      </c>
      <c r="AK143" s="3" t="s">
        <v>89</v>
      </c>
      <c r="AL143" s="3" t="s">
        <v>90</v>
      </c>
      <c r="AM143" s="3">
        <v>30</v>
      </c>
      <c r="AN143" s="3">
        <v>0</v>
      </c>
      <c r="AO143" s="4" t="s">
        <v>135</v>
      </c>
      <c r="AP143" s="3">
        <v>0</v>
      </c>
      <c r="AQ143" s="3">
        <v>0</v>
      </c>
      <c r="AR143" s="3">
        <v>132075429</v>
      </c>
      <c r="AS143" s="3">
        <v>181900</v>
      </c>
      <c r="AT143" s="3">
        <v>12249133</v>
      </c>
      <c r="AU143" s="3">
        <v>77015510996</v>
      </c>
      <c r="AV143" s="3" t="s">
        <v>59</v>
      </c>
    </row>
    <row r="144" spans="1:48" ht="26.65" x14ac:dyDescent="0.45">
      <c r="A144" s="3">
        <v>1</v>
      </c>
      <c r="B144" s="4" t="s">
        <v>135</v>
      </c>
      <c r="C144" s="3" t="s">
        <v>144</v>
      </c>
      <c r="D144" s="3" t="s">
        <v>145</v>
      </c>
      <c r="E144" s="3" t="s">
        <v>146</v>
      </c>
      <c r="F144" s="3" t="s">
        <v>752</v>
      </c>
      <c r="G144" s="3" t="s">
        <v>200</v>
      </c>
      <c r="H144" s="3" t="s">
        <v>149</v>
      </c>
      <c r="I144" s="3" t="s">
        <v>75</v>
      </c>
      <c r="J144" s="3" t="s">
        <v>380</v>
      </c>
      <c r="K144" s="3">
        <v>1975</v>
      </c>
      <c r="L144" s="3">
        <v>2025</v>
      </c>
      <c r="M144" s="3" t="s">
        <v>753</v>
      </c>
      <c r="N144" s="5">
        <v>46122</v>
      </c>
      <c r="O144" s="3" t="s">
        <v>433</v>
      </c>
      <c r="P144" s="3" t="s">
        <v>754</v>
      </c>
      <c r="Q144" s="3">
        <v>800721402892</v>
      </c>
      <c r="R144" s="2"/>
      <c r="S144" s="2"/>
      <c r="T144" s="3">
        <v>14540000</v>
      </c>
      <c r="U144" s="3">
        <v>13990000</v>
      </c>
      <c r="V144" s="3">
        <v>0</v>
      </c>
      <c r="W144" s="3">
        <v>0</v>
      </c>
      <c r="X144" s="3">
        <v>550000</v>
      </c>
      <c r="Y144" s="3">
        <v>769450</v>
      </c>
      <c r="Z144" s="3">
        <v>769450</v>
      </c>
      <c r="AA144" s="3" t="s">
        <v>8696</v>
      </c>
      <c r="AB144" s="3">
        <f t="shared" si="12"/>
        <v>69950</v>
      </c>
      <c r="AC144" s="28">
        <v>4.4999999999999998E-2</v>
      </c>
      <c r="AD144" s="3">
        <f t="shared" si="11"/>
        <v>629550</v>
      </c>
      <c r="AE144" s="30">
        <f t="shared" si="13"/>
        <v>629550</v>
      </c>
      <c r="AF144" s="3" t="s">
        <v>133</v>
      </c>
      <c r="AG144" s="5">
        <v>46126</v>
      </c>
      <c r="AH144" s="3" t="s">
        <v>160</v>
      </c>
      <c r="AI144" s="3" t="s">
        <v>87</v>
      </c>
      <c r="AJ144" s="3" t="s">
        <v>124</v>
      </c>
      <c r="AK144" s="3" t="s">
        <v>223</v>
      </c>
      <c r="AL144" s="3" t="s">
        <v>90</v>
      </c>
      <c r="AM144" s="3">
        <v>20</v>
      </c>
      <c r="AN144" s="3">
        <v>0</v>
      </c>
      <c r="AO144" s="2"/>
      <c r="AP144" s="3">
        <v>0</v>
      </c>
      <c r="AQ144" s="3">
        <v>0</v>
      </c>
      <c r="AR144" s="3">
        <v>132075136</v>
      </c>
      <c r="AS144" s="3">
        <v>196900</v>
      </c>
      <c r="AT144" s="3">
        <v>12249155</v>
      </c>
      <c r="AU144" s="3">
        <v>77051583461</v>
      </c>
      <c r="AV144" s="3" t="s">
        <v>384</v>
      </c>
    </row>
    <row r="145" spans="1:48" ht="28.5" x14ac:dyDescent="0.45">
      <c r="A145" s="3">
        <v>1</v>
      </c>
      <c r="B145" s="4" t="s">
        <v>106</v>
      </c>
      <c r="C145" s="3" t="s">
        <v>60</v>
      </c>
      <c r="D145" s="3" t="s">
        <v>70</v>
      </c>
      <c r="E145" s="3" t="s">
        <v>616</v>
      </c>
      <c r="F145" s="3" t="s">
        <v>755</v>
      </c>
      <c r="G145" s="3" t="s">
        <v>618</v>
      </c>
      <c r="H145" s="3" t="s">
        <v>619</v>
      </c>
      <c r="I145" s="3" t="s">
        <v>75</v>
      </c>
      <c r="J145" s="3" t="s">
        <v>380</v>
      </c>
      <c r="K145" s="3">
        <v>1975</v>
      </c>
      <c r="L145" s="3">
        <v>2025</v>
      </c>
      <c r="M145" s="3" t="s">
        <v>756</v>
      </c>
      <c r="N145" s="5">
        <v>46118</v>
      </c>
      <c r="O145" s="3" t="s">
        <v>532</v>
      </c>
      <c r="P145" s="3" t="s">
        <v>757</v>
      </c>
      <c r="Q145" s="3">
        <v>720811301304</v>
      </c>
      <c r="R145" s="2"/>
      <c r="S145" s="2"/>
      <c r="T145" s="3">
        <v>15190000</v>
      </c>
      <c r="U145" s="3">
        <v>14890000</v>
      </c>
      <c r="V145" s="3">
        <v>0</v>
      </c>
      <c r="W145" s="3">
        <v>0</v>
      </c>
      <c r="X145" s="3">
        <v>300000</v>
      </c>
      <c r="Y145" s="3">
        <v>818950</v>
      </c>
      <c r="Z145" s="3">
        <v>818950</v>
      </c>
      <c r="AA145" s="3" t="s">
        <v>8696</v>
      </c>
      <c r="AB145" s="3">
        <f t="shared" si="12"/>
        <v>74450</v>
      </c>
      <c r="AC145" s="28">
        <v>4.4999999999999998E-2</v>
      </c>
      <c r="AD145" s="3">
        <f t="shared" si="11"/>
        <v>670050</v>
      </c>
      <c r="AE145" s="30">
        <f t="shared" si="13"/>
        <v>670050</v>
      </c>
      <c r="AF145" s="3" t="s">
        <v>389</v>
      </c>
      <c r="AG145" s="5">
        <v>46121</v>
      </c>
      <c r="AH145" s="3" t="s">
        <v>116</v>
      </c>
      <c r="AI145" s="3" t="s">
        <v>87</v>
      </c>
      <c r="AJ145" s="3" t="s">
        <v>124</v>
      </c>
      <c r="AK145" s="3" t="s">
        <v>223</v>
      </c>
      <c r="AL145" s="3" t="s">
        <v>90</v>
      </c>
      <c r="AM145" s="3">
        <v>60</v>
      </c>
      <c r="AN145" s="3">
        <v>0</v>
      </c>
      <c r="AO145" s="4" t="s">
        <v>758</v>
      </c>
      <c r="AP145" s="3">
        <v>0</v>
      </c>
      <c r="AQ145" s="3">
        <v>0</v>
      </c>
      <c r="AR145" s="3">
        <v>132074921</v>
      </c>
      <c r="AS145" s="2"/>
      <c r="AT145" s="3">
        <v>12249840</v>
      </c>
      <c r="AU145" s="3">
        <v>77017275943</v>
      </c>
      <c r="AV145" s="3" t="s">
        <v>384</v>
      </c>
    </row>
    <row r="146" spans="1:48" ht="26.65" x14ac:dyDescent="0.45">
      <c r="A146" s="3">
        <v>1</v>
      </c>
      <c r="B146" s="4" t="s">
        <v>98</v>
      </c>
      <c r="C146" s="3" t="s">
        <v>60</v>
      </c>
      <c r="D146" s="3" t="s">
        <v>70</v>
      </c>
      <c r="E146" s="3" t="s">
        <v>616</v>
      </c>
      <c r="F146" s="3" t="s">
        <v>759</v>
      </c>
      <c r="G146" s="3" t="s">
        <v>148</v>
      </c>
      <c r="H146" s="3" t="s">
        <v>619</v>
      </c>
      <c r="I146" s="3" t="s">
        <v>75</v>
      </c>
      <c r="J146" s="3" t="s">
        <v>380</v>
      </c>
      <c r="K146" s="3">
        <v>1975</v>
      </c>
      <c r="L146" s="3">
        <v>2025</v>
      </c>
      <c r="M146" s="3" t="s">
        <v>760</v>
      </c>
      <c r="N146" s="5">
        <v>46141</v>
      </c>
      <c r="O146" s="3" t="s">
        <v>164</v>
      </c>
      <c r="P146" s="3" t="s">
        <v>761</v>
      </c>
      <c r="Q146" s="3">
        <v>530608301013</v>
      </c>
      <c r="R146" s="2"/>
      <c r="S146" s="2"/>
      <c r="T146" s="3">
        <v>14490000</v>
      </c>
      <c r="U146" s="3">
        <v>14490000</v>
      </c>
      <c r="V146" s="3">
        <v>0</v>
      </c>
      <c r="W146" s="3">
        <v>0</v>
      </c>
      <c r="X146" s="3">
        <v>0</v>
      </c>
      <c r="Y146" s="3">
        <v>796950</v>
      </c>
      <c r="Z146" s="3">
        <v>796950</v>
      </c>
      <c r="AA146" s="3" t="s">
        <v>8697</v>
      </c>
      <c r="AB146" s="3">
        <f t="shared" si="12"/>
        <v>72450</v>
      </c>
      <c r="AC146" s="28">
        <v>5.5E-2</v>
      </c>
      <c r="AD146" s="3">
        <f t="shared" si="11"/>
        <v>796950</v>
      </c>
      <c r="AE146" s="30">
        <f t="shared" si="13"/>
        <v>796950</v>
      </c>
      <c r="AF146" s="3" t="s">
        <v>762</v>
      </c>
      <c r="AG146" s="5">
        <v>46142</v>
      </c>
      <c r="AH146" s="3" t="s">
        <v>104</v>
      </c>
      <c r="AI146" s="3" t="s">
        <v>105</v>
      </c>
      <c r="AJ146" s="3" t="s">
        <v>105</v>
      </c>
      <c r="AK146" s="3" t="s">
        <v>58</v>
      </c>
      <c r="AL146" s="2"/>
      <c r="AM146" s="3">
        <v>100</v>
      </c>
      <c r="AN146" s="3">
        <v>0</v>
      </c>
      <c r="AO146" s="2"/>
      <c r="AP146" s="3">
        <v>0</v>
      </c>
      <c r="AQ146" s="3">
        <v>0</v>
      </c>
      <c r="AR146" s="3">
        <v>132076767</v>
      </c>
      <c r="AS146" s="2"/>
      <c r="AT146" s="3">
        <v>12250985</v>
      </c>
      <c r="AU146" s="3">
        <v>77052398330</v>
      </c>
      <c r="AV146" s="3" t="s">
        <v>384</v>
      </c>
    </row>
    <row r="147" spans="1:48" ht="26.65" x14ac:dyDescent="0.45">
      <c r="A147" s="3">
        <v>1</v>
      </c>
      <c r="B147" s="4" t="s">
        <v>98</v>
      </c>
      <c r="C147" s="3" t="s">
        <v>144</v>
      </c>
      <c r="D147" s="3" t="s">
        <v>145</v>
      </c>
      <c r="E147" s="3" t="s">
        <v>146</v>
      </c>
      <c r="F147" s="3" t="s">
        <v>763</v>
      </c>
      <c r="G147" s="3" t="s">
        <v>148</v>
      </c>
      <c r="H147" s="3" t="s">
        <v>149</v>
      </c>
      <c r="I147" s="3" t="s">
        <v>75</v>
      </c>
      <c r="J147" s="3" t="s">
        <v>380</v>
      </c>
      <c r="K147" s="3">
        <v>1975</v>
      </c>
      <c r="L147" s="3">
        <v>2025</v>
      </c>
      <c r="M147" s="3" t="s">
        <v>764</v>
      </c>
      <c r="N147" s="5">
        <v>46136</v>
      </c>
      <c r="O147" s="3" t="s">
        <v>164</v>
      </c>
      <c r="P147" s="3" t="s">
        <v>765</v>
      </c>
      <c r="Q147" s="3">
        <v>640320450560</v>
      </c>
      <c r="R147" s="2"/>
      <c r="S147" s="2"/>
      <c r="T147" s="3">
        <v>13990000</v>
      </c>
      <c r="U147" s="3">
        <v>13990000</v>
      </c>
      <c r="V147" s="3">
        <v>0</v>
      </c>
      <c r="W147" s="3">
        <v>0</v>
      </c>
      <c r="X147" s="3">
        <v>0</v>
      </c>
      <c r="Y147" s="3">
        <v>769450</v>
      </c>
      <c r="Z147" s="3">
        <v>769450</v>
      </c>
      <c r="AA147" s="3" t="s">
        <v>8697</v>
      </c>
      <c r="AB147" s="3">
        <f t="shared" si="12"/>
        <v>69950</v>
      </c>
      <c r="AC147" s="28">
        <v>5.5E-2</v>
      </c>
      <c r="AD147" s="3">
        <f t="shared" si="11"/>
        <v>769450</v>
      </c>
      <c r="AE147" s="30">
        <f t="shared" si="13"/>
        <v>769450</v>
      </c>
      <c r="AF147" s="3" t="s">
        <v>766</v>
      </c>
      <c r="AG147" s="5">
        <v>46142</v>
      </c>
      <c r="AH147" s="3" t="s">
        <v>104</v>
      </c>
      <c r="AI147" s="3" t="s">
        <v>87</v>
      </c>
      <c r="AJ147" s="3" t="s">
        <v>124</v>
      </c>
      <c r="AK147" s="3" t="s">
        <v>134</v>
      </c>
      <c r="AL147" s="3" t="s">
        <v>767</v>
      </c>
      <c r="AM147" s="3">
        <v>20</v>
      </c>
      <c r="AN147" s="3">
        <v>0</v>
      </c>
      <c r="AO147" s="2"/>
      <c r="AP147" s="3">
        <v>0</v>
      </c>
      <c r="AQ147" s="3">
        <v>0</v>
      </c>
      <c r="AR147" s="3">
        <v>132076580</v>
      </c>
      <c r="AS147" s="3">
        <v>196900</v>
      </c>
      <c r="AT147" s="3">
        <v>12250989</v>
      </c>
      <c r="AU147" s="3">
        <v>77013389997</v>
      </c>
      <c r="AV147" s="3" t="s">
        <v>384</v>
      </c>
    </row>
    <row r="148" spans="1:48" ht="26.65" x14ac:dyDescent="0.45">
      <c r="A148" s="3">
        <v>1</v>
      </c>
      <c r="B148" s="4" t="s">
        <v>135</v>
      </c>
      <c r="C148" s="3" t="s">
        <v>144</v>
      </c>
      <c r="D148" s="3" t="s">
        <v>145</v>
      </c>
      <c r="E148" s="3" t="s">
        <v>146</v>
      </c>
      <c r="F148" s="3" t="s">
        <v>768</v>
      </c>
      <c r="G148" s="3" t="s">
        <v>148</v>
      </c>
      <c r="H148" s="3" t="s">
        <v>149</v>
      </c>
      <c r="I148" s="3" t="s">
        <v>75</v>
      </c>
      <c r="J148" s="3" t="s">
        <v>380</v>
      </c>
      <c r="K148" s="3">
        <v>1975</v>
      </c>
      <c r="L148" s="3">
        <v>2025</v>
      </c>
      <c r="M148" s="3" t="s">
        <v>769</v>
      </c>
      <c r="N148" s="5">
        <v>46120</v>
      </c>
      <c r="O148" s="3" t="s">
        <v>157</v>
      </c>
      <c r="P148" s="3" t="s">
        <v>770</v>
      </c>
      <c r="Q148" s="3">
        <v>790807303074</v>
      </c>
      <c r="R148" s="2"/>
      <c r="S148" s="2"/>
      <c r="T148" s="3">
        <v>14540000</v>
      </c>
      <c r="U148" s="3">
        <v>13990000</v>
      </c>
      <c r="V148" s="3">
        <v>0</v>
      </c>
      <c r="W148" s="3">
        <v>0</v>
      </c>
      <c r="X148" s="3">
        <v>550000</v>
      </c>
      <c r="Y148" s="3">
        <v>769450</v>
      </c>
      <c r="Z148" s="3">
        <v>769450</v>
      </c>
      <c r="AA148" s="3" t="s">
        <v>8696</v>
      </c>
      <c r="AB148" s="3">
        <f t="shared" si="12"/>
        <v>69950</v>
      </c>
      <c r="AC148" s="28">
        <v>4.4999999999999998E-2</v>
      </c>
      <c r="AD148" s="3">
        <f t="shared" si="11"/>
        <v>629550</v>
      </c>
      <c r="AE148" s="30">
        <f t="shared" si="13"/>
        <v>629550</v>
      </c>
      <c r="AF148" s="3" t="s">
        <v>703</v>
      </c>
      <c r="AG148" s="5">
        <v>46121</v>
      </c>
      <c r="AH148" s="3" t="s">
        <v>160</v>
      </c>
      <c r="AI148" s="3" t="s">
        <v>87</v>
      </c>
      <c r="AJ148" s="3" t="s">
        <v>124</v>
      </c>
      <c r="AK148" s="3" t="s">
        <v>206</v>
      </c>
      <c r="AL148" s="3" t="s">
        <v>90</v>
      </c>
      <c r="AM148" s="3">
        <v>35</v>
      </c>
      <c r="AN148" s="3">
        <v>0</v>
      </c>
      <c r="AO148" s="2"/>
      <c r="AP148" s="3">
        <v>0</v>
      </c>
      <c r="AQ148" s="3">
        <v>0</v>
      </c>
      <c r="AR148" s="3">
        <v>132074918</v>
      </c>
      <c r="AS148" s="3">
        <v>196900</v>
      </c>
      <c r="AT148" s="3">
        <v>12251463</v>
      </c>
      <c r="AU148" s="3">
        <v>77078311067</v>
      </c>
      <c r="AV148" s="3" t="s">
        <v>384</v>
      </c>
    </row>
    <row r="149" spans="1:48" ht="26.65" x14ac:dyDescent="0.45">
      <c r="A149" s="3">
        <v>1</v>
      </c>
      <c r="B149" s="4" t="s">
        <v>135</v>
      </c>
      <c r="C149" s="3" t="s">
        <v>60</v>
      </c>
      <c r="D149" s="3" t="s">
        <v>70</v>
      </c>
      <c r="E149" s="3" t="s">
        <v>190</v>
      </c>
      <c r="F149" s="3" t="s">
        <v>771</v>
      </c>
      <c r="G149" s="3" t="s">
        <v>618</v>
      </c>
      <c r="H149" s="3" t="s">
        <v>619</v>
      </c>
      <c r="I149" s="3" t="s">
        <v>50</v>
      </c>
      <c r="J149" s="3" t="s">
        <v>380</v>
      </c>
      <c r="K149" s="3">
        <v>1975</v>
      </c>
      <c r="L149" s="3">
        <v>2025</v>
      </c>
      <c r="M149" s="3" t="s">
        <v>772</v>
      </c>
      <c r="N149" s="5">
        <v>46132</v>
      </c>
      <c r="O149" s="3" t="s">
        <v>175</v>
      </c>
      <c r="P149" s="3" t="s">
        <v>773</v>
      </c>
      <c r="Q149" s="3">
        <v>620228300900</v>
      </c>
      <c r="R149" s="2"/>
      <c r="S149" s="2"/>
      <c r="T149" s="3">
        <v>16140000</v>
      </c>
      <c r="U149" s="3">
        <v>15590000</v>
      </c>
      <c r="V149" s="3">
        <v>0</v>
      </c>
      <c r="W149" s="3">
        <v>600000</v>
      </c>
      <c r="X149" s="3">
        <v>1150000</v>
      </c>
      <c r="Y149" s="3">
        <v>857450</v>
      </c>
      <c r="Z149" s="3">
        <v>857450</v>
      </c>
      <c r="AA149" s="3" t="s">
        <v>8696</v>
      </c>
      <c r="AB149" s="3">
        <f t="shared" si="12"/>
        <v>77950</v>
      </c>
      <c r="AC149" s="28">
        <v>4.4999999999999998E-2</v>
      </c>
      <c r="AD149" s="3">
        <f t="shared" si="11"/>
        <v>701550</v>
      </c>
      <c r="AE149" s="30">
        <f t="shared" si="13"/>
        <v>701550</v>
      </c>
      <c r="AF149" s="3" t="s">
        <v>774</v>
      </c>
      <c r="AG149" s="5">
        <v>46134</v>
      </c>
      <c r="AH149" s="3" t="s">
        <v>160</v>
      </c>
      <c r="AI149" s="3" t="s">
        <v>87</v>
      </c>
      <c r="AJ149" s="3" t="s">
        <v>124</v>
      </c>
      <c r="AK149" s="3" t="s">
        <v>134</v>
      </c>
      <c r="AL149" s="3" t="s">
        <v>189</v>
      </c>
      <c r="AM149" s="3">
        <v>70</v>
      </c>
      <c r="AN149" s="3">
        <v>0</v>
      </c>
      <c r="AO149" s="2"/>
      <c r="AP149" s="3">
        <v>0</v>
      </c>
      <c r="AQ149" s="3">
        <v>0</v>
      </c>
      <c r="AR149" s="3">
        <v>132075840</v>
      </c>
      <c r="AS149" s="2"/>
      <c r="AT149" s="3">
        <v>12251465</v>
      </c>
      <c r="AU149" s="3">
        <v>77019189805</v>
      </c>
      <c r="AV149" s="3" t="s">
        <v>384</v>
      </c>
    </row>
    <row r="150" spans="1:48" ht="28.5" x14ac:dyDescent="0.45">
      <c r="A150" s="3">
        <v>1</v>
      </c>
      <c r="B150" s="4" t="s">
        <v>143</v>
      </c>
      <c r="C150" s="3" t="s">
        <v>144</v>
      </c>
      <c r="D150" s="3" t="s">
        <v>70</v>
      </c>
      <c r="E150" s="3" t="s">
        <v>146</v>
      </c>
      <c r="F150" s="3" t="s">
        <v>775</v>
      </c>
      <c r="G150" s="3" t="s">
        <v>148</v>
      </c>
      <c r="H150" s="3" t="s">
        <v>233</v>
      </c>
      <c r="I150" s="3" t="s">
        <v>75</v>
      </c>
      <c r="J150" s="3" t="s">
        <v>380</v>
      </c>
      <c r="K150" s="3">
        <v>1975</v>
      </c>
      <c r="L150" s="3">
        <v>2025</v>
      </c>
      <c r="M150" s="3" t="s">
        <v>776</v>
      </c>
      <c r="N150" s="5">
        <v>46136</v>
      </c>
      <c r="O150" s="3" t="s">
        <v>244</v>
      </c>
      <c r="P150" s="3" t="s">
        <v>777</v>
      </c>
      <c r="Q150" s="3">
        <v>910625351042</v>
      </c>
      <c r="R150" s="2"/>
      <c r="S150" s="2"/>
      <c r="T150" s="3">
        <v>12940000</v>
      </c>
      <c r="U150" s="3">
        <v>12690000</v>
      </c>
      <c r="V150" s="3">
        <v>0</v>
      </c>
      <c r="W150" s="3">
        <v>0</v>
      </c>
      <c r="X150" s="3">
        <v>250000</v>
      </c>
      <c r="Y150" s="3">
        <v>697950</v>
      </c>
      <c r="Z150" s="3">
        <v>697950</v>
      </c>
      <c r="AA150" s="3" t="s">
        <v>8696</v>
      </c>
      <c r="AB150" s="3">
        <f t="shared" si="12"/>
        <v>63450</v>
      </c>
      <c r="AC150" s="28">
        <v>4.4999999999999998E-2</v>
      </c>
      <c r="AD150" s="3">
        <f t="shared" si="11"/>
        <v>571050</v>
      </c>
      <c r="AE150" s="30">
        <f t="shared" si="13"/>
        <v>571050</v>
      </c>
      <c r="AF150" s="3" t="s">
        <v>778</v>
      </c>
      <c r="AG150" s="5">
        <v>46141</v>
      </c>
      <c r="AH150" s="3" t="s">
        <v>154</v>
      </c>
      <c r="AI150" s="3" t="s">
        <v>87</v>
      </c>
      <c r="AJ150" s="3" t="s">
        <v>124</v>
      </c>
      <c r="AK150" s="3" t="s">
        <v>218</v>
      </c>
      <c r="AL150" s="3" t="s">
        <v>90</v>
      </c>
      <c r="AM150" s="3">
        <v>10</v>
      </c>
      <c r="AN150" s="3">
        <v>0</v>
      </c>
      <c r="AO150" s="2"/>
      <c r="AP150" s="3">
        <v>0</v>
      </c>
      <c r="AQ150" s="3">
        <v>0</v>
      </c>
      <c r="AR150" s="3">
        <v>132076454</v>
      </c>
      <c r="AS150" s="2"/>
      <c r="AT150" s="3">
        <v>12252525</v>
      </c>
      <c r="AU150" s="3">
        <v>77714378152</v>
      </c>
      <c r="AV150" s="3" t="s">
        <v>384</v>
      </c>
    </row>
    <row r="151" spans="1:48" ht="26.65" x14ac:dyDescent="0.45">
      <c r="A151" s="3">
        <v>1</v>
      </c>
      <c r="B151" s="4" t="s">
        <v>43</v>
      </c>
      <c r="C151" s="3" t="s">
        <v>60</v>
      </c>
      <c r="D151" s="3" t="s">
        <v>45</v>
      </c>
      <c r="E151" s="3" t="s">
        <v>190</v>
      </c>
      <c r="F151" s="3" t="s">
        <v>779</v>
      </c>
      <c r="G151" s="3" t="s">
        <v>148</v>
      </c>
      <c r="H151" s="3" t="s">
        <v>633</v>
      </c>
      <c r="I151" s="3" t="s">
        <v>50</v>
      </c>
      <c r="J151" s="3" t="s">
        <v>380</v>
      </c>
      <c r="K151" s="3">
        <v>1975</v>
      </c>
      <c r="L151" s="3">
        <v>2025</v>
      </c>
      <c r="M151" s="3" t="s">
        <v>780</v>
      </c>
      <c r="N151" s="5">
        <v>46125</v>
      </c>
      <c r="O151" s="3" t="s">
        <v>96</v>
      </c>
      <c r="P151" s="3" t="s">
        <v>781</v>
      </c>
      <c r="Q151" s="3">
        <v>700914301112</v>
      </c>
      <c r="R151" s="2"/>
      <c r="S151" s="2"/>
      <c r="T151" s="3">
        <v>16590000</v>
      </c>
      <c r="U151" s="3">
        <v>16590000</v>
      </c>
      <c r="V151" s="3">
        <v>0</v>
      </c>
      <c r="W151" s="3">
        <v>0</v>
      </c>
      <c r="X151" s="3">
        <v>0</v>
      </c>
      <c r="Y151" s="3">
        <v>912450</v>
      </c>
      <c r="Z151" s="3">
        <v>912450</v>
      </c>
      <c r="AA151" s="3" t="s">
        <v>8697</v>
      </c>
      <c r="AB151" s="3">
        <f t="shared" si="12"/>
        <v>82950</v>
      </c>
      <c r="AC151" s="28">
        <v>5.5E-2</v>
      </c>
      <c r="AD151" s="3">
        <f t="shared" si="11"/>
        <v>912450</v>
      </c>
      <c r="AE151" s="30">
        <f t="shared" si="13"/>
        <v>912450</v>
      </c>
      <c r="AF151" s="2"/>
      <c r="AG151" s="5">
        <v>46126</v>
      </c>
      <c r="AH151" s="3" t="s">
        <v>55</v>
      </c>
      <c r="AI151" s="3" t="s">
        <v>56</v>
      </c>
      <c r="AJ151" s="3" t="s">
        <v>57</v>
      </c>
      <c r="AK151" s="3" t="s">
        <v>58</v>
      </c>
      <c r="AL151" s="2"/>
      <c r="AM151" s="2"/>
      <c r="AN151" s="3">
        <v>0</v>
      </c>
      <c r="AO151" s="2"/>
      <c r="AP151" s="3">
        <v>0</v>
      </c>
      <c r="AQ151" s="3">
        <v>0</v>
      </c>
      <c r="AR151" s="3">
        <v>132075170</v>
      </c>
      <c r="AS151" s="2"/>
      <c r="AT151" s="3">
        <v>12255879</v>
      </c>
      <c r="AU151" s="3">
        <v>77013691507</v>
      </c>
      <c r="AV151" s="3" t="s">
        <v>384</v>
      </c>
    </row>
    <row r="152" spans="1:48" ht="26.65" x14ac:dyDescent="0.45">
      <c r="A152" s="3">
        <v>1</v>
      </c>
      <c r="B152" s="4" t="s">
        <v>43</v>
      </c>
      <c r="C152" s="3" t="s">
        <v>60</v>
      </c>
      <c r="D152" s="3" t="s">
        <v>45</v>
      </c>
      <c r="E152" s="3" t="s">
        <v>190</v>
      </c>
      <c r="F152" s="3" t="s">
        <v>782</v>
      </c>
      <c r="G152" s="3" t="s">
        <v>148</v>
      </c>
      <c r="H152" s="3" t="s">
        <v>633</v>
      </c>
      <c r="I152" s="3" t="s">
        <v>50</v>
      </c>
      <c r="J152" s="3" t="s">
        <v>380</v>
      </c>
      <c r="K152" s="3">
        <v>1975</v>
      </c>
      <c r="L152" s="3">
        <v>2025</v>
      </c>
      <c r="M152" s="3" t="s">
        <v>783</v>
      </c>
      <c r="N152" s="5">
        <v>46125</v>
      </c>
      <c r="O152" s="3" t="s">
        <v>364</v>
      </c>
      <c r="P152" s="3" t="s">
        <v>784</v>
      </c>
      <c r="Q152" s="3">
        <v>991229301467</v>
      </c>
      <c r="R152" s="2"/>
      <c r="S152" s="2"/>
      <c r="T152" s="3">
        <v>17140000</v>
      </c>
      <c r="U152" s="3">
        <v>16590000</v>
      </c>
      <c r="V152" s="3">
        <v>0</v>
      </c>
      <c r="W152" s="3">
        <v>0</v>
      </c>
      <c r="X152" s="3">
        <v>550000</v>
      </c>
      <c r="Y152" s="3">
        <v>912450</v>
      </c>
      <c r="Z152" s="3">
        <v>912450</v>
      </c>
      <c r="AA152" s="3" t="s">
        <v>8697</v>
      </c>
      <c r="AB152" s="3">
        <f t="shared" si="12"/>
        <v>82950</v>
      </c>
      <c r="AC152" s="28">
        <v>5.5E-2</v>
      </c>
      <c r="AD152" s="3">
        <f t="shared" si="11"/>
        <v>912450</v>
      </c>
      <c r="AE152" s="30">
        <f t="shared" si="13"/>
        <v>912450</v>
      </c>
      <c r="AF152" s="3" t="s">
        <v>188</v>
      </c>
      <c r="AG152" s="5">
        <v>46136</v>
      </c>
      <c r="AH152" s="3" t="s">
        <v>55</v>
      </c>
      <c r="AI152" s="3" t="s">
        <v>87</v>
      </c>
      <c r="AJ152" s="3" t="s">
        <v>124</v>
      </c>
      <c r="AK152" s="3" t="s">
        <v>218</v>
      </c>
      <c r="AL152" s="3" t="s">
        <v>90</v>
      </c>
      <c r="AM152" s="3">
        <v>50</v>
      </c>
      <c r="AN152" s="3">
        <v>0</v>
      </c>
      <c r="AO152" s="2"/>
      <c r="AP152" s="3">
        <v>0</v>
      </c>
      <c r="AQ152" s="3">
        <v>0</v>
      </c>
      <c r="AR152" s="3">
        <v>132076023</v>
      </c>
      <c r="AS152" s="2"/>
      <c r="AT152" s="3">
        <v>12255880</v>
      </c>
      <c r="AU152" s="3">
        <v>77000802999</v>
      </c>
      <c r="AV152" s="3" t="s">
        <v>384</v>
      </c>
    </row>
    <row r="153" spans="1:48" x14ac:dyDescent="0.45">
      <c r="A153" s="3">
        <v>1</v>
      </c>
      <c r="B153" s="4" t="s">
        <v>43</v>
      </c>
      <c r="C153" s="3" t="s">
        <v>60</v>
      </c>
      <c r="D153" s="3" t="s">
        <v>70</v>
      </c>
      <c r="E153" s="3" t="s">
        <v>190</v>
      </c>
      <c r="F153" s="3" t="s">
        <v>785</v>
      </c>
      <c r="G153" s="3" t="s">
        <v>118</v>
      </c>
      <c r="H153" s="3" t="s">
        <v>192</v>
      </c>
      <c r="I153" s="3" t="s">
        <v>50</v>
      </c>
      <c r="J153" s="3" t="s">
        <v>51</v>
      </c>
      <c r="K153" s="3">
        <v>1999</v>
      </c>
      <c r="L153" s="3">
        <v>2026</v>
      </c>
      <c r="M153" s="3" t="s">
        <v>786</v>
      </c>
      <c r="N153" s="5">
        <v>46113</v>
      </c>
      <c r="O153" s="3" t="s">
        <v>53</v>
      </c>
      <c r="P153" s="3" t="s">
        <v>787</v>
      </c>
      <c r="Q153" s="3">
        <v>720216301317</v>
      </c>
      <c r="R153" s="2"/>
      <c r="S153" s="2"/>
      <c r="T153" s="3">
        <v>13790000</v>
      </c>
      <c r="U153" s="3">
        <v>13490000</v>
      </c>
      <c r="V153" s="3">
        <v>0</v>
      </c>
      <c r="W153" s="3">
        <v>0</v>
      </c>
      <c r="X153" s="3">
        <v>300000</v>
      </c>
      <c r="Y153" s="3">
        <v>741950</v>
      </c>
      <c r="Z153" s="3">
        <v>741950</v>
      </c>
      <c r="AA153" s="3" t="s">
        <v>8697</v>
      </c>
      <c r="AB153" s="3">
        <f t="shared" si="12"/>
        <v>67450</v>
      </c>
      <c r="AC153" s="28">
        <v>5.5E-2</v>
      </c>
      <c r="AD153" s="3">
        <f t="shared" si="11"/>
        <v>741950</v>
      </c>
      <c r="AE153" s="30">
        <f t="shared" si="13"/>
        <v>741950</v>
      </c>
      <c r="AF153" s="3" t="s">
        <v>204</v>
      </c>
      <c r="AG153" s="5">
        <v>46115</v>
      </c>
      <c r="AH153" s="3" t="s">
        <v>55</v>
      </c>
      <c r="AI153" s="3" t="s">
        <v>87</v>
      </c>
      <c r="AJ153" s="3" t="s">
        <v>124</v>
      </c>
      <c r="AK153" s="3" t="s">
        <v>89</v>
      </c>
      <c r="AL153" s="3" t="s">
        <v>90</v>
      </c>
      <c r="AM153" s="3">
        <v>45</v>
      </c>
      <c r="AN153" s="3">
        <v>0</v>
      </c>
      <c r="AO153" s="2"/>
      <c r="AP153" s="3">
        <v>0</v>
      </c>
      <c r="AQ153" s="3">
        <v>0</v>
      </c>
      <c r="AR153" s="3">
        <v>132074572</v>
      </c>
      <c r="AS153" s="3">
        <v>181900</v>
      </c>
      <c r="AT153" s="3">
        <v>12255905</v>
      </c>
      <c r="AU153" s="3">
        <v>77053493872</v>
      </c>
      <c r="AV153" s="3" t="s">
        <v>59</v>
      </c>
    </row>
    <row r="154" spans="1:48" ht="26.65" x14ac:dyDescent="0.45">
      <c r="A154" s="3">
        <v>1</v>
      </c>
      <c r="B154" s="4" t="s">
        <v>198</v>
      </c>
      <c r="C154" s="3" t="s">
        <v>144</v>
      </c>
      <c r="D154" s="3" t="s">
        <v>70</v>
      </c>
      <c r="E154" s="3" t="s">
        <v>146</v>
      </c>
      <c r="F154" s="3" t="s">
        <v>788</v>
      </c>
      <c r="G154" s="3" t="s">
        <v>148</v>
      </c>
      <c r="H154" s="3" t="s">
        <v>233</v>
      </c>
      <c r="I154" s="2"/>
      <c r="J154" s="3" t="s">
        <v>380</v>
      </c>
      <c r="K154" s="3">
        <v>1975</v>
      </c>
      <c r="L154" s="3">
        <v>2025</v>
      </c>
      <c r="M154" s="3" t="s">
        <v>789</v>
      </c>
      <c r="N154" s="5">
        <v>46118</v>
      </c>
      <c r="O154" s="3" t="s">
        <v>359</v>
      </c>
      <c r="P154" s="3" t="s">
        <v>790</v>
      </c>
      <c r="Q154" s="3">
        <v>780408301532</v>
      </c>
      <c r="R154" s="2"/>
      <c r="S154" s="2"/>
      <c r="T154" s="3">
        <v>12690000</v>
      </c>
      <c r="U154" s="3">
        <v>12690000</v>
      </c>
      <c r="V154" s="3">
        <v>0</v>
      </c>
      <c r="W154" s="3">
        <v>0</v>
      </c>
      <c r="X154" s="3">
        <v>0</v>
      </c>
      <c r="Y154" s="3">
        <v>752950</v>
      </c>
      <c r="Z154" s="3">
        <v>752950</v>
      </c>
      <c r="AA154" s="3" t="s">
        <v>8696</v>
      </c>
      <c r="AB154" s="3">
        <f t="shared" si="12"/>
        <v>63450</v>
      </c>
      <c r="AC154" s="28">
        <v>4.4999999999999998E-2</v>
      </c>
      <c r="AD154" s="3">
        <f t="shared" si="11"/>
        <v>571050</v>
      </c>
      <c r="AE154" s="30">
        <f t="shared" si="13"/>
        <v>571050</v>
      </c>
      <c r="AF154" s="3" t="s">
        <v>237</v>
      </c>
      <c r="AG154" s="5">
        <v>46119</v>
      </c>
      <c r="AH154" s="3" t="s">
        <v>205</v>
      </c>
      <c r="AI154" s="3" t="s">
        <v>105</v>
      </c>
      <c r="AJ154" s="3" t="s">
        <v>105</v>
      </c>
      <c r="AK154" s="3" t="s">
        <v>58</v>
      </c>
      <c r="AL154" s="2"/>
      <c r="AM154" s="2"/>
      <c r="AN154" s="3">
        <v>0</v>
      </c>
      <c r="AO154" s="2"/>
      <c r="AP154" s="3">
        <v>0</v>
      </c>
      <c r="AQ154" s="3">
        <v>0</v>
      </c>
      <c r="AR154" s="3">
        <v>132074702</v>
      </c>
      <c r="AS154" s="2"/>
      <c r="AT154" s="3">
        <v>12256551</v>
      </c>
      <c r="AU154" s="3">
        <v>77055599559</v>
      </c>
      <c r="AV154" s="3" t="s">
        <v>384</v>
      </c>
    </row>
    <row r="155" spans="1:48" ht="26.65" x14ac:dyDescent="0.45">
      <c r="A155" s="3">
        <v>1</v>
      </c>
      <c r="B155" s="4" t="s">
        <v>198</v>
      </c>
      <c r="C155" s="3" t="s">
        <v>60</v>
      </c>
      <c r="D155" s="3" t="s">
        <v>61</v>
      </c>
      <c r="E155" s="3" t="s">
        <v>62</v>
      </c>
      <c r="F155" s="3" t="s">
        <v>791</v>
      </c>
      <c r="G155" s="3" t="s">
        <v>148</v>
      </c>
      <c r="H155" s="3" t="s">
        <v>612</v>
      </c>
      <c r="I155" s="3" t="s">
        <v>50</v>
      </c>
      <c r="J155" s="3" t="s">
        <v>380</v>
      </c>
      <c r="K155" s="3">
        <v>2497</v>
      </c>
      <c r="L155" s="3">
        <v>2025</v>
      </c>
      <c r="M155" s="3" t="s">
        <v>792</v>
      </c>
      <c r="N155" s="5">
        <v>46140</v>
      </c>
      <c r="O155" s="3" t="s">
        <v>229</v>
      </c>
      <c r="P155" s="3" t="s">
        <v>793</v>
      </c>
      <c r="Q155" s="3">
        <v>870610301242</v>
      </c>
      <c r="R155" s="2"/>
      <c r="S155" s="2"/>
      <c r="T155" s="3">
        <v>18590000</v>
      </c>
      <c r="U155" s="3">
        <v>18590000</v>
      </c>
      <c r="V155" s="3">
        <v>0</v>
      </c>
      <c r="W155" s="3">
        <v>0</v>
      </c>
      <c r="X155" s="3">
        <v>0</v>
      </c>
      <c r="Y155" s="3">
        <v>1022450</v>
      </c>
      <c r="Z155" s="3">
        <v>1022450</v>
      </c>
      <c r="AA155" s="3" t="s">
        <v>8696</v>
      </c>
      <c r="AB155" s="3">
        <f t="shared" si="12"/>
        <v>92950</v>
      </c>
      <c r="AC155" s="28">
        <v>4.4999999999999998E-2</v>
      </c>
      <c r="AD155" s="3">
        <f t="shared" si="11"/>
        <v>836550</v>
      </c>
      <c r="AE155" s="30">
        <f t="shared" si="13"/>
        <v>836550</v>
      </c>
      <c r="AF155" s="3" t="s">
        <v>646</v>
      </c>
      <c r="AG155" s="5">
        <v>46142</v>
      </c>
      <c r="AH155" s="3" t="s">
        <v>205</v>
      </c>
      <c r="AI155" s="3" t="s">
        <v>87</v>
      </c>
      <c r="AJ155" s="3" t="s">
        <v>124</v>
      </c>
      <c r="AK155" s="3" t="s">
        <v>134</v>
      </c>
      <c r="AL155" s="3" t="s">
        <v>90</v>
      </c>
      <c r="AM155" s="3">
        <v>30</v>
      </c>
      <c r="AN155" s="3">
        <v>0</v>
      </c>
      <c r="AO155" s="2"/>
      <c r="AP155" s="3">
        <v>0</v>
      </c>
      <c r="AQ155" s="3">
        <v>0</v>
      </c>
      <c r="AR155" s="3">
        <v>132076696</v>
      </c>
      <c r="AS155" s="2"/>
      <c r="AT155" s="3">
        <v>12256560</v>
      </c>
      <c r="AU155" s="3">
        <v>77015606045</v>
      </c>
      <c r="AV155" s="3" t="s">
        <v>384</v>
      </c>
    </row>
    <row r="156" spans="1:48" ht="26.65" x14ac:dyDescent="0.45">
      <c r="A156" s="3">
        <v>1</v>
      </c>
      <c r="B156" s="4" t="s">
        <v>198</v>
      </c>
      <c r="C156" s="3" t="s">
        <v>144</v>
      </c>
      <c r="D156" s="3" t="s">
        <v>70</v>
      </c>
      <c r="E156" s="3" t="s">
        <v>146</v>
      </c>
      <c r="F156" s="3" t="s">
        <v>794</v>
      </c>
      <c r="G156" s="3" t="s">
        <v>148</v>
      </c>
      <c r="H156" s="3" t="s">
        <v>233</v>
      </c>
      <c r="I156" s="2"/>
      <c r="J156" s="3" t="s">
        <v>380</v>
      </c>
      <c r="K156" s="3">
        <v>1975</v>
      </c>
      <c r="L156" s="3">
        <v>2025</v>
      </c>
      <c r="M156" s="3" t="s">
        <v>795</v>
      </c>
      <c r="N156" s="5">
        <v>46117</v>
      </c>
      <c r="O156" s="3" t="s">
        <v>354</v>
      </c>
      <c r="P156" s="3" t="s">
        <v>796</v>
      </c>
      <c r="Q156" s="3">
        <v>920812351219</v>
      </c>
      <c r="R156" s="2"/>
      <c r="S156" s="2"/>
      <c r="T156" s="3">
        <v>12690000</v>
      </c>
      <c r="U156" s="3">
        <v>12690000</v>
      </c>
      <c r="V156" s="3">
        <v>0</v>
      </c>
      <c r="W156" s="3">
        <v>0</v>
      </c>
      <c r="X156" s="3">
        <v>0</v>
      </c>
      <c r="Y156" s="3">
        <v>752950</v>
      </c>
      <c r="Z156" s="3">
        <v>752950</v>
      </c>
      <c r="AA156" s="3" t="s">
        <v>8696</v>
      </c>
      <c r="AB156" s="3">
        <f t="shared" si="12"/>
        <v>63450</v>
      </c>
      <c r="AC156" s="28">
        <v>4.4999999999999998E-2</v>
      </c>
      <c r="AD156" s="3">
        <f t="shared" si="11"/>
        <v>571050</v>
      </c>
      <c r="AE156" s="30">
        <f t="shared" si="13"/>
        <v>571050</v>
      </c>
      <c r="AF156" s="3" t="s">
        <v>797</v>
      </c>
      <c r="AG156" s="5">
        <v>46119</v>
      </c>
      <c r="AH156" s="3" t="s">
        <v>205</v>
      </c>
      <c r="AI156" s="3" t="s">
        <v>87</v>
      </c>
      <c r="AJ156" s="3" t="s">
        <v>124</v>
      </c>
      <c r="AK156" s="3" t="s">
        <v>134</v>
      </c>
      <c r="AL156" s="3" t="s">
        <v>90</v>
      </c>
      <c r="AM156" s="3">
        <v>10</v>
      </c>
      <c r="AN156" s="3">
        <v>0</v>
      </c>
      <c r="AO156" s="2"/>
      <c r="AP156" s="3">
        <v>0</v>
      </c>
      <c r="AQ156" s="3">
        <v>0</v>
      </c>
      <c r="AR156" s="3">
        <v>132074703</v>
      </c>
      <c r="AS156" s="2"/>
      <c r="AT156" s="3">
        <v>12256561</v>
      </c>
      <c r="AU156" s="3">
        <v>77779513119</v>
      </c>
      <c r="AV156" s="3" t="s">
        <v>384</v>
      </c>
    </row>
    <row r="157" spans="1:48" ht="26.65" x14ac:dyDescent="0.45">
      <c r="A157" s="3">
        <v>1</v>
      </c>
      <c r="B157" s="4" t="s">
        <v>167</v>
      </c>
      <c r="C157" s="3" t="s">
        <v>60</v>
      </c>
      <c r="D157" s="3" t="s">
        <v>70</v>
      </c>
      <c r="E157" s="3" t="s">
        <v>616</v>
      </c>
      <c r="F157" s="3" t="s">
        <v>798</v>
      </c>
      <c r="G157" s="3" t="s">
        <v>148</v>
      </c>
      <c r="H157" s="3" t="s">
        <v>619</v>
      </c>
      <c r="I157" s="3" t="s">
        <v>75</v>
      </c>
      <c r="J157" s="3" t="s">
        <v>380</v>
      </c>
      <c r="K157" s="3">
        <v>1975</v>
      </c>
      <c r="L157" s="3">
        <v>2025</v>
      </c>
      <c r="M157" s="3" t="s">
        <v>799</v>
      </c>
      <c r="N157" s="5">
        <v>46125</v>
      </c>
      <c r="O157" s="3" t="s">
        <v>456</v>
      </c>
      <c r="P157" s="3" t="s">
        <v>800</v>
      </c>
      <c r="Q157" s="3">
        <v>831023399129</v>
      </c>
      <c r="R157" s="2"/>
      <c r="S157" s="2"/>
      <c r="T157" s="3">
        <v>14890000</v>
      </c>
      <c r="U157" s="3">
        <v>14890000</v>
      </c>
      <c r="V157" s="3">
        <v>0</v>
      </c>
      <c r="W157" s="3">
        <v>0</v>
      </c>
      <c r="X157" s="3">
        <v>0</v>
      </c>
      <c r="Y157" s="3">
        <v>818950</v>
      </c>
      <c r="Z157" s="3">
        <v>818950</v>
      </c>
      <c r="AA157" s="3" t="s">
        <v>8697</v>
      </c>
      <c r="AB157" s="3">
        <f t="shared" si="12"/>
        <v>74450</v>
      </c>
      <c r="AC157" s="28">
        <v>5.5E-2</v>
      </c>
      <c r="AD157" s="3">
        <f t="shared" si="11"/>
        <v>818950</v>
      </c>
      <c r="AE157" s="30">
        <f t="shared" si="13"/>
        <v>818950</v>
      </c>
      <c r="AF157" s="3" t="s">
        <v>801</v>
      </c>
      <c r="AG157" s="5">
        <v>46126</v>
      </c>
      <c r="AH157" s="3" t="s">
        <v>116</v>
      </c>
      <c r="AI157" s="3" t="s">
        <v>105</v>
      </c>
      <c r="AJ157" s="3" t="s">
        <v>105</v>
      </c>
      <c r="AK157" s="3" t="s">
        <v>58</v>
      </c>
      <c r="AL157" s="2"/>
      <c r="AM157" s="2"/>
      <c r="AN157" s="3">
        <v>0</v>
      </c>
      <c r="AO157" s="2"/>
      <c r="AP157" s="3">
        <v>0</v>
      </c>
      <c r="AQ157" s="3">
        <v>0</v>
      </c>
      <c r="AR157" s="3">
        <v>132075140</v>
      </c>
      <c r="AS157" s="2"/>
      <c r="AT157" s="3">
        <v>12257333</v>
      </c>
      <c r="AU157" s="3">
        <v>77088989883</v>
      </c>
      <c r="AV157" s="3" t="s">
        <v>384</v>
      </c>
    </row>
    <row r="158" spans="1:48" ht="26.65" x14ac:dyDescent="0.45">
      <c r="A158" s="3">
        <v>1</v>
      </c>
      <c r="B158" s="4" t="s">
        <v>167</v>
      </c>
      <c r="C158" s="3" t="s">
        <v>60</v>
      </c>
      <c r="D158" s="3" t="s">
        <v>45</v>
      </c>
      <c r="E158" s="3" t="s">
        <v>62</v>
      </c>
      <c r="F158" s="3" t="s">
        <v>802</v>
      </c>
      <c r="G158" s="3" t="s">
        <v>148</v>
      </c>
      <c r="H158" s="3" t="s">
        <v>608</v>
      </c>
      <c r="I158" s="3" t="s">
        <v>50</v>
      </c>
      <c r="J158" s="3" t="s">
        <v>380</v>
      </c>
      <c r="K158" s="3">
        <v>2497</v>
      </c>
      <c r="L158" s="3">
        <v>2025</v>
      </c>
      <c r="M158" s="3" t="s">
        <v>803</v>
      </c>
      <c r="N158" s="5">
        <v>46132</v>
      </c>
      <c r="O158" s="3" t="s">
        <v>555</v>
      </c>
      <c r="P158" s="3" t="s">
        <v>804</v>
      </c>
      <c r="Q158" s="3">
        <v>861211401647</v>
      </c>
      <c r="R158" s="2"/>
      <c r="S158" s="2"/>
      <c r="T158" s="3">
        <v>17290000</v>
      </c>
      <c r="U158" s="3">
        <v>17290000</v>
      </c>
      <c r="V158" s="3">
        <v>0</v>
      </c>
      <c r="W158" s="3">
        <v>0</v>
      </c>
      <c r="X158" s="3">
        <v>0</v>
      </c>
      <c r="Y158" s="3">
        <v>950950</v>
      </c>
      <c r="Z158" s="3">
        <v>950950</v>
      </c>
      <c r="AA158" s="3" t="s">
        <v>8697</v>
      </c>
      <c r="AB158" s="3">
        <f t="shared" si="12"/>
        <v>86450</v>
      </c>
      <c r="AC158" s="28">
        <v>5.5E-2</v>
      </c>
      <c r="AD158" s="3">
        <f t="shared" si="11"/>
        <v>950950</v>
      </c>
      <c r="AE158" s="30">
        <f t="shared" si="13"/>
        <v>950950</v>
      </c>
      <c r="AF158" s="2"/>
      <c r="AG158" s="5">
        <v>46133</v>
      </c>
      <c r="AH158" s="3" t="s">
        <v>116</v>
      </c>
      <c r="AI158" s="3" t="s">
        <v>105</v>
      </c>
      <c r="AJ158" s="3" t="s">
        <v>105</v>
      </c>
      <c r="AK158" s="3" t="s">
        <v>58</v>
      </c>
      <c r="AL158" s="2"/>
      <c r="AM158" s="2"/>
      <c r="AN158" s="3">
        <v>0</v>
      </c>
      <c r="AO158" s="2"/>
      <c r="AP158" s="3">
        <v>0</v>
      </c>
      <c r="AQ158" s="3">
        <v>0</v>
      </c>
      <c r="AR158" s="3">
        <v>132075700</v>
      </c>
      <c r="AS158" s="2"/>
      <c r="AT158" s="3">
        <v>12257338</v>
      </c>
      <c r="AU158" s="3">
        <v>77027410516</v>
      </c>
      <c r="AV158" s="3" t="s">
        <v>384</v>
      </c>
    </row>
    <row r="159" spans="1:48" ht="26.65" x14ac:dyDescent="0.45">
      <c r="A159" s="3">
        <v>1</v>
      </c>
      <c r="B159" s="4" t="s">
        <v>167</v>
      </c>
      <c r="C159" s="3" t="s">
        <v>60</v>
      </c>
      <c r="D159" s="3" t="s">
        <v>45</v>
      </c>
      <c r="E159" s="3" t="s">
        <v>190</v>
      </c>
      <c r="F159" s="3" t="s">
        <v>805</v>
      </c>
      <c r="G159" s="3" t="s">
        <v>632</v>
      </c>
      <c r="H159" s="3" t="s">
        <v>608</v>
      </c>
      <c r="I159" s="3" t="s">
        <v>50</v>
      </c>
      <c r="J159" s="3" t="s">
        <v>380</v>
      </c>
      <c r="K159" s="3">
        <v>1975</v>
      </c>
      <c r="L159" s="3">
        <v>2025</v>
      </c>
      <c r="M159" s="3" t="s">
        <v>806</v>
      </c>
      <c r="N159" s="5">
        <v>46141</v>
      </c>
      <c r="O159" s="3" t="s">
        <v>555</v>
      </c>
      <c r="P159" s="3" t="s">
        <v>807</v>
      </c>
      <c r="Q159" s="3">
        <v>901101300199</v>
      </c>
      <c r="R159" s="2"/>
      <c r="S159" s="2"/>
      <c r="T159" s="3">
        <v>16890000</v>
      </c>
      <c r="U159" s="3">
        <v>16590000</v>
      </c>
      <c r="V159" s="3">
        <v>0</v>
      </c>
      <c r="W159" s="3">
        <v>0</v>
      </c>
      <c r="X159" s="3">
        <v>300000</v>
      </c>
      <c r="Y159" s="3">
        <v>912450</v>
      </c>
      <c r="Z159" s="3">
        <v>912450</v>
      </c>
      <c r="AA159" s="3" t="s">
        <v>8697</v>
      </c>
      <c r="AB159" s="3">
        <f t="shared" si="12"/>
        <v>82950</v>
      </c>
      <c r="AC159" s="28">
        <v>5.5E-2</v>
      </c>
      <c r="AD159" s="3">
        <f t="shared" si="11"/>
        <v>912450</v>
      </c>
      <c r="AE159" s="30">
        <f t="shared" si="13"/>
        <v>912450</v>
      </c>
      <c r="AF159" s="3" t="s">
        <v>808</v>
      </c>
      <c r="AG159" s="5">
        <v>46142</v>
      </c>
      <c r="AH159" s="3" t="s">
        <v>116</v>
      </c>
      <c r="AI159" s="3" t="s">
        <v>87</v>
      </c>
      <c r="AJ159" s="3" t="s">
        <v>124</v>
      </c>
      <c r="AK159" s="3" t="s">
        <v>134</v>
      </c>
      <c r="AL159" s="3" t="s">
        <v>809</v>
      </c>
      <c r="AM159" s="3">
        <v>14</v>
      </c>
      <c r="AN159" s="3">
        <v>0</v>
      </c>
      <c r="AO159" s="2"/>
      <c r="AP159" s="3">
        <v>0</v>
      </c>
      <c r="AQ159" s="3">
        <v>0</v>
      </c>
      <c r="AR159" s="3">
        <v>132076719</v>
      </c>
      <c r="AS159" s="2"/>
      <c r="AT159" s="3">
        <v>12257341</v>
      </c>
      <c r="AU159" s="3">
        <v>77022575161</v>
      </c>
      <c r="AV159" s="3" t="s">
        <v>384</v>
      </c>
    </row>
    <row r="160" spans="1:48" ht="26.65" x14ac:dyDescent="0.45">
      <c r="A160" s="3">
        <v>1</v>
      </c>
      <c r="B160" s="4" t="s">
        <v>43</v>
      </c>
      <c r="C160" s="3" t="s">
        <v>60</v>
      </c>
      <c r="D160" s="3" t="s">
        <v>70</v>
      </c>
      <c r="E160" s="3" t="s">
        <v>190</v>
      </c>
      <c r="F160" s="3" t="s">
        <v>810</v>
      </c>
      <c r="G160" s="3" t="s">
        <v>148</v>
      </c>
      <c r="H160" s="3" t="s">
        <v>619</v>
      </c>
      <c r="I160" s="3" t="s">
        <v>50</v>
      </c>
      <c r="J160" s="3" t="s">
        <v>380</v>
      </c>
      <c r="K160" s="3">
        <v>1975</v>
      </c>
      <c r="L160" s="3">
        <v>2025</v>
      </c>
      <c r="M160" s="3" t="s">
        <v>811</v>
      </c>
      <c r="N160" s="5">
        <v>46119</v>
      </c>
      <c r="O160" s="3" t="s">
        <v>67</v>
      </c>
      <c r="P160" s="3" t="s">
        <v>812</v>
      </c>
      <c r="Q160" s="3">
        <v>20612601345</v>
      </c>
      <c r="R160" s="2"/>
      <c r="S160" s="2"/>
      <c r="T160" s="3">
        <v>15840000</v>
      </c>
      <c r="U160" s="3">
        <v>15590000</v>
      </c>
      <c r="V160" s="3">
        <v>0</v>
      </c>
      <c r="W160" s="3">
        <v>0</v>
      </c>
      <c r="X160" s="3">
        <v>250000</v>
      </c>
      <c r="Y160" s="3">
        <v>857450</v>
      </c>
      <c r="Z160" s="3">
        <v>857450</v>
      </c>
      <c r="AA160" s="3" t="s">
        <v>8697</v>
      </c>
      <c r="AB160" s="3">
        <f t="shared" si="12"/>
        <v>77950</v>
      </c>
      <c r="AC160" s="28">
        <v>5.5E-2</v>
      </c>
      <c r="AD160" s="3">
        <f t="shared" si="11"/>
        <v>857450</v>
      </c>
      <c r="AE160" s="30">
        <f t="shared" si="13"/>
        <v>857450</v>
      </c>
      <c r="AF160" s="3" t="s">
        <v>813</v>
      </c>
      <c r="AG160" s="5">
        <v>46121</v>
      </c>
      <c r="AH160" s="3" t="s">
        <v>55</v>
      </c>
      <c r="AI160" s="3" t="s">
        <v>87</v>
      </c>
      <c r="AJ160" s="3" t="s">
        <v>124</v>
      </c>
      <c r="AK160" s="3" t="s">
        <v>206</v>
      </c>
      <c r="AL160" s="3" t="s">
        <v>90</v>
      </c>
      <c r="AM160" s="3">
        <v>10</v>
      </c>
      <c r="AN160" s="3">
        <v>0</v>
      </c>
      <c r="AO160" s="2"/>
      <c r="AP160" s="3">
        <v>0</v>
      </c>
      <c r="AQ160" s="3">
        <v>0</v>
      </c>
      <c r="AR160" s="3">
        <v>132074917</v>
      </c>
      <c r="AS160" s="2"/>
      <c r="AT160" s="3">
        <v>12259361</v>
      </c>
      <c r="AU160" s="3">
        <v>77781296046</v>
      </c>
      <c r="AV160" s="3" t="s">
        <v>384</v>
      </c>
    </row>
    <row r="161" spans="1:48" ht="26.65" x14ac:dyDescent="0.45">
      <c r="A161" s="3">
        <v>1</v>
      </c>
      <c r="B161" s="4" t="s">
        <v>135</v>
      </c>
      <c r="C161" s="3" t="s">
        <v>60</v>
      </c>
      <c r="D161" s="3" t="s">
        <v>45</v>
      </c>
      <c r="E161" s="3" t="s">
        <v>62</v>
      </c>
      <c r="F161" s="3" t="s">
        <v>814</v>
      </c>
      <c r="G161" s="3" t="s">
        <v>148</v>
      </c>
      <c r="H161" s="3" t="s">
        <v>633</v>
      </c>
      <c r="I161" s="3" t="s">
        <v>50</v>
      </c>
      <c r="J161" s="3" t="s">
        <v>380</v>
      </c>
      <c r="K161" s="3">
        <v>2497</v>
      </c>
      <c r="L161" s="3">
        <v>2025</v>
      </c>
      <c r="M161" s="3" t="s">
        <v>815</v>
      </c>
      <c r="N161" s="5">
        <v>46141</v>
      </c>
      <c r="O161" s="3" t="s">
        <v>175</v>
      </c>
      <c r="P161" s="3" t="s">
        <v>816</v>
      </c>
      <c r="Q161" s="3">
        <v>50601600603</v>
      </c>
      <c r="R161" s="2"/>
      <c r="S161" s="2"/>
      <c r="T161" s="3">
        <v>17290000</v>
      </c>
      <c r="U161" s="3">
        <v>17290000</v>
      </c>
      <c r="V161" s="3">
        <v>0</v>
      </c>
      <c r="W161" s="3">
        <v>0</v>
      </c>
      <c r="X161" s="3">
        <v>0</v>
      </c>
      <c r="Y161" s="3">
        <v>950950</v>
      </c>
      <c r="Z161" s="3">
        <v>950950</v>
      </c>
      <c r="AA161" s="3" t="s">
        <v>8696</v>
      </c>
      <c r="AB161" s="3">
        <f t="shared" si="12"/>
        <v>86450</v>
      </c>
      <c r="AC161" s="28">
        <v>4.4999999999999998E-2</v>
      </c>
      <c r="AD161" s="3">
        <f t="shared" si="11"/>
        <v>778050</v>
      </c>
      <c r="AE161" s="30">
        <f t="shared" si="13"/>
        <v>778050</v>
      </c>
      <c r="AF161" s="3" t="s">
        <v>654</v>
      </c>
      <c r="AG161" s="5">
        <v>46142</v>
      </c>
      <c r="AH161" s="3" t="s">
        <v>160</v>
      </c>
      <c r="AI161" s="3" t="s">
        <v>56</v>
      </c>
      <c r="AJ161" s="3" t="s">
        <v>57</v>
      </c>
      <c r="AK161" s="3" t="s">
        <v>58</v>
      </c>
      <c r="AL161" s="2"/>
      <c r="AM161" s="2"/>
      <c r="AN161" s="3">
        <v>0</v>
      </c>
      <c r="AO161" s="4" t="s">
        <v>43</v>
      </c>
      <c r="AP161" s="3">
        <v>0</v>
      </c>
      <c r="AQ161" s="3">
        <v>0</v>
      </c>
      <c r="AR161" s="3">
        <v>132076784</v>
      </c>
      <c r="AS161" s="2"/>
      <c r="AT161" s="3">
        <v>12259365</v>
      </c>
      <c r="AU161" s="3">
        <v>77011116455</v>
      </c>
      <c r="AV161" s="3" t="s">
        <v>384</v>
      </c>
    </row>
    <row r="162" spans="1:48" ht="26.65" x14ac:dyDescent="0.45">
      <c r="A162" s="3">
        <v>1</v>
      </c>
      <c r="B162" s="4" t="s">
        <v>106</v>
      </c>
      <c r="C162" s="3" t="s">
        <v>60</v>
      </c>
      <c r="D162" s="3" t="s">
        <v>70</v>
      </c>
      <c r="E162" s="3" t="s">
        <v>616</v>
      </c>
      <c r="F162" s="3" t="s">
        <v>817</v>
      </c>
      <c r="G162" s="3" t="s">
        <v>148</v>
      </c>
      <c r="H162" s="3" t="s">
        <v>619</v>
      </c>
      <c r="I162" s="3" t="s">
        <v>75</v>
      </c>
      <c r="J162" s="3" t="s">
        <v>380</v>
      </c>
      <c r="K162" s="3">
        <v>1975</v>
      </c>
      <c r="L162" s="3">
        <v>2025</v>
      </c>
      <c r="M162" s="3" t="s">
        <v>818</v>
      </c>
      <c r="N162" s="5">
        <v>46136</v>
      </c>
      <c r="O162" s="3" t="s">
        <v>819</v>
      </c>
      <c r="P162" s="3" t="s">
        <v>820</v>
      </c>
      <c r="Q162" s="3">
        <v>860303403234</v>
      </c>
      <c r="R162" s="2"/>
      <c r="S162" s="2"/>
      <c r="T162" s="3">
        <v>14490000</v>
      </c>
      <c r="U162" s="3">
        <v>14490000</v>
      </c>
      <c r="V162" s="3">
        <v>0</v>
      </c>
      <c r="W162" s="3">
        <v>0</v>
      </c>
      <c r="X162" s="3">
        <v>0</v>
      </c>
      <c r="Y162" s="3">
        <v>796950</v>
      </c>
      <c r="Z162" s="3">
        <v>796950</v>
      </c>
      <c r="AA162" s="3" t="s">
        <v>8696</v>
      </c>
      <c r="AB162" s="3">
        <f t="shared" si="12"/>
        <v>72450</v>
      </c>
      <c r="AC162" s="28">
        <v>4.4999999999999998E-2</v>
      </c>
      <c r="AD162" s="3">
        <f t="shared" si="11"/>
        <v>652050</v>
      </c>
      <c r="AE162" s="30">
        <f t="shared" si="13"/>
        <v>652050</v>
      </c>
      <c r="AF162" s="3" t="s">
        <v>762</v>
      </c>
      <c r="AG162" s="5">
        <v>46139</v>
      </c>
      <c r="AH162" s="3" t="s">
        <v>116</v>
      </c>
      <c r="AI162" s="3" t="s">
        <v>105</v>
      </c>
      <c r="AJ162" s="3" t="s">
        <v>105</v>
      </c>
      <c r="AK162" s="3" t="s">
        <v>58</v>
      </c>
      <c r="AL162" s="2"/>
      <c r="AM162" s="2"/>
      <c r="AN162" s="3">
        <v>0</v>
      </c>
      <c r="AO162" s="2"/>
      <c r="AP162" s="3">
        <v>0</v>
      </c>
      <c r="AQ162" s="3">
        <v>0</v>
      </c>
      <c r="AR162" s="3">
        <v>132076075</v>
      </c>
      <c r="AS162" s="2"/>
      <c r="AT162" s="3">
        <v>12260088</v>
      </c>
      <c r="AU162" s="3">
        <v>77028450506</v>
      </c>
      <c r="AV162" s="3" t="s">
        <v>384</v>
      </c>
    </row>
    <row r="163" spans="1:48" ht="26.65" x14ac:dyDescent="0.45">
      <c r="A163" s="3">
        <v>1</v>
      </c>
      <c r="B163" s="4" t="s">
        <v>106</v>
      </c>
      <c r="C163" s="3" t="s">
        <v>60</v>
      </c>
      <c r="D163" s="3" t="s">
        <v>45</v>
      </c>
      <c r="E163" s="3" t="s">
        <v>62</v>
      </c>
      <c r="F163" s="3" t="s">
        <v>821</v>
      </c>
      <c r="G163" s="3" t="s">
        <v>623</v>
      </c>
      <c r="H163" s="3" t="s">
        <v>633</v>
      </c>
      <c r="I163" s="3" t="s">
        <v>50</v>
      </c>
      <c r="J163" s="3" t="s">
        <v>380</v>
      </c>
      <c r="K163" s="3">
        <v>2497</v>
      </c>
      <c r="L163" s="3">
        <v>2025</v>
      </c>
      <c r="M163" s="3" t="s">
        <v>822</v>
      </c>
      <c r="N163" s="5">
        <v>46138</v>
      </c>
      <c r="O163" s="3" t="s">
        <v>532</v>
      </c>
      <c r="P163" s="3" t="s">
        <v>823</v>
      </c>
      <c r="Q163" s="3">
        <v>630103303302</v>
      </c>
      <c r="R163" s="2"/>
      <c r="S163" s="2"/>
      <c r="T163" s="3">
        <v>17590000</v>
      </c>
      <c r="U163" s="3">
        <v>17290000</v>
      </c>
      <c r="V163" s="3">
        <v>0</v>
      </c>
      <c r="W163" s="3">
        <v>0</v>
      </c>
      <c r="X163" s="3">
        <v>300000</v>
      </c>
      <c r="Y163" s="3">
        <v>950950</v>
      </c>
      <c r="Z163" s="3">
        <v>950950</v>
      </c>
      <c r="AA163" s="3" t="s">
        <v>8696</v>
      </c>
      <c r="AB163" s="3">
        <f t="shared" si="12"/>
        <v>86450</v>
      </c>
      <c r="AC163" s="28">
        <v>4.4999999999999998E-2</v>
      </c>
      <c r="AD163" s="3">
        <f t="shared" si="11"/>
        <v>778050</v>
      </c>
      <c r="AE163" s="30">
        <f t="shared" si="13"/>
        <v>778050</v>
      </c>
      <c r="AF163" s="3" t="s">
        <v>415</v>
      </c>
      <c r="AG163" s="5">
        <v>46141</v>
      </c>
      <c r="AH163" s="3" t="s">
        <v>116</v>
      </c>
      <c r="AI163" s="3" t="s">
        <v>87</v>
      </c>
      <c r="AJ163" s="3" t="s">
        <v>124</v>
      </c>
      <c r="AK163" s="3" t="s">
        <v>134</v>
      </c>
      <c r="AL163" s="3" t="s">
        <v>557</v>
      </c>
      <c r="AM163" s="3">
        <v>65</v>
      </c>
      <c r="AN163" s="3">
        <v>0</v>
      </c>
      <c r="AO163" s="2"/>
      <c r="AP163" s="3">
        <v>0</v>
      </c>
      <c r="AQ163" s="3">
        <v>0</v>
      </c>
      <c r="AR163" s="3">
        <v>132076329</v>
      </c>
      <c r="AS163" s="2"/>
      <c r="AT163" s="3">
        <v>12260097</v>
      </c>
      <c r="AU163" s="3">
        <v>77017423509</v>
      </c>
      <c r="AV163" s="3" t="s">
        <v>384</v>
      </c>
    </row>
    <row r="164" spans="1:48" ht="26.65" x14ac:dyDescent="0.45">
      <c r="A164" s="3">
        <v>1</v>
      </c>
      <c r="B164" s="4" t="s">
        <v>282</v>
      </c>
      <c r="C164" s="3" t="s">
        <v>60</v>
      </c>
      <c r="D164" s="3" t="s">
        <v>61</v>
      </c>
      <c r="E164" s="3" t="s">
        <v>62</v>
      </c>
      <c r="F164" s="3" t="s">
        <v>824</v>
      </c>
      <c r="G164" s="3" t="s">
        <v>173</v>
      </c>
      <c r="H164" s="3" t="s">
        <v>612</v>
      </c>
      <c r="I164" s="3" t="s">
        <v>50</v>
      </c>
      <c r="J164" s="3" t="s">
        <v>380</v>
      </c>
      <c r="K164" s="3">
        <v>2497</v>
      </c>
      <c r="L164" s="3">
        <v>2025</v>
      </c>
      <c r="M164" s="3" t="s">
        <v>825</v>
      </c>
      <c r="N164" s="5">
        <v>46136</v>
      </c>
      <c r="O164" s="3" t="s">
        <v>294</v>
      </c>
      <c r="P164" s="3" t="s">
        <v>826</v>
      </c>
      <c r="Q164" s="3">
        <v>810529301211</v>
      </c>
      <c r="R164" s="2"/>
      <c r="S164" s="2"/>
      <c r="T164" s="3">
        <v>18590000</v>
      </c>
      <c r="U164" s="3">
        <v>18590000</v>
      </c>
      <c r="V164" s="3">
        <v>0</v>
      </c>
      <c r="W164" s="3">
        <v>0</v>
      </c>
      <c r="X164" s="3">
        <v>0</v>
      </c>
      <c r="Y164" s="3">
        <v>1022450</v>
      </c>
      <c r="Z164" s="3">
        <v>1022450</v>
      </c>
      <c r="AA164" s="3" t="s">
        <v>8697</v>
      </c>
      <c r="AB164" s="3">
        <f t="shared" si="12"/>
        <v>92950</v>
      </c>
      <c r="AC164" s="28">
        <v>5.5E-2</v>
      </c>
      <c r="AD164" s="3">
        <f t="shared" si="11"/>
        <v>1022450</v>
      </c>
      <c r="AE164" s="30">
        <f t="shared" si="13"/>
        <v>1022450</v>
      </c>
      <c r="AF164" s="3" t="s">
        <v>646</v>
      </c>
      <c r="AG164" s="5">
        <v>46140</v>
      </c>
      <c r="AH164" s="3" t="s">
        <v>291</v>
      </c>
      <c r="AI164" s="3" t="s">
        <v>87</v>
      </c>
      <c r="AJ164" s="3" t="s">
        <v>124</v>
      </c>
      <c r="AK164" s="3" t="s">
        <v>89</v>
      </c>
      <c r="AL164" s="3" t="s">
        <v>189</v>
      </c>
      <c r="AM164" s="3">
        <v>25</v>
      </c>
      <c r="AN164" s="3">
        <v>0</v>
      </c>
      <c r="AO164" s="2"/>
      <c r="AP164" s="3">
        <v>0</v>
      </c>
      <c r="AQ164" s="3">
        <v>0</v>
      </c>
      <c r="AR164" s="3">
        <v>132076238</v>
      </c>
      <c r="AS164" s="2"/>
      <c r="AT164" s="3">
        <v>12260468</v>
      </c>
      <c r="AU164" s="3">
        <v>77769991591</v>
      </c>
      <c r="AV164" s="3" t="s">
        <v>384</v>
      </c>
    </row>
    <row r="165" spans="1:48" ht="26.65" x14ac:dyDescent="0.45">
      <c r="A165" s="3">
        <v>1</v>
      </c>
      <c r="B165" s="4" t="s">
        <v>167</v>
      </c>
      <c r="C165" s="3" t="s">
        <v>60</v>
      </c>
      <c r="D165" s="3" t="s">
        <v>45</v>
      </c>
      <c r="E165" s="3" t="s">
        <v>190</v>
      </c>
      <c r="F165" s="3" t="s">
        <v>827</v>
      </c>
      <c r="G165" s="3" t="s">
        <v>618</v>
      </c>
      <c r="H165" s="3" t="s">
        <v>608</v>
      </c>
      <c r="I165" s="3" t="s">
        <v>50</v>
      </c>
      <c r="J165" s="3" t="s">
        <v>380</v>
      </c>
      <c r="K165" s="3">
        <v>1975</v>
      </c>
      <c r="L165" s="3">
        <v>2025</v>
      </c>
      <c r="M165" s="3" t="s">
        <v>828</v>
      </c>
      <c r="N165" s="5">
        <v>46141</v>
      </c>
      <c r="O165" s="3" t="s">
        <v>555</v>
      </c>
      <c r="P165" s="3" t="s">
        <v>829</v>
      </c>
      <c r="Q165" s="3">
        <v>900505300569</v>
      </c>
      <c r="R165" s="2"/>
      <c r="S165" s="2"/>
      <c r="T165" s="3">
        <v>16890000</v>
      </c>
      <c r="U165" s="3">
        <v>16590000</v>
      </c>
      <c r="V165" s="3">
        <v>0</v>
      </c>
      <c r="W165" s="3">
        <v>0</v>
      </c>
      <c r="X165" s="3">
        <v>300000</v>
      </c>
      <c r="Y165" s="3">
        <v>912450</v>
      </c>
      <c r="Z165" s="3">
        <v>912450</v>
      </c>
      <c r="AA165" s="3" t="s">
        <v>8697</v>
      </c>
      <c r="AB165" s="3">
        <f t="shared" si="12"/>
        <v>82950</v>
      </c>
      <c r="AC165" s="28">
        <v>5.5E-2</v>
      </c>
      <c r="AD165" s="3">
        <f t="shared" si="11"/>
        <v>912450</v>
      </c>
      <c r="AE165" s="30">
        <f t="shared" si="13"/>
        <v>912450</v>
      </c>
      <c r="AF165" s="3" t="s">
        <v>808</v>
      </c>
      <c r="AG165" s="5">
        <v>46142</v>
      </c>
      <c r="AH165" s="3" t="s">
        <v>116</v>
      </c>
      <c r="AI165" s="3" t="s">
        <v>87</v>
      </c>
      <c r="AJ165" s="3" t="s">
        <v>124</v>
      </c>
      <c r="AK165" s="3" t="s">
        <v>134</v>
      </c>
      <c r="AL165" s="3" t="s">
        <v>557</v>
      </c>
      <c r="AM165" s="3">
        <v>14</v>
      </c>
      <c r="AN165" s="3">
        <v>0</v>
      </c>
      <c r="AO165" s="2"/>
      <c r="AP165" s="3">
        <v>0</v>
      </c>
      <c r="AQ165" s="3">
        <v>0</v>
      </c>
      <c r="AR165" s="3">
        <v>132076720</v>
      </c>
      <c r="AS165" s="2"/>
      <c r="AT165" s="3">
        <v>12265845</v>
      </c>
      <c r="AU165" s="3">
        <v>77012374443</v>
      </c>
      <c r="AV165" s="3" t="s">
        <v>384</v>
      </c>
    </row>
    <row r="166" spans="1:48" ht="26.65" x14ac:dyDescent="0.45">
      <c r="A166" s="3">
        <v>1</v>
      </c>
      <c r="B166" s="4" t="s">
        <v>167</v>
      </c>
      <c r="C166" s="3" t="s">
        <v>60</v>
      </c>
      <c r="D166" s="3" t="s">
        <v>70</v>
      </c>
      <c r="E166" s="3" t="s">
        <v>616</v>
      </c>
      <c r="F166" s="3" t="s">
        <v>830</v>
      </c>
      <c r="G166" s="3" t="s">
        <v>618</v>
      </c>
      <c r="H166" s="3" t="s">
        <v>619</v>
      </c>
      <c r="I166" s="3" t="s">
        <v>75</v>
      </c>
      <c r="J166" s="3" t="s">
        <v>380</v>
      </c>
      <c r="K166" s="3">
        <v>1975</v>
      </c>
      <c r="L166" s="3">
        <v>2025</v>
      </c>
      <c r="M166" s="3" t="s">
        <v>831</v>
      </c>
      <c r="N166" s="5">
        <v>46125</v>
      </c>
      <c r="O166" s="3" t="s">
        <v>555</v>
      </c>
      <c r="P166" s="3" t="s">
        <v>832</v>
      </c>
      <c r="Q166" s="3">
        <v>921207300337</v>
      </c>
      <c r="R166" s="2"/>
      <c r="S166" s="2"/>
      <c r="T166" s="3">
        <v>15190000</v>
      </c>
      <c r="U166" s="3">
        <v>14890000</v>
      </c>
      <c r="V166" s="3">
        <v>0</v>
      </c>
      <c r="W166" s="3">
        <v>0</v>
      </c>
      <c r="X166" s="3">
        <v>300000</v>
      </c>
      <c r="Y166" s="3">
        <v>818950</v>
      </c>
      <c r="Z166" s="3">
        <v>818950</v>
      </c>
      <c r="AA166" s="3" t="s">
        <v>8697</v>
      </c>
      <c r="AB166" s="3">
        <f t="shared" si="12"/>
        <v>74450</v>
      </c>
      <c r="AC166" s="28">
        <v>5.5E-2</v>
      </c>
      <c r="AD166" s="3">
        <f t="shared" si="11"/>
        <v>818950</v>
      </c>
      <c r="AE166" s="30">
        <f t="shared" si="13"/>
        <v>818950</v>
      </c>
      <c r="AF166" s="3" t="s">
        <v>699</v>
      </c>
      <c r="AG166" s="5">
        <v>46134</v>
      </c>
      <c r="AH166" s="3" t="s">
        <v>116</v>
      </c>
      <c r="AI166" s="3" t="s">
        <v>87</v>
      </c>
      <c r="AJ166" s="3" t="s">
        <v>124</v>
      </c>
      <c r="AK166" s="3" t="s">
        <v>218</v>
      </c>
      <c r="AL166" s="3" t="s">
        <v>90</v>
      </c>
      <c r="AM166" s="3">
        <v>26</v>
      </c>
      <c r="AN166" s="3">
        <v>0</v>
      </c>
      <c r="AO166" s="2"/>
      <c r="AP166" s="3">
        <v>0</v>
      </c>
      <c r="AQ166" s="3">
        <v>0</v>
      </c>
      <c r="AR166" s="3">
        <v>132075837</v>
      </c>
      <c r="AS166" s="2"/>
      <c r="AT166" s="3">
        <v>12265847</v>
      </c>
      <c r="AU166" s="3">
        <v>77022650434</v>
      </c>
      <c r="AV166" s="3" t="s">
        <v>384</v>
      </c>
    </row>
    <row r="167" spans="1:48" ht="26.65" x14ac:dyDescent="0.45">
      <c r="A167" s="3">
        <v>1</v>
      </c>
      <c r="B167" s="4" t="s">
        <v>167</v>
      </c>
      <c r="C167" s="3" t="s">
        <v>60</v>
      </c>
      <c r="D167" s="3" t="s">
        <v>45</v>
      </c>
      <c r="E167" s="3" t="s">
        <v>62</v>
      </c>
      <c r="F167" s="3" t="s">
        <v>833</v>
      </c>
      <c r="G167" s="3" t="s">
        <v>118</v>
      </c>
      <c r="H167" s="3" t="s">
        <v>608</v>
      </c>
      <c r="I167" s="3" t="s">
        <v>50</v>
      </c>
      <c r="J167" s="3" t="s">
        <v>380</v>
      </c>
      <c r="K167" s="3">
        <v>2497</v>
      </c>
      <c r="L167" s="3">
        <v>2025</v>
      </c>
      <c r="M167" s="3" t="s">
        <v>834</v>
      </c>
      <c r="N167" s="5">
        <v>46125</v>
      </c>
      <c r="O167" s="3" t="s">
        <v>194</v>
      </c>
      <c r="P167" s="3" t="s">
        <v>835</v>
      </c>
      <c r="Q167" s="3">
        <v>761120400405</v>
      </c>
      <c r="R167" s="2"/>
      <c r="S167" s="2"/>
      <c r="T167" s="3">
        <v>17840000</v>
      </c>
      <c r="U167" s="3">
        <v>17290000</v>
      </c>
      <c r="V167" s="3">
        <v>0</v>
      </c>
      <c r="W167" s="3">
        <v>0</v>
      </c>
      <c r="X167" s="3">
        <v>550000</v>
      </c>
      <c r="Y167" s="3">
        <v>950950</v>
      </c>
      <c r="Z167" s="3">
        <v>950950</v>
      </c>
      <c r="AA167" s="3" t="s">
        <v>8697</v>
      </c>
      <c r="AB167" s="3">
        <f t="shared" si="12"/>
        <v>86450</v>
      </c>
      <c r="AC167" s="28">
        <v>5.5E-2</v>
      </c>
      <c r="AD167" s="3">
        <f t="shared" si="11"/>
        <v>950950</v>
      </c>
      <c r="AE167" s="30">
        <f t="shared" si="13"/>
        <v>950950</v>
      </c>
      <c r="AF167" s="3" t="s">
        <v>415</v>
      </c>
      <c r="AG167" s="5">
        <v>46134</v>
      </c>
      <c r="AH167" s="3" t="s">
        <v>116</v>
      </c>
      <c r="AI167" s="3" t="s">
        <v>87</v>
      </c>
      <c r="AJ167" s="3" t="s">
        <v>124</v>
      </c>
      <c r="AK167" s="3" t="s">
        <v>223</v>
      </c>
      <c r="AL167" s="3" t="s">
        <v>189</v>
      </c>
      <c r="AM167" s="3">
        <v>55</v>
      </c>
      <c r="AN167" s="3">
        <v>0</v>
      </c>
      <c r="AO167" s="2"/>
      <c r="AP167" s="3">
        <v>0</v>
      </c>
      <c r="AQ167" s="3">
        <v>0</v>
      </c>
      <c r="AR167" s="3">
        <v>132075847</v>
      </c>
      <c r="AS167" s="2"/>
      <c r="AT167" s="3">
        <v>12265848</v>
      </c>
      <c r="AU167" s="3">
        <v>77772777577</v>
      </c>
      <c r="AV167" s="3" t="s">
        <v>384</v>
      </c>
    </row>
    <row r="168" spans="1:48" ht="26.65" x14ac:dyDescent="0.45">
      <c r="A168" s="3">
        <v>1</v>
      </c>
      <c r="B168" s="4" t="s">
        <v>106</v>
      </c>
      <c r="C168" s="3" t="s">
        <v>144</v>
      </c>
      <c r="D168" s="3" t="s">
        <v>70</v>
      </c>
      <c r="E168" s="3" t="s">
        <v>146</v>
      </c>
      <c r="F168" s="3" t="s">
        <v>836</v>
      </c>
      <c r="G168" s="3" t="s">
        <v>178</v>
      </c>
      <c r="H168" s="3" t="s">
        <v>233</v>
      </c>
      <c r="I168" s="3" t="s">
        <v>75</v>
      </c>
      <c r="J168" s="3" t="s">
        <v>380</v>
      </c>
      <c r="K168" s="3">
        <v>1975</v>
      </c>
      <c r="L168" s="3">
        <v>2025</v>
      </c>
      <c r="M168" s="3" t="s">
        <v>837</v>
      </c>
      <c r="N168" s="5">
        <v>46128</v>
      </c>
      <c r="O168" s="3" t="s">
        <v>506</v>
      </c>
      <c r="P168" s="3" t="s">
        <v>838</v>
      </c>
      <c r="Q168" s="3">
        <v>490404301430</v>
      </c>
      <c r="R168" s="2"/>
      <c r="S168" s="2"/>
      <c r="T168" s="3">
        <v>12690000</v>
      </c>
      <c r="U168" s="3">
        <v>12690000</v>
      </c>
      <c r="V168" s="3">
        <v>0</v>
      </c>
      <c r="W168" s="3">
        <v>0</v>
      </c>
      <c r="X168" s="3">
        <v>0</v>
      </c>
      <c r="Y168" s="3">
        <v>697950</v>
      </c>
      <c r="Z168" s="3">
        <v>697950</v>
      </c>
      <c r="AA168" s="3" t="s">
        <v>8696</v>
      </c>
      <c r="AB168" s="3">
        <f t="shared" si="12"/>
        <v>63450</v>
      </c>
      <c r="AC168" s="28">
        <v>4.4999999999999998E-2</v>
      </c>
      <c r="AD168" s="3">
        <f t="shared" si="11"/>
        <v>571050</v>
      </c>
      <c r="AE168" s="30">
        <f t="shared" si="13"/>
        <v>571050</v>
      </c>
      <c r="AF168" s="3" t="s">
        <v>237</v>
      </c>
      <c r="AG168" s="5">
        <v>46129</v>
      </c>
      <c r="AH168" s="3" t="s">
        <v>116</v>
      </c>
      <c r="AI168" s="3" t="s">
        <v>105</v>
      </c>
      <c r="AJ168" s="3" t="s">
        <v>105</v>
      </c>
      <c r="AK168" s="3" t="s">
        <v>58</v>
      </c>
      <c r="AL168" s="2"/>
      <c r="AM168" s="2"/>
      <c r="AN168" s="3">
        <v>0</v>
      </c>
      <c r="AO168" s="2"/>
      <c r="AP168" s="3">
        <v>0</v>
      </c>
      <c r="AQ168" s="3">
        <v>0</v>
      </c>
      <c r="AR168" s="3">
        <v>132075434</v>
      </c>
      <c r="AS168" s="2"/>
      <c r="AT168" s="3">
        <v>12268231</v>
      </c>
      <c r="AU168" s="3">
        <v>77015338305</v>
      </c>
      <c r="AV168" s="3" t="s">
        <v>384</v>
      </c>
    </row>
    <row r="169" spans="1:48" ht="26.65" x14ac:dyDescent="0.45">
      <c r="A169" s="3">
        <v>1</v>
      </c>
      <c r="B169" s="4" t="s">
        <v>167</v>
      </c>
      <c r="C169" s="3" t="s">
        <v>144</v>
      </c>
      <c r="D169" s="3" t="s">
        <v>70</v>
      </c>
      <c r="E169" s="3" t="s">
        <v>146</v>
      </c>
      <c r="F169" s="3" t="s">
        <v>839</v>
      </c>
      <c r="G169" s="3" t="s">
        <v>178</v>
      </c>
      <c r="H169" s="3" t="s">
        <v>233</v>
      </c>
      <c r="I169" s="3" t="s">
        <v>75</v>
      </c>
      <c r="J169" s="3" t="s">
        <v>380</v>
      </c>
      <c r="K169" s="3">
        <v>1975</v>
      </c>
      <c r="L169" s="3">
        <v>2025</v>
      </c>
      <c r="M169" s="3" t="s">
        <v>840</v>
      </c>
      <c r="N169" s="5">
        <v>46120</v>
      </c>
      <c r="O169" s="3" t="s">
        <v>275</v>
      </c>
      <c r="P169" s="3" t="s">
        <v>841</v>
      </c>
      <c r="Q169" s="3">
        <v>610522401109</v>
      </c>
      <c r="R169" s="2"/>
      <c r="S169" s="2"/>
      <c r="T169" s="3">
        <v>12690000</v>
      </c>
      <c r="U169" s="3">
        <v>12690000</v>
      </c>
      <c r="V169" s="3">
        <v>0</v>
      </c>
      <c r="W169" s="3">
        <v>0</v>
      </c>
      <c r="X169" s="3">
        <v>0</v>
      </c>
      <c r="Y169" s="3">
        <v>697950</v>
      </c>
      <c r="Z169" s="3">
        <v>697950</v>
      </c>
      <c r="AA169" s="3" t="s">
        <v>8697</v>
      </c>
      <c r="AB169" s="3">
        <f t="shared" si="12"/>
        <v>63450</v>
      </c>
      <c r="AC169" s="28">
        <v>5.5E-2</v>
      </c>
      <c r="AD169" s="3">
        <f t="shared" si="11"/>
        <v>697950</v>
      </c>
      <c r="AE169" s="30">
        <f t="shared" si="13"/>
        <v>697950</v>
      </c>
      <c r="AF169" s="3" t="s">
        <v>159</v>
      </c>
      <c r="AG169" s="5">
        <v>46132</v>
      </c>
      <c r="AH169" s="3" t="s">
        <v>116</v>
      </c>
      <c r="AI169" s="3" t="s">
        <v>87</v>
      </c>
      <c r="AJ169" s="3" t="s">
        <v>124</v>
      </c>
      <c r="AK169" s="3" t="s">
        <v>134</v>
      </c>
      <c r="AL169" s="3" t="s">
        <v>189</v>
      </c>
      <c r="AM169" s="3">
        <v>24</v>
      </c>
      <c r="AN169" s="3">
        <v>0</v>
      </c>
      <c r="AO169" s="2"/>
      <c r="AP169" s="3">
        <v>0</v>
      </c>
      <c r="AQ169" s="3">
        <v>0</v>
      </c>
      <c r="AR169" s="3">
        <v>132075504</v>
      </c>
      <c r="AS169" s="2"/>
      <c r="AT169" s="3">
        <v>12270546</v>
      </c>
      <c r="AU169" s="3">
        <v>77758446203</v>
      </c>
      <c r="AV169" s="3" t="s">
        <v>384</v>
      </c>
    </row>
    <row r="170" spans="1:48" ht="28.5" x14ac:dyDescent="0.45">
      <c r="A170" s="3">
        <v>1</v>
      </c>
      <c r="B170" s="4" t="s">
        <v>143</v>
      </c>
      <c r="C170" s="3" t="s">
        <v>60</v>
      </c>
      <c r="D170" s="3" t="s">
        <v>70</v>
      </c>
      <c r="E170" s="3" t="s">
        <v>190</v>
      </c>
      <c r="F170" s="3" t="s">
        <v>842</v>
      </c>
      <c r="G170" s="3" t="s">
        <v>148</v>
      </c>
      <c r="H170" s="3" t="s">
        <v>619</v>
      </c>
      <c r="I170" s="3" t="s">
        <v>50</v>
      </c>
      <c r="J170" s="3" t="s">
        <v>380</v>
      </c>
      <c r="K170" s="3">
        <v>1975</v>
      </c>
      <c r="L170" s="3">
        <v>2025</v>
      </c>
      <c r="M170" s="3" t="s">
        <v>843</v>
      </c>
      <c r="N170" s="5">
        <v>46129</v>
      </c>
      <c r="O170" s="3" t="s">
        <v>235</v>
      </c>
      <c r="P170" s="3" t="s">
        <v>844</v>
      </c>
      <c r="Q170" s="3">
        <v>680620301079</v>
      </c>
      <c r="R170" s="2"/>
      <c r="S170" s="2"/>
      <c r="T170" s="3">
        <v>15590000</v>
      </c>
      <c r="U170" s="3">
        <v>15590000</v>
      </c>
      <c r="V170" s="3">
        <v>0</v>
      </c>
      <c r="W170" s="3">
        <v>0</v>
      </c>
      <c r="X170" s="3">
        <v>0</v>
      </c>
      <c r="Y170" s="3">
        <v>857450</v>
      </c>
      <c r="Z170" s="3">
        <v>857450</v>
      </c>
      <c r="AA170" s="3" t="s">
        <v>8696</v>
      </c>
      <c r="AB170" s="3">
        <f t="shared" si="12"/>
        <v>77950</v>
      </c>
      <c r="AC170" s="28">
        <v>4.4999999999999998E-2</v>
      </c>
      <c r="AD170" s="3">
        <f t="shared" si="11"/>
        <v>701550</v>
      </c>
      <c r="AE170" s="30">
        <f t="shared" si="13"/>
        <v>701550</v>
      </c>
      <c r="AF170" s="2"/>
      <c r="AG170" s="5">
        <v>46132</v>
      </c>
      <c r="AH170" s="3" t="s">
        <v>154</v>
      </c>
      <c r="AI170" s="3" t="s">
        <v>56</v>
      </c>
      <c r="AJ170" s="3" t="s">
        <v>57</v>
      </c>
      <c r="AK170" s="3" t="s">
        <v>58</v>
      </c>
      <c r="AL170" s="2"/>
      <c r="AM170" s="2"/>
      <c r="AN170" s="3">
        <v>0</v>
      </c>
      <c r="AO170" s="2"/>
      <c r="AP170" s="3">
        <v>0</v>
      </c>
      <c r="AQ170" s="3">
        <v>0</v>
      </c>
      <c r="AR170" s="3">
        <v>132075545</v>
      </c>
      <c r="AS170" s="2"/>
      <c r="AT170" s="3">
        <v>12283344</v>
      </c>
      <c r="AU170" s="3">
        <v>77772811413</v>
      </c>
      <c r="AV170" s="3" t="s">
        <v>384</v>
      </c>
    </row>
    <row r="171" spans="1:48" ht="28.5" x14ac:dyDescent="0.45">
      <c r="A171" s="3">
        <v>1</v>
      </c>
      <c r="B171" s="4" t="s">
        <v>143</v>
      </c>
      <c r="C171" s="3" t="s">
        <v>60</v>
      </c>
      <c r="D171" s="3" t="s">
        <v>70</v>
      </c>
      <c r="E171" s="3" t="s">
        <v>190</v>
      </c>
      <c r="F171" s="3" t="s">
        <v>845</v>
      </c>
      <c r="G171" s="3" t="s">
        <v>148</v>
      </c>
      <c r="H171" s="3" t="s">
        <v>619</v>
      </c>
      <c r="I171" s="3" t="s">
        <v>50</v>
      </c>
      <c r="J171" s="3" t="s">
        <v>380</v>
      </c>
      <c r="K171" s="3">
        <v>1975</v>
      </c>
      <c r="L171" s="3">
        <v>2025</v>
      </c>
      <c r="M171" s="3" t="s">
        <v>846</v>
      </c>
      <c r="N171" s="5">
        <v>46125</v>
      </c>
      <c r="O171" s="3" t="s">
        <v>151</v>
      </c>
      <c r="P171" s="3" t="s">
        <v>847</v>
      </c>
      <c r="Q171" s="3">
        <v>840622301321</v>
      </c>
      <c r="R171" s="2"/>
      <c r="S171" s="2"/>
      <c r="T171" s="3">
        <v>15590000</v>
      </c>
      <c r="U171" s="3">
        <v>15590000</v>
      </c>
      <c r="V171" s="3">
        <v>0</v>
      </c>
      <c r="W171" s="3">
        <v>0</v>
      </c>
      <c r="X171" s="3">
        <v>0</v>
      </c>
      <c r="Y171" s="3">
        <v>857450</v>
      </c>
      <c r="Z171" s="3">
        <v>857450</v>
      </c>
      <c r="AA171" s="3" t="s">
        <v>8696</v>
      </c>
      <c r="AB171" s="3">
        <f t="shared" si="12"/>
        <v>77950</v>
      </c>
      <c r="AC171" s="28">
        <v>4.4999999999999998E-2</v>
      </c>
      <c r="AD171" s="3">
        <f t="shared" si="11"/>
        <v>701550</v>
      </c>
      <c r="AE171" s="30">
        <f t="shared" si="13"/>
        <v>701550</v>
      </c>
      <c r="AF171" s="2"/>
      <c r="AG171" s="5">
        <v>46126</v>
      </c>
      <c r="AH171" s="3" t="s">
        <v>154</v>
      </c>
      <c r="AI171" s="3" t="s">
        <v>56</v>
      </c>
      <c r="AJ171" s="3" t="s">
        <v>57</v>
      </c>
      <c r="AK171" s="3" t="s">
        <v>58</v>
      </c>
      <c r="AL171" s="2"/>
      <c r="AM171" s="2"/>
      <c r="AN171" s="3">
        <v>0</v>
      </c>
      <c r="AO171" s="2"/>
      <c r="AP171" s="3">
        <v>0</v>
      </c>
      <c r="AQ171" s="3">
        <v>0</v>
      </c>
      <c r="AR171" s="3">
        <v>132075151</v>
      </c>
      <c r="AS171" s="2"/>
      <c r="AT171" s="3">
        <v>12283348</v>
      </c>
      <c r="AU171" s="3">
        <v>77052212337</v>
      </c>
      <c r="AV171" s="3" t="s">
        <v>384</v>
      </c>
    </row>
    <row r="172" spans="1:48" ht="26.65" x14ac:dyDescent="0.45">
      <c r="A172" s="3">
        <v>1</v>
      </c>
      <c r="B172" s="4" t="s">
        <v>43</v>
      </c>
      <c r="C172" s="3" t="s">
        <v>8694</v>
      </c>
      <c r="D172" s="3" t="s">
        <v>79</v>
      </c>
      <c r="E172" s="3" t="s">
        <v>616</v>
      </c>
      <c r="F172" s="3" t="s">
        <v>848</v>
      </c>
      <c r="G172" s="3" t="s">
        <v>148</v>
      </c>
      <c r="H172" s="3" t="s">
        <v>849</v>
      </c>
      <c r="I172" s="3" t="s">
        <v>75</v>
      </c>
      <c r="J172" s="3" t="s">
        <v>380</v>
      </c>
      <c r="K172" s="3">
        <v>1975</v>
      </c>
      <c r="L172" s="3">
        <v>2026</v>
      </c>
      <c r="M172" s="3" t="s">
        <v>850</v>
      </c>
      <c r="N172" s="5">
        <v>46074</v>
      </c>
      <c r="O172" s="3" t="s">
        <v>326</v>
      </c>
      <c r="P172" s="3" t="s">
        <v>851</v>
      </c>
      <c r="Q172" s="3">
        <v>720709300906</v>
      </c>
      <c r="R172" s="2"/>
      <c r="S172" s="2"/>
      <c r="T172" s="3">
        <v>13340000</v>
      </c>
      <c r="U172" s="3">
        <v>12790000</v>
      </c>
      <c r="V172" s="3">
        <v>0</v>
      </c>
      <c r="W172" s="3">
        <v>0</v>
      </c>
      <c r="X172" s="3">
        <v>550000</v>
      </c>
      <c r="Y172" s="3">
        <v>383700</v>
      </c>
      <c r="Z172" s="3">
        <v>383700</v>
      </c>
      <c r="AA172" s="3" t="s">
        <v>8697</v>
      </c>
      <c r="AB172" s="3">
        <f t="shared" si="12"/>
        <v>63950</v>
      </c>
      <c r="AC172" s="28">
        <v>0.03</v>
      </c>
      <c r="AD172" s="3">
        <f t="shared" si="11"/>
        <v>383700</v>
      </c>
      <c r="AE172" s="30">
        <f t="shared" si="13"/>
        <v>383700</v>
      </c>
      <c r="AF172" s="3" t="s">
        <v>582</v>
      </c>
      <c r="AG172" s="5">
        <v>46122</v>
      </c>
      <c r="AH172" s="3" t="s">
        <v>55</v>
      </c>
      <c r="AI172" s="3" t="s">
        <v>87</v>
      </c>
      <c r="AJ172" s="3" t="s">
        <v>124</v>
      </c>
      <c r="AK172" s="3" t="s">
        <v>218</v>
      </c>
      <c r="AL172" s="3" t="s">
        <v>90</v>
      </c>
      <c r="AM172" s="3">
        <v>10</v>
      </c>
      <c r="AN172" s="3">
        <v>0</v>
      </c>
      <c r="AO172" s="2"/>
      <c r="AP172" s="3">
        <v>0</v>
      </c>
      <c r="AQ172" s="3">
        <v>0</v>
      </c>
      <c r="AR172" s="3">
        <v>132074949</v>
      </c>
      <c r="AS172" s="2"/>
      <c r="AT172" s="3">
        <v>12283645</v>
      </c>
      <c r="AU172" s="3">
        <v>77059912877</v>
      </c>
      <c r="AV172" s="3" t="s">
        <v>384</v>
      </c>
    </row>
    <row r="173" spans="1:48" ht="26.65" x14ac:dyDescent="0.45">
      <c r="A173" s="3">
        <v>1</v>
      </c>
      <c r="B173" s="4" t="s">
        <v>198</v>
      </c>
      <c r="C173" s="3" t="s">
        <v>60</v>
      </c>
      <c r="D173" s="3" t="s">
        <v>61</v>
      </c>
      <c r="E173" s="3" t="s">
        <v>62</v>
      </c>
      <c r="F173" s="3" t="s">
        <v>852</v>
      </c>
      <c r="G173" s="3" t="s">
        <v>173</v>
      </c>
      <c r="H173" s="3" t="s">
        <v>612</v>
      </c>
      <c r="I173" s="3" t="s">
        <v>50</v>
      </c>
      <c r="J173" s="3" t="s">
        <v>380</v>
      </c>
      <c r="K173" s="3">
        <v>2497</v>
      </c>
      <c r="L173" s="3">
        <v>2026</v>
      </c>
      <c r="M173" s="3" t="s">
        <v>853</v>
      </c>
      <c r="N173" s="5">
        <v>46116</v>
      </c>
      <c r="O173" s="3" t="s">
        <v>354</v>
      </c>
      <c r="P173" s="3" t="s">
        <v>854</v>
      </c>
      <c r="Q173" s="3">
        <v>880908400262</v>
      </c>
      <c r="R173" s="2"/>
      <c r="S173" s="2"/>
      <c r="T173" s="3">
        <v>19840000</v>
      </c>
      <c r="U173" s="3">
        <v>19590000</v>
      </c>
      <c r="V173" s="3">
        <v>0</v>
      </c>
      <c r="W173" s="3">
        <v>0</v>
      </c>
      <c r="X173" s="3">
        <v>250000</v>
      </c>
      <c r="Y173" s="3">
        <v>1077450</v>
      </c>
      <c r="Z173" s="3">
        <v>1077450</v>
      </c>
      <c r="AA173" s="3" t="s">
        <v>8696</v>
      </c>
      <c r="AB173" s="3">
        <f t="shared" si="12"/>
        <v>97950</v>
      </c>
      <c r="AC173" s="28">
        <v>4.4999999999999998E-2</v>
      </c>
      <c r="AD173" s="3">
        <f t="shared" si="11"/>
        <v>881550</v>
      </c>
      <c r="AE173" s="30">
        <f t="shared" si="13"/>
        <v>881550</v>
      </c>
      <c r="AF173" s="3" t="s">
        <v>855</v>
      </c>
      <c r="AG173" s="5">
        <v>46126</v>
      </c>
      <c r="AH173" s="3" t="s">
        <v>205</v>
      </c>
      <c r="AI173" s="3" t="s">
        <v>87</v>
      </c>
      <c r="AJ173" s="3" t="s">
        <v>124</v>
      </c>
      <c r="AK173" s="3" t="s">
        <v>161</v>
      </c>
      <c r="AL173" s="3" t="s">
        <v>189</v>
      </c>
      <c r="AM173" s="3">
        <v>46</v>
      </c>
      <c r="AN173" s="3">
        <v>0</v>
      </c>
      <c r="AO173" s="2"/>
      <c r="AP173" s="3">
        <v>0</v>
      </c>
      <c r="AQ173" s="3">
        <v>0</v>
      </c>
      <c r="AR173" s="3">
        <v>132075166</v>
      </c>
      <c r="AS173" s="2"/>
      <c r="AT173" s="3">
        <v>12283745</v>
      </c>
      <c r="AU173" s="3">
        <v>77012323925</v>
      </c>
      <c r="AV173" s="3" t="s">
        <v>384</v>
      </c>
    </row>
    <row r="174" spans="1:48" ht="26.65" x14ac:dyDescent="0.45">
      <c r="A174" s="3">
        <v>1</v>
      </c>
      <c r="B174" s="4" t="s">
        <v>106</v>
      </c>
      <c r="C174" s="3" t="s">
        <v>60</v>
      </c>
      <c r="D174" s="3" t="s">
        <v>70</v>
      </c>
      <c r="E174" s="3" t="s">
        <v>190</v>
      </c>
      <c r="F174" s="3" t="s">
        <v>856</v>
      </c>
      <c r="G174" s="3" t="s">
        <v>93</v>
      </c>
      <c r="H174" s="3" t="s">
        <v>619</v>
      </c>
      <c r="I174" s="3" t="s">
        <v>50</v>
      </c>
      <c r="J174" s="3" t="s">
        <v>380</v>
      </c>
      <c r="K174" s="3">
        <v>1975</v>
      </c>
      <c r="L174" s="3">
        <v>2025</v>
      </c>
      <c r="M174" s="3" t="s">
        <v>857</v>
      </c>
      <c r="N174" s="5">
        <v>46134</v>
      </c>
      <c r="O174" s="3" t="s">
        <v>532</v>
      </c>
      <c r="P174" s="3" t="s">
        <v>858</v>
      </c>
      <c r="Q174" s="3">
        <v>801015302701</v>
      </c>
      <c r="R174" s="2"/>
      <c r="S174" s="2"/>
      <c r="T174" s="3">
        <v>14990000</v>
      </c>
      <c r="U174" s="3">
        <v>14990000</v>
      </c>
      <c r="V174" s="3">
        <v>0</v>
      </c>
      <c r="W174" s="3">
        <v>0</v>
      </c>
      <c r="X174" s="3">
        <v>0</v>
      </c>
      <c r="Y174" s="3">
        <v>857450</v>
      </c>
      <c r="Z174" s="3">
        <v>857450</v>
      </c>
      <c r="AA174" s="3" t="s">
        <v>8696</v>
      </c>
      <c r="AB174" s="3">
        <f t="shared" si="12"/>
        <v>74950</v>
      </c>
      <c r="AC174" s="28">
        <v>4.4999999999999998E-2</v>
      </c>
      <c r="AD174" s="3">
        <f t="shared" si="11"/>
        <v>674550</v>
      </c>
      <c r="AE174" s="30">
        <f t="shared" si="13"/>
        <v>674550</v>
      </c>
      <c r="AF174" s="3" t="s">
        <v>336</v>
      </c>
      <c r="AG174" s="5">
        <v>46140</v>
      </c>
      <c r="AH174" s="3" t="s">
        <v>116</v>
      </c>
      <c r="AI174" s="3" t="s">
        <v>87</v>
      </c>
      <c r="AJ174" s="3" t="s">
        <v>124</v>
      </c>
      <c r="AK174" s="3" t="s">
        <v>161</v>
      </c>
      <c r="AL174" s="3" t="s">
        <v>90</v>
      </c>
      <c r="AM174" s="3">
        <v>10</v>
      </c>
      <c r="AN174" s="3">
        <v>0</v>
      </c>
      <c r="AO174" s="2"/>
      <c r="AP174" s="3">
        <v>0</v>
      </c>
      <c r="AQ174" s="3">
        <v>0</v>
      </c>
      <c r="AR174" s="3">
        <v>132076201</v>
      </c>
      <c r="AS174" s="2"/>
      <c r="AT174" s="3">
        <v>12284178</v>
      </c>
      <c r="AU174" s="3">
        <v>77055164109</v>
      </c>
      <c r="AV174" s="3" t="s">
        <v>384</v>
      </c>
    </row>
    <row r="175" spans="1:48" ht="26.65" x14ac:dyDescent="0.45">
      <c r="A175" s="3">
        <v>1</v>
      </c>
      <c r="B175" s="4" t="s">
        <v>167</v>
      </c>
      <c r="C175" s="3" t="s">
        <v>60</v>
      </c>
      <c r="D175" s="3" t="s">
        <v>70</v>
      </c>
      <c r="E175" s="3" t="s">
        <v>190</v>
      </c>
      <c r="F175" s="3" t="s">
        <v>859</v>
      </c>
      <c r="G175" s="3" t="s">
        <v>93</v>
      </c>
      <c r="H175" s="3" t="s">
        <v>619</v>
      </c>
      <c r="I175" s="3" t="s">
        <v>50</v>
      </c>
      <c r="J175" s="3" t="s">
        <v>380</v>
      </c>
      <c r="K175" s="3">
        <v>1975</v>
      </c>
      <c r="L175" s="3">
        <v>2025</v>
      </c>
      <c r="M175" s="3" t="s">
        <v>860</v>
      </c>
      <c r="N175" s="5">
        <v>46118</v>
      </c>
      <c r="O175" s="3" t="s">
        <v>597</v>
      </c>
      <c r="P175" s="3" t="s">
        <v>861</v>
      </c>
      <c r="Q175" s="3">
        <v>730805402239</v>
      </c>
      <c r="R175" s="2"/>
      <c r="S175" s="2"/>
      <c r="T175" s="3">
        <v>15890000</v>
      </c>
      <c r="U175" s="3">
        <v>15590000</v>
      </c>
      <c r="V175" s="3">
        <v>0</v>
      </c>
      <c r="W175" s="3">
        <v>0</v>
      </c>
      <c r="X175" s="3">
        <v>300000</v>
      </c>
      <c r="Y175" s="3">
        <v>857450</v>
      </c>
      <c r="Z175" s="3">
        <v>857450</v>
      </c>
      <c r="AA175" s="3" t="s">
        <v>8697</v>
      </c>
      <c r="AB175" s="3">
        <f t="shared" si="12"/>
        <v>77950</v>
      </c>
      <c r="AC175" s="28">
        <v>5.5E-2</v>
      </c>
      <c r="AD175" s="3">
        <f t="shared" si="11"/>
        <v>857450</v>
      </c>
      <c r="AE175" s="30">
        <f t="shared" si="13"/>
        <v>857450</v>
      </c>
      <c r="AF175" s="3" t="s">
        <v>217</v>
      </c>
      <c r="AG175" s="5">
        <v>46120</v>
      </c>
      <c r="AH175" s="3" t="s">
        <v>116</v>
      </c>
      <c r="AI175" s="3" t="s">
        <v>87</v>
      </c>
      <c r="AJ175" s="3" t="s">
        <v>124</v>
      </c>
      <c r="AK175" s="3" t="s">
        <v>218</v>
      </c>
      <c r="AL175" s="3" t="s">
        <v>90</v>
      </c>
      <c r="AM175" s="3">
        <v>10</v>
      </c>
      <c r="AN175" s="3">
        <v>0</v>
      </c>
      <c r="AO175" s="4" t="s">
        <v>106</v>
      </c>
      <c r="AP175" s="3">
        <v>0</v>
      </c>
      <c r="AQ175" s="3">
        <v>0</v>
      </c>
      <c r="AR175" s="3">
        <v>132074804</v>
      </c>
      <c r="AS175" s="2"/>
      <c r="AT175" s="3">
        <v>12284181</v>
      </c>
      <c r="AU175" s="3">
        <v>77013122128</v>
      </c>
      <c r="AV175" s="3" t="s">
        <v>384</v>
      </c>
    </row>
    <row r="176" spans="1:48" ht="26.65" x14ac:dyDescent="0.45">
      <c r="A176" s="3">
        <v>1</v>
      </c>
      <c r="B176" s="4" t="s">
        <v>43</v>
      </c>
      <c r="C176" s="3" t="s">
        <v>60</v>
      </c>
      <c r="D176" s="3" t="s">
        <v>61</v>
      </c>
      <c r="E176" s="3" t="s">
        <v>62</v>
      </c>
      <c r="F176" s="3" t="s">
        <v>862</v>
      </c>
      <c r="G176" s="3" t="s">
        <v>148</v>
      </c>
      <c r="H176" s="3" t="s">
        <v>863</v>
      </c>
      <c r="I176" s="3" t="s">
        <v>50</v>
      </c>
      <c r="J176" s="3" t="s">
        <v>380</v>
      </c>
      <c r="K176" s="3">
        <v>2497</v>
      </c>
      <c r="L176" s="3">
        <v>2026</v>
      </c>
      <c r="M176" s="3" t="s">
        <v>864</v>
      </c>
      <c r="N176" s="5">
        <v>46119</v>
      </c>
      <c r="O176" s="3" t="s">
        <v>326</v>
      </c>
      <c r="P176" s="3" t="s">
        <v>865</v>
      </c>
      <c r="Q176" s="3">
        <v>930114401206</v>
      </c>
      <c r="R176" s="2"/>
      <c r="S176" s="2"/>
      <c r="T176" s="3">
        <v>19890000</v>
      </c>
      <c r="U176" s="3">
        <v>19590000</v>
      </c>
      <c r="V176" s="3">
        <v>0</v>
      </c>
      <c r="W176" s="3">
        <v>0</v>
      </c>
      <c r="X176" s="3">
        <v>300000</v>
      </c>
      <c r="Y176" s="3">
        <v>1077450</v>
      </c>
      <c r="Z176" s="3">
        <v>1077450</v>
      </c>
      <c r="AA176" s="3" t="s">
        <v>8697</v>
      </c>
      <c r="AB176" s="3">
        <f t="shared" si="12"/>
        <v>97950</v>
      </c>
      <c r="AC176" s="28">
        <v>5.5E-2</v>
      </c>
      <c r="AD176" s="3">
        <f t="shared" si="11"/>
        <v>1077450</v>
      </c>
      <c r="AE176" s="30">
        <f t="shared" si="13"/>
        <v>1077450</v>
      </c>
      <c r="AF176" s="3" t="s">
        <v>204</v>
      </c>
      <c r="AG176" s="5">
        <v>46125</v>
      </c>
      <c r="AH176" s="3" t="s">
        <v>55</v>
      </c>
      <c r="AI176" s="3" t="s">
        <v>87</v>
      </c>
      <c r="AJ176" s="3" t="s">
        <v>124</v>
      </c>
      <c r="AK176" s="3" t="s">
        <v>134</v>
      </c>
      <c r="AL176" s="3" t="s">
        <v>557</v>
      </c>
      <c r="AM176" s="3">
        <v>45</v>
      </c>
      <c r="AN176" s="3">
        <v>0</v>
      </c>
      <c r="AO176" s="4" t="s">
        <v>106</v>
      </c>
      <c r="AP176" s="3">
        <v>0</v>
      </c>
      <c r="AQ176" s="3">
        <v>0</v>
      </c>
      <c r="AR176" s="3">
        <v>132075061</v>
      </c>
      <c r="AS176" s="2"/>
      <c r="AT176" s="3">
        <v>12284269</v>
      </c>
      <c r="AU176" s="3">
        <v>77075225417</v>
      </c>
      <c r="AV176" s="3" t="s">
        <v>384</v>
      </c>
    </row>
    <row r="177" spans="1:48" ht="26.65" x14ac:dyDescent="0.45">
      <c r="A177" s="3">
        <v>1</v>
      </c>
      <c r="B177" s="4" t="s">
        <v>167</v>
      </c>
      <c r="C177" s="3" t="s">
        <v>60</v>
      </c>
      <c r="D177" s="3" t="s">
        <v>70</v>
      </c>
      <c r="E177" s="3" t="s">
        <v>190</v>
      </c>
      <c r="F177" s="3" t="s">
        <v>866</v>
      </c>
      <c r="G177" s="3" t="s">
        <v>93</v>
      </c>
      <c r="H177" s="3" t="s">
        <v>619</v>
      </c>
      <c r="I177" s="3" t="s">
        <v>50</v>
      </c>
      <c r="J177" s="3" t="s">
        <v>380</v>
      </c>
      <c r="K177" s="3">
        <v>1975</v>
      </c>
      <c r="L177" s="3">
        <v>2025</v>
      </c>
      <c r="M177" s="3" t="s">
        <v>867</v>
      </c>
      <c r="N177" s="5">
        <v>46118</v>
      </c>
      <c r="O177" s="3" t="s">
        <v>180</v>
      </c>
      <c r="P177" s="3" t="s">
        <v>868</v>
      </c>
      <c r="Q177" s="3">
        <v>740812300117</v>
      </c>
      <c r="R177" s="2"/>
      <c r="S177" s="2"/>
      <c r="T177" s="3">
        <v>15890000</v>
      </c>
      <c r="U177" s="3">
        <v>15590000</v>
      </c>
      <c r="V177" s="3">
        <v>0</v>
      </c>
      <c r="W177" s="3">
        <v>0</v>
      </c>
      <c r="X177" s="3">
        <v>300000</v>
      </c>
      <c r="Y177" s="3">
        <v>857450</v>
      </c>
      <c r="Z177" s="3">
        <v>857450</v>
      </c>
      <c r="AA177" s="3" t="s">
        <v>8697</v>
      </c>
      <c r="AB177" s="3">
        <f t="shared" si="12"/>
        <v>77950</v>
      </c>
      <c r="AC177" s="28">
        <v>5.5E-2</v>
      </c>
      <c r="AD177" s="3">
        <f t="shared" si="11"/>
        <v>857450</v>
      </c>
      <c r="AE177" s="30">
        <f t="shared" si="13"/>
        <v>857450</v>
      </c>
      <c r="AF177" s="3" t="s">
        <v>813</v>
      </c>
      <c r="AG177" s="5">
        <v>46120</v>
      </c>
      <c r="AH177" s="3" t="s">
        <v>116</v>
      </c>
      <c r="AI177" s="3" t="s">
        <v>87</v>
      </c>
      <c r="AJ177" s="3" t="s">
        <v>124</v>
      </c>
      <c r="AK177" s="3" t="s">
        <v>134</v>
      </c>
      <c r="AL177" s="3" t="s">
        <v>90</v>
      </c>
      <c r="AM177" s="3">
        <v>10</v>
      </c>
      <c r="AN177" s="3">
        <v>0</v>
      </c>
      <c r="AO177" s="2"/>
      <c r="AP177" s="3">
        <v>0</v>
      </c>
      <c r="AQ177" s="3">
        <v>0</v>
      </c>
      <c r="AR177" s="3">
        <v>132074797</v>
      </c>
      <c r="AS177" s="2"/>
      <c r="AT177" s="3">
        <v>12285307</v>
      </c>
      <c r="AU177" s="3">
        <v>77017227200</v>
      </c>
      <c r="AV177" s="3" t="s">
        <v>384</v>
      </c>
    </row>
    <row r="178" spans="1:48" ht="26.65" x14ac:dyDescent="0.45">
      <c r="A178" s="3">
        <v>1</v>
      </c>
      <c r="B178" s="4" t="s">
        <v>198</v>
      </c>
      <c r="C178" s="3" t="s">
        <v>60</v>
      </c>
      <c r="D178" s="3" t="s">
        <v>70</v>
      </c>
      <c r="E178" s="3" t="s">
        <v>190</v>
      </c>
      <c r="F178" s="3" t="s">
        <v>869</v>
      </c>
      <c r="G178" s="3" t="s">
        <v>148</v>
      </c>
      <c r="H178" s="3" t="s">
        <v>619</v>
      </c>
      <c r="I178" s="3" t="s">
        <v>50</v>
      </c>
      <c r="J178" s="3" t="s">
        <v>380</v>
      </c>
      <c r="K178" s="3">
        <v>1975</v>
      </c>
      <c r="L178" s="3">
        <v>2025</v>
      </c>
      <c r="M178" s="3" t="s">
        <v>870</v>
      </c>
      <c r="N178" s="5">
        <v>46129</v>
      </c>
      <c r="O178" s="3" t="s">
        <v>211</v>
      </c>
      <c r="P178" s="3" t="s">
        <v>871</v>
      </c>
      <c r="Q178" s="3">
        <v>870725399030</v>
      </c>
      <c r="R178" s="2"/>
      <c r="S178" s="2"/>
      <c r="T178" s="3">
        <v>15590000</v>
      </c>
      <c r="U178" s="3">
        <v>15590000</v>
      </c>
      <c r="V178" s="3">
        <v>0</v>
      </c>
      <c r="W178" s="3">
        <v>0</v>
      </c>
      <c r="X178" s="3">
        <v>0</v>
      </c>
      <c r="Y178" s="3">
        <v>857450</v>
      </c>
      <c r="Z178" s="3">
        <v>857450</v>
      </c>
      <c r="AA178" s="3" t="s">
        <v>8696</v>
      </c>
      <c r="AB178" s="3">
        <f t="shared" si="12"/>
        <v>77950</v>
      </c>
      <c r="AC178" s="28">
        <v>4.4999999999999998E-2</v>
      </c>
      <c r="AD178" s="3">
        <f t="shared" si="11"/>
        <v>701550</v>
      </c>
      <c r="AE178" s="30">
        <f t="shared" si="13"/>
        <v>701550</v>
      </c>
      <c r="AF178" s="3" t="s">
        <v>222</v>
      </c>
      <c r="AG178" s="5">
        <v>46133</v>
      </c>
      <c r="AH178" s="3" t="s">
        <v>205</v>
      </c>
      <c r="AI178" s="3" t="s">
        <v>87</v>
      </c>
      <c r="AJ178" s="3" t="s">
        <v>124</v>
      </c>
      <c r="AK178" s="3" t="s">
        <v>134</v>
      </c>
      <c r="AL178" s="3" t="s">
        <v>90</v>
      </c>
      <c r="AM178" s="3">
        <v>39</v>
      </c>
      <c r="AN178" s="3">
        <v>0</v>
      </c>
      <c r="AO178" s="2"/>
      <c r="AP178" s="3">
        <v>0</v>
      </c>
      <c r="AQ178" s="3">
        <v>0</v>
      </c>
      <c r="AR178" s="3">
        <v>132075692</v>
      </c>
      <c r="AS178" s="2"/>
      <c r="AT178" s="3">
        <v>12285640</v>
      </c>
      <c r="AU178" s="3">
        <v>77755860825</v>
      </c>
      <c r="AV178" s="3" t="s">
        <v>384</v>
      </c>
    </row>
    <row r="179" spans="1:48" ht="26.65" x14ac:dyDescent="0.45">
      <c r="A179" s="3">
        <v>1</v>
      </c>
      <c r="B179" s="4" t="s">
        <v>198</v>
      </c>
      <c r="C179" s="3" t="s">
        <v>60</v>
      </c>
      <c r="D179" s="3" t="s">
        <v>70</v>
      </c>
      <c r="E179" s="3" t="s">
        <v>190</v>
      </c>
      <c r="F179" s="3" t="s">
        <v>872</v>
      </c>
      <c r="G179" s="3" t="s">
        <v>148</v>
      </c>
      <c r="H179" s="3" t="s">
        <v>619</v>
      </c>
      <c r="I179" s="3" t="s">
        <v>50</v>
      </c>
      <c r="J179" s="3" t="s">
        <v>380</v>
      </c>
      <c r="K179" s="3">
        <v>1975</v>
      </c>
      <c r="L179" s="3">
        <v>2025</v>
      </c>
      <c r="M179" s="3" t="s">
        <v>873</v>
      </c>
      <c r="N179" s="5">
        <v>46120</v>
      </c>
      <c r="O179" s="3" t="s">
        <v>629</v>
      </c>
      <c r="P179" s="3" t="s">
        <v>874</v>
      </c>
      <c r="Q179" s="3">
        <v>980801401091</v>
      </c>
      <c r="R179" s="2"/>
      <c r="S179" s="2"/>
      <c r="T179" s="3">
        <v>15590000</v>
      </c>
      <c r="U179" s="3">
        <v>15590000</v>
      </c>
      <c r="V179" s="3">
        <v>0</v>
      </c>
      <c r="W179" s="3">
        <v>0</v>
      </c>
      <c r="X179" s="3">
        <v>0</v>
      </c>
      <c r="Y179" s="3">
        <v>857450</v>
      </c>
      <c r="Z179" s="3">
        <v>857450</v>
      </c>
      <c r="AA179" s="3" t="s">
        <v>8696</v>
      </c>
      <c r="AB179" s="3">
        <f t="shared" si="12"/>
        <v>77950</v>
      </c>
      <c r="AC179" s="28">
        <v>4.4999999999999998E-2</v>
      </c>
      <c r="AD179" s="3">
        <f t="shared" si="11"/>
        <v>701550</v>
      </c>
      <c r="AE179" s="30">
        <f t="shared" si="13"/>
        <v>701550</v>
      </c>
      <c r="AF179" s="3" t="s">
        <v>875</v>
      </c>
      <c r="AG179" s="5">
        <v>46126</v>
      </c>
      <c r="AH179" s="3" t="s">
        <v>205</v>
      </c>
      <c r="AI179" s="3" t="s">
        <v>87</v>
      </c>
      <c r="AJ179" s="3" t="s">
        <v>124</v>
      </c>
      <c r="AK179" s="3" t="s">
        <v>134</v>
      </c>
      <c r="AL179" s="3" t="s">
        <v>90</v>
      </c>
      <c r="AM179" s="3">
        <v>10</v>
      </c>
      <c r="AN179" s="3">
        <v>0</v>
      </c>
      <c r="AO179" s="2"/>
      <c r="AP179" s="3">
        <v>0</v>
      </c>
      <c r="AQ179" s="3">
        <v>0</v>
      </c>
      <c r="AR179" s="3">
        <v>132075152</v>
      </c>
      <c r="AS179" s="2"/>
      <c r="AT179" s="3">
        <v>12285644</v>
      </c>
      <c r="AU179" s="3">
        <v>77761005552</v>
      </c>
      <c r="AV179" s="3" t="s">
        <v>384</v>
      </c>
    </row>
    <row r="180" spans="1:48" ht="26.65" x14ac:dyDescent="0.45">
      <c r="A180" s="3">
        <v>1</v>
      </c>
      <c r="B180" s="4" t="s">
        <v>198</v>
      </c>
      <c r="C180" s="3" t="s">
        <v>60</v>
      </c>
      <c r="D180" s="3" t="s">
        <v>61</v>
      </c>
      <c r="E180" s="3" t="s">
        <v>62</v>
      </c>
      <c r="F180" s="3" t="s">
        <v>876</v>
      </c>
      <c r="G180" s="3" t="s">
        <v>148</v>
      </c>
      <c r="H180" s="3" t="s">
        <v>863</v>
      </c>
      <c r="I180" s="3" t="s">
        <v>50</v>
      </c>
      <c r="J180" s="3" t="s">
        <v>380</v>
      </c>
      <c r="K180" s="3">
        <v>2497</v>
      </c>
      <c r="L180" s="3">
        <v>2025</v>
      </c>
      <c r="M180" s="3" t="s">
        <v>877</v>
      </c>
      <c r="N180" s="5">
        <v>46126</v>
      </c>
      <c r="O180" s="3" t="s">
        <v>256</v>
      </c>
      <c r="P180" s="3" t="s">
        <v>878</v>
      </c>
      <c r="Q180" s="3">
        <v>910323451225</v>
      </c>
      <c r="R180" s="2"/>
      <c r="S180" s="2"/>
      <c r="T180" s="3">
        <v>18840000</v>
      </c>
      <c r="U180" s="3">
        <v>18590000</v>
      </c>
      <c r="V180" s="3">
        <v>0</v>
      </c>
      <c r="W180" s="3">
        <v>0</v>
      </c>
      <c r="X180" s="3">
        <v>250000</v>
      </c>
      <c r="Y180" s="3">
        <v>1022450</v>
      </c>
      <c r="Z180" s="3">
        <v>1022450</v>
      </c>
      <c r="AA180" s="3" t="s">
        <v>8696</v>
      </c>
      <c r="AB180" s="3">
        <f t="shared" si="12"/>
        <v>92950</v>
      </c>
      <c r="AC180" s="28">
        <v>4.4999999999999998E-2</v>
      </c>
      <c r="AD180" s="3">
        <f t="shared" si="11"/>
        <v>836550</v>
      </c>
      <c r="AE180" s="30">
        <f t="shared" si="13"/>
        <v>836550</v>
      </c>
      <c r="AF180" s="3" t="s">
        <v>879</v>
      </c>
      <c r="AG180" s="5">
        <v>46129</v>
      </c>
      <c r="AH180" s="3" t="s">
        <v>205</v>
      </c>
      <c r="AI180" s="3" t="s">
        <v>87</v>
      </c>
      <c r="AJ180" s="3" t="s">
        <v>124</v>
      </c>
      <c r="AK180" s="3" t="s">
        <v>206</v>
      </c>
      <c r="AL180" s="3" t="s">
        <v>189</v>
      </c>
      <c r="AM180" s="3">
        <v>70</v>
      </c>
      <c r="AN180" s="3">
        <v>0</v>
      </c>
      <c r="AO180" s="2"/>
      <c r="AP180" s="3">
        <v>0</v>
      </c>
      <c r="AQ180" s="3">
        <v>0</v>
      </c>
      <c r="AR180" s="2"/>
      <c r="AS180" s="2"/>
      <c r="AT180" s="3">
        <v>12285647</v>
      </c>
      <c r="AU180" s="3">
        <v>77017569950</v>
      </c>
      <c r="AV180" s="3" t="s">
        <v>384</v>
      </c>
    </row>
    <row r="181" spans="1:48" ht="26.65" x14ac:dyDescent="0.45">
      <c r="A181" s="3">
        <v>1</v>
      </c>
      <c r="B181" s="4" t="s">
        <v>43</v>
      </c>
      <c r="C181" s="3" t="s">
        <v>60</v>
      </c>
      <c r="D181" s="3" t="s">
        <v>70</v>
      </c>
      <c r="E181" s="3" t="s">
        <v>190</v>
      </c>
      <c r="F181" s="3" t="s">
        <v>880</v>
      </c>
      <c r="G181" s="3" t="s">
        <v>148</v>
      </c>
      <c r="H181" s="3" t="s">
        <v>619</v>
      </c>
      <c r="I181" s="3" t="s">
        <v>50</v>
      </c>
      <c r="J181" s="3" t="s">
        <v>380</v>
      </c>
      <c r="K181" s="3">
        <v>1975</v>
      </c>
      <c r="L181" s="3">
        <v>2025</v>
      </c>
      <c r="M181" s="3" t="s">
        <v>881</v>
      </c>
      <c r="N181" s="5">
        <v>46122</v>
      </c>
      <c r="O181" s="3" t="s">
        <v>131</v>
      </c>
      <c r="P181" s="3" t="s">
        <v>882</v>
      </c>
      <c r="Q181" s="3">
        <v>950630401007</v>
      </c>
      <c r="R181" s="2"/>
      <c r="S181" s="2"/>
      <c r="T181" s="3">
        <v>15890000</v>
      </c>
      <c r="U181" s="3">
        <v>15590000</v>
      </c>
      <c r="V181" s="3">
        <v>0</v>
      </c>
      <c r="W181" s="3">
        <v>0</v>
      </c>
      <c r="X181" s="3">
        <v>300000</v>
      </c>
      <c r="Y181" s="3">
        <v>857450</v>
      </c>
      <c r="Z181" s="3">
        <v>857450</v>
      </c>
      <c r="AA181" s="3" t="s">
        <v>8697</v>
      </c>
      <c r="AB181" s="3">
        <f t="shared" si="12"/>
        <v>77950</v>
      </c>
      <c r="AC181" s="28">
        <v>5.5E-2</v>
      </c>
      <c r="AD181" s="3">
        <f t="shared" si="11"/>
        <v>857450</v>
      </c>
      <c r="AE181" s="30">
        <f t="shared" si="13"/>
        <v>857450</v>
      </c>
      <c r="AF181" s="3" t="s">
        <v>646</v>
      </c>
      <c r="AG181" s="5">
        <v>46126</v>
      </c>
      <c r="AH181" s="3" t="s">
        <v>55</v>
      </c>
      <c r="AI181" s="3" t="s">
        <v>87</v>
      </c>
      <c r="AJ181" s="3" t="s">
        <v>124</v>
      </c>
      <c r="AK181" s="3" t="s">
        <v>134</v>
      </c>
      <c r="AL181" s="3" t="s">
        <v>90</v>
      </c>
      <c r="AM181" s="3">
        <v>30</v>
      </c>
      <c r="AN181" s="3">
        <v>0</v>
      </c>
      <c r="AO181" s="2"/>
      <c r="AP181" s="3">
        <v>0</v>
      </c>
      <c r="AQ181" s="3">
        <v>0</v>
      </c>
      <c r="AR181" s="3">
        <v>132075153</v>
      </c>
      <c r="AS181" s="2"/>
      <c r="AT181" s="3">
        <v>12286855</v>
      </c>
      <c r="AU181" s="3">
        <v>77753227658</v>
      </c>
      <c r="AV181" s="3" t="s">
        <v>384</v>
      </c>
    </row>
    <row r="182" spans="1:48" ht="26.65" x14ac:dyDescent="0.45">
      <c r="A182" s="3">
        <v>1</v>
      </c>
      <c r="B182" s="4" t="s">
        <v>106</v>
      </c>
      <c r="C182" s="3" t="s">
        <v>60</v>
      </c>
      <c r="D182" s="3" t="s">
        <v>61</v>
      </c>
      <c r="E182" s="3" t="s">
        <v>62</v>
      </c>
      <c r="F182" s="3" t="s">
        <v>883</v>
      </c>
      <c r="G182" s="3" t="s">
        <v>93</v>
      </c>
      <c r="H182" s="3" t="s">
        <v>863</v>
      </c>
      <c r="I182" s="3" t="s">
        <v>50</v>
      </c>
      <c r="J182" s="3" t="s">
        <v>380</v>
      </c>
      <c r="K182" s="3">
        <v>2497</v>
      </c>
      <c r="L182" s="3">
        <v>2026</v>
      </c>
      <c r="M182" s="3" t="s">
        <v>884</v>
      </c>
      <c r="N182" s="5">
        <v>46106</v>
      </c>
      <c r="O182" s="3" t="s">
        <v>885</v>
      </c>
      <c r="P182" s="3" t="s">
        <v>886</v>
      </c>
      <c r="Q182" s="3">
        <v>870304400089</v>
      </c>
      <c r="R182" s="2"/>
      <c r="S182" s="2"/>
      <c r="T182" s="3">
        <v>19590000</v>
      </c>
      <c r="U182" s="3">
        <v>19590000</v>
      </c>
      <c r="V182" s="3">
        <v>0</v>
      </c>
      <c r="W182" s="3">
        <v>0</v>
      </c>
      <c r="X182" s="3">
        <v>0</v>
      </c>
      <c r="Y182" s="3">
        <v>1077450</v>
      </c>
      <c r="Z182" s="3">
        <v>1077450</v>
      </c>
      <c r="AA182" s="3" t="s">
        <v>8696</v>
      </c>
      <c r="AB182" s="3">
        <f t="shared" si="12"/>
        <v>97950</v>
      </c>
      <c r="AC182" s="28">
        <v>4.4999999999999998E-2</v>
      </c>
      <c r="AD182" s="3">
        <f t="shared" si="11"/>
        <v>881550</v>
      </c>
      <c r="AE182" s="30">
        <f t="shared" si="13"/>
        <v>881550</v>
      </c>
      <c r="AF182" s="3" t="s">
        <v>887</v>
      </c>
      <c r="AG182" s="5">
        <v>46119</v>
      </c>
      <c r="AH182" s="3" t="s">
        <v>116</v>
      </c>
      <c r="AI182" s="3" t="s">
        <v>105</v>
      </c>
      <c r="AJ182" s="3" t="s">
        <v>105</v>
      </c>
      <c r="AK182" s="3" t="s">
        <v>58</v>
      </c>
      <c r="AL182" s="2"/>
      <c r="AM182" s="2"/>
      <c r="AN182" s="3">
        <v>0</v>
      </c>
      <c r="AO182" s="2"/>
      <c r="AP182" s="3">
        <v>0</v>
      </c>
      <c r="AQ182" s="3">
        <v>0</v>
      </c>
      <c r="AR182" s="3">
        <v>132074740</v>
      </c>
      <c r="AS182" s="2"/>
      <c r="AT182" s="3">
        <v>12287975</v>
      </c>
      <c r="AU182" s="3">
        <v>77017661987</v>
      </c>
      <c r="AV182" s="3" t="s">
        <v>384</v>
      </c>
    </row>
    <row r="183" spans="1:48" ht="26.65" x14ac:dyDescent="0.45">
      <c r="A183" s="3">
        <v>1</v>
      </c>
      <c r="B183" s="4" t="s">
        <v>43</v>
      </c>
      <c r="C183" s="3" t="s">
        <v>60</v>
      </c>
      <c r="D183" s="3" t="s">
        <v>70</v>
      </c>
      <c r="E183" s="3" t="s">
        <v>190</v>
      </c>
      <c r="F183" s="3" t="s">
        <v>888</v>
      </c>
      <c r="G183" s="3" t="s">
        <v>128</v>
      </c>
      <c r="H183" s="3" t="s">
        <v>619</v>
      </c>
      <c r="I183" s="3" t="s">
        <v>50</v>
      </c>
      <c r="J183" s="3" t="s">
        <v>380</v>
      </c>
      <c r="K183" s="3">
        <v>1975</v>
      </c>
      <c r="L183" s="3">
        <v>2025</v>
      </c>
      <c r="M183" s="3" t="s">
        <v>889</v>
      </c>
      <c r="N183" s="5">
        <v>46130</v>
      </c>
      <c r="O183" s="3" t="s">
        <v>131</v>
      </c>
      <c r="P183" s="3" t="s">
        <v>890</v>
      </c>
      <c r="Q183" s="3">
        <v>670708300700</v>
      </c>
      <c r="R183" s="2"/>
      <c r="S183" s="2"/>
      <c r="T183" s="3">
        <v>15590000</v>
      </c>
      <c r="U183" s="3">
        <v>15590000</v>
      </c>
      <c r="V183" s="3">
        <v>0</v>
      </c>
      <c r="W183" s="3">
        <v>0</v>
      </c>
      <c r="X183" s="3">
        <v>0</v>
      </c>
      <c r="Y183" s="3">
        <v>857450</v>
      </c>
      <c r="Z183" s="3">
        <v>857450</v>
      </c>
      <c r="AA183" s="3" t="s">
        <v>8697</v>
      </c>
      <c r="AB183" s="3">
        <f t="shared" si="12"/>
        <v>77950</v>
      </c>
      <c r="AC183" s="28">
        <v>5.5E-2</v>
      </c>
      <c r="AD183" s="3">
        <f t="shared" si="11"/>
        <v>857450</v>
      </c>
      <c r="AE183" s="30">
        <f t="shared" si="13"/>
        <v>857450</v>
      </c>
      <c r="AF183" s="2"/>
      <c r="AG183" s="5">
        <v>46132</v>
      </c>
      <c r="AH183" s="3" t="s">
        <v>55</v>
      </c>
      <c r="AI183" s="3" t="s">
        <v>56</v>
      </c>
      <c r="AJ183" s="3" t="s">
        <v>57</v>
      </c>
      <c r="AK183" s="3" t="s">
        <v>58</v>
      </c>
      <c r="AL183" s="2"/>
      <c r="AM183" s="2"/>
      <c r="AN183" s="3">
        <v>0</v>
      </c>
      <c r="AO183" s="2"/>
      <c r="AP183" s="3">
        <v>0</v>
      </c>
      <c r="AQ183" s="3">
        <v>0</v>
      </c>
      <c r="AR183" s="3">
        <v>132075554</v>
      </c>
      <c r="AS183" s="2"/>
      <c r="AT183" s="3">
        <v>12288439</v>
      </c>
      <c r="AU183" s="3">
        <v>77006190717</v>
      </c>
      <c r="AV183" s="3" t="s">
        <v>384</v>
      </c>
    </row>
    <row r="184" spans="1:48" ht="26.65" x14ac:dyDescent="0.45">
      <c r="A184" s="3">
        <v>1</v>
      </c>
      <c r="B184" s="4" t="s">
        <v>43</v>
      </c>
      <c r="C184" s="3" t="s">
        <v>60</v>
      </c>
      <c r="D184" s="3" t="s">
        <v>70</v>
      </c>
      <c r="E184" s="3" t="s">
        <v>190</v>
      </c>
      <c r="F184" s="3" t="s">
        <v>891</v>
      </c>
      <c r="G184" s="3" t="s">
        <v>93</v>
      </c>
      <c r="H184" s="3" t="s">
        <v>619</v>
      </c>
      <c r="I184" s="3" t="s">
        <v>50</v>
      </c>
      <c r="J184" s="3" t="s">
        <v>380</v>
      </c>
      <c r="K184" s="3">
        <v>1975</v>
      </c>
      <c r="L184" s="3">
        <v>2025</v>
      </c>
      <c r="M184" s="3" t="s">
        <v>892</v>
      </c>
      <c r="N184" s="5">
        <v>46135</v>
      </c>
      <c r="O184" s="3" t="s">
        <v>131</v>
      </c>
      <c r="P184" s="3" t="s">
        <v>893</v>
      </c>
      <c r="Q184" s="3">
        <v>730327300842</v>
      </c>
      <c r="R184" s="2"/>
      <c r="S184" s="2"/>
      <c r="T184" s="3">
        <v>14990000</v>
      </c>
      <c r="U184" s="3">
        <v>14990000</v>
      </c>
      <c r="V184" s="3">
        <v>0</v>
      </c>
      <c r="W184" s="3">
        <v>0</v>
      </c>
      <c r="X184" s="3">
        <v>0</v>
      </c>
      <c r="Y184" s="3">
        <v>824450</v>
      </c>
      <c r="Z184" s="3">
        <v>824450</v>
      </c>
      <c r="AA184" s="3" t="s">
        <v>8697</v>
      </c>
      <c r="AB184" s="3">
        <f t="shared" si="12"/>
        <v>74950</v>
      </c>
      <c r="AC184" s="28">
        <v>5.5E-2</v>
      </c>
      <c r="AD184" s="3">
        <f t="shared" si="11"/>
        <v>824450</v>
      </c>
      <c r="AE184" s="30">
        <f t="shared" si="13"/>
        <v>824450</v>
      </c>
      <c r="AF184" s="2"/>
      <c r="AG184" s="5">
        <v>46139</v>
      </c>
      <c r="AH184" s="3" t="s">
        <v>55</v>
      </c>
      <c r="AI184" s="3" t="s">
        <v>56</v>
      </c>
      <c r="AJ184" s="3" t="s">
        <v>57</v>
      </c>
      <c r="AK184" s="3" t="s">
        <v>58</v>
      </c>
      <c r="AL184" s="2"/>
      <c r="AM184" s="2"/>
      <c r="AN184" s="3">
        <v>0</v>
      </c>
      <c r="AO184" s="2"/>
      <c r="AP184" s="3">
        <v>0</v>
      </c>
      <c r="AQ184" s="3">
        <v>0</v>
      </c>
      <c r="AR184" s="3">
        <v>132076092</v>
      </c>
      <c r="AS184" s="2"/>
      <c r="AT184" s="3">
        <v>12288442</v>
      </c>
      <c r="AU184" s="3">
        <v>77013871926</v>
      </c>
      <c r="AV184" s="3" t="s">
        <v>384</v>
      </c>
    </row>
    <row r="185" spans="1:48" ht="26.65" x14ac:dyDescent="0.45">
      <c r="A185" s="3">
        <v>1</v>
      </c>
      <c r="B185" s="4" t="s">
        <v>43</v>
      </c>
      <c r="C185" s="3" t="s">
        <v>60</v>
      </c>
      <c r="D185" s="3" t="s">
        <v>61</v>
      </c>
      <c r="E185" s="3" t="s">
        <v>62</v>
      </c>
      <c r="F185" s="3" t="s">
        <v>894</v>
      </c>
      <c r="G185" s="3" t="s">
        <v>93</v>
      </c>
      <c r="H185" s="3" t="s">
        <v>863</v>
      </c>
      <c r="I185" s="3" t="s">
        <v>50</v>
      </c>
      <c r="J185" s="3" t="s">
        <v>380</v>
      </c>
      <c r="K185" s="3">
        <v>2497</v>
      </c>
      <c r="L185" s="3">
        <v>2026</v>
      </c>
      <c r="M185" s="3" t="s">
        <v>895</v>
      </c>
      <c r="N185" s="5">
        <v>46118</v>
      </c>
      <c r="O185" s="3" t="s">
        <v>77</v>
      </c>
      <c r="P185" s="3" t="s">
        <v>896</v>
      </c>
      <c r="Q185" s="3">
        <v>790320402481</v>
      </c>
      <c r="R185" s="2"/>
      <c r="S185" s="2"/>
      <c r="T185" s="3">
        <v>19890000</v>
      </c>
      <c r="U185" s="3">
        <v>19590000</v>
      </c>
      <c r="V185" s="3">
        <v>0</v>
      </c>
      <c r="W185" s="3">
        <v>0</v>
      </c>
      <c r="X185" s="3">
        <v>300000</v>
      </c>
      <c r="Y185" s="3">
        <v>1077450</v>
      </c>
      <c r="Z185" s="3">
        <v>1077450</v>
      </c>
      <c r="AA185" s="3" t="s">
        <v>8697</v>
      </c>
      <c r="AB185" s="3">
        <f t="shared" si="12"/>
        <v>97950</v>
      </c>
      <c r="AC185" s="28">
        <v>5.5E-2</v>
      </c>
      <c r="AD185" s="3">
        <f t="shared" si="11"/>
        <v>1077450</v>
      </c>
      <c r="AE185" s="30">
        <f t="shared" si="13"/>
        <v>1077450</v>
      </c>
      <c r="AF185" s="3" t="s">
        <v>204</v>
      </c>
      <c r="AG185" s="5">
        <v>46119</v>
      </c>
      <c r="AH185" s="3" t="s">
        <v>55</v>
      </c>
      <c r="AI185" s="3" t="s">
        <v>87</v>
      </c>
      <c r="AJ185" s="3" t="s">
        <v>124</v>
      </c>
      <c r="AK185" s="3" t="s">
        <v>134</v>
      </c>
      <c r="AL185" s="3" t="s">
        <v>90</v>
      </c>
      <c r="AM185" s="3">
        <v>45</v>
      </c>
      <c r="AN185" s="3">
        <v>0</v>
      </c>
      <c r="AO185" s="2"/>
      <c r="AP185" s="3">
        <v>0</v>
      </c>
      <c r="AQ185" s="3">
        <v>0</v>
      </c>
      <c r="AR185" s="3">
        <v>132074742</v>
      </c>
      <c r="AS185" s="2"/>
      <c r="AT185" s="3">
        <v>12288447</v>
      </c>
      <c r="AU185" s="3">
        <v>77013276000</v>
      </c>
      <c r="AV185" s="3" t="s">
        <v>384</v>
      </c>
    </row>
    <row r="186" spans="1:48" ht="26.65" x14ac:dyDescent="0.45">
      <c r="A186" s="3">
        <v>1</v>
      </c>
      <c r="B186" s="4" t="s">
        <v>198</v>
      </c>
      <c r="C186" s="3" t="s">
        <v>494</v>
      </c>
      <c r="D186" s="3" t="s">
        <v>79</v>
      </c>
      <c r="E186" s="3" t="s">
        <v>495</v>
      </c>
      <c r="F186" s="3" t="s">
        <v>897</v>
      </c>
      <c r="G186" s="3" t="s">
        <v>696</v>
      </c>
      <c r="H186" s="3" t="s">
        <v>898</v>
      </c>
      <c r="I186" s="3" t="s">
        <v>75</v>
      </c>
      <c r="J186" s="3" t="s">
        <v>380</v>
      </c>
      <c r="K186" s="3">
        <v>1368</v>
      </c>
      <c r="L186" s="3">
        <v>2026</v>
      </c>
      <c r="M186" s="3" t="s">
        <v>899</v>
      </c>
      <c r="N186" s="5">
        <v>46085</v>
      </c>
      <c r="O186" s="3" t="s">
        <v>202</v>
      </c>
      <c r="P186" s="3" t="s">
        <v>900</v>
      </c>
      <c r="Q186" s="3">
        <v>671122350185</v>
      </c>
      <c r="R186" s="2"/>
      <c r="S186" s="2"/>
      <c r="T186" s="3">
        <v>7290000</v>
      </c>
      <c r="U186" s="3">
        <v>6990000</v>
      </c>
      <c r="V186" s="3">
        <v>0</v>
      </c>
      <c r="W186" s="3">
        <v>0</v>
      </c>
      <c r="X186" s="3">
        <v>300000</v>
      </c>
      <c r="Y186" s="3">
        <v>0</v>
      </c>
      <c r="Z186" s="3">
        <v>0</v>
      </c>
      <c r="AA186" s="3" t="s">
        <v>8696</v>
      </c>
      <c r="AB186" s="3">
        <f t="shared" si="12"/>
        <v>34950</v>
      </c>
      <c r="AC186" s="3">
        <v>300000</v>
      </c>
      <c r="AD186" s="3">
        <f>AC186</f>
        <v>300000</v>
      </c>
      <c r="AE186" s="30">
        <f t="shared" si="13"/>
        <v>300000</v>
      </c>
      <c r="AF186" s="3" t="s">
        <v>901</v>
      </c>
      <c r="AG186" s="5">
        <v>46126</v>
      </c>
      <c r="AH186" s="3" t="s">
        <v>205</v>
      </c>
      <c r="AI186" s="3" t="s">
        <v>87</v>
      </c>
      <c r="AJ186" s="3" t="s">
        <v>124</v>
      </c>
      <c r="AK186" s="3" t="s">
        <v>134</v>
      </c>
      <c r="AL186" s="3" t="s">
        <v>902</v>
      </c>
      <c r="AM186" s="3">
        <v>10</v>
      </c>
      <c r="AN186" s="3">
        <v>0</v>
      </c>
      <c r="AO186" s="2"/>
      <c r="AP186" s="3">
        <v>0</v>
      </c>
      <c r="AQ186" s="3">
        <v>0</v>
      </c>
      <c r="AR186" s="2"/>
      <c r="AS186" s="2"/>
      <c r="AT186" s="3">
        <v>12292265</v>
      </c>
      <c r="AU186" s="3">
        <v>77058858057</v>
      </c>
      <c r="AV186" s="3" t="s">
        <v>384</v>
      </c>
    </row>
    <row r="187" spans="1:48" ht="26.65" x14ac:dyDescent="0.45">
      <c r="A187" s="3">
        <v>1</v>
      </c>
      <c r="B187" s="4" t="s">
        <v>106</v>
      </c>
      <c r="C187" s="3" t="s">
        <v>60</v>
      </c>
      <c r="D187" s="3" t="s">
        <v>70</v>
      </c>
      <c r="E187" s="3" t="s">
        <v>616</v>
      </c>
      <c r="F187" s="3" t="s">
        <v>903</v>
      </c>
      <c r="G187" s="3" t="s">
        <v>632</v>
      </c>
      <c r="H187" s="3" t="s">
        <v>619</v>
      </c>
      <c r="I187" s="3" t="s">
        <v>75</v>
      </c>
      <c r="J187" s="3" t="s">
        <v>380</v>
      </c>
      <c r="K187" s="3">
        <v>1975</v>
      </c>
      <c r="L187" s="3">
        <v>2025</v>
      </c>
      <c r="M187" s="3" t="s">
        <v>904</v>
      </c>
      <c r="N187" s="5">
        <v>46126</v>
      </c>
      <c r="O187" s="3" t="s">
        <v>506</v>
      </c>
      <c r="P187" s="3" t="s">
        <v>905</v>
      </c>
      <c r="Q187" s="3">
        <v>930418400746</v>
      </c>
      <c r="R187" s="2"/>
      <c r="S187" s="2"/>
      <c r="T187" s="3">
        <v>15140000</v>
      </c>
      <c r="U187" s="3">
        <v>14890000</v>
      </c>
      <c r="V187" s="3">
        <v>0</v>
      </c>
      <c r="W187" s="3">
        <v>0</v>
      </c>
      <c r="X187" s="3">
        <v>250000</v>
      </c>
      <c r="Y187" s="3">
        <v>818950</v>
      </c>
      <c r="Z187" s="3">
        <v>818950</v>
      </c>
      <c r="AA187" s="3" t="s">
        <v>8696</v>
      </c>
      <c r="AB187" s="3">
        <f t="shared" si="12"/>
        <v>74450</v>
      </c>
      <c r="AC187" s="28">
        <v>4.4999999999999998E-2</v>
      </c>
      <c r="AD187" s="3">
        <f t="shared" ref="AD187:AD189" si="14">U187*AC187</f>
        <v>670050</v>
      </c>
      <c r="AE187" s="30">
        <f t="shared" si="13"/>
        <v>670050</v>
      </c>
      <c r="AF187" s="3" t="s">
        <v>906</v>
      </c>
      <c r="AG187" s="5">
        <v>46134</v>
      </c>
      <c r="AH187" s="3" t="s">
        <v>116</v>
      </c>
      <c r="AI187" s="3" t="s">
        <v>87</v>
      </c>
      <c r="AJ187" s="3" t="s">
        <v>124</v>
      </c>
      <c r="AK187" s="3" t="s">
        <v>134</v>
      </c>
      <c r="AL187" s="3" t="s">
        <v>90</v>
      </c>
      <c r="AM187" s="3">
        <v>10</v>
      </c>
      <c r="AN187" s="3">
        <v>0</v>
      </c>
      <c r="AO187" s="2"/>
      <c r="AP187" s="3">
        <v>0</v>
      </c>
      <c r="AQ187" s="3">
        <v>0</v>
      </c>
      <c r="AR187" s="3">
        <v>132075843</v>
      </c>
      <c r="AS187" s="2"/>
      <c r="AT187" s="3">
        <v>12294701</v>
      </c>
      <c r="AU187" s="3">
        <v>77022903303</v>
      </c>
      <c r="AV187" s="3" t="s">
        <v>384</v>
      </c>
    </row>
    <row r="188" spans="1:48" ht="26.65" x14ac:dyDescent="0.45">
      <c r="A188" s="3">
        <v>1</v>
      </c>
      <c r="B188" s="4" t="s">
        <v>106</v>
      </c>
      <c r="C188" s="3" t="s">
        <v>60</v>
      </c>
      <c r="D188" s="3" t="s">
        <v>70</v>
      </c>
      <c r="E188" s="3" t="s">
        <v>190</v>
      </c>
      <c r="F188" s="3" t="s">
        <v>907</v>
      </c>
      <c r="G188" s="3" t="s">
        <v>93</v>
      </c>
      <c r="H188" s="3" t="s">
        <v>619</v>
      </c>
      <c r="I188" s="3" t="s">
        <v>50</v>
      </c>
      <c r="J188" s="3" t="s">
        <v>380</v>
      </c>
      <c r="K188" s="3">
        <v>1975</v>
      </c>
      <c r="L188" s="3">
        <v>2025</v>
      </c>
      <c r="M188" s="3" t="s">
        <v>908</v>
      </c>
      <c r="N188" s="5">
        <v>46134</v>
      </c>
      <c r="O188" s="3" t="s">
        <v>313</v>
      </c>
      <c r="P188" s="3" t="s">
        <v>909</v>
      </c>
      <c r="Q188" s="3">
        <v>670813400074</v>
      </c>
      <c r="R188" s="2"/>
      <c r="S188" s="2"/>
      <c r="T188" s="3">
        <v>15290000</v>
      </c>
      <c r="U188" s="3">
        <v>14990000</v>
      </c>
      <c r="V188" s="3">
        <v>0</v>
      </c>
      <c r="W188" s="3">
        <v>0</v>
      </c>
      <c r="X188" s="3">
        <v>300000</v>
      </c>
      <c r="Y188" s="3">
        <v>824450</v>
      </c>
      <c r="Z188" s="3">
        <v>824450</v>
      </c>
      <c r="AA188" s="3" t="s">
        <v>8696</v>
      </c>
      <c r="AB188" s="3">
        <f t="shared" si="12"/>
        <v>74950</v>
      </c>
      <c r="AC188" s="28">
        <v>4.4999999999999998E-2</v>
      </c>
      <c r="AD188" s="3">
        <f t="shared" si="14"/>
        <v>674550</v>
      </c>
      <c r="AE188" s="30">
        <f t="shared" si="13"/>
        <v>674550</v>
      </c>
      <c r="AF188" s="3" t="s">
        <v>910</v>
      </c>
      <c r="AG188" s="5">
        <v>46136</v>
      </c>
      <c r="AH188" s="3" t="s">
        <v>116</v>
      </c>
      <c r="AI188" s="3" t="s">
        <v>87</v>
      </c>
      <c r="AJ188" s="3" t="s">
        <v>124</v>
      </c>
      <c r="AK188" s="3" t="s">
        <v>134</v>
      </c>
      <c r="AL188" s="3" t="s">
        <v>90</v>
      </c>
      <c r="AM188" s="3">
        <v>10</v>
      </c>
      <c r="AN188" s="3">
        <v>0</v>
      </c>
      <c r="AO188" s="2"/>
      <c r="AP188" s="3">
        <v>0</v>
      </c>
      <c r="AQ188" s="3">
        <v>0</v>
      </c>
      <c r="AR188" s="3">
        <v>132076006</v>
      </c>
      <c r="AS188" s="2"/>
      <c r="AT188" s="3">
        <v>12294704</v>
      </c>
      <c r="AU188" s="3">
        <v>77017886235</v>
      </c>
      <c r="AV188" s="3" t="s">
        <v>384</v>
      </c>
    </row>
    <row r="189" spans="1:48" ht="26.65" x14ac:dyDescent="0.45">
      <c r="A189" s="3">
        <v>1</v>
      </c>
      <c r="B189" s="4" t="s">
        <v>282</v>
      </c>
      <c r="C189" s="3" t="s">
        <v>60</v>
      </c>
      <c r="D189" s="3" t="s">
        <v>70</v>
      </c>
      <c r="E189" s="3" t="s">
        <v>616</v>
      </c>
      <c r="F189" s="3" t="s">
        <v>911</v>
      </c>
      <c r="G189" s="3" t="s">
        <v>618</v>
      </c>
      <c r="H189" s="3" t="s">
        <v>619</v>
      </c>
      <c r="I189" s="3" t="s">
        <v>75</v>
      </c>
      <c r="J189" s="3" t="s">
        <v>380</v>
      </c>
      <c r="K189" s="3">
        <v>1975</v>
      </c>
      <c r="L189" s="3">
        <v>2025</v>
      </c>
      <c r="M189" s="3" t="s">
        <v>912</v>
      </c>
      <c r="N189" s="5">
        <v>46140</v>
      </c>
      <c r="O189" s="3" t="s">
        <v>288</v>
      </c>
      <c r="P189" s="3" t="s">
        <v>913</v>
      </c>
      <c r="Q189" s="3">
        <v>930703300352</v>
      </c>
      <c r="R189" s="2"/>
      <c r="S189" s="2"/>
      <c r="T189" s="3">
        <v>14490000</v>
      </c>
      <c r="U189" s="3">
        <v>14490000</v>
      </c>
      <c r="V189" s="3">
        <v>0</v>
      </c>
      <c r="W189" s="3">
        <v>0</v>
      </c>
      <c r="X189" s="3">
        <v>0</v>
      </c>
      <c r="Y189" s="3">
        <v>796950</v>
      </c>
      <c r="Z189" s="3">
        <v>796950</v>
      </c>
      <c r="AA189" s="3" t="s">
        <v>8697</v>
      </c>
      <c r="AB189" s="3">
        <f t="shared" si="12"/>
        <v>72450</v>
      </c>
      <c r="AC189" s="28">
        <v>5.5E-2</v>
      </c>
      <c r="AD189" s="3">
        <f t="shared" si="14"/>
        <v>796950</v>
      </c>
      <c r="AE189" s="30">
        <f t="shared" si="13"/>
        <v>796950</v>
      </c>
      <c r="AF189" s="3" t="s">
        <v>646</v>
      </c>
      <c r="AG189" s="5">
        <v>46142</v>
      </c>
      <c r="AH189" s="3" t="s">
        <v>291</v>
      </c>
      <c r="AI189" s="3" t="s">
        <v>87</v>
      </c>
      <c r="AJ189" s="3" t="s">
        <v>124</v>
      </c>
      <c r="AK189" s="3" t="s">
        <v>134</v>
      </c>
      <c r="AL189" s="3" t="s">
        <v>90</v>
      </c>
      <c r="AM189" s="3">
        <v>34</v>
      </c>
      <c r="AN189" s="3">
        <v>0</v>
      </c>
      <c r="AO189" s="2"/>
      <c r="AP189" s="3">
        <v>0</v>
      </c>
      <c r="AQ189" s="3">
        <v>0</v>
      </c>
      <c r="AR189" s="3">
        <v>132076579</v>
      </c>
      <c r="AS189" s="2"/>
      <c r="AT189" s="3">
        <v>12299987</v>
      </c>
      <c r="AU189" s="3">
        <v>77013046686</v>
      </c>
      <c r="AV189" s="3" t="s">
        <v>384</v>
      </c>
    </row>
    <row r="190" spans="1:48" ht="26.65" x14ac:dyDescent="0.45">
      <c r="A190" s="3">
        <v>1</v>
      </c>
      <c r="B190" s="4" t="s">
        <v>282</v>
      </c>
      <c r="C190" s="3" t="s">
        <v>494</v>
      </c>
      <c r="D190" s="3" t="s">
        <v>145</v>
      </c>
      <c r="E190" s="3" t="s">
        <v>495</v>
      </c>
      <c r="F190" s="3" t="s">
        <v>914</v>
      </c>
      <c r="G190" s="3" t="s">
        <v>64</v>
      </c>
      <c r="H190" s="3" t="s">
        <v>498</v>
      </c>
      <c r="I190" s="3" t="s">
        <v>75</v>
      </c>
      <c r="J190" s="3" t="s">
        <v>380</v>
      </c>
      <c r="K190" s="3">
        <v>1368</v>
      </c>
      <c r="L190" s="3">
        <v>2026</v>
      </c>
      <c r="M190" s="3" t="s">
        <v>915</v>
      </c>
      <c r="N190" s="5">
        <v>46126</v>
      </c>
      <c r="O190" s="3" t="s">
        <v>294</v>
      </c>
      <c r="P190" s="3" t="s">
        <v>916</v>
      </c>
      <c r="Q190" s="3">
        <v>790706302106</v>
      </c>
      <c r="R190" s="2"/>
      <c r="S190" s="2"/>
      <c r="T190" s="3">
        <v>7649000</v>
      </c>
      <c r="U190" s="3">
        <v>7590000</v>
      </c>
      <c r="V190" s="3">
        <v>0</v>
      </c>
      <c r="W190" s="3">
        <v>0</v>
      </c>
      <c r="X190" s="3">
        <v>59000</v>
      </c>
      <c r="Y190" s="3">
        <v>300000</v>
      </c>
      <c r="Z190" s="3">
        <v>300000</v>
      </c>
      <c r="AA190" s="3" t="s">
        <v>8697</v>
      </c>
      <c r="AB190" s="3">
        <f t="shared" si="12"/>
        <v>37950</v>
      </c>
      <c r="AC190" s="3">
        <v>300000</v>
      </c>
      <c r="AD190" s="3">
        <f>AC190</f>
        <v>300000</v>
      </c>
      <c r="AE190" s="30">
        <f t="shared" si="13"/>
        <v>300000</v>
      </c>
      <c r="AF190" s="3" t="s">
        <v>917</v>
      </c>
      <c r="AG190" s="5">
        <v>46129</v>
      </c>
      <c r="AH190" s="3" t="s">
        <v>291</v>
      </c>
      <c r="AI190" s="3" t="s">
        <v>87</v>
      </c>
      <c r="AJ190" s="3" t="s">
        <v>124</v>
      </c>
      <c r="AK190" s="3" t="s">
        <v>206</v>
      </c>
      <c r="AL190" s="3" t="s">
        <v>90</v>
      </c>
      <c r="AM190" s="3">
        <v>5</v>
      </c>
      <c r="AN190" s="3">
        <v>0</v>
      </c>
      <c r="AO190" s="2"/>
      <c r="AP190" s="3">
        <v>0</v>
      </c>
      <c r="AQ190" s="3">
        <v>0</v>
      </c>
      <c r="AR190" s="2"/>
      <c r="AS190" s="2"/>
      <c r="AT190" s="3">
        <v>12300001</v>
      </c>
      <c r="AU190" s="3">
        <v>77052455055</v>
      </c>
      <c r="AV190" s="3" t="s">
        <v>384</v>
      </c>
    </row>
    <row r="191" spans="1:48" ht="26.65" x14ac:dyDescent="0.45">
      <c r="A191" s="3">
        <v>1</v>
      </c>
      <c r="B191" s="4" t="s">
        <v>198</v>
      </c>
      <c r="C191" s="3" t="s">
        <v>60</v>
      </c>
      <c r="D191" s="3" t="s">
        <v>45</v>
      </c>
      <c r="E191" s="3" t="s">
        <v>190</v>
      </c>
      <c r="F191" s="3" t="s">
        <v>918</v>
      </c>
      <c r="G191" s="3" t="s">
        <v>148</v>
      </c>
      <c r="H191" s="3" t="s">
        <v>608</v>
      </c>
      <c r="I191" s="3" t="s">
        <v>50</v>
      </c>
      <c r="J191" s="3" t="s">
        <v>380</v>
      </c>
      <c r="K191" s="3">
        <v>1975</v>
      </c>
      <c r="L191" s="3">
        <v>2025</v>
      </c>
      <c r="M191" s="3" t="s">
        <v>919</v>
      </c>
      <c r="N191" s="5">
        <v>46126</v>
      </c>
      <c r="O191" s="3" t="s">
        <v>256</v>
      </c>
      <c r="P191" s="3" t="s">
        <v>920</v>
      </c>
      <c r="Q191" s="3">
        <v>911006450236</v>
      </c>
      <c r="R191" s="2"/>
      <c r="S191" s="2"/>
      <c r="T191" s="3">
        <v>16590000</v>
      </c>
      <c r="U191" s="3">
        <v>16590000</v>
      </c>
      <c r="V191" s="3">
        <v>0</v>
      </c>
      <c r="W191" s="3">
        <v>0</v>
      </c>
      <c r="X191" s="3">
        <v>0</v>
      </c>
      <c r="Y191" s="3">
        <v>912450</v>
      </c>
      <c r="Z191" s="3">
        <v>912450</v>
      </c>
      <c r="AA191" s="3" t="s">
        <v>8696</v>
      </c>
      <c r="AB191" s="3">
        <f t="shared" si="12"/>
        <v>82950</v>
      </c>
      <c r="AC191" s="28">
        <v>4.4999999999999998E-2</v>
      </c>
      <c r="AD191" s="3">
        <f t="shared" ref="AD191:AD211" si="15">U191*AC191</f>
        <v>746550</v>
      </c>
      <c r="AE191" s="30">
        <f t="shared" si="13"/>
        <v>746550</v>
      </c>
      <c r="AF191" s="3" t="s">
        <v>921</v>
      </c>
      <c r="AG191" s="5">
        <v>46128</v>
      </c>
      <c r="AH191" s="3" t="s">
        <v>205</v>
      </c>
      <c r="AI191" s="3" t="s">
        <v>87</v>
      </c>
      <c r="AJ191" s="3" t="s">
        <v>124</v>
      </c>
      <c r="AK191" s="3" t="s">
        <v>134</v>
      </c>
      <c r="AL191" s="3" t="s">
        <v>90</v>
      </c>
      <c r="AM191" s="3">
        <v>30</v>
      </c>
      <c r="AN191" s="3">
        <v>0</v>
      </c>
      <c r="AO191" s="2"/>
      <c r="AP191" s="3">
        <v>0</v>
      </c>
      <c r="AQ191" s="3">
        <v>0</v>
      </c>
      <c r="AR191" s="3">
        <v>132075343</v>
      </c>
      <c r="AS191" s="2"/>
      <c r="AT191" s="3">
        <v>12300033</v>
      </c>
      <c r="AU191" s="3">
        <v>77028625430</v>
      </c>
      <c r="AV191" s="3" t="s">
        <v>384</v>
      </c>
    </row>
    <row r="192" spans="1:48" ht="28.5" x14ac:dyDescent="0.45">
      <c r="A192" s="3">
        <v>1</v>
      </c>
      <c r="B192" s="4" t="s">
        <v>143</v>
      </c>
      <c r="C192" s="3" t="s">
        <v>60</v>
      </c>
      <c r="D192" s="3" t="s">
        <v>61</v>
      </c>
      <c r="E192" s="3" t="s">
        <v>62</v>
      </c>
      <c r="F192" s="3" t="s">
        <v>922</v>
      </c>
      <c r="G192" s="3" t="s">
        <v>118</v>
      </c>
      <c r="H192" s="3" t="s">
        <v>923</v>
      </c>
      <c r="I192" s="3" t="s">
        <v>50</v>
      </c>
      <c r="J192" s="3" t="s">
        <v>51</v>
      </c>
      <c r="K192" s="3">
        <v>2497</v>
      </c>
      <c r="L192" s="3">
        <v>2026</v>
      </c>
      <c r="M192" s="3" t="s">
        <v>924</v>
      </c>
      <c r="N192" s="5">
        <v>46112</v>
      </c>
      <c r="O192" s="3" t="s">
        <v>244</v>
      </c>
      <c r="P192" s="3" t="s">
        <v>925</v>
      </c>
      <c r="Q192" s="3">
        <v>590829301760</v>
      </c>
      <c r="R192" s="2"/>
      <c r="S192" s="2"/>
      <c r="T192" s="3">
        <v>16490000</v>
      </c>
      <c r="U192" s="3">
        <v>16490000</v>
      </c>
      <c r="V192" s="3">
        <v>0</v>
      </c>
      <c r="W192" s="3">
        <v>0</v>
      </c>
      <c r="X192" s="3">
        <v>0</v>
      </c>
      <c r="Y192" s="3">
        <v>906950</v>
      </c>
      <c r="Z192" s="3">
        <v>906950</v>
      </c>
      <c r="AA192" s="3" t="s">
        <v>8696</v>
      </c>
      <c r="AB192" s="3">
        <f t="shared" si="12"/>
        <v>82450</v>
      </c>
      <c r="AC192" s="28">
        <v>4.4999999999999998E-2</v>
      </c>
      <c r="AD192" s="3">
        <f t="shared" si="15"/>
        <v>742050</v>
      </c>
      <c r="AE192" s="30">
        <f t="shared" si="13"/>
        <v>742050</v>
      </c>
      <c r="AF192" s="2"/>
      <c r="AG192" s="5">
        <v>46115</v>
      </c>
      <c r="AH192" s="3" t="s">
        <v>154</v>
      </c>
      <c r="AI192" s="3" t="s">
        <v>56</v>
      </c>
      <c r="AJ192" s="3" t="s">
        <v>57</v>
      </c>
      <c r="AK192" s="3" t="s">
        <v>58</v>
      </c>
      <c r="AL192" s="2"/>
      <c r="AM192" s="2"/>
      <c r="AN192" s="3">
        <v>0</v>
      </c>
      <c r="AO192" s="2"/>
      <c r="AP192" s="3">
        <v>0</v>
      </c>
      <c r="AQ192" s="3">
        <v>0</v>
      </c>
      <c r="AR192" s="3">
        <v>132074579</v>
      </c>
      <c r="AS192" s="3">
        <v>219900</v>
      </c>
      <c r="AT192" s="3">
        <v>12300392</v>
      </c>
      <c r="AU192" s="3">
        <v>77714385777</v>
      </c>
      <c r="AV192" s="3" t="s">
        <v>59</v>
      </c>
    </row>
    <row r="193" spans="1:48" ht="28.5" x14ac:dyDescent="0.45">
      <c r="A193" s="3">
        <v>1</v>
      </c>
      <c r="B193" s="4" t="s">
        <v>143</v>
      </c>
      <c r="C193" s="3" t="s">
        <v>136</v>
      </c>
      <c r="D193" s="3" t="s">
        <v>79</v>
      </c>
      <c r="E193" s="3" t="s">
        <v>137</v>
      </c>
      <c r="F193" s="3" t="s">
        <v>926</v>
      </c>
      <c r="G193" s="3" t="s">
        <v>64</v>
      </c>
      <c r="H193" s="3" t="s">
        <v>139</v>
      </c>
      <c r="I193" s="3" t="s">
        <v>75</v>
      </c>
      <c r="J193" s="3" t="s">
        <v>51</v>
      </c>
      <c r="K193" s="3">
        <v>1591</v>
      </c>
      <c r="L193" s="3">
        <v>2026</v>
      </c>
      <c r="M193" s="3" t="s">
        <v>927</v>
      </c>
      <c r="N193" s="5">
        <v>46117</v>
      </c>
      <c r="O193" s="3" t="s">
        <v>235</v>
      </c>
      <c r="P193" s="3" t="s">
        <v>928</v>
      </c>
      <c r="Q193" s="3">
        <v>750809403202</v>
      </c>
      <c r="R193" s="2"/>
      <c r="S193" s="2"/>
      <c r="T193" s="3">
        <v>9990000</v>
      </c>
      <c r="U193" s="3">
        <v>9990000</v>
      </c>
      <c r="V193" s="3">
        <v>0</v>
      </c>
      <c r="W193" s="3">
        <v>0</v>
      </c>
      <c r="X193" s="3">
        <v>0</v>
      </c>
      <c r="Y193" s="3">
        <v>399600</v>
      </c>
      <c r="Z193" s="3">
        <v>399600</v>
      </c>
      <c r="AA193" s="3" t="s">
        <v>8696</v>
      </c>
      <c r="AB193" s="3">
        <f t="shared" si="12"/>
        <v>49950</v>
      </c>
      <c r="AC193" s="28">
        <v>0.04</v>
      </c>
      <c r="AD193" s="3">
        <f t="shared" si="15"/>
        <v>399600</v>
      </c>
      <c r="AE193" s="30">
        <f t="shared" si="13"/>
        <v>399600</v>
      </c>
      <c r="AF193" s="3" t="s">
        <v>929</v>
      </c>
      <c r="AG193" s="5">
        <v>46120</v>
      </c>
      <c r="AH193" s="3" t="s">
        <v>154</v>
      </c>
      <c r="AI193" s="3" t="s">
        <v>87</v>
      </c>
      <c r="AJ193" s="3" t="s">
        <v>124</v>
      </c>
      <c r="AK193" s="3" t="s">
        <v>206</v>
      </c>
      <c r="AL193" s="3" t="s">
        <v>90</v>
      </c>
      <c r="AM193" s="3">
        <v>20</v>
      </c>
      <c r="AN193" s="3">
        <v>0</v>
      </c>
      <c r="AO193" s="2"/>
      <c r="AP193" s="3">
        <v>0</v>
      </c>
      <c r="AQ193" s="3">
        <v>0</v>
      </c>
      <c r="AR193" s="3">
        <v>132074826</v>
      </c>
      <c r="AS193" s="2"/>
      <c r="AT193" s="3">
        <v>12300400</v>
      </c>
      <c r="AU193" s="3">
        <v>77777342856</v>
      </c>
      <c r="AV193" s="3" t="s">
        <v>59</v>
      </c>
    </row>
    <row r="194" spans="1:48" x14ac:dyDescent="0.45">
      <c r="A194" s="3">
        <v>1</v>
      </c>
      <c r="B194" s="4" t="s">
        <v>167</v>
      </c>
      <c r="C194" s="3" t="s">
        <v>144</v>
      </c>
      <c r="D194" s="3" t="s">
        <v>79</v>
      </c>
      <c r="E194" s="3" t="s">
        <v>519</v>
      </c>
      <c r="F194" s="3" t="s">
        <v>930</v>
      </c>
      <c r="G194" s="3" t="s">
        <v>148</v>
      </c>
      <c r="H194" s="3" t="s">
        <v>931</v>
      </c>
      <c r="I194" s="3" t="s">
        <v>75</v>
      </c>
      <c r="J194" s="3" t="s">
        <v>522</v>
      </c>
      <c r="K194" s="3">
        <v>1497</v>
      </c>
      <c r="L194" s="3">
        <v>2026</v>
      </c>
      <c r="M194" s="3" t="s">
        <v>932</v>
      </c>
      <c r="N194" s="5">
        <v>46127</v>
      </c>
      <c r="O194" s="3" t="s">
        <v>194</v>
      </c>
      <c r="P194" s="2"/>
      <c r="Q194" s="2"/>
      <c r="R194" s="3" t="s">
        <v>933</v>
      </c>
      <c r="S194" s="3">
        <v>240740028455</v>
      </c>
      <c r="T194" s="3">
        <v>11590000</v>
      </c>
      <c r="U194" s="3">
        <v>11590000</v>
      </c>
      <c r="V194" s="3">
        <v>0</v>
      </c>
      <c r="W194" s="3">
        <v>0</v>
      </c>
      <c r="X194" s="3">
        <v>0</v>
      </c>
      <c r="Y194" s="3">
        <v>637450</v>
      </c>
      <c r="Z194" s="3">
        <v>637450</v>
      </c>
      <c r="AA194" s="3" t="s">
        <v>8697</v>
      </c>
      <c r="AB194" s="3">
        <f t="shared" si="12"/>
        <v>57950</v>
      </c>
      <c r="AC194" s="28">
        <v>5.5E-2</v>
      </c>
      <c r="AD194" s="3">
        <f t="shared" si="15"/>
        <v>637450</v>
      </c>
      <c r="AE194" s="30">
        <f t="shared" si="13"/>
        <v>637450</v>
      </c>
      <c r="AF194" s="3" t="s">
        <v>934</v>
      </c>
      <c r="AG194" s="5">
        <v>46132</v>
      </c>
      <c r="AH194" s="3" t="s">
        <v>116</v>
      </c>
      <c r="AI194" s="3" t="s">
        <v>105</v>
      </c>
      <c r="AJ194" s="3" t="s">
        <v>105</v>
      </c>
      <c r="AK194" s="3" t="s">
        <v>58</v>
      </c>
      <c r="AL194" s="2"/>
      <c r="AM194" s="2"/>
      <c r="AN194" s="3">
        <v>0</v>
      </c>
      <c r="AO194" s="2"/>
      <c r="AP194" s="3">
        <v>0</v>
      </c>
      <c r="AQ194" s="3">
        <v>0</v>
      </c>
      <c r="AR194" s="2"/>
      <c r="AS194" s="3">
        <v>157900</v>
      </c>
      <c r="AT194" s="3">
        <v>12303268</v>
      </c>
      <c r="AU194" s="3">
        <v>77015552271</v>
      </c>
      <c r="AV194" s="3" t="s">
        <v>384</v>
      </c>
    </row>
    <row r="195" spans="1:48" x14ac:dyDescent="0.45">
      <c r="A195" s="3">
        <v>1</v>
      </c>
      <c r="B195" s="4" t="s">
        <v>167</v>
      </c>
      <c r="C195" s="3" t="s">
        <v>136</v>
      </c>
      <c r="D195" s="3" t="s">
        <v>79</v>
      </c>
      <c r="E195" s="3" t="s">
        <v>137</v>
      </c>
      <c r="F195" s="3" t="s">
        <v>935</v>
      </c>
      <c r="G195" s="3" t="s">
        <v>173</v>
      </c>
      <c r="H195" s="3" t="s">
        <v>139</v>
      </c>
      <c r="I195" s="3" t="s">
        <v>75</v>
      </c>
      <c r="J195" s="3" t="s">
        <v>51</v>
      </c>
      <c r="K195" s="3">
        <v>1591</v>
      </c>
      <c r="L195" s="3">
        <v>2026</v>
      </c>
      <c r="M195" s="3" t="s">
        <v>936</v>
      </c>
      <c r="N195" s="5">
        <v>46139</v>
      </c>
      <c r="O195" s="3" t="s">
        <v>275</v>
      </c>
      <c r="P195" s="3" t="s">
        <v>937</v>
      </c>
      <c r="Q195" s="3">
        <v>850904300020</v>
      </c>
      <c r="R195" s="2"/>
      <c r="S195" s="2"/>
      <c r="T195" s="3">
        <v>10290000</v>
      </c>
      <c r="U195" s="3">
        <v>9990000</v>
      </c>
      <c r="V195" s="3">
        <v>0</v>
      </c>
      <c r="W195" s="3">
        <v>0</v>
      </c>
      <c r="X195" s="3">
        <v>300000</v>
      </c>
      <c r="Y195" s="3">
        <v>399600</v>
      </c>
      <c r="Z195" s="3">
        <v>399600</v>
      </c>
      <c r="AA195" s="3" t="s">
        <v>8697</v>
      </c>
      <c r="AB195" s="3">
        <f t="shared" ref="AB195:AB258" si="16">U195*0.5%</f>
        <v>49950</v>
      </c>
      <c r="AC195" s="28">
        <v>0.04</v>
      </c>
      <c r="AD195" s="3">
        <f t="shared" si="15"/>
        <v>399600</v>
      </c>
      <c r="AE195" s="30">
        <f t="shared" ref="AE195:AE258" si="17">AD195-V195</f>
        <v>399600</v>
      </c>
      <c r="AF195" s="3" t="s">
        <v>699</v>
      </c>
      <c r="AG195" s="5">
        <v>46140</v>
      </c>
      <c r="AH195" s="3" t="s">
        <v>116</v>
      </c>
      <c r="AI195" s="3" t="s">
        <v>87</v>
      </c>
      <c r="AJ195" s="3" t="s">
        <v>124</v>
      </c>
      <c r="AK195" s="3" t="s">
        <v>134</v>
      </c>
      <c r="AL195" s="3" t="s">
        <v>401</v>
      </c>
      <c r="AM195" s="3">
        <v>38</v>
      </c>
      <c r="AN195" s="3">
        <v>0</v>
      </c>
      <c r="AO195" s="2"/>
      <c r="AP195" s="3">
        <v>0</v>
      </c>
      <c r="AQ195" s="3">
        <v>0</v>
      </c>
      <c r="AR195" s="3">
        <v>132076221</v>
      </c>
      <c r="AS195" s="2"/>
      <c r="AT195" s="3">
        <v>12303277</v>
      </c>
      <c r="AU195" s="3">
        <v>77019889999</v>
      </c>
      <c r="AV195" s="3" t="s">
        <v>59</v>
      </c>
    </row>
    <row r="196" spans="1:48" x14ac:dyDescent="0.45">
      <c r="A196" s="3">
        <v>1</v>
      </c>
      <c r="B196" s="4" t="s">
        <v>106</v>
      </c>
      <c r="C196" s="3" t="s">
        <v>136</v>
      </c>
      <c r="D196" s="3" t="s">
        <v>79</v>
      </c>
      <c r="E196" s="3" t="s">
        <v>137</v>
      </c>
      <c r="F196" s="3" t="s">
        <v>938</v>
      </c>
      <c r="G196" s="3" t="s">
        <v>118</v>
      </c>
      <c r="H196" s="3" t="s">
        <v>139</v>
      </c>
      <c r="I196" s="3" t="s">
        <v>75</v>
      </c>
      <c r="J196" s="3" t="s">
        <v>51</v>
      </c>
      <c r="K196" s="3">
        <v>1591</v>
      </c>
      <c r="L196" s="3">
        <v>2026</v>
      </c>
      <c r="M196" s="3" t="s">
        <v>939</v>
      </c>
      <c r="N196" s="5">
        <v>46121</v>
      </c>
      <c r="O196" s="3" t="s">
        <v>113</v>
      </c>
      <c r="P196" s="3" t="s">
        <v>465</v>
      </c>
      <c r="Q196" s="3">
        <v>830515401760</v>
      </c>
      <c r="R196" s="2"/>
      <c r="S196" s="2"/>
      <c r="T196" s="3">
        <v>9990000</v>
      </c>
      <c r="U196" s="3">
        <v>9990000</v>
      </c>
      <c r="V196" s="3">
        <v>0</v>
      </c>
      <c r="W196" s="3">
        <v>0</v>
      </c>
      <c r="X196" s="3">
        <v>0</v>
      </c>
      <c r="Y196" s="3">
        <v>399600</v>
      </c>
      <c r="Z196" s="3">
        <v>399600</v>
      </c>
      <c r="AA196" s="3" t="s">
        <v>8696</v>
      </c>
      <c r="AB196" s="3">
        <f t="shared" si="16"/>
        <v>49950</v>
      </c>
      <c r="AC196" s="28">
        <v>0.04</v>
      </c>
      <c r="AD196" s="3">
        <f t="shared" si="15"/>
        <v>399600</v>
      </c>
      <c r="AE196" s="30">
        <f t="shared" si="17"/>
        <v>399600</v>
      </c>
      <c r="AF196" s="3" t="s">
        <v>575</v>
      </c>
      <c r="AG196" s="5">
        <v>46129</v>
      </c>
      <c r="AH196" s="3" t="s">
        <v>116</v>
      </c>
      <c r="AI196" s="3" t="s">
        <v>105</v>
      </c>
      <c r="AJ196" s="3" t="s">
        <v>105</v>
      </c>
      <c r="AK196" s="3" t="s">
        <v>58</v>
      </c>
      <c r="AL196" s="2"/>
      <c r="AM196" s="2"/>
      <c r="AN196" s="3">
        <v>0</v>
      </c>
      <c r="AO196" s="4" t="s">
        <v>167</v>
      </c>
      <c r="AP196" s="3">
        <v>0</v>
      </c>
      <c r="AQ196" s="3">
        <v>0</v>
      </c>
      <c r="AR196" s="3">
        <v>132075408</v>
      </c>
      <c r="AS196" s="2"/>
      <c r="AT196" s="3">
        <v>12303281</v>
      </c>
      <c r="AU196" s="3">
        <v>77012451110</v>
      </c>
      <c r="AV196" s="3" t="s">
        <v>59</v>
      </c>
    </row>
    <row r="197" spans="1:48" x14ac:dyDescent="0.45">
      <c r="A197" s="3">
        <v>1</v>
      </c>
      <c r="B197" s="4" t="s">
        <v>198</v>
      </c>
      <c r="C197" s="3" t="s">
        <v>144</v>
      </c>
      <c r="D197" s="3" t="s">
        <v>79</v>
      </c>
      <c r="E197" s="3" t="s">
        <v>519</v>
      </c>
      <c r="F197" s="3" t="s">
        <v>940</v>
      </c>
      <c r="G197" s="3" t="s">
        <v>200</v>
      </c>
      <c r="H197" s="3" t="s">
        <v>931</v>
      </c>
      <c r="I197" s="3" t="s">
        <v>75</v>
      </c>
      <c r="J197" s="3" t="s">
        <v>522</v>
      </c>
      <c r="K197" s="3">
        <v>1497</v>
      </c>
      <c r="L197" s="3">
        <v>2026</v>
      </c>
      <c r="M197" s="3" t="s">
        <v>941</v>
      </c>
      <c r="N197" s="5">
        <v>46119</v>
      </c>
      <c r="O197" s="3" t="s">
        <v>229</v>
      </c>
      <c r="P197" s="3" t="s">
        <v>942</v>
      </c>
      <c r="Q197" s="3">
        <v>611224301115</v>
      </c>
      <c r="R197" s="2"/>
      <c r="S197" s="2"/>
      <c r="T197" s="3">
        <v>11590000</v>
      </c>
      <c r="U197" s="3">
        <v>11590000</v>
      </c>
      <c r="V197" s="3">
        <v>0</v>
      </c>
      <c r="W197" s="3">
        <v>0</v>
      </c>
      <c r="X197" s="3">
        <v>0</v>
      </c>
      <c r="Y197" s="3">
        <v>637450</v>
      </c>
      <c r="Z197" s="3">
        <v>637450</v>
      </c>
      <c r="AA197" s="3" t="s">
        <v>8696</v>
      </c>
      <c r="AB197" s="3">
        <f t="shared" si="16"/>
        <v>57950</v>
      </c>
      <c r="AC197" s="28">
        <v>4.4999999999999998E-2</v>
      </c>
      <c r="AD197" s="3">
        <f t="shared" si="15"/>
        <v>521550</v>
      </c>
      <c r="AE197" s="30">
        <f t="shared" si="17"/>
        <v>521550</v>
      </c>
      <c r="AF197" s="3" t="s">
        <v>451</v>
      </c>
      <c r="AG197" s="5">
        <v>46122</v>
      </c>
      <c r="AH197" s="3" t="s">
        <v>205</v>
      </c>
      <c r="AI197" s="3" t="s">
        <v>105</v>
      </c>
      <c r="AJ197" s="3" t="s">
        <v>105</v>
      </c>
      <c r="AK197" s="3" t="s">
        <v>58</v>
      </c>
      <c r="AL197" s="2"/>
      <c r="AM197" s="2"/>
      <c r="AN197" s="3">
        <v>0</v>
      </c>
      <c r="AO197" s="2"/>
      <c r="AP197" s="3">
        <v>0</v>
      </c>
      <c r="AQ197" s="3">
        <v>0</v>
      </c>
      <c r="AR197" s="3">
        <v>132074974</v>
      </c>
      <c r="AS197" s="3">
        <v>157900</v>
      </c>
      <c r="AT197" s="3">
        <v>12303315</v>
      </c>
      <c r="AU197" s="3">
        <v>77711756949</v>
      </c>
      <c r="AV197" s="3" t="s">
        <v>384</v>
      </c>
    </row>
    <row r="198" spans="1:48" x14ac:dyDescent="0.45">
      <c r="A198" s="3">
        <v>1</v>
      </c>
      <c r="B198" s="4" t="s">
        <v>198</v>
      </c>
      <c r="C198" s="3" t="s">
        <v>144</v>
      </c>
      <c r="D198" s="3" t="s">
        <v>79</v>
      </c>
      <c r="E198" s="3" t="s">
        <v>519</v>
      </c>
      <c r="F198" s="3" t="s">
        <v>943</v>
      </c>
      <c r="G198" s="3" t="s">
        <v>178</v>
      </c>
      <c r="H198" s="3" t="s">
        <v>931</v>
      </c>
      <c r="I198" s="3" t="s">
        <v>75</v>
      </c>
      <c r="J198" s="3" t="s">
        <v>522</v>
      </c>
      <c r="K198" s="3">
        <v>1497</v>
      </c>
      <c r="L198" s="3">
        <v>2026</v>
      </c>
      <c r="M198" s="3" t="s">
        <v>944</v>
      </c>
      <c r="N198" s="5">
        <v>46126</v>
      </c>
      <c r="O198" s="3" t="s">
        <v>354</v>
      </c>
      <c r="P198" s="3" t="s">
        <v>945</v>
      </c>
      <c r="Q198" s="3">
        <v>721123401284</v>
      </c>
      <c r="R198" s="2"/>
      <c r="S198" s="2"/>
      <c r="T198" s="3">
        <v>11590000</v>
      </c>
      <c r="U198" s="3">
        <v>11590000</v>
      </c>
      <c r="V198" s="3">
        <v>0</v>
      </c>
      <c r="W198" s="3">
        <v>0</v>
      </c>
      <c r="X198" s="3">
        <v>0</v>
      </c>
      <c r="Y198" s="3">
        <v>637450</v>
      </c>
      <c r="Z198" s="3">
        <v>637450</v>
      </c>
      <c r="AA198" s="3" t="s">
        <v>8696</v>
      </c>
      <c r="AB198" s="3">
        <f t="shared" si="16"/>
        <v>57950</v>
      </c>
      <c r="AC198" s="28">
        <v>4.4999999999999998E-2</v>
      </c>
      <c r="AD198" s="3">
        <f t="shared" si="15"/>
        <v>521550</v>
      </c>
      <c r="AE198" s="30">
        <f t="shared" si="17"/>
        <v>521550</v>
      </c>
      <c r="AF198" s="3" t="s">
        <v>946</v>
      </c>
      <c r="AG198" s="5">
        <v>46127</v>
      </c>
      <c r="AH198" s="3" t="s">
        <v>205</v>
      </c>
      <c r="AI198" s="3" t="s">
        <v>87</v>
      </c>
      <c r="AJ198" s="3" t="s">
        <v>124</v>
      </c>
      <c r="AK198" s="3" t="s">
        <v>134</v>
      </c>
      <c r="AL198" s="3" t="s">
        <v>90</v>
      </c>
      <c r="AM198" s="3">
        <v>10</v>
      </c>
      <c r="AN198" s="3">
        <v>0</v>
      </c>
      <c r="AO198" s="2"/>
      <c r="AP198" s="3">
        <v>0</v>
      </c>
      <c r="AQ198" s="3">
        <v>0</v>
      </c>
      <c r="AR198" s="3">
        <v>132075234</v>
      </c>
      <c r="AS198" s="3">
        <v>157900</v>
      </c>
      <c r="AT198" s="3">
        <v>12303316</v>
      </c>
      <c r="AU198" s="3">
        <v>77772604693</v>
      </c>
      <c r="AV198" s="3" t="s">
        <v>384</v>
      </c>
    </row>
    <row r="199" spans="1:48" x14ac:dyDescent="0.45">
      <c r="A199" s="3">
        <v>1</v>
      </c>
      <c r="B199" s="4" t="s">
        <v>198</v>
      </c>
      <c r="C199" s="3" t="s">
        <v>144</v>
      </c>
      <c r="D199" s="3" t="s">
        <v>79</v>
      </c>
      <c r="E199" s="3" t="s">
        <v>519</v>
      </c>
      <c r="F199" s="3" t="s">
        <v>947</v>
      </c>
      <c r="G199" s="3" t="s">
        <v>148</v>
      </c>
      <c r="H199" s="3" t="s">
        <v>931</v>
      </c>
      <c r="I199" s="3" t="s">
        <v>75</v>
      </c>
      <c r="J199" s="3" t="s">
        <v>522</v>
      </c>
      <c r="K199" s="3">
        <v>1497</v>
      </c>
      <c r="L199" s="3">
        <v>2026</v>
      </c>
      <c r="M199" s="3" t="s">
        <v>948</v>
      </c>
      <c r="N199" s="5">
        <v>46125</v>
      </c>
      <c r="O199" s="3" t="s">
        <v>211</v>
      </c>
      <c r="P199" s="3" t="s">
        <v>949</v>
      </c>
      <c r="Q199" s="3">
        <v>980130350026</v>
      </c>
      <c r="R199" s="2"/>
      <c r="S199" s="2"/>
      <c r="T199" s="3">
        <v>11840000</v>
      </c>
      <c r="U199" s="3">
        <v>11590000</v>
      </c>
      <c r="V199" s="3">
        <v>0</v>
      </c>
      <c r="W199" s="3">
        <v>0</v>
      </c>
      <c r="X199" s="3">
        <v>250000</v>
      </c>
      <c r="Y199" s="3">
        <v>637450</v>
      </c>
      <c r="Z199" s="3">
        <v>637450</v>
      </c>
      <c r="AA199" s="3" t="s">
        <v>8696</v>
      </c>
      <c r="AB199" s="3">
        <f t="shared" si="16"/>
        <v>57950</v>
      </c>
      <c r="AC199" s="28">
        <v>4.4999999999999998E-2</v>
      </c>
      <c r="AD199" s="3">
        <f t="shared" si="15"/>
        <v>521550</v>
      </c>
      <c r="AE199" s="30">
        <f t="shared" si="17"/>
        <v>521550</v>
      </c>
      <c r="AF199" s="3" t="s">
        <v>950</v>
      </c>
      <c r="AG199" s="5">
        <v>46127</v>
      </c>
      <c r="AH199" s="3" t="s">
        <v>205</v>
      </c>
      <c r="AI199" s="3" t="s">
        <v>87</v>
      </c>
      <c r="AJ199" s="3" t="s">
        <v>124</v>
      </c>
      <c r="AK199" s="3" t="s">
        <v>223</v>
      </c>
      <c r="AL199" s="3" t="s">
        <v>90</v>
      </c>
      <c r="AM199" s="3">
        <v>37</v>
      </c>
      <c r="AN199" s="3">
        <v>0</v>
      </c>
      <c r="AO199" s="2"/>
      <c r="AP199" s="3">
        <v>0</v>
      </c>
      <c r="AQ199" s="3">
        <v>0</v>
      </c>
      <c r="AR199" s="3">
        <v>132075230</v>
      </c>
      <c r="AS199" s="3">
        <v>157900</v>
      </c>
      <c r="AT199" s="3">
        <v>12303319</v>
      </c>
      <c r="AU199" s="3">
        <v>77477029160</v>
      </c>
      <c r="AV199" s="3" t="s">
        <v>384</v>
      </c>
    </row>
    <row r="200" spans="1:48" x14ac:dyDescent="0.45">
      <c r="A200" s="3">
        <v>1</v>
      </c>
      <c r="B200" s="4" t="s">
        <v>135</v>
      </c>
      <c r="C200" s="3" t="s">
        <v>136</v>
      </c>
      <c r="D200" s="3" t="s">
        <v>79</v>
      </c>
      <c r="E200" s="3" t="s">
        <v>137</v>
      </c>
      <c r="F200" s="3" t="s">
        <v>951</v>
      </c>
      <c r="G200" s="3" t="s">
        <v>64</v>
      </c>
      <c r="H200" s="3" t="s">
        <v>139</v>
      </c>
      <c r="I200" s="3" t="s">
        <v>75</v>
      </c>
      <c r="J200" s="3" t="s">
        <v>51</v>
      </c>
      <c r="K200" s="3">
        <v>1591</v>
      </c>
      <c r="L200" s="3">
        <v>2026</v>
      </c>
      <c r="M200" s="3" t="s">
        <v>952</v>
      </c>
      <c r="N200" s="5">
        <v>46112</v>
      </c>
      <c r="O200" s="3" t="s">
        <v>433</v>
      </c>
      <c r="P200" s="3" t="s">
        <v>953</v>
      </c>
      <c r="Q200" s="3">
        <v>50328501816</v>
      </c>
      <c r="R200" s="2"/>
      <c r="S200" s="2"/>
      <c r="T200" s="3">
        <v>10840000</v>
      </c>
      <c r="U200" s="3">
        <v>9990000</v>
      </c>
      <c r="V200" s="3">
        <v>0</v>
      </c>
      <c r="W200" s="3">
        <v>0</v>
      </c>
      <c r="X200" s="3">
        <v>850000</v>
      </c>
      <c r="Y200" s="3">
        <v>399600</v>
      </c>
      <c r="Z200" s="3">
        <v>399600</v>
      </c>
      <c r="AA200" s="3" t="s">
        <v>8696</v>
      </c>
      <c r="AB200" s="3">
        <f t="shared" si="16"/>
        <v>49950</v>
      </c>
      <c r="AC200" s="28">
        <v>0.04</v>
      </c>
      <c r="AD200" s="3">
        <f t="shared" si="15"/>
        <v>399600</v>
      </c>
      <c r="AE200" s="30">
        <f t="shared" si="17"/>
        <v>399600</v>
      </c>
      <c r="AF200" s="3" t="s">
        <v>351</v>
      </c>
      <c r="AG200" s="5">
        <v>46115</v>
      </c>
      <c r="AH200" s="3" t="s">
        <v>160</v>
      </c>
      <c r="AI200" s="3" t="s">
        <v>87</v>
      </c>
      <c r="AJ200" s="3" t="s">
        <v>124</v>
      </c>
      <c r="AK200" s="3" t="s">
        <v>206</v>
      </c>
      <c r="AL200" s="3" t="s">
        <v>90</v>
      </c>
      <c r="AM200" s="3">
        <v>10</v>
      </c>
      <c r="AN200" s="3">
        <v>0</v>
      </c>
      <c r="AO200" s="2"/>
      <c r="AP200" s="3">
        <v>0</v>
      </c>
      <c r="AQ200" s="3">
        <v>0</v>
      </c>
      <c r="AR200" s="3">
        <v>132074578</v>
      </c>
      <c r="AS200" s="2"/>
      <c r="AT200" s="3">
        <v>12303930</v>
      </c>
      <c r="AU200" s="3">
        <v>77001280306</v>
      </c>
      <c r="AV200" s="3" t="s">
        <v>59</v>
      </c>
    </row>
    <row r="201" spans="1:48" ht="26.65" x14ac:dyDescent="0.45">
      <c r="A201" s="3">
        <v>1</v>
      </c>
      <c r="B201" s="4" t="s">
        <v>282</v>
      </c>
      <c r="C201" s="3" t="s">
        <v>60</v>
      </c>
      <c r="D201" s="3" t="s">
        <v>70</v>
      </c>
      <c r="E201" s="3" t="s">
        <v>616</v>
      </c>
      <c r="F201" s="3" t="s">
        <v>954</v>
      </c>
      <c r="G201" s="3" t="s">
        <v>148</v>
      </c>
      <c r="H201" s="3" t="s">
        <v>619</v>
      </c>
      <c r="I201" s="3" t="s">
        <v>75</v>
      </c>
      <c r="J201" s="3" t="s">
        <v>380</v>
      </c>
      <c r="K201" s="3">
        <v>1975</v>
      </c>
      <c r="L201" s="3">
        <v>2026</v>
      </c>
      <c r="M201" s="3" t="s">
        <v>955</v>
      </c>
      <c r="N201" s="5">
        <v>46134</v>
      </c>
      <c r="O201" s="3" t="s">
        <v>288</v>
      </c>
      <c r="P201" s="3" t="s">
        <v>956</v>
      </c>
      <c r="Q201" s="3">
        <v>750725301421</v>
      </c>
      <c r="R201" s="2"/>
      <c r="S201" s="2"/>
      <c r="T201" s="3">
        <v>14990000</v>
      </c>
      <c r="U201" s="3">
        <v>15349800</v>
      </c>
      <c r="V201" s="3">
        <v>359800</v>
      </c>
      <c r="W201" s="3">
        <v>0</v>
      </c>
      <c r="X201" s="3">
        <v>0</v>
      </c>
      <c r="Y201" s="3">
        <v>873950</v>
      </c>
      <c r="Z201" s="3">
        <v>514150</v>
      </c>
      <c r="AA201" s="3" t="s">
        <v>8697</v>
      </c>
      <c r="AB201" s="3">
        <f t="shared" si="16"/>
        <v>76749</v>
      </c>
      <c r="AC201" s="28">
        <v>5.5E-2</v>
      </c>
      <c r="AD201" s="3">
        <f t="shared" si="15"/>
        <v>844239</v>
      </c>
      <c r="AE201" s="30">
        <f t="shared" si="17"/>
        <v>484439</v>
      </c>
      <c r="AF201" s="3" t="s">
        <v>957</v>
      </c>
      <c r="AG201" s="5">
        <v>46140</v>
      </c>
      <c r="AH201" s="3" t="s">
        <v>291</v>
      </c>
      <c r="AI201" s="3" t="s">
        <v>197</v>
      </c>
      <c r="AJ201" s="3" t="s">
        <v>88</v>
      </c>
      <c r="AK201" s="3" t="s">
        <v>161</v>
      </c>
      <c r="AL201" s="3" t="s">
        <v>90</v>
      </c>
      <c r="AM201" s="3">
        <v>20</v>
      </c>
      <c r="AN201" s="3">
        <v>0</v>
      </c>
      <c r="AO201" s="2"/>
      <c r="AP201" s="3">
        <v>0</v>
      </c>
      <c r="AQ201" s="3">
        <v>0</v>
      </c>
      <c r="AR201" s="3">
        <v>132076228</v>
      </c>
      <c r="AS201" s="2"/>
      <c r="AT201" s="3">
        <v>12303939</v>
      </c>
      <c r="AU201" s="3">
        <v>77785178763</v>
      </c>
      <c r="AV201" s="3" t="s">
        <v>384</v>
      </c>
    </row>
    <row r="202" spans="1:48" x14ac:dyDescent="0.45">
      <c r="A202" s="3">
        <v>1</v>
      </c>
      <c r="B202" s="4" t="s">
        <v>106</v>
      </c>
      <c r="C202" s="3" t="s">
        <v>144</v>
      </c>
      <c r="D202" s="3" t="s">
        <v>79</v>
      </c>
      <c r="E202" s="3" t="s">
        <v>519</v>
      </c>
      <c r="F202" s="3" t="s">
        <v>958</v>
      </c>
      <c r="G202" s="3" t="s">
        <v>148</v>
      </c>
      <c r="H202" s="3" t="s">
        <v>931</v>
      </c>
      <c r="I202" s="3" t="s">
        <v>75</v>
      </c>
      <c r="J202" s="3" t="s">
        <v>522</v>
      </c>
      <c r="K202" s="3">
        <v>1497</v>
      </c>
      <c r="L202" s="3">
        <v>2026</v>
      </c>
      <c r="M202" s="3" t="s">
        <v>959</v>
      </c>
      <c r="N202" s="5">
        <v>46118</v>
      </c>
      <c r="O202" s="3" t="s">
        <v>532</v>
      </c>
      <c r="P202" s="3" t="s">
        <v>960</v>
      </c>
      <c r="Q202" s="3">
        <v>21122500815</v>
      </c>
      <c r="R202" s="2"/>
      <c r="S202" s="2"/>
      <c r="T202" s="3">
        <v>11590000</v>
      </c>
      <c r="U202" s="3">
        <v>11590000</v>
      </c>
      <c r="V202" s="3">
        <v>0</v>
      </c>
      <c r="W202" s="3">
        <v>0</v>
      </c>
      <c r="X202" s="3">
        <v>0</v>
      </c>
      <c r="Y202" s="3">
        <v>774950</v>
      </c>
      <c r="Z202" s="3">
        <v>774950</v>
      </c>
      <c r="AA202" s="3" t="s">
        <v>8696</v>
      </c>
      <c r="AB202" s="3">
        <f t="shared" si="16"/>
        <v>57950</v>
      </c>
      <c r="AC202" s="28">
        <v>4.4999999999999998E-2</v>
      </c>
      <c r="AD202" s="3">
        <f t="shared" si="15"/>
        <v>521550</v>
      </c>
      <c r="AE202" s="30">
        <f t="shared" si="17"/>
        <v>521550</v>
      </c>
      <c r="AF202" s="3" t="s">
        <v>451</v>
      </c>
      <c r="AG202" s="5">
        <v>46119</v>
      </c>
      <c r="AH202" s="3" t="s">
        <v>116</v>
      </c>
      <c r="AI202" s="3" t="s">
        <v>105</v>
      </c>
      <c r="AJ202" s="3" t="s">
        <v>105</v>
      </c>
      <c r="AK202" s="3" t="s">
        <v>58</v>
      </c>
      <c r="AL202" s="2"/>
      <c r="AM202" s="2"/>
      <c r="AN202" s="3">
        <v>0</v>
      </c>
      <c r="AO202" s="2"/>
      <c r="AP202" s="3">
        <v>0</v>
      </c>
      <c r="AQ202" s="3">
        <v>0</v>
      </c>
      <c r="AR202" s="3">
        <v>132074743</v>
      </c>
      <c r="AS202" s="3">
        <v>157900</v>
      </c>
      <c r="AT202" s="3">
        <v>12305046</v>
      </c>
      <c r="AU202" s="3">
        <v>77007199513</v>
      </c>
      <c r="AV202" s="3" t="s">
        <v>384</v>
      </c>
    </row>
    <row r="203" spans="1:48" x14ac:dyDescent="0.45">
      <c r="A203" s="3">
        <v>1</v>
      </c>
      <c r="B203" s="4" t="s">
        <v>106</v>
      </c>
      <c r="C203" s="3" t="s">
        <v>144</v>
      </c>
      <c r="D203" s="3" t="s">
        <v>79</v>
      </c>
      <c r="E203" s="3" t="s">
        <v>519</v>
      </c>
      <c r="F203" s="3" t="s">
        <v>961</v>
      </c>
      <c r="G203" s="3" t="s">
        <v>200</v>
      </c>
      <c r="H203" s="3" t="s">
        <v>931</v>
      </c>
      <c r="I203" s="3" t="s">
        <v>75</v>
      </c>
      <c r="J203" s="3" t="s">
        <v>522</v>
      </c>
      <c r="K203" s="3">
        <v>1497</v>
      </c>
      <c r="L203" s="3">
        <v>2026</v>
      </c>
      <c r="M203" s="3" t="s">
        <v>962</v>
      </c>
      <c r="N203" s="5">
        <v>46126</v>
      </c>
      <c r="O203" s="3" t="s">
        <v>506</v>
      </c>
      <c r="P203" s="3" t="s">
        <v>963</v>
      </c>
      <c r="Q203" s="3">
        <v>940128300275</v>
      </c>
      <c r="R203" s="2"/>
      <c r="S203" s="2"/>
      <c r="T203" s="3">
        <v>11590000</v>
      </c>
      <c r="U203" s="3">
        <v>11590000</v>
      </c>
      <c r="V203" s="3">
        <v>0</v>
      </c>
      <c r="W203" s="3">
        <v>0</v>
      </c>
      <c r="X203" s="3">
        <v>0</v>
      </c>
      <c r="Y203" s="3">
        <v>637450</v>
      </c>
      <c r="Z203" s="3">
        <v>637450</v>
      </c>
      <c r="AA203" s="3" t="s">
        <v>8696</v>
      </c>
      <c r="AB203" s="3">
        <f t="shared" si="16"/>
        <v>57950</v>
      </c>
      <c r="AC203" s="28">
        <v>4.4999999999999998E-2</v>
      </c>
      <c r="AD203" s="3">
        <f t="shared" si="15"/>
        <v>521550</v>
      </c>
      <c r="AE203" s="30">
        <f t="shared" si="17"/>
        <v>521550</v>
      </c>
      <c r="AF203" s="3" t="s">
        <v>217</v>
      </c>
      <c r="AG203" s="5">
        <v>46127</v>
      </c>
      <c r="AH203" s="3" t="s">
        <v>116</v>
      </c>
      <c r="AI203" s="3" t="s">
        <v>87</v>
      </c>
      <c r="AJ203" s="3" t="s">
        <v>124</v>
      </c>
      <c r="AK203" s="3" t="s">
        <v>134</v>
      </c>
      <c r="AL203" s="3" t="s">
        <v>90</v>
      </c>
      <c r="AM203" s="3">
        <v>10</v>
      </c>
      <c r="AN203" s="3">
        <v>0</v>
      </c>
      <c r="AO203" s="2"/>
      <c r="AP203" s="3">
        <v>0</v>
      </c>
      <c r="AQ203" s="3">
        <v>0</v>
      </c>
      <c r="AR203" s="3">
        <v>132075231</v>
      </c>
      <c r="AS203" s="3">
        <v>157900</v>
      </c>
      <c r="AT203" s="3">
        <v>12305051</v>
      </c>
      <c r="AU203" s="3">
        <v>77009900130</v>
      </c>
      <c r="AV203" s="3" t="s">
        <v>384</v>
      </c>
    </row>
    <row r="204" spans="1:48" ht="26.65" x14ac:dyDescent="0.45">
      <c r="A204" s="3">
        <v>1</v>
      </c>
      <c r="B204" s="4" t="s">
        <v>43</v>
      </c>
      <c r="C204" s="3" t="s">
        <v>60</v>
      </c>
      <c r="D204" s="3" t="s">
        <v>45</v>
      </c>
      <c r="E204" s="3" t="s">
        <v>190</v>
      </c>
      <c r="F204" s="3" t="s">
        <v>964</v>
      </c>
      <c r="G204" s="3" t="s">
        <v>148</v>
      </c>
      <c r="H204" s="3" t="s">
        <v>608</v>
      </c>
      <c r="I204" s="3" t="s">
        <v>50</v>
      </c>
      <c r="J204" s="3" t="s">
        <v>380</v>
      </c>
      <c r="K204" s="3">
        <v>1975</v>
      </c>
      <c r="L204" s="3">
        <v>2026</v>
      </c>
      <c r="M204" s="3" t="s">
        <v>965</v>
      </c>
      <c r="N204" s="5">
        <v>46112</v>
      </c>
      <c r="O204" s="3" t="s">
        <v>77</v>
      </c>
      <c r="P204" s="3" t="s">
        <v>966</v>
      </c>
      <c r="Q204" s="3">
        <v>981107401031</v>
      </c>
      <c r="R204" s="2"/>
      <c r="S204" s="2"/>
      <c r="T204" s="3">
        <v>17590000</v>
      </c>
      <c r="U204" s="3">
        <v>17590000</v>
      </c>
      <c r="V204" s="3">
        <v>0</v>
      </c>
      <c r="W204" s="3">
        <v>0</v>
      </c>
      <c r="X204" s="3">
        <v>0</v>
      </c>
      <c r="Y204" s="3">
        <v>967450</v>
      </c>
      <c r="Z204" s="3">
        <v>967450</v>
      </c>
      <c r="AA204" s="3" t="s">
        <v>8697</v>
      </c>
      <c r="AB204" s="3">
        <f t="shared" si="16"/>
        <v>87950</v>
      </c>
      <c r="AC204" s="28">
        <v>5.5E-2</v>
      </c>
      <c r="AD204" s="3">
        <f t="shared" si="15"/>
        <v>967450</v>
      </c>
      <c r="AE204" s="30">
        <f t="shared" si="17"/>
        <v>967450</v>
      </c>
      <c r="AF204" s="3" t="s">
        <v>646</v>
      </c>
      <c r="AG204" s="5">
        <v>46114</v>
      </c>
      <c r="AH204" s="3" t="s">
        <v>55</v>
      </c>
      <c r="AI204" s="3" t="s">
        <v>87</v>
      </c>
      <c r="AJ204" s="3" t="s">
        <v>124</v>
      </c>
      <c r="AK204" s="3" t="s">
        <v>134</v>
      </c>
      <c r="AL204" s="3" t="s">
        <v>90</v>
      </c>
      <c r="AM204" s="3">
        <v>30</v>
      </c>
      <c r="AN204" s="3">
        <v>0</v>
      </c>
      <c r="AO204" s="2"/>
      <c r="AP204" s="3">
        <v>0</v>
      </c>
      <c r="AQ204" s="3">
        <v>0</v>
      </c>
      <c r="AR204" s="3">
        <v>132074515</v>
      </c>
      <c r="AS204" s="2"/>
      <c r="AT204" s="3">
        <v>12305060</v>
      </c>
      <c r="AU204" s="3">
        <v>77782925995</v>
      </c>
      <c r="AV204" s="3" t="s">
        <v>384</v>
      </c>
    </row>
    <row r="205" spans="1:48" ht="28.5" x14ac:dyDescent="0.45">
      <c r="A205" s="3">
        <v>1</v>
      </c>
      <c r="B205" s="4" t="s">
        <v>43</v>
      </c>
      <c r="C205" s="3" t="s">
        <v>144</v>
      </c>
      <c r="D205" s="3" t="s">
        <v>79</v>
      </c>
      <c r="E205" s="3" t="s">
        <v>519</v>
      </c>
      <c r="F205" s="3" t="s">
        <v>967</v>
      </c>
      <c r="G205" s="3" t="s">
        <v>148</v>
      </c>
      <c r="H205" s="3" t="s">
        <v>931</v>
      </c>
      <c r="I205" s="3" t="s">
        <v>75</v>
      </c>
      <c r="J205" s="3" t="s">
        <v>522</v>
      </c>
      <c r="K205" s="3">
        <v>1497</v>
      </c>
      <c r="L205" s="3">
        <v>2026</v>
      </c>
      <c r="M205" s="3" t="s">
        <v>968</v>
      </c>
      <c r="N205" s="5">
        <v>46120</v>
      </c>
      <c r="O205" s="3" t="s">
        <v>131</v>
      </c>
      <c r="P205" s="3" t="s">
        <v>969</v>
      </c>
      <c r="Q205" s="3">
        <v>20422601253</v>
      </c>
      <c r="R205" s="2"/>
      <c r="S205" s="2"/>
      <c r="T205" s="3">
        <v>11890000</v>
      </c>
      <c r="U205" s="3">
        <v>11590000</v>
      </c>
      <c r="V205" s="3">
        <v>0</v>
      </c>
      <c r="W205" s="3">
        <v>0</v>
      </c>
      <c r="X205" s="3">
        <v>300000</v>
      </c>
      <c r="Y205" s="3">
        <v>637450</v>
      </c>
      <c r="Z205" s="3">
        <v>637450</v>
      </c>
      <c r="AA205" s="3" t="s">
        <v>8697</v>
      </c>
      <c r="AB205" s="3">
        <f t="shared" si="16"/>
        <v>57950</v>
      </c>
      <c r="AC205" s="28">
        <v>5.5E-2</v>
      </c>
      <c r="AD205" s="3">
        <f t="shared" si="15"/>
        <v>637450</v>
      </c>
      <c r="AE205" s="30">
        <f t="shared" si="17"/>
        <v>637450</v>
      </c>
      <c r="AF205" s="3" t="s">
        <v>970</v>
      </c>
      <c r="AG205" s="5">
        <v>46126</v>
      </c>
      <c r="AH205" s="3" t="s">
        <v>55</v>
      </c>
      <c r="AI205" s="3" t="s">
        <v>87</v>
      </c>
      <c r="AJ205" s="3" t="s">
        <v>124</v>
      </c>
      <c r="AK205" s="3" t="s">
        <v>134</v>
      </c>
      <c r="AL205" s="3" t="s">
        <v>90</v>
      </c>
      <c r="AM205" s="3">
        <v>10</v>
      </c>
      <c r="AN205" s="3">
        <v>0</v>
      </c>
      <c r="AO205" s="4" t="s">
        <v>383</v>
      </c>
      <c r="AP205" s="3">
        <v>0</v>
      </c>
      <c r="AQ205" s="3">
        <v>0</v>
      </c>
      <c r="AR205" s="3">
        <v>132075121</v>
      </c>
      <c r="AS205" s="3">
        <v>157900</v>
      </c>
      <c r="AT205" s="3">
        <v>12305982</v>
      </c>
      <c r="AU205" s="3">
        <v>77474605924</v>
      </c>
      <c r="AV205" s="3" t="s">
        <v>384</v>
      </c>
    </row>
    <row r="206" spans="1:48" x14ac:dyDescent="0.45">
      <c r="A206" s="3">
        <v>1</v>
      </c>
      <c r="B206" s="4" t="s">
        <v>167</v>
      </c>
      <c r="C206" s="3" t="s">
        <v>144</v>
      </c>
      <c r="D206" s="3" t="s">
        <v>79</v>
      </c>
      <c r="E206" s="3" t="s">
        <v>519</v>
      </c>
      <c r="F206" s="3" t="s">
        <v>971</v>
      </c>
      <c r="G206" s="3" t="s">
        <v>148</v>
      </c>
      <c r="H206" s="3" t="s">
        <v>931</v>
      </c>
      <c r="I206" s="3" t="s">
        <v>75</v>
      </c>
      <c r="J206" s="3" t="s">
        <v>522</v>
      </c>
      <c r="K206" s="3">
        <v>1497</v>
      </c>
      <c r="L206" s="3">
        <v>2026</v>
      </c>
      <c r="M206" s="3" t="s">
        <v>932</v>
      </c>
      <c r="N206" s="5">
        <v>46127</v>
      </c>
      <c r="O206" s="3" t="s">
        <v>194</v>
      </c>
      <c r="P206" s="2"/>
      <c r="Q206" s="2"/>
      <c r="R206" s="3" t="s">
        <v>933</v>
      </c>
      <c r="S206" s="3">
        <v>240740028455</v>
      </c>
      <c r="T206" s="3">
        <v>11590000</v>
      </c>
      <c r="U206" s="3">
        <v>11590000</v>
      </c>
      <c r="V206" s="3">
        <v>0</v>
      </c>
      <c r="W206" s="3">
        <v>0</v>
      </c>
      <c r="X206" s="3">
        <v>0</v>
      </c>
      <c r="Y206" s="3">
        <v>637450</v>
      </c>
      <c r="Z206" s="3">
        <v>637450</v>
      </c>
      <c r="AA206" s="3" t="s">
        <v>8697</v>
      </c>
      <c r="AB206" s="3">
        <f t="shared" si="16"/>
        <v>57950</v>
      </c>
      <c r="AC206" s="28">
        <v>5.5E-2</v>
      </c>
      <c r="AD206" s="3">
        <f t="shared" si="15"/>
        <v>637450</v>
      </c>
      <c r="AE206" s="30">
        <f t="shared" si="17"/>
        <v>637450</v>
      </c>
      <c r="AF206" s="3" t="s">
        <v>934</v>
      </c>
      <c r="AG206" s="5">
        <v>46132</v>
      </c>
      <c r="AH206" s="3" t="s">
        <v>116</v>
      </c>
      <c r="AI206" s="3" t="s">
        <v>105</v>
      </c>
      <c r="AJ206" s="3" t="s">
        <v>105</v>
      </c>
      <c r="AK206" s="3" t="s">
        <v>58</v>
      </c>
      <c r="AL206" s="2"/>
      <c r="AM206" s="2"/>
      <c r="AN206" s="3">
        <v>0</v>
      </c>
      <c r="AO206" s="2"/>
      <c r="AP206" s="3">
        <v>0</v>
      </c>
      <c r="AQ206" s="3">
        <v>0</v>
      </c>
      <c r="AR206" s="2"/>
      <c r="AS206" s="3">
        <v>157900</v>
      </c>
      <c r="AT206" s="3">
        <v>12307093</v>
      </c>
      <c r="AU206" s="3">
        <v>77015552271</v>
      </c>
      <c r="AV206" s="3" t="s">
        <v>384</v>
      </c>
    </row>
    <row r="207" spans="1:48" x14ac:dyDescent="0.45">
      <c r="A207" s="3">
        <v>1</v>
      </c>
      <c r="B207" s="4" t="s">
        <v>167</v>
      </c>
      <c r="C207" s="3" t="s">
        <v>144</v>
      </c>
      <c r="D207" s="3" t="s">
        <v>79</v>
      </c>
      <c r="E207" s="3" t="s">
        <v>519</v>
      </c>
      <c r="F207" s="3" t="s">
        <v>972</v>
      </c>
      <c r="G207" s="3" t="s">
        <v>178</v>
      </c>
      <c r="H207" s="3" t="s">
        <v>931</v>
      </c>
      <c r="I207" s="3" t="s">
        <v>75</v>
      </c>
      <c r="J207" s="3" t="s">
        <v>522</v>
      </c>
      <c r="K207" s="3">
        <v>1497</v>
      </c>
      <c r="L207" s="3">
        <v>2026</v>
      </c>
      <c r="M207" s="3" t="s">
        <v>932</v>
      </c>
      <c r="N207" s="5">
        <v>46127</v>
      </c>
      <c r="O207" s="3" t="s">
        <v>194</v>
      </c>
      <c r="P207" s="2"/>
      <c r="Q207" s="2"/>
      <c r="R207" s="3" t="s">
        <v>933</v>
      </c>
      <c r="S207" s="3">
        <v>240740028455</v>
      </c>
      <c r="T207" s="3">
        <v>11590000</v>
      </c>
      <c r="U207" s="3">
        <v>11590000</v>
      </c>
      <c r="V207" s="3">
        <v>0</v>
      </c>
      <c r="W207" s="3">
        <v>0</v>
      </c>
      <c r="X207" s="3">
        <v>0</v>
      </c>
      <c r="Y207" s="3">
        <v>637450</v>
      </c>
      <c r="Z207" s="3">
        <v>637450</v>
      </c>
      <c r="AA207" s="3" t="s">
        <v>8697</v>
      </c>
      <c r="AB207" s="3">
        <f t="shared" si="16"/>
        <v>57950</v>
      </c>
      <c r="AC207" s="28">
        <v>5.5E-2</v>
      </c>
      <c r="AD207" s="3">
        <f t="shared" si="15"/>
        <v>637450</v>
      </c>
      <c r="AE207" s="30">
        <f t="shared" si="17"/>
        <v>637450</v>
      </c>
      <c r="AF207" s="3" t="s">
        <v>934</v>
      </c>
      <c r="AG207" s="5">
        <v>46132</v>
      </c>
      <c r="AH207" s="3" t="s">
        <v>116</v>
      </c>
      <c r="AI207" s="3" t="s">
        <v>105</v>
      </c>
      <c r="AJ207" s="3" t="s">
        <v>105</v>
      </c>
      <c r="AK207" s="3" t="s">
        <v>58</v>
      </c>
      <c r="AL207" s="2"/>
      <c r="AM207" s="2"/>
      <c r="AN207" s="3">
        <v>0</v>
      </c>
      <c r="AO207" s="2"/>
      <c r="AP207" s="3">
        <v>0</v>
      </c>
      <c r="AQ207" s="3">
        <v>0</v>
      </c>
      <c r="AR207" s="2"/>
      <c r="AS207" s="3">
        <v>157900</v>
      </c>
      <c r="AT207" s="3">
        <v>12307102</v>
      </c>
      <c r="AU207" s="3">
        <v>77015552271</v>
      </c>
      <c r="AV207" s="3" t="s">
        <v>384</v>
      </c>
    </row>
    <row r="208" spans="1:48" ht="26.65" x14ac:dyDescent="0.45">
      <c r="A208" s="3">
        <v>1</v>
      </c>
      <c r="B208" s="4" t="s">
        <v>198</v>
      </c>
      <c r="C208" s="3" t="s">
        <v>60</v>
      </c>
      <c r="D208" s="3" t="s">
        <v>70</v>
      </c>
      <c r="E208" s="3" t="s">
        <v>190</v>
      </c>
      <c r="F208" s="3" t="s">
        <v>973</v>
      </c>
      <c r="G208" s="3" t="s">
        <v>148</v>
      </c>
      <c r="H208" s="3" t="s">
        <v>619</v>
      </c>
      <c r="I208" s="3" t="s">
        <v>50</v>
      </c>
      <c r="J208" s="3" t="s">
        <v>380</v>
      </c>
      <c r="K208" s="3">
        <v>1975</v>
      </c>
      <c r="L208" s="3">
        <v>2025</v>
      </c>
      <c r="M208" s="3" t="s">
        <v>974</v>
      </c>
      <c r="N208" s="5">
        <v>46118</v>
      </c>
      <c r="O208" s="3" t="s">
        <v>202</v>
      </c>
      <c r="P208" s="3" t="s">
        <v>975</v>
      </c>
      <c r="Q208" s="3">
        <v>880215350826</v>
      </c>
      <c r="R208" s="2"/>
      <c r="S208" s="2"/>
      <c r="T208" s="3">
        <v>15300000</v>
      </c>
      <c r="U208" s="3">
        <v>15590000</v>
      </c>
      <c r="V208" s="3">
        <v>290000</v>
      </c>
      <c r="W208" s="3">
        <v>0</v>
      </c>
      <c r="X208" s="3">
        <v>0</v>
      </c>
      <c r="Y208" s="3">
        <v>857450</v>
      </c>
      <c r="Z208" s="3">
        <v>567450</v>
      </c>
      <c r="AA208" s="3" t="s">
        <v>8696</v>
      </c>
      <c r="AB208" s="3">
        <f t="shared" si="16"/>
        <v>77950</v>
      </c>
      <c r="AC208" s="28">
        <v>4.4999999999999998E-2</v>
      </c>
      <c r="AD208" s="3">
        <f t="shared" si="15"/>
        <v>701550</v>
      </c>
      <c r="AE208" s="30">
        <f t="shared" si="17"/>
        <v>411550</v>
      </c>
      <c r="AF208" s="3" t="s">
        <v>976</v>
      </c>
      <c r="AG208" s="5">
        <v>46122</v>
      </c>
      <c r="AH208" s="3" t="s">
        <v>205</v>
      </c>
      <c r="AI208" s="3" t="s">
        <v>105</v>
      </c>
      <c r="AJ208" s="3" t="s">
        <v>105</v>
      </c>
      <c r="AK208" s="3" t="s">
        <v>58</v>
      </c>
      <c r="AL208" s="2"/>
      <c r="AM208" s="2"/>
      <c r="AN208" s="3">
        <v>0</v>
      </c>
      <c r="AO208" s="2"/>
      <c r="AP208" s="3">
        <v>0</v>
      </c>
      <c r="AQ208" s="3">
        <v>0</v>
      </c>
      <c r="AR208" s="3">
        <v>132074958</v>
      </c>
      <c r="AS208" s="2"/>
      <c r="AT208" s="3">
        <v>12311654</v>
      </c>
      <c r="AU208" s="3">
        <v>77017261144</v>
      </c>
      <c r="AV208" s="3" t="s">
        <v>384</v>
      </c>
    </row>
    <row r="209" spans="1:48" ht="26.65" x14ac:dyDescent="0.45">
      <c r="A209" s="3">
        <v>1</v>
      </c>
      <c r="B209" s="4" t="s">
        <v>198</v>
      </c>
      <c r="C209" s="3" t="s">
        <v>60</v>
      </c>
      <c r="D209" s="3" t="s">
        <v>70</v>
      </c>
      <c r="E209" s="3" t="s">
        <v>616</v>
      </c>
      <c r="F209" s="3" t="s">
        <v>977</v>
      </c>
      <c r="G209" s="3" t="s">
        <v>148</v>
      </c>
      <c r="H209" s="3" t="s">
        <v>619</v>
      </c>
      <c r="I209" s="3" t="s">
        <v>75</v>
      </c>
      <c r="J209" s="3" t="s">
        <v>380</v>
      </c>
      <c r="K209" s="3">
        <v>1975</v>
      </c>
      <c r="L209" s="3">
        <v>2025</v>
      </c>
      <c r="M209" s="3" t="s">
        <v>978</v>
      </c>
      <c r="N209" s="5">
        <v>46120</v>
      </c>
      <c r="O209" s="3" t="s">
        <v>359</v>
      </c>
      <c r="P209" s="2"/>
      <c r="Q209" s="2"/>
      <c r="R209" s="3" t="s">
        <v>979</v>
      </c>
      <c r="S209" s="3">
        <v>41040004319</v>
      </c>
      <c r="T209" s="3">
        <v>14890000</v>
      </c>
      <c r="U209" s="3">
        <v>14890000</v>
      </c>
      <c r="V209" s="3">
        <v>0</v>
      </c>
      <c r="W209" s="3">
        <v>0</v>
      </c>
      <c r="X209" s="3">
        <v>0</v>
      </c>
      <c r="Y209" s="3">
        <v>818950</v>
      </c>
      <c r="Z209" s="3">
        <v>818950</v>
      </c>
      <c r="AA209" s="3" t="s">
        <v>8696</v>
      </c>
      <c r="AB209" s="3">
        <f t="shared" si="16"/>
        <v>74450</v>
      </c>
      <c r="AC209" s="28">
        <v>4.4999999999999998E-2</v>
      </c>
      <c r="AD209" s="3">
        <f t="shared" si="15"/>
        <v>670050</v>
      </c>
      <c r="AE209" s="30">
        <f t="shared" si="17"/>
        <v>670050</v>
      </c>
      <c r="AF209" s="3" t="s">
        <v>801</v>
      </c>
      <c r="AG209" s="5">
        <v>46122</v>
      </c>
      <c r="AH209" s="3" t="s">
        <v>205</v>
      </c>
      <c r="AI209" s="3" t="s">
        <v>105</v>
      </c>
      <c r="AJ209" s="3" t="s">
        <v>105</v>
      </c>
      <c r="AK209" s="3" t="s">
        <v>58</v>
      </c>
      <c r="AL209" s="2"/>
      <c r="AM209" s="2"/>
      <c r="AN209" s="3">
        <v>0</v>
      </c>
      <c r="AO209" s="2"/>
      <c r="AP209" s="3">
        <v>0</v>
      </c>
      <c r="AQ209" s="3">
        <v>0</v>
      </c>
      <c r="AR209" s="3">
        <v>132074943</v>
      </c>
      <c r="AS209" s="2"/>
      <c r="AT209" s="3">
        <v>12311656</v>
      </c>
      <c r="AU209" s="3">
        <v>77771102348</v>
      </c>
      <c r="AV209" s="3" t="s">
        <v>384</v>
      </c>
    </row>
    <row r="210" spans="1:48" x14ac:dyDescent="0.45">
      <c r="A210" s="3">
        <v>1</v>
      </c>
      <c r="B210" s="4" t="s">
        <v>198</v>
      </c>
      <c r="C210" s="3" t="s">
        <v>144</v>
      </c>
      <c r="D210" s="3" t="s">
        <v>79</v>
      </c>
      <c r="E210" s="3" t="s">
        <v>519</v>
      </c>
      <c r="F210" s="3" t="s">
        <v>980</v>
      </c>
      <c r="G210" s="3" t="s">
        <v>178</v>
      </c>
      <c r="H210" s="3" t="s">
        <v>931</v>
      </c>
      <c r="I210" s="3" t="s">
        <v>75</v>
      </c>
      <c r="J210" s="3" t="s">
        <v>522</v>
      </c>
      <c r="K210" s="3">
        <v>1497</v>
      </c>
      <c r="L210" s="3">
        <v>2026</v>
      </c>
      <c r="M210" s="3" t="s">
        <v>981</v>
      </c>
      <c r="N210" s="5">
        <v>46132</v>
      </c>
      <c r="O210" s="3" t="s">
        <v>256</v>
      </c>
      <c r="P210" s="3" t="s">
        <v>982</v>
      </c>
      <c r="Q210" s="3">
        <v>870122499118</v>
      </c>
      <c r="R210" s="2"/>
      <c r="S210" s="2"/>
      <c r="T210" s="3">
        <v>11590000</v>
      </c>
      <c r="U210" s="3">
        <v>11590000</v>
      </c>
      <c r="V210" s="3">
        <v>0</v>
      </c>
      <c r="W210" s="3">
        <v>0</v>
      </c>
      <c r="X210" s="3">
        <v>0</v>
      </c>
      <c r="Y210" s="3">
        <v>637450</v>
      </c>
      <c r="Z210" s="3">
        <v>637450</v>
      </c>
      <c r="AA210" s="3" t="s">
        <v>8696</v>
      </c>
      <c r="AB210" s="3">
        <f t="shared" si="16"/>
        <v>57950</v>
      </c>
      <c r="AC210" s="28">
        <v>4.4999999999999998E-2</v>
      </c>
      <c r="AD210" s="3">
        <f t="shared" si="15"/>
        <v>521550</v>
      </c>
      <c r="AE210" s="30">
        <f t="shared" si="17"/>
        <v>521550</v>
      </c>
      <c r="AF210" s="3" t="s">
        <v>133</v>
      </c>
      <c r="AG210" s="5">
        <v>46139</v>
      </c>
      <c r="AH210" s="3" t="s">
        <v>205</v>
      </c>
      <c r="AI210" s="3" t="s">
        <v>87</v>
      </c>
      <c r="AJ210" s="3" t="s">
        <v>124</v>
      </c>
      <c r="AK210" s="3" t="s">
        <v>223</v>
      </c>
      <c r="AL210" s="3" t="s">
        <v>90</v>
      </c>
      <c r="AM210" s="3">
        <v>20</v>
      </c>
      <c r="AN210" s="3">
        <v>0</v>
      </c>
      <c r="AO210" s="2"/>
      <c r="AP210" s="3">
        <v>0</v>
      </c>
      <c r="AQ210" s="3">
        <v>0</v>
      </c>
      <c r="AR210" s="2"/>
      <c r="AS210" s="3">
        <v>157900</v>
      </c>
      <c r="AT210" s="3">
        <v>12311672</v>
      </c>
      <c r="AU210" s="3">
        <v>77016829990</v>
      </c>
      <c r="AV210" s="3" t="s">
        <v>384</v>
      </c>
    </row>
    <row r="211" spans="1:48" ht="28.5" x14ac:dyDescent="0.45">
      <c r="A211" s="3">
        <v>1</v>
      </c>
      <c r="B211" s="4" t="s">
        <v>143</v>
      </c>
      <c r="C211" s="3" t="s">
        <v>136</v>
      </c>
      <c r="D211" s="3" t="s">
        <v>79</v>
      </c>
      <c r="E211" s="3" t="s">
        <v>137</v>
      </c>
      <c r="F211" s="3" t="s">
        <v>983</v>
      </c>
      <c r="G211" s="3" t="s">
        <v>173</v>
      </c>
      <c r="H211" s="3" t="s">
        <v>139</v>
      </c>
      <c r="I211" s="3" t="s">
        <v>75</v>
      </c>
      <c r="J211" s="3" t="s">
        <v>51</v>
      </c>
      <c r="K211" s="3">
        <v>1591</v>
      </c>
      <c r="L211" s="3">
        <v>2026</v>
      </c>
      <c r="M211" s="3" t="s">
        <v>984</v>
      </c>
      <c r="N211" s="5">
        <v>46135</v>
      </c>
      <c r="O211" s="3" t="s">
        <v>235</v>
      </c>
      <c r="P211" s="3" t="s">
        <v>985</v>
      </c>
      <c r="Q211" s="3">
        <v>580420303176</v>
      </c>
      <c r="R211" s="2"/>
      <c r="S211" s="2"/>
      <c r="T211" s="3">
        <v>9990000</v>
      </c>
      <c r="U211" s="3">
        <v>9990000</v>
      </c>
      <c r="V211" s="3">
        <v>0</v>
      </c>
      <c r="W211" s="3">
        <v>0</v>
      </c>
      <c r="X211" s="3">
        <v>0</v>
      </c>
      <c r="Y211" s="3">
        <v>399600</v>
      </c>
      <c r="Z211" s="3">
        <v>399600</v>
      </c>
      <c r="AA211" s="3" t="s">
        <v>8696</v>
      </c>
      <c r="AB211" s="3">
        <f t="shared" si="16"/>
        <v>49950</v>
      </c>
      <c r="AC211" s="28">
        <v>0.04</v>
      </c>
      <c r="AD211" s="3">
        <f t="shared" si="15"/>
        <v>399600</v>
      </c>
      <c r="AE211" s="30">
        <f t="shared" si="17"/>
        <v>399600</v>
      </c>
      <c r="AF211" s="3" t="s">
        <v>575</v>
      </c>
      <c r="AG211" s="5">
        <v>46136</v>
      </c>
      <c r="AH211" s="3" t="s">
        <v>154</v>
      </c>
      <c r="AI211" s="3" t="s">
        <v>56</v>
      </c>
      <c r="AJ211" s="3" t="s">
        <v>57</v>
      </c>
      <c r="AK211" s="3" t="s">
        <v>58</v>
      </c>
      <c r="AL211" s="2"/>
      <c r="AM211" s="2"/>
      <c r="AN211" s="3">
        <v>0</v>
      </c>
      <c r="AO211" s="2"/>
      <c r="AP211" s="3">
        <v>0</v>
      </c>
      <c r="AQ211" s="3">
        <v>0</v>
      </c>
      <c r="AR211" s="3">
        <v>132075978</v>
      </c>
      <c r="AS211" s="2"/>
      <c r="AT211" s="3">
        <v>12311897</v>
      </c>
      <c r="AU211" s="3">
        <v>77052502747</v>
      </c>
      <c r="AV211" s="3" t="s">
        <v>59</v>
      </c>
    </row>
    <row r="212" spans="1:48" ht="28.5" x14ac:dyDescent="0.45">
      <c r="A212" s="3">
        <v>1</v>
      </c>
      <c r="B212" s="4" t="s">
        <v>143</v>
      </c>
      <c r="C212" s="3" t="s">
        <v>494</v>
      </c>
      <c r="D212" s="3" t="s">
        <v>145</v>
      </c>
      <c r="E212" s="3" t="s">
        <v>495</v>
      </c>
      <c r="F212" s="3" t="s">
        <v>986</v>
      </c>
      <c r="G212" s="3" t="s">
        <v>64</v>
      </c>
      <c r="H212" s="3" t="s">
        <v>498</v>
      </c>
      <c r="I212" s="3" t="s">
        <v>75</v>
      </c>
      <c r="J212" s="3" t="s">
        <v>380</v>
      </c>
      <c r="K212" s="3">
        <v>1368</v>
      </c>
      <c r="L212" s="3">
        <v>2026</v>
      </c>
      <c r="M212" s="3" t="s">
        <v>987</v>
      </c>
      <c r="N212" s="5">
        <v>46112</v>
      </c>
      <c r="O212" s="3" t="s">
        <v>988</v>
      </c>
      <c r="P212" s="3" t="s">
        <v>989</v>
      </c>
      <c r="Q212" s="3">
        <v>861112402598</v>
      </c>
      <c r="R212" s="2"/>
      <c r="S212" s="2"/>
      <c r="T212" s="3">
        <v>7840000</v>
      </c>
      <c r="U212" s="3">
        <v>7590000</v>
      </c>
      <c r="V212" s="3">
        <v>0</v>
      </c>
      <c r="W212" s="3">
        <v>0</v>
      </c>
      <c r="X212" s="3">
        <v>250000</v>
      </c>
      <c r="Y212" s="3">
        <v>0</v>
      </c>
      <c r="Z212" s="3">
        <v>0</v>
      </c>
      <c r="AA212" s="3" t="s">
        <v>8696</v>
      </c>
      <c r="AB212" s="3">
        <f t="shared" si="16"/>
        <v>37950</v>
      </c>
      <c r="AC212" s="3">
        <v>300000</v>
      </c>
      <c r="AD212" s="3">
        <f t="shared" ref="AD212:AD213" si="18">AC212</f>
        <v>300000</v>
      </c>
      <c r="AE212" s="30">
        <f t="shared" si="17"/>
        <v>300000</v>
      </c>
      <c r="AF212" s="3" t="s">
        <v>990</v>
      </c>
      <c r="AG212" s="5">
        <v>46114</v>
      </c>
      <c r="AH212" s="3" t="s">
        <v>154</v>
      </c>
      <c r="AI212" s="3" t="s">
        <v>87</v>
      </c>
      <c r="AJ212" s="3" t="s">
        <v>124</v>
      </c>
      <c r="AK212" s="3" t="s">
        <v>161</v>
      </c>
      <c r="AL212" s="3" t="s">
        <v>90</v>
      </c>
      <c r="AM212" s="3">
        <v>20</v>
      </c>
      <c r="AN212" s="3">
        <v>0</v>
      </c>
      <c r="AO212" s="2"/>
      <c r="AP212" s="3">
        <v>0</v>
      </c>
      <c r="AQ212" s="3">
        <v>0</v>
      </c>
      <c r="AR212" s="2"/>
      <c r="AS212" s="2"/>
      <c r="AT212" s="3">
        <v>12312186</v>
      </c>
      <c r="AU212" s="3">
        <v>77713696613</v>
      </c>
      <c r="AV212" s="3" t="s">
        <v>384</v>
      </c>
    </row>
    <row r="213" spans="1:48" ht="26.65" x14ac:dyDescent="0.45">
      <c r="A213" s="3">
        <v>1</v>
      </c>
      <c r="B213" s="4" t="s">
        <v>106</v>
      </c>
      <c r="C213" s="3" t="s">
        <v>494</v>
      </c>
      <c r="D213" s="3" t="s">
        <v>145</v>
      </c>
      <c r="E213" s="3" t="s">
        <v>495</v>
      </c>
      <c r="F213" s="3" t="s">
        <v>991</v>
      </c>
      <c r="G213" s="3" t="s">
        <v>64</v>
      </c>
      <c r="H213" s="3" t="s">
        <v>498</v>
      </c>
      <c r="I213" s="3" t="s">
        <v>75</v>
      </c>
      <c r="J213" s="3" t="s">
        <v>380</v>
      </c>
      <c r="K213" s="3">
        <v>1368</v>
      </c>
      <c r="L213" s="3">
        <v>2026</v>
      </c>
      <c r="M213" s="3" t="s">
        <v>992</v>
      </c>
      <c r="N213" s="5">
        <v>46129</v>
      </c>
      <c r="O213" s="3" t="s">
        <v>506</v>
      </c>
      <c r="P213" s="3" t="s">
        <v>993</v>
      </c>
      <c r="Q213" s="3">
        <v>620512300895</v>
      </c>
      <c r="R213" s="2"/>
      <c r="S213" s="2"/>
      <c r="T213" s="3">
        <v>7550000</v>
      </c>
      <c r="U213" s="3">
        <v>7590000</v>
      </c>
      <c r="V213" s="3">
        <v>40000</v>
      </c>
      <c r="W213" s="3">
        <v>0</v>
      </c>
      <c r="X213" s="3">
        <v>0</v>
      </c>
      <c r="Y213" s="3">
        <v>300000</v>
      </c>
      <c r="Z213" s="3">
        <v>260000</v>
      </c>
      <c r="AA213" s="3" t="s">
        <v>8696</v>
      </c>
      <c r="AB213" s="3">
        <f t="shared" si="16"/>
        <v>37950</v>
      </c>
      <c r="AC213" s="3">
        <v>300000</v>
      </c>
      <c r="AD213" s="3">
        <f t="shared" si="18"/>
        <v>300000</v>
      </c>
      <c r="AE213" s="30">
        <f t="shared" si="17"/>
        <v>260000</v>
      </c>
      <c r="AF213" s="3" t="s">
        <v>994</v>
      </c>
      <c r="AG213" s="5">
        <v>46132</v>
      </c>
      <c r="AH213" s="3" t="s">
        <v>116</v>
      </c>
      <c r="AI213" s="3" t="s">
        <v>105</v>
      </c>
      <c r="AJ213" s="3" t="s">
        <v>105</v>
      </c>
      <c r="AK213" s="3" t="s">
        <v>58</v>
      </c>
      <c r="AL213" s="2"/>
      <c r="AM213" s="2"/>
      <c r="AN213" s="3">
        <v>0</v>
      </c>
      <c r="AO213" s="2"/>
      <c r="AP213" s="3">
        <v>0</v>
      </c>
      <c r="AQ213" s="3">
        <v>0</v>
      </c>
      <c r="AR213" s="2"/>
      <c r="AS213" s="2"/>
      <c r="AT213" s="3">
        <v>12312881</v>
      </c>
      <c r="AU213" s="3">
        <v>77760445222</v>
      </c>
      <c r="AV213" s="3" t="s">
        <v>384</v>
      </c>
    </row>
    <row r="214" spans="1:48" ht="26.65" x14ac:dyDescent="0.45">
      <c r="A214" s="3">
        <v>1</v>
      </c>
      <c r="B214" s="4" t="s">
        <v>282</v>
      </c>
      <c r="C214" s="3" t="s">
        <v>144</v>
      </c>
      <c r="D214" s="3" t="s">
        <v>70</v>
      </c>
      <c r="E214" s="3" t="s">
        <v>146</v>
      </c>
      <c r="F214" s="3" t="s">
        <v>995</v>
      </c>
      <c r="G214" s="3" t="s">
        <v>148</v>
      </c>
      <c r="H214" s="3" t="s">
        <v>233</v>
      </c>
      <c r="I214" s="3" t="s">
        <v>75</v>
      </c>
      <c r="J214" s="3" t="s">
        <v>380</v>
      </c>
      <c r="K214" s="3">
        <v>1975</v>
      </c>
      <c r="L214" s="3">
        <v>2026</v>
      </c>
      <c r="M214" s="3" t="s">
        <v>996</v>
      </c>
      <c r="N214" s="5">
        <v>46116</v>
      </c>
      <c r="O214" s="3" t="s">
        <v>294</v>
      </c>
      <c r="P214" s="3" t="s">
        <v>997</v>
      </c>
      <c r="Q214" s="3">
        <v>951113300024</v>
      </c>
      <c r="R214" s="2"/>
      <c r="S214" s="2"/>
      <c r="T214" s="3">
        <v>13067000</v>
      </c>
      <c r="U214" s="3">
        <v>12690000</v>
      </c>
      <c r="V214" s="3">
        <v>0</v>
      </c>
      <c r="W214" s="3">
        <v>0</v>
      </c>
      <c r="X214" s="3">
        <v>377000</v>
      </c>
      <c r="Y214" s="3">
        <v>879450</v>
      </c>
      <c r="Z214" s="3">
        <v>879450</v>
      </c>
      <c r="AA214" s="3" t="s">
        <v>8697</v>
      </c>
      <c r="AB214" s="3">
        <f t="shared" si="16"/>
        <v>63450</v>
      </c>
      <c r="AC214" s="28">
        <v>5.5E-2</v>
      </c>
      <c r="AD214" s="3">
        <f>U214*AC214</f>
        <v>697950</v>
      </c>
      <c r="AE214" s="30">
        <f t="shared" si="17"/>
        <v>697950</v>
      </c>
      <c r="AF214" s="3" t="s">
        <v>646</v>
      </c>
      <c r="AG214" s="5">
        <v>46119</v>
      </c>
      <c r="AH214" s="3" t="s">
        <v>291</v>
      </c>
      <c r="AI214" s="3" t="s">
        <v>87</v>
      </c>
      <c r="AJ214" s="3" t="s">
        <v>124</v>
      </c>
      <c r="AK214" s="3" t="s">
        <v>134</v>
      </c>
      <c r="AL214" s="3" t="s">
        <v>189</v>
      </c>
      <c r="AM214" s="3">
        <v>39</v>
      </c>
      <c r="AN214" s="3">
        <v>0</v>
      </c>
      <c r="AO214" s="2"/>
      <c r="AP214" s="3">
        <v>0</v>
      </c>
      <c r="AQ214" s="3">
        <v>0</v>
      </c>
      <c r="AR214" s="3">
        <v>132074746</v>
      </c>
      <c r="AS214" s="2"/>
      <c r="AT214" s="3">
        <v>12323175</v>
      </c>
      <c r="AU214" s="3">
        <v>77056557773</v>
      </c>
      <c r="AV214" s="3" t="s">
        <v>384</v>
      </c>
    </row>
    <row r="215" spans="1:48" ht="26.65" x14ac:dyDescent="0.45">
      <c r="A215" s="3">
        <v>1</v>
      </c>
      <c r="B215" s="4" t="s">
        <v>282</v>
      </c>
      <c r="C215" s="3" t="s">
        <v>494</v>
      </c>
      <c r="D215" s="3" t="s">
        <v>145</v>
      </c>
      <c r="E215" s="3" t="s">
        <v>495</v>
      </c>
      <c r="F215" s="3" t="s">
        <v>998</v>
      </c>
      <c r="G215" s="3" t="s">
        <v>64</v>
      </c>
      <c r="H215" s="3" t="s">
        <v>498</v>
      </c>
      <c r="I215" s="3" t="s">
        <v>75</v>
      </c>
      <c r="J215" s="3" t="s">
        <v>380</v>
      </c>
      <c r="K215" s="3">
        <v>1368</v>
      </c>
      <c r="L215" s="3">
        <v>2026</v>
      </c>
      <c r="M215" s="3" t="s">
        <v>999</v>
      </c>
      <c r="N215" s="5">
        <v>46112</v>
      </c>
      <c r="O215" s="3" t="s">
        <v>294</v>
      </c>
      <c r="P215" s="3" t="s">
        <v>1000</v>
      </c>
      <c r="Q215" s="3">
        <v>870502050254</v>
      </c>
      <c r="R215" s="2"/>
      <c r="S215" s="2"/>
      <c r="T215" s="3">
        <v>8040000</v>
      </c>
      <c r="U215" s="3">
        <v>7590000</v>
      </c>
      <c r="V215" s="3">
        <v>0</v>
      </c>
      <c r="W215" s="3">
        <v>0</v>
      </c>
      <c r="X215" s="3">
        <v>450000</v>
      </c>
      <c r="Y215" s="3">
        <v>0</v>
      </c>
      <c r="Z215" s="3">
        <v>0</v>
      </c>
      <c r="AA215" s="3" t="s">
        <v>8697</v>
      </c>
      <c r="AB215" s="3">
        <f t="shared" si="16"/>
        <v>37950</v>
      </c>
      <c r="AC215" s="3">
        <v>300000</v>
      </c>
      <c r="AD215" s="3">
        <f t="shared" ref="AD215:AD216" si="19">AC215</f>
        <v>300000</v>
      </c>
      <c r="AE215" s="30">
        <f t="shared" si="17"/>
        <v>300000</v>
      </c>
      <c r="AF215" s="3" t="s">
        <v>1001</v>
      </c>
      <c r="AG215" s="5">
        <v>46115</v>
      </c>
      <c r="AH215" s="3" t="s">
        <v>291</v>
      </c>
      <c r="AI215" s="3" t="s">
        <v>87</v>
      </c>
      <c r="AJ215" s="3" t="s">
        <v>124</v>
      </c>
      <c r="AK215" s="3" t="s">
        <v>206</v>
      </c>
      <c r="AL215" s="3" t="s">
        <v>90</v>
      </c>
      <c r="AM215" s="3">
        <v>10</v>
      </c>
      <c r="AN215" s="3">
        <v>0</v>
      </c>
      <c r="AO215" s="2"/>
      <c r="AP215" s="3">
        <v>0</v>
      </c>
      <c r="AQ215" s="3">
        <v>0</v>
      </c>
      <c r="AR215" s="2"/>
      <c r="AS215" s="2"/>
      <c r="AT215" s="3">
        <v>12323188</v>
      </c>
      <c r="AU215" s="3">
        <v>77786499634</v>
      </c>
      <c r="AV215" s="3" t="s">
        <v>384</v>
      </c>
    </row>
    <row r="216" spans="1:48" ht="26.65" x14ac:dyDescent="0.45">
      <c r="A216" s="3">
        <v>1</v>
      </c>
      <c r="B216" s="4" t="s">
        <v>43</v>
      </c>
      <c r="C216" s="3" t="s">
        <v>494</v>
      </c>
      <c r="D216" s="3" t="s">
        <v>145</v>
      </c>
      <c r="E216" s="3" t="s">
        <v>495</v>
      </c>
      <c r="F216" s="3" t="s">
        <v>1002</v>
      </c>
      <c r="G216" s="3" t="s">
        <v>64</v>
      </c>
      <c r="H216" s="3" t="s">
        <v>498</v>
      </c>
      <c r="I216" s="3" t="s">
        <v>75</v>
      </c>
      <c r="J216" s="3" t="s">
        <v>380</v>
      </c>
      <c r="K216" s="3">
        <v>1368</v>
      </c>
      <c r="L216" s="3">
        <v>2026</v>
      </c>
      <c r="M216" s="3" t="s">
        <v>1003</v>
      </c>
      <c r="N216" s="5">
        <v>46135</v>
      </c>
      <c r="O216" s="3" t="s">
        <v>121</v>
      </c>
      <c r="P216" s="3" t="s">
        <v>1004</v>
      </c>
      <c r="Q216" s="3">
        <v>851227300628</v>
      </c>
      <c r="R216" s="2"/>
      <c r="S216" s="2"/>
      <c r="T216" s="3">
        <v>7840000</v>
      </c>
      <c r="U216" s="3">
        <v>7590000</v>
      </c>
      <c r="V216" s="3">
        <v>0</v>
      </c>
      <c r="W216" s="3">
        <v>0</v>
      </c>
      <c r="X216" s="3">
        <v>250000</v>
      </c>
      <c r="Y216" s="3">
        <v>300000</v>
      </c>
      <c r="Z216" s="3">
        <v>300000</v>
      </c>
      <c r="AA216" s="3" t="s">
        <v>8697</v>
      </c>
      <c r="AB216" s="3">
        <f t="shared" si="16"/>
        <v>37950</v>
      </c>
      <c r="AC216" s="3">
        <v>300000</v>
      </c>
      <c r="AD216" s="3">
        <f t="shared" si="19"/>
        <v>300000</v>
      </c>
      <c r="AE216" s="30">
        <f t="shared" si="17"/>
        <v>300000</v>
      </c>
      <c r="AF216" s="3" t="s">
        <v>1005</v>
      </c>
      <c r="AG216" s="5">
        <v>46136</v>
      </c>
      <c r="AH216" s="3" t="s">
        <v>55</v>
      </c>
      <c r="AI216" s="3" t="s">
        <v>87</v>
      </c>
      <c r="AJ216" s="3" t="s">
        <v>124</v>
      </c>
      <c r="AK216" s="3" t="s">
        <v>89</v>
      </c>
      <c r="AL216" s="3" t="s">
        <v>90</v>
      </c>
      <c r="AM216" s="3">
        <v>10</v>
      </c>
      <c r="AN216" s="3">
        <v>0</v>
      </c>
      <c r="AO216" s="2"/>
      <c r="AP216" s="3">
        <v>0</v>
      </c>
      <c r="AQ216" s="3">
        <v>0</v>
      </c>
      <c r="AR216" s="2"/>
      <c r="AS216" s="2"/>
      <c r="AT216" s="3">
        <v>12323296</v>
      </c>
      <c r="AU216" s="3">
        <v>77057588718</v>
      </c>
      <c r="AV216" s="3" t="s">
        <v>384</v>
      </c>
    </row>
    <row r="217" spans="1:48" ht="26.65" x14ac:dyDescent="0.45">
      <c r="A217" s="3">
        <v>1</v>
      </c>
      <c r="B217" s="4" t="s">
        <v>167</v>
      </c>
      <c r="C217" s="3" t="s">
        <v>144</v>
      </c>
      <c r="D217" s="3" t="s">
        <v>70</v>
      </c>
      <c r="E217" s="3" t="s">
        <v>146</v>
      </c>
      <c r="F217" s="3" t="s">
        <v>1006</v>
      </c>
      <c r="G217" s="3" t="s">
        <v>148</v>
      </c>
      <c r="H217" s="3" t="s">
        <v>233</v>
      </c>
      <c r="I217" s="3" t="s">
        <v>75</v>
      </c>
      <c r="J217" s="3" t="s">
        <v>380</v>
      </c>
      <c r="K217" s="3">
        <v>1975</v>
      </c>
      <c r="L217" s="3">
        <v>2026</v>
      </c>
      <c r="M217" s="3" t="s">
        <v>1007</v>
      </c>
      <c r="N217" s="5">
        <v>46125</v>
      </c>
      <c r="O217" s="3" t="s">
        <v>1008</v>
      </c>
      <c r="P217" s="3" t="s">
        <v>1009</v>
      </c>
      <c r="Q217" s="3">
        <v>50403501447</v>
      </c>
      <c r="R217" s="2"/>
      <c r="S217" s="2"/>
      <c r="T217" s="3">
        <v>13790000</v>
      </c>
      <c r="U217" s="3">
        <v>13490000</v>
      </c>
      <c r="V217" s="3">
        <v>0</v>
      </c>
      <c r="W217" s="3">
        <v>0</v>
      </c>
      <c r="X217" s="3">
        <v>300000</v>
      </c>
      <c r="Y217" s="3">
        <v>741950</v>
      </c>
      <c r="Z217" s="3">
        <v>741950</v>
      </c>
      <c r="AA217" s="3" t="s">
        <v>8697</v>
      </c>
      <c r="AB217" s="3">
        <f t="shared" si="16"/>
        <v>67450</v>
      </c>
      <c r="AC217" s="28">
        <v>5.5E-2</v>
      </c>
      <c r="AD217" s="3">
        <f t="shared" ref="AD217:AD219" si="20">U217*AC217</f>
        <v>741950</v>
      </c>
      <c r="AE217" s="30">
        <f t="shared" si="17"/>
        <v>741950</v>
      </c>
      <c r="AF217" s="3" t="s">
        <v>1010</v>
      </c>
      <c r="AG217" s="5">
        <v>46128</v>
      </c>
      <c r="AH217" s="3" t="s">
        <v>116</v>
      </c>
      <c r="AI217" s="3" t="s">
        <v>87</v>
      </c>
      <c r="AJ217" s="3" t="s">
        <v>124</v>
      </c>
      <c r="AK217" s="3" t="s">
        <v>206</v>
      </c>
      <c r="AL217" s="3" t="s">
        <v>1011</v>
      </c>
      <c r="AM217" s="3">
        <v>28</v>
      </c>
      <c r="AN217" s="3">
        <v>0</v>
      </c>
      <c r="AO217" s="2"/>
      <c r="AP217" s="3">
        <v>0</v>
      </c>
      <c r="AQ217" s="3">
        <v>0</v>
      </c>
      <c r="AR217" s="3">
        <v>132075346</v>
      </c>
      <c r="AS217" s="2"/>
      <c r="AT217" s="3">
        <v>12323308</v>
      </c>
      <c r="AU217" s="3">
        <v>77786204809</v>
      </c>
      <c r="AV217" s="3" t="s">
        <v>384</v>
      </c>
    </row>
    <row r="218" spans="1:48" x14ac:dyDescent="0.45">
      <c r="A218" s="3">
        <v>1</v>
      </c>
      <c r="B218" s="4" t="s">
        <v>106</v>
      </c>
      <c r="C218" s="3" t="s">
        <v>44</v>
      </c>
      <c r="D218" s="3" t="s">
        <v>259</v>
      </c>
      <c r="E218" s="3" t="s">
        <v>46</v>
      </c>
      <c r="F218" s="3" t="s">
        <v>1012</v>
      </c>
      <c r="G218" s="3" t="s">
        <v>480</v>
      </c>
      <c r="H218" s="3" t="s">
        <v>472</v>
      </c>
      <c r="I218" s="3" t="s">
        <v>50</v>
      </c>
      <c r="J218" s="3" t="s">
        <v>311</v>
      </c>
      <c r="K218" s="3">
        <v>1999</v>
      </c>
      <c r="L218" s="3">
        <v>2026</v>
      </c>
      <c r="M218" s="3" t="s">
        <v>1013</v>
      </c>
      <c r="N218" s="5">
        <v>46135</v>
      </c>
      <c r="O218" s="3" t="s">
        <v>819</v>
      </c>
      <c r="P218" s="3" t="s">
        <v>1014</v>
      </c>
      <c r="Q218" s="3">
        <v>950621400981</v>
      </c>
      <c r="R218" s="2"/>
      <c r="S218" s="2"/>
      <c r="T218" s="3">
        <v>13790000</v>
      </c>
      <c r="U218" s="3">
        <v>13490000</v>
      </c>
      <c r="V218" s="3">
        <v>0</v>
      </c>
      <c r="W218" s="3">
        <v>0</v>
      </c>
      <c r="X218" s="3">
        <v>300000</v>
      </c>
      <c r="Y218" s="3">
        <v>607050</v>
      </c>
      <c r="Z218" s="3">
        <v>607050</v>
      </c>
      <c r="AA218" s="3" t="s">
        <v>8696</v>
      </c>
      <c r="AB218" s="3">
        <f t="shared" si="16"/>
        <v>67450</v>
      </c>
      <c r="AC218" s="28">
        <v>4.4999999999999998E-2</v>
      </c>
      <c r="AD218" s="3">
        <f t="shared" si="20"/>
        <v>607050</v>
      </c>
      <c r="AE218" s="30">
        <f t="shared" si="17"/>
        <v>607050</v>
      </c>
      <c r="AF218" s="3" t="s">
        <v>1015</v>
      </c>
      <c r="AG218" s="5">
        <v>46141</v>
      </c>
      <c r="AH218" s="3" t="s">
        <v>116</v>
      </c>
      <c r="AI218" s="3" t="s">
        <v>87</v>
      </c>
      <c r="AJ218" s="3" t="s">
        <v>124</v>
      </c>
      <c r="AK218" s="3" t="s">
        <v>134</v>
      </c>
      <c r="AL218" s="3" t="s">
        <v>90</v>
      </c>
      <c r="AM218" s="3">
        <v>10</v>
      </c>
      <c r="AN218" s="3">
        <v>0</v>
      </c>
      <c r="AO218" s="2"/>
      <c r="AP218" s="3">
        <v>0</v>
      </c>
      <c r="AQ218" s="3">
        <v>0</v>
      </c>
      <c r="AR218" s="3">
        <v>132076448</v>
      </c>
      <c r="AS218" s="3">
        <v>165900</v>
      </c>
      <c r="AT218" s="3">
        <v>12323418</v>
      </c>
      <c r="AU218" s="3">
        <v>77071778995</v>
      </c>
      <c r="AV218" s="3" t="s">
        <v>384</v>
      </c>
    </row>
    <row r="219" spans="1:48" ht="26.65" x14ac:dyDescent="0.45">
      <c r="A219" s="3">
        <v>1</v>
      </c>
      <c r="B219" s="4" t="s">
        <v>167</v>
      </c>
      <c r="C219" s="3" t="s">
        <v>44</v>
      </c>
      <c r="D219" s="3" t="s">
        <v>259</v>
      </c>
      <c r="E219" s="3" t="s">
        <v>46</v>
      </c>
      <c r="F219" s="3" t="s">
        <v>1016</v>
      </c>
      <c r="G219" s="3" t="s">
        <v>453</v>
      </c>
      <c r="H219" s="3" t="s">
        <v>472</v>
      </c>
      <c r="I219" s="3" t="s">
        <v>50</v>
      </c>
      <c r="J219" s="3" t="s">
        <v>311</v>
      </c>
      <c r="K219" s="3">
        <v>1999</v>
      </c>
      <c r="L219" s="3">
        <v>2026</v>
      </c>
      <c r="M219" s="3" t="s">
        <v>1017</v>
      </c>
      <c r="N219" s="5">
        <v>46126</v>
      </c>
      <c r="O219" s="3" t="s">
        <v>555</v>
      </c>
      <c r="P219" s="3" t="s">
        <v>1018</v>
      </c>
      <c r="Q219" s="3">
        <v>511112400163</v>
      </c>
      <c r="R219" s="2"/>
      <c r="S219" s="2"/>
      <c r="T219" s="3">
        <v>13490000</v>
      </c>
      <c r="U219" s="3">
        <v>13490000</v>
      </c>
      <c r="V219" s="3">
        <v>0</v>
      </c>
      <c r="W219" s="3">
        <v>0</v>
      </c>
      <c r="X219" s="3">
        <v>0</v>
      </c>
      <c r="Y219" s="3">
        <v>607050</v>
      </c>
      <c r="Z219" s="3">
        <v>607050</v>
      </c>
      <c r="AA219" s="3" t="s">
        <v>8697</v>
      </c>
      <c r="AB219" s="3">
        <f t="shared" si="16"/>
        <v>67450</v>
      </c>
      <c r="AC219" s="28">
        <v>4.4999999999999998E-2</v>
      </c>
      <c r="AD219" s="3">
        <f t="shared" si="20"/>
        <v>607050</v>
      </c>
      <c r="AE219" s="30">
        <f t="shared" si="17"/>
        <v>607050</v>
      </c>
      <c r="AF219" s="3" t="s">
        <v>1019</v>
      </c>
      <c r="AG219" s="5">
        <v>46128</v>
      </c>
      <c r="AH219" s="3" t="s">
        <v>116</v>
      </c>
      <c r="AI219" s="3" t="s">
        <v>105</v>
      </c>
      <c r="AJ219" s="3" t="s">
        <v>105</v>
      </c>
      <c r="AK219" s="3" t="s">
        <v>58</v>
      </c>
      <c r="AL219" s="2"/>
      <c r="AM219" s="2"/>
      <c r="AN219" s="3">
        <v>0</v>
      </c>
      <c r="AO219" s="2"/>
      <c r="AP219" s="3">
        <v>0</v>
      </c>
      <c r="AQ219" s="3">
        <v>0</v>
      </c>
      <c r="AR219" s="3">
        <v>132075353</v>
      </c>
      <c r="AS219" s="3">
        <v>165900</v>
      </c>
      <c r="AT219" s="3">
        <v>12323420</v>
      </c>
      <c r="AU219" s="3">
        <v>77077176468</v>
      </c>
      <c r="AV219" s="3" t="s">
        <v>384</v>
      </c>
    </row>
    <row r="220" spans="1:48" ht="26.65" x14ac:dyDescent="0.45">
      <c r="A220" s="3">
        <v>1</v>
      </c>
      <c r="B220" s="4" t="s">
        <v>135</v>
      </c>
      <c r="C220" s="3" t="s">
        <v>494</v>
      </c>
      <c r="D220" s="3" t="s">
        <v>145</v>
      </c>
      <c r="E220" s="3" t="s">
        <v>495</v>
      </c>
      <c r="F220" s="3" t="s">
        <v>1020</v>
      </c>
      <c r="G220" s="3" t="s">
        <v>64</v>
      </c>
      <c r="H220" s="3" t="s">
        <v>498</v>
      </c>
      <c r="I220" s="3" t="s">
        <v>75</v>
      </c>
      <c r="J220" s="3" t="s">
        <v>380</v>
      </c>
      <c r="K220" s="3">
        <v>1368</v>
      </c>
      <c r="L220" s="3">
        <v>2026</v>
      </c>
      <c r="M220" s="3" t="s">
        <v>1021</v>
      </c>
      <c r="N220" s="5">
        <v>46112</v>
      </c>
      <c r="O220" s="3" t="s">
        <v>175</v>
      </c>
      <c r="P220" s="3" t="s">
        <v>1022</v>
      </c>
      <c r="Q220" s="3">
        <v>901229401655</v>
      </c>
      <c r="R220" s="2"/>
      <c r="S220" s="2"/>
      <c r="T220" s="3">
        <v>7590000</v>
      </c>
      <c r="U220" s="3">
        <v>7590000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 t="s">
        <v>8696</v>
      </c>
      <c r="AB220" s="3">
        <f t="shared" si="16"/>
        <v>37950</v>
      </c>
      <c r="AC220" s="3">
        <v>300000</v>
      </c>
      <c r="AD220" s="3">
        <f>AC220</f>
        <v>300000</v>
      </c>
      <c r="AE220" s="30">
        <f t="shared" si="17"/>
        <v>300000</v>
      </c>
      <c r="AF220" s="3" t="s">
        <v>1023</v>
      </c>
      <c r="AG220" s="5">
        <v>46115</v>
      </c>
      <c r="AH220" s="3" t="s">
        <v>160</v>
      </c>
      <c r="AI220" s="3" t="s">
        <v>87</v>
      </c>
      <c r="AJ220" s="3" t="s">
        <v>124</v>
      </c>
      <c r="AK220" s="3" t="s">
        <v>206</v>
      </c>
      <c r="AL220" s="3" t="s">
        <v>90</v>
      </c>
      <c r="AM220" s="3">
        <v>10</v>
      </c>
      <c r="AN220" s="3">
        <v>0</v>
      </c>
      <c r="AO220" s="2"/>
      <c r="AP220" s="3">
        <v>0</v>
      </c>
      <c r="AQ220" s="3">
        <v>0</v>
      </c>
      <c r="AR220" s="2"/>
      <c r="AS220" s="2"/>
      <c r="AT220" s="3">
        <v>12323504</v>
      </c>
      <c r="AU220" s="3">
        <v>77054999353</v>
      </c>
      <c r="AV220" s="3" t="s">
        <v>384</v>
      </c>
    </row>
    <row r="221" spans="1:48" ht="26.65" x14ac:dyDescent="0.45">
      <c r="A221" s="3">
        <v>1</v>
      </c>
      <c r="B221" s="4" t="s">
        <v>135</v>
      </c>
      <c r="C221" s="3" t="s">
        <v>144</v>
      </c>
      <c r="D221" s="3" t="s">
        <v>70</v>
      </c>
      <c r="E221" s="3" t="s">
        <v>146</v>
      </c>
      <c r="F221" s="3" t="s">
        <v>1024</v>
      </c>
      <c r="G221" s="3" t="s">
        <v>148</v>
      </c>
      <c r="H221" s="3" t="s">
        <v>233</v>
      </c>
      <c r="I221" s="3" t="s">
        <v>75</v>
      </c>
      <c r="J221" s="3" t="s">
        <v>380</v>
      </c>
      <c r="K221" s="3">
        <v>1975</v>
      </c>
      <c r="L221" s="3">
        <v>2026</v>
      </c>
      <c r="M221" s="3" t="s">
        <v>1025</v>
      </c>
      <c r="N221" s="5">
        <v>46121</v>
      </c>
      <c r="O221" s="3" t="s">
        <v>175</v>
      </c>
      <c r="P221" s="3" t="s">
        <v>1026</v>
      </c>
      <c r="Q221" s="3">
        <v>931029301924</v>
      </c>
      <c r="R221" s="2"/>
      <c r="S221" s="2"/>
      <c r="T221" s="3">
        <v>13740000</v>
      </c>
      <c r="U221" s="3">
        <v>13490000</v>
      </c>
      <c r="V221" s="3">
        <v>0</v>
      </c>
      <c r="W221" s="3">
        <v>0</v>
      </c>
      <c r="X221" s="3">
        <v>250000</v>
      </c>
      <c r="Y221" s="3">
        <v>741950</v>
      </c>
      <c r="Z221" s="3">
        <v>741950</v>
      </c>
      <c r="AA221" s="3" t="s">
        <v>8696</v>
      </c>
      <c r="AB221" s="3">
        <f t="shared" si="16"/>
        <v>67450</v>
      </c>
      <c r="AC221" s="28">
        <v>4.4999999999999998E-2</v>
      </c>
      <c r="AD221" s="3">
        <f t="shared" ref="AD221:AD232" si="21">U221*AC221</f>
        <v>607050</v>
      </c>
      <c r="AE221" s="30">
        <f t="shared" si="17"/>
        <v>607050</v>
      </c>
      <c r="AF221" s="3" t="s">
        <v>699</v>
      </c>
      <c r="AG221" s="5">
        <v>46126</v>
      </c>
      <c r="AH221" s="3" t="s">
        <v>160</v>
      </c>
      <c r="AI221" s="3" t="s">
        <v>87</v>
      </c>
      <c r="AJ221" s="3" t="s">
        <v>124</v>
      </c>
      <c r="AK221" s="3" t="s">
        <v>218</v>
      </c>
      <c r="AL221" s="3" t="s">
        <v>90</v>
      </c>
      <c r="AM221" s="3">
        <v>25</v>
      </c>
      <c r="AN221" s="3">
        <v>0</v>
      </c>
      <c r="AO221" s="2"/>
      <c r="AP221" s="3">
        <v>0</v>
      </c>
      <c r="AQ221" s="3">
        <v>0</v>
      </c>
      <c r="AR221" s="3">
        <v>132075127</v>
      </c>
      <c r="AS221" s="2"/>
      <c r="AT221" s="3">
        <v>12323508</v>
      </c>
      <c r="AU221" s="3">
        <v>77471611693</v>
      </c>
      <c r="AV221" s="3" t="s">
        <v>384</v>
      </c>
    </row>
    <row r="222" spans="1:48" x14ac:dyDescent="0.45">
      <c r="A222" s="3">
        <v>1</v>
      </c>
      <c r="B222" s="4" t="s">
        <v>43</v>
      </c>
      <c r="C222" s="3" t="s">
        <v>44</v>
      </c>
      <c r="D222" s="3" t="s">
        <v>259</v>
      </c>
      <c r="E222" s="3" t="s">
        <v>46</v>
      </c>
      <c r="F222" s="3" t="s">
        <v>1027</v>
      </c>
      <c r="G222" s="3" t="s">
        <v>480</v>
      </c>
      <c r="H222" s="3" t="s">
        <v>472</v>
      </c>
      <c r="I222" s="3" t="s">
        <v>50</v>
      </c>
      <c r="J222" s="3" t="s">
        <v>311</v>
      </c>
      <c r="K222" s="3">
        <v>1999</v>
      </c>
      <c r="L222" s="3">
        <v>2026</v>
      </c>
      <c r="M222" s="3" t="s">
        <v>1028</v>
      </c>
      <c r="N222" s="5">
        <v>46116</v>
      </c>
      <c r="O222" s="3" t="s">
        <v>364</v>
      </c>
      <c r="P222" s="3" t="s">
        <v>1029</v>
      </c>
      <c r="Q222" s="3">
        <v>741212302898</v>
      </c>
      <c r="R222" s="2"/>
      <c r="S222" s="2"/>
      <c r="T222" s="3">
        <v>14040000</v>
      </c>
      <c r="U222" s="3">
        <v>13490000</v>
      </c>
      <c r="V222" s="3">
        <v>0</v>
      </c>
      <c r="W222" s="3">
        <v>0</v>
      </c>
      <c r="X222" s="3">
        <v>550000</v>
      </c>
      <c r="Y222" s="3">
        <v>607050</v>
      </c>
      <c r="Z222" s="3">
        <v>607050</v>
      </c>
      <c r="AA222" s="3" t="s">
        <v>8697</v>
      </c>
      <c r="AB222" s="3">
        <f t="shared" si="16"/>
        <v>67450</v>
      </c>
      <c r="AC222" s="28">
        <v>4.4999999999999998E-2</v>
      </c>
      <c r="AD222" s="3">
        <f t="shared" si="21"/>
        <v>607050</v>
      </c>
      <c r="AE222" s="30">
        <f t="shared" si="17"/>
        <v>607050</v>
      </c>
      <c r="AF222" s="3" t="s">
        <v>1030</v>
      </c>
      <c r="AG222" s="5">
        <v>46120</v>
      </c>
      <c r="AH222" s="3" t="s">
        <v>55</v>
      </c>
      <c r="AI222" s="3" t="s">
        <v>87</v>
      </c>
      <c r="AJ222" s="3" t="s">
        <v>124</v>
      </c>
      <c r="AK222" s="3" t="s">
        <v>218</v>
      </c>
      <c r="AL222" s="3" t="s">
        <v>90</v>
      </c>
      <c r="AM222" s="3">
        <v>20</v>
      </c>
      <c r="AN222" s="3">
        <v>0</v>
      </c>
      <c r="AO222" s="2"/>
      <c r="AP222" s="3">
        <v>0</v>
      </c>
      <c r="AQ222" s="3">
        <v>0</v>
      </c>
      <c r="AR222" s="3">
        <v>132074838</v>
      </c>
      <c r="AS222" s="3">
        <v>165900</v>
      </c>
      <c r="AT222" s="3">
        <v>12323984</v>
      </c>
      <c r="AU222" s="3">
        <v>77013270174</v>
      </c>
      <c r="AV222" s="3" t="s">
        <v>384</v>
      </c>
    </row>
    <row r="223" spans="1:48" x14ac:dyDescent="0.45">
      <c r="A223" s="3">
        <v>1</v>
      </c>
      <c r="B223" s="4" t="s">
        <v>43</v>
      </c>
      <c r="C223" s="3" t="s">
        <v>44</v>
      </c>
      <c r="D223" s="3" t="s">
        <v>259</v>
      </c>
      <c r="E223" s="3" t="s">
        <v>46</v>
      </c>
      <c r="F223" s="3" t="s">
        <v>1031</v>
      </c>
      <c r="G223" s="3" t="s">
        <v>93</v>
      </c>
      <c r="H223" s="3" t="s">
        <v>472</v>
      </c>
      <c r="I223" s="3" t="s">
        <v>50</v>
      </c>
      <c r="J223" s="3" t="s">
        <v>311</v>
      </c>
      <c r="K223" s="3">
        <v>1999</v>
      </c>
      <c r="L223" s="3">
        <v>2026</v>
      </c>
      <c r="M223" s="3" t="s">
        <v>1032</v>
      </c>
      <c r="N223" s="5">
        <v>46133</v>
      </c>
      <c r="O223" s="3" t="s">
        <v>131</v>
      </c>
      <c r="P223" s="3" t="s">
        <v>1033</v>
      </c>
      <c r="Q223" s="3">
        <v>941213300918</v>
      </c>
      <c r="R223" s="2"/>
      <c r="S223" s="2"/>
      <c r="T223" s="3">
        <v>13490000</v>
      </c>
      <c r="U223" s="3">
        <v>13490000</v>
      </c>
      <c r="V223" s="3">
        <v>0</v>
      </c>
      <c r="W223" s="3">
        <v>0</v>
      </c>
      <c r="X223" s="3">
        <v>0</v>
      </c>
      <c r="Y223" s="3">
        <v>607050</v>
      </c>
      <c r="Z223" s="3">
        <v>607050</v>
      </c>
      <c r="AA223" s="3" t="s">
        <v>8697</v>
      </c>
      <c r="AB223" s="3">
        <f t="shared" si="16"/>
        <v>67450</v>
      </c>
      <c r="AC223" s="28">
        <v>4.4999999999999998E-2</v>
      </c>
      <c r="AD223" s="3">
        <f t="shared" si="21"/>
        <v>607050</v>
      </c>
      <c r="AE223" s="30">
        <f t="shared" si="17"/>
        <v>607050</v>
      </c>
      <c r="AF223" s="2"/>
      <c r="AG223" s="5">
        <v>46134</v>
      </c>
      <c r="AH223" s="3" t="s">
        <v>55</v>
      </c>
      <c r="AI223" s="3" t="s">
        <v>56</v>
      </c>
      <c r="AJ223" s="3" t="s">
        <v>57</v>
      </c>
      <c r="AK223" s="3" t="s">
        <v>58</v>
      </c>
      <c r="AL223" s="2"/>
      <c r="AM223" s="2"/>
      <c r="AN223" s="3">
        <v>0</v>
      </c>
      <c r="AO223" s="2"/>
      <c r="AP223" s="3">
        <v>0</v>
      </c>
      <c r="AQ223" s="3">
        <v>0</v>
      </c>
      <c r="AR223" s="3">
        <v>132075810</v>
      </c>
      <c r="AS223" s="3">
        <v>165900</v>
      </c>
      <c r="AT223" s="3">
        <v>12323986</v>
      </c>
      <c r="AU223" s="3">
        <v>77014952103</v>
      </c>
      <c r="AV223" s="3" t="s">
        <v>384</v>
      </c>
    </row>
    <row r="224" spans="1:48" x14ac:dyDescent="0.45">
      <c r="A224" s="3">
        <v>1</v>
      </c>
      <c r="B224" s="4" t="s">
        <v>198</v>
      </c>
      <c r="C224" s="3" t="s">
        <v>136</v>
      </c>
      <c r="D224" s="3" t="s">
        <v>207</v>
      </c>
      <c r="E224" s="3" t="s">
        <v>137</v>
      </c>
      <c r="F224" s="3" t="s">
        <v>1034</v>
      </c>
      <c r="G224" s="3" t="s">
        <v>173</v>
      </c>
      <c r="H224" s="3" t="s">
        <v>209</v>
      </c>
      <c r="I224" s="3" t="s">
        <v>75</v>
      </c>
      <c r="J224" s="3" t="s">
        <v>51</v>
      </c>
      <c r="K224" s="3">
        <v>1591</v>
      </c>
      <c r="L224" s="3">
        <v>2026</v>
      </c>
      <c r="M224" s="3" t="s">
        <v>1035</v>
      </c>
      <c r="N224" s="5">
        <v>46126</v>
      </c>
      <c r="O224" s="3" t="s">
        <v>354</v>
      </c>
      <c r="P224" s="3" t="s">
        <v>1036</v>
      </c>
      <c r="Q224" s="3">
        <v>881001300436</v>
      </c>
      <c r="R224" s="2"/>
      <c r="S224" s="2"/>
      <c r="T224" s="3">
        <v>10490000</v>
      </c>
      <c r="U224" s="3">
        <v>10490000</v>
      </c>
      <c r="V224" s="3">
        <v>0</v>
      </c>
      <c r="W224" s="3">
        <v>0</v>
      </c>
      <c r="X224" s="3">
        <v>0</v>
      </c>
      <c r="Y224" s="3">
        <v>419600</v>
      </c>
      <c r="Z224" s="3">
        <v>419600</v>
      </c>
      <c r="AA224" s="3" t="s">
        <v>8696</v>
      </c>
      <c r="AB224" s="3">
        <f t="shared" si="16"/>
        <v>52450</v>
      </c>
      <c r="AC224" s="28">
        <v>0.04</v>
      </c>
      <c r="AD224" s="3">
        <f t="shared" si="21"/>
        <v>419600</v>
      </c>
      <c r="AE224" s="30">
        <f t="shared" si="17"/>
        <v>419600</v>
      </c>
      <c r="AF224" s="3" t="s">
        <v>296</v>
      </c>
      <c r="AG224" s="5">
        <v>46129</v>
      </c>
      <c r="AH224" s="3" t="s">
        <v>205</v>
      </c>
      <c r="AI224" s="3" t="s">
        <v>197</v>
      </c>
      <c r="AJ224" s="3" t="s">
        <v>88</v>
      </c>
      <c r="AK224" s="3" t="s">
        <v>89</v>
      </c>
      <c r="AL224" s="3" t="s">
        <v>90</v>
      </c>
      <c r="AM224" s="3">
        <v>20</v>
      </c>
      <c r="AN224" s="3">
        <v>0</v>
      </c>
      <c r="AO224" s="2"/>
      <c r="AP224" s="3">
        <v>0</v>
      </c>
      <c r="AQ224" s="3">
        <v>0</v>
      </c>
      <c r="AR224" s="3">
        <v>132075393</v>
      </c>
      <c r="AS224" s="2"/>
      <c r="AT224" s="3">
        <v>12325074</v>
      </c>
      <c r="AU224" s="3">
        <v>77014539353</v>
      </c>
      <c r="AV224" s="3" t="s">
        <v>59</v>
      </c>
    </row>
    <row r="225" spans="1:48" ht="28.5" x14ac:dyDescent="0.45">
      <c r="A225" s="3">
        <v>1</v>
      </c>
      <c r="B225" s="4" t="s">
        <v>43</v>
      </c>
      <c r="C225" s="3" t="s">
        <v>136</v>
      </c>
      <c r="D225" s="3" t="s">
        <v>207</v>
      </c>
      <c r="E225" s="3" t="s">
        <v>137</v>
      </c>
      <c r="F225" s="3" t="s">
        <v>1037</v>
      </c>
      <c r="G225" s="3" t="s">
        <v>64</v>
      </c>
      <c r="H225" s="3" t="s">
        <v>209</v>
      </c>
      <c r="I225" s="3" t="s">
        <v>75</v>
      </c>
      <c r="J225" s="3" t="s">
        <v>51</v>
      </c>
      <c r="K225" s="3">
        <v>1591</v>
      </c>
      <c r="L225" s="3">
        <v>2026</v>
      </c>
      <c r="M225" s="3" t="s">
        <v>1038</v>
      </c>
      <c r="N225" s="5">
        <v>46137</v>
      </c>
      <c r="O225" s="3" t="s">
        <v>364</v>
      </c>
      <c r="P225" s="3" t="s">
        <v>1039</v>
      </c>
      <c r="Q225" s="3">
        <v>880119301423</v>
      </c>
      <c r="R225" s="2"/>
      <c r="S225" s="2"/>
      <c r="T225" s="3">
        <v>11040000</v>
      </c>
      <c r="U225" s="3">
        <v>10490000</v>
      </c>
      <c r="V225" s="3">
        <v>0</v>
      </c>
      <c r="W225" s="3">
        <v>0</v>
      </c>
      <c r="X225" s="3">
        <v>550000</v>
      </c>
      <c r="Y225" s="3">
        <v>419600</v>
      </c>
      <c r="Z225" s="3">
        <v>419600</v>
      </c>
      <c r="AA225" s="3" t="s">
        <v>8697</v>
      </c>
      <c r="AB225" s="3">
        <f t="shared" si="16"/>
        <v>52450</v>
      </c>
      <c r="AC225" s="28">
        <v>0.04</v>
      </c>
      <c r="AD225" s="3">
        <f t="shared" si="21"/>
        <v>419600</v>
      </c>
      <c r="AE225" s="30">
        <f t="shared" si="17"/>
        <v>419600</v>
      </c>
      <c r="AF225" s="3" t="s">
        <v>1040</v>
      </c>
      <c r="AG225" s="5">
        <v>46140</v>
      </c>
      <c r="AH225" s="3" t="s">
        <v>55</v>
      </c>
      <c r="AI225" s="3" t="s">
        <v>87</v>
      </c>
      <c r="AJ225" s="3" t="s">
        <v>124</v>
      </c>
      <c r="AK225" s="3" t="s">
        <v>89</v>
      </c>
      <c r="AL225" s="3" t="s">
        <v>401</v>
      </c>
      <c r="AM225" s="3">
        <v>50</v>
      </c>
      <c r="AN225" s="3">
        <v>0</v>
      </c>
      <c r="AO225" s="4" t="s">
        <v>1041</v>
      </c>
      <c r="AP225" s="3">
        <v>0</v>
      </c>
      <c r="AQ225" s="3">
        <v>0</v>
      </c>
      <c r="AR225" s="3">
        <v>132076264</v>
      </c>
      <c r="AS225" s="2"/>
      <c r="AT225" s="3">
        <v>12325198</v>
      </c>
      <c r="AU225" s="3">
        <v>77075444463</v>
      </c>
      <c r="AV225" s="3" t="s">
        <v>59</v>
      </c>
    </row>
    <row r="226" spans="1:48" ht="26.65" x14ac:dyDescent="0.45">
      <c r="A226" s="3">
        <v>1</v>
      </c>
      <c r="B226" s="4" t="s">
        <v>43</v>
      </c>
      <c r="C226" s="3" t="s">
        <v>60</v>
      </c>
      <c r="D226" s="3" t="s">
        <v>70</v>
      </c>
      <c r="E226" s="3" t="s">
        <v>616</v>
      </c>
      <c r="F226" s="3" t="s">
        <v>1042</v>
      </c>
      <c r="G226" s="3" t="s">
        <v>128</v>
      </c>
      <c r="H226" s="3" t="s">
        <v>619</v>
      </c>
      <c r="I226" s="3" t="s">
        <v>75</v>
      </c>
      <c r="J226" s="3" t="s">
        <v>380</v>
      </c>
      <c r="K226" s="3">
        <v>1975</v>
      </c>
      <c r="L226" s="3">
        <v>2026</v>
      </c>
      <c r="M226" s="3" t="s">
        <v>1043</v>
      </c>
      <c r="N226" s="5">
        <v>46136</v>
      </c>
      <c r="O226" s="3" t="s">
        <v>96</v>
      </c>
      <c r="P226" s="3" t="s">
        <v>1044</v>
      </c>
      <c r="Q226" s="3">
        <v>871123402946</v>
      </c>
      <c r="R226" s="2"/>
      <c r="S226" s="2"/>
      <c r="T226" s="3">
        <v>14990000</v>
      </c>
      <c r="U226" s="3">
        <v>14990000</v>
      </c>
      <c r="V226" s="3">
        <v>0</v>
      </c>
      <c r="W226" s="3">
        <v>0</v>
      </c>
      <c r="X226" s="3">
        <v>0</v>
      </c>
      <c r="Y226" s="3">
        <v>824450</v>
      </c>
      <c r="Z226" s="3">
        <v>824450</v>
      </c>
      <c r="AA226" s="3" t="s">
        <v>8697</v>
      </c>
      <c r="AB226" s="3">
        <f t="shared" si="16"/>
        <v>74950</v>
      </c>
      <c r="AC226" s="28">
        <v>5.5E-2</v>
      </c>
      <c r="AD226" s="3">
        <f t="shared" si="21"/>
        <v>824450</v>
      </c>
      <c r="AE226" s="30">
        <f t="shared" si="17"/>
        <v>824450</v>
      </c>
      <c r="AF226" s="2"/>
      <c r="AG226" s="5">
        <v>46139</v>
      </c>
      <c r="AH226" s="3" t="s">
        <v>55</v>
      </c>
      <c r="AI226" s="3" t="s">
        <v>56</v>
      </c>
      <c r="AJ226" s="3" t="s">
        <v>57</v>
      </c>
      <c r="AK226" s="3" t="s">
        <v>58</v>
      </c>
      <c r="AL226" s="2"/>
      <c r="AM226" s="2"/>
      <c r="AN226" s="3">
        <v>0</v>
      </c>
      <c r="AO226" s="2"/>
      <c r="AP226" s="3">
        <v>0</v>
      </c>
      <c r="AQ226" s="3">
        <v>0</v>
      </c>
      <c r="AR226" s="3">
        <v>132076089</v>
      </c>
      <c r="AS226" s="2"/>
      <c r="AT226" s="3">
        <v>12325929</v>
      </c>
      <c r="AU226" s="3">
        <v>77075005700</v>
      </c>
      <c r="AV226" s="3" t="s">
        <v>384</v>
      </c>
    </row>
    <row r="227" spans="1:48" ht="26.65" x14ac:dyDescent="0.45">
      <c r="A227" s="3">
        <v>1</v>
      </c>
      <c r="B227" s="4" t="s">
        <v>43</v>
      </c>
      <c r="C227" s="3" t="s">
        <v>144</v>
      </c>
      <c r="D227" s="3" t="s">
        <v>70</v>
      </c>
      <c r="E227" s="3" t="s">
        <v>146</v>
      </c>
      <c r="F227" s="3" t="s">
        <v>1045</v>
      </c>
      <c r="G227" s="3" t="s">
        <v>200</v>
      </c>
      <c r="H227" s="3" t="s">
        <v>233</v>
      </c>
      <c r="I227" s="3" t="s">
        <v>75</v>
      </c>
      <c r="J227" s="3" t="s">
        <v>380</v>
      </c>
      <c r="K227" s="3">
        <v>1975</v>
      </c>
      <c r="L227" s="3">
        <v>2026</v>
      </c>
      <c r="M227" s="3" t="s">
        <v>1046</v>
      </c>
      <c r="N227" s="5">
        <v>46117</v>
      </c>
      <c r="O227" s="3" t="s">
        <v>131</v>
      </c>
      <c r="P227" s="3" t="s">
        <v>1047</v>
      </c>
      <c r="Q227" s="3">
        <v>731204402165</v>
      </c>
      <c r="R227" s="2"/>
      <c r="S227" s="2"/>
      <c r="T227" s="3">
        <v>14040000</v>
      </c>
      <c r="U227" s="3">
        <v>13490000</v>
      </c>
      <c r="V227" s="3">
        <v>0</v>
      </c>
      <c r="W227" s="3">
        <v>0</v>
      </c>
      <c r="X227" s="3">
        <v>550000</v>
      </c>
      <c r="Y227" s="3">
        <v>741950</v>
      </c>
      <c r="Z227" s="3">
        <v>741950</v>
      </c>
      <c r="AA227" s="3" t="s">
        <v>8697</v>
      </c>
      <c r="AB227" s="3">
        <f t="shared" si="16"/>
        <v>67450</v>
      </c>
      <c r="AC227" s="28">
        <v>5.5E-2</v>
      </c>
      <c r="AD227" s="3">
        <f t="shared" si="21"/>
        <v>741950</v>
      </c>
      <c r="AE227" s="30">
        <f t="shared" si="17"/>
        <v>741950</v>
      </c>
      <c r="AF227" s="3" t="s">
        <v>389</v>
      </c>
      <c r="AG227" s="5">
        <v>46120</v>
      </c>
      <c r="AH227" s="3" t="s">
        <v>55</v>
      </c>
      <c r="AI227" s="3" t="s">
        <v>87</v>
      </c>
      <c r="AJ227" s="3" t="s">
        <v>124</v>
      </c>
      <c r="AK227" s="3" t="s">
        <v>223</v>
      </c>
      <c r="AL227" s="3" t="s">
        <v>90</v>
      </c>
      <c r="AM227" s="3">
        <v>45</v>
      </c>
      <c r="AN227" s="3">
        <v>0</v>
      </c>
      <c r="AO227" s="2"/>
      <c r="AP227" s="3">
        <v>0</v>
      </c>
      <c r="AQ227" s="3">
        <v>0</v>
      </c>
      <c r="AR227" s="3">
        <v>132074800</v>
      </c>
      <c r="AS227" s="2"/>
      <c r="AT227" s="3">
        <v>12340580</v>
      </c>
      <c r="AU227" s="3">
        <v>77025605603</v>
      </c>
      <c r="AV227" s="3" t="s">
        <v>384</v>
      </c>
    </row>
    <row r="228" spans="1:48" ht="26.65" x14ac:dyDescent="0.45">
      <c r="A228" s="3">
        <v>1</v>
      </c>
      <c r="B228" s="4" t="s">
        <v>43</v>
      </c>
      <c r="C228" s="3" t="s">
        <v>144</v>
      </c>
      <c r="D228" s="3" t="s">
        <v>70</v>
      </c>
      <c r="E228" s="3" t="s">
        <v>146</v>
      </c>
      <c r="F228" s="3" t="s">
        <v>1048</v>
      </c>
      <c r="G228" s="3" t="s">
        <v>148</v>
      </c>
      <c r="H228" s="3" t="s">
        <v>233</v>
      </c>
      <c r="I228" s="3" t="s">
        <v>75</v>
      </c>
      <c r="J228" s="3" t="s">
        <v>380</v>
      </c>
      <c r="K228" s="3">
        <v>1975</v>
      </c>
      <c r="L228" s="3">
        <v>2026</v>
      </c>
      <c r="M228" s="3" t="s">
        <v>1049</v>
      </c>
      <c r="N228" s="5">
        <v>46134</v>
      </c>
      <c r="O228" s="3" t="s">
        <v>131</v>
      </c>
      <c r="P228" s="3" t="s">
        <v>1050</v>
      </c>
      <c r="Q228" s="3">
        <v>770502400768</v>
      </c>
      <c r="R228" s="2"/>
      <c r="S228" s="2"/>
      <c r="T228" s="3">
        <v>14040000</v>
      </c>
      <c r="U228" s="3">
        <v>13490000</v>
      </c>
      <c r="V228" s="3">
        <v>0</v>
      </c>
      <c r="W228" s="3">
        <v>0</v>
      </c>
      <c r="X228" s="3">
        <v>550000</v>
      </c>
      <c r="Y228" s="3">
        <v>741950</v>
      </c>
      <c r="Z228" s="3">
        <v>741950</v>
      </c>
      <c r="AA228" s="3" t="s">
        <v>8697</v>
      </c>
      <c r="AB228" s="3">
        <f t="shared" si="16"/>
        <v>67450</v>
      </c>
      <c r="AC228" s="28">
        <v>5.5E-2</v>
      </c>
      <c r="AD228" s="3">
        <f t="shared" si="21"/>
        <v>741950</v>
      </c>
      <c r="AE228" s="30">
        <f t="shared" si="17"/>
        <v>741950</v>
      </c>
      <c r="AF228" s="3" t="s">
        <v>699</v>
      </c>
      <c r="AG228" s="5">
        <v>46135</v>
      </c>
      <c r="AH228" s="3" t="s">
        <v>55</v>
      </c>
      <c r="AI228" s="3" t="s">
        <v>87</v>
      </c>
      <c r="AJ228" s="3" t="s">
        <v>124</v>
      </c>
      <c r="AK228" s="3" t="s">
        <v>134</v>
      </c>
      <c r="AL228" s="3" t="s">
        <v>90</v>
      </c>
      <c r="AM228" s="3">
        <v>20</v>
      </c>
      <c r="AN228" s="3">
        <v>0</v>
      </c>
      <c r="AO228" s="2"/>
      <c r="AP228" s="3">
        <v>0</v>
      </c>
      <c r="AQ228" s="3">
        <v>0</v>
      </c>
      <c r="AR228" s="3">
        <v>132075910</v>
      </c>
      <c r="AS228" s="2"/>
      <c r="AT228" s="3">
        <v>12340581</v>
      </c>
      <c r="AU228" s="3">
        <v>77011402170</v>
      </c>
      <c r="AV228" s="3" t="s">
        <v>384</v>
      </c>
    </row>
    <row r="229" spans="1:48" ht="26.65" x14ac:dyDescent="0.45">
      <c r="A229" s="3">
        <v>1</v>
      </c>
      <c r="B229" s="4" t="s">
        <v>43</v>
      </c>
      <c r="C229" s="3" t="s">
        <v>144</v>
      </c>
      <c r="D229" s="3" t="s">
        <v>70</v>
      </c>
      <c r="E229" s="3" t="s">
        <v>146</v>
      </c>
      <c r="F229" s="3" t="s">
        <v>1051</v>
      </c>
      <c r="G229" s="3" t="s">
        <v>178</v>
      </c>
      <c r="H229" s="3" t="s">
        <v>233</v>
      </c>
      <c r="I229" s="3" t="s">
        <v>75</v>
      </c>
      <c r="J229" s="3" t="s">
        <v>380</v>
      </c>
      <c r="K229" s="3">
        <v>1975</v>
      </c>
      <c r="L229" s="3">
        <v>2026</v>
      </c>
      <c r="M229" s="3" t="s">
        <v>1052</v>
      </c>
      <c r="N229" s="5">
        <v>46134</v>
      </c>
      <c r="O229" s="3" t="s">
        <v>326</v>
      </c>
      <c r="P229" s="3" t="s">
        <v>1053</v>
      </c>
      <c r="Q229" s="3">
        <v>960908301261</v>
      </c>
      <c r="R229" s="2"/>
      <c r="S229" s="2"/>
      <c r="T229" s="3">
        <v>14040000</v>
      </c>
      <c r="U229" s="3">
        <v>13490000</v>
      </c>
      <c r="V229" s="3">
        <v>0</v>
      </c>
      <c r="W229" s="3">
        <v>0</v>
      </c>
      <c r="X229" s="3">
        <v>550000</v>
      </c>
      <c r="Y229" s="3">
        <v>741950</v>
      </c>
      <c r="Z229" s="3">
        <v>741950</v>
      </c>
      <c r="AA229" s="3" t="s">
        <v>8697</v>
      </c>
      <c r="AB229" s="3">
        <f t="shared" si="16"/>
        <v>67450</v>
      </c>
      <c r="AC229" s="28">
        <v>5.5E-2</v>
      </c>
      <c r="AD229" s="3">
        <f t="shared" si="21"/>
        <v>741950</v>
      </c>
      <c r="AE229" s="30">
        <f t="shared" si="17"/>
        <v>741950</v>
      </c>
      <c r="AF229" s="3" t="s">
        <v>1054</v>
      </c>
      <c r="AG229" s="5">
        <v>46136</v>
      </c>
      <c r="AH229" s="3" t="s">
        <v>55</v>
      </c>
      <c r="AI229" s="3" t="s">
        <v>87</v>
      </c>
      <c r="AJ229" s="3" t="s">
        <v>124</v>
      </c>
      <c r="AK229" s="3" t="s">
        <v>134</v>
      </c>
      <c r="AL229" s="3" t="s">
        <v>90</v>
      </c>
      <c r="AM229" s="3">
        <v>20</v>
      </c>
      <c r="AN229" s="3">
        <v>0</v>
      </c>
      <c r="AO229" s="2"/>
      <c r="AP229" s="3">
        <v>0</v>
      </c>
      <c r="AQ229" s="3">
        <v>0</v>
      </c>
      <c r="AR229" s="2"/>
      <c r="AS229" s="2"/>
      <c r="AT229" s="3">
        <v>12340583</v>
      </c>
      <c r="AU229" s="3">
        <v>77757900639</v>
      </c>
      <c r="AV229" s="3" t="s">
        <v>384</v>
      </c>
    </row>
    <row r="230" spans="1:48" ht="26.65" x14ac:dyDescent="0.45">
      <c r="A230" s="3">
        <v>1</v>
      </c>
      <c r="B230" s="4" t="s">
        <v>43</v>
      </c>
      <c r="C230" s="3" t="s">
        <v>144</v>
      </c>
      <c r="D230" s="3" t="s">
        <v>70</v>
      </c>
      <c r="E230" s="3" t="s">
        <v>146</v>
      </c>
      <c r="F230" s="3" t="s">
        <v>1055</v>
      </c>
      <c r="G230" s="3" t="s">
        <v>178</v>
      </c>
      <c r="H230" s="3" t="s">
        <v>233</v>
      </c>
      <c r="I230" s="3" t="s">
        <v>75</v>
      </c>
      <c r="J230" s="3" t="s">
        <v>380</v>
      </c>
      <c r="K230" s="3">
        <v>1975</v>
      </c>
      <c r="L230" s="3">
        <v>2026</v>
      </c>
      <c r="M230" s="3" t="s">
        <v>1056</v>
      </c>
      <c r="N230" s="5">
        <v>46132</v>
      </c>
      <c r="O230" s="3" t="s">
        <v>53</v>
      </c>
      <c r="P230" s="3" t="s">
        <v>1057</v>
      </c>
      <c r="Q230" s="3">
        <v>700926401977</v>
      </c>
      <c r="R230" s="2"/>
      <c r="S230" s="2"/>
      <c r="T230" s="3">
        <v>13490000</v>
      </c>
      <c r="U230" s="3">
        <v>13490000</v>
      </c>
      <c r="V230" s="3">
        <v>0</v>
      </c>
      <c r="W230" s="3">
        <v>0</v>
      </c>
      <c r="X230" s="3">
        <v>0</v>
      </c>
      <c r="Y230" s="3">
        <v>741950</v>
      </c>
      <c r="Z230" s="3">
        <v>741950</v>
      </c>
      <c r="AA230" s="3" t="s">
        <v>8697</v>
      </c>
      <c r="AB230" s="3">
        <f t="shared" si="16"/>
        <v>67450</v>
      </c>
      <c r="AC230" s="28">
        <v>5.5E-2</v>
      </c>
      <c r="AD230" s="3">
        <f t="shared" si="21"/>
        <v>741950</v>
      </c>
      <c r="AE230" s="30">
        <f t="shared" si="17"/>
        <v>741950</v>
      </c>
      <c r="AF230" s="3" t="s">
        <v>1058</v>
      </c>
      <c r="AG230" s="5">
        <v>46134</v>
      </c>
      <c r="AH230" s="3" t="s">
        <v>55</v>
      </c>
      <c r="AI230" s="3" t="s">
        <v>87</v>
      </c>
      <c r="AJ230" s="3" t="s">
        <v>124</v>
      </c>
      <c r="AK230" s="3" t="s">
        <v>134</v>
      </c>
      <c r="AL230" s="3" t="s">
        <v>90</v>
      </c>
      <c r="AM230" s="3">
        <v>10</v>
      </c>
      <c r="AN230" s="3">
        <v>0</v>
      </c>
      <c r="AO230" s="2"/>
      <c r="AP230" s="3">
        <v>0</v>
      </c>
      <c r="AQ230" s="3">
        <v>0</v>
      </c>
      <c r="AR230" s="3">
        <v>132075812</v>
      </c>
      <c r="AS230" s="2"/>
      <c r="AT230" s="3">
        <v>12340587</v>
      </c>
      <c r="AU230" s="3">
        <v>77751367070</v>
      </c>
      <c r="AV230" s="3" t="s">
        <v>384</v>
      </c>
    </row>
    <row r="231" spans="1:48" ht="26.65" x14ac:dyDescent="0.45">
      <c r="A231" s="3">
        <v>1</v>
      </c>
      <c r="B231" s="4" t="s">
        <v>43</v>
      </c>
      <c r="C231" s="3" t="s">
        <v>144</v>
      </c>
      <c r="D231" s="3" t="s">
        <v>70</v>
      </c>
      <c r="E231" s="3" t="s">
        <v>146</v>
      </c>
      <c r="F231" s="3" t="s">
        <v>1059</v>
      </c>
      <c r="G231" s="3" t="s">
        <v>148</v>
      </c>
      <c r="H231" s="3" t="s">
        <v>233</v>
      </c>
      <c r="I231" s="3" t="s">
        <v>75</v>
      </c>
      <c r="J231" s="3" t="s">
        <v>380</v>
      </c>
      <c r="K231" s="3">
        <v>1975</v>
      </c>
      <c r="L231" s="3">
        <v>2026</v>
      </c>
      <c r="M231" s="3" t="s">
        <v>1060</v>
      </c>
      <c r="N231" s="5">
        <v>46133</v>
      </c>
      <c r="O231" s="3" t="s">
        <v>1061</v>
      </c>
      <c r="P231" s="3" t="s">
        <v>1062</v>
      </c>
      <c r="Q231" s="3">
        <v>920611401048</v>
      </c>
      <c r="R231" s="2"/>
      <c r="S231" s="2"/>
      <c r="T231" s="3">
        <v>13740000</v>
      </c>
      <c r="U231" s="3">
        <v>13490000</v>
      </c>
      <c r="V231" s="3">
        <v>0</v>
      </c>
      <c r="W231" s="3">
        <v>0</v>
      </c>
      <c r="X231" s="3">
        <v>250000</v>
      </c>
      <c r="Y231" s="3">
        <v>741950</v>
      </c>
      <c r="Z231" s="3">
        <v>741950</v>
      </c>
      <c r="AA231" s="3" t="s">
        <v>8697</v>
      </c>
      <c r="AB231" s="3">
        <f t="shared" si="16"/>
        <v>67450</v>
      </c>
      <c r="AC231" s="28">
        <v>5.5E-2</v>
      </c>
      <c r="AD231" s="3">
        <f t="shared" si="21"/>
        <v>741950</v>
      </c>
      <c r="AE231" s="30">
        <f t="shared" si="17"/>
        <v>741950</v>
      </c>
      <c r="AF231" s="3" t="s">
        <v>222</v>
      </c>
      <c r="AG231" s="5">
        <v>46134</v>
      </c>
      <c r="AH231" s="3" t="s">
        <v>55</v>
      </c>
      <c r="AI231" s="3" t="s">
        <v>87</v>
      </c>
      <c r="AJ231" s="3" t="s">
        <v>124</v>
      </c>
      <c r="AK231" s="3" t="s">
        <v>89</v>
      </c>
      <c r="AL231" s="3" t="s">
        <v>90</v>
      </c>
      <c r="AM231" s="3">
        <v>40</v>
      </c>
      <c r="AN231" s="3">
        <v>0</v>
      </c>
      <c r="AO231" s="2"/>
      <c r="AP231" s="3">
        <v>0</v>
      </c>
      <c r="AQ231" s="3">
        <v>0</v>
      </c>
      <c r="AR231" s="3">
        <v>132075811</v>
      </c>
      <c r="AS231" s="2"/>
      <c r="AT231" s="3">
        <v>12340590</v>
      </c>
      <c r="AU231" s="3">
        <v>77753530268</v>
      </c>
      <c r="AV231" s="3" t="s">
        <v>384</v>
      </c>
    </row>
    <row r="232" spans="1:48" x14ac:dyDescent="0.45">
      <c r="A232" s="3">
        <v>1</v>
      </c>
      <c r="B232" s="4" t="s">
        <v>198</v>
      </c>
      <c r="C232" s="3" t="s">
        <v>136</v>
      </c>
      <c r="D232" s="3" t="s">
        <v>207</v>
      </c>
      <c r="E232" s="3" t="s">
        <v>137</v>
      </c>
      <c r="F232" s="3" t="s">
        <v>1063</v>
      </c>
      <c r="G232" s="3" t="s">
        <v>64</v>
      </c>
      <c r="H232" s="3" t="s">
        <v>209</v>
      </c>
      <c r="I232" s="3" t="s">
        <v>75</v>
      </c>
      <c r="J232" s="3" t="s">
        <v>51</v>
      </c>
      <c r="K232" s="3">
        <v>1591</v>
      </c>
      <c r="L232" s="3">
        <v>2026</v>
      </c>
      <c r="M232" s="3" t="s">
        <v>1064</v>
      </c>
      <c r="N232" s="5">
        <v>46129</v>
      </c>
      <c r="O232" s="3" t="s">
        <v>359</v>
      </c>
      <c r="P232" s="3" t="s">
        <v>1065</v>
      </c>
      <c r="Q232" s="3">
        <v>670910303051</v>
      </c>
      <c r="R232" s="2"/>
      <c r="S232" s="2"/>
      <c r="T232" s="3">
        <v>10490000</v>
      </c>
      <c r="U232" s="3">
        <v>10490000</v>
      </c>
      <c r="V232" s="3">
        <v>0</v>
      </c>
      <c r="W232" s="3">
        <v>0</v>
      </c>
      <c r="X232" s="3">
        <v>0</v>
      </c>
      <c r="Y232" s="3">
        <v>419600</v>
      </c>
      <c r="Z232" s="3">
        <v>419600</v>
      </c>
      <c r="AA232" s="3" t="s">
        <v>8696</v>
      </c>
      <c r="AB232" s="3">
        <f t="shared" si="16"/>
        <v>52450</v>
      </c>
      <c r="AC232" s="28">
        <v>0.04</v>
      </c>
      <c r="AD232" s="3">
        <f t="shared" si="21"/>
        <v>419600</v>
      </c>
      <c r="AE232" s="30">
        <f t="shared" si="17"/>
        <v>419600</v>
      </c>
      <c r="AF232" s="3" t="s">
        <v>1066</v>
      </c>
      <c r="AG232" s="5">
        <v>46133</v>
      </c>
      <c r="AH232" s="3" t="s">
        <v>205</v>
      </c>
      <c r="AI232" s="3" t="s">
        <v>87</v>
      </c>
      <c r="AJ232" s="3" t="s">
        <v>124</v>
      </c>
      <c r="AK232" s="3" t="s">
        <v>134</v>
      </c>
      <c r="AL232" s="3" t="s">
        <v>90</v>
      </c>
      <c r="AM232" s="3">
        <v>30</v>
      </c>
      <c r="AN232" s="3">
        <v>0</v>
      </c>
      <c r="AO232" s="2"/>
      <c r="AP232" s="3">
        <v>0</v>
      </c>
      <c r="AQ232" s="3">
        <v>0</v>
      </c>
      <c r="AR232" s="3">
        <v>132075607</v>
      </c>
      <c r="AS232" s="2"/>
      <c r="AT232" s="3">
        <v>12350009</v>
      </c>
      <c r="AU232" s="3">
        <v>77079407403</v>
      </c>
      <c r="AV232" s="3" t="s">
        <v>59</v>
      </c>
    </row>
    <row r="233" spans="1:48" ht="26.65" x14ac:dyDescent="0.45">
      <c r="A233" s="3">
        <v>1</v>
      </c>
      <c r="B233" s="4" t="s">
        <v>167</v>
      </c>
      <c r="C233" s="3" t="s">
        <v>494</v>
      </c>
      <c r="D233" s="3" t="s">
        <v>79</v>
      </c>
      <c r="E233" s="3" t="s">
        <v>495</v>
      </c>
      <c r="F233" s="3" t="s">
        <v>1067</v>
      </c>
      <c r="G233" s="3" t="s">
        <v>64</v>
      </c>
      <c r="H233" s="3" t="s">
        <v>898</v>
      </c>
      <c r="I233" s="3" t="s">
        <v>75</v>
      </c>
      <c r="J233" s="3" t="s">
        <v>380</v>
      </c>
      <c r="K233" s="3">
        <v>1368</v>
      </c>
      <c r="L233" s="3">
        <v>2026</v>
      </c>
      <c r="M233" s="3" t="s">
        <v>1068</v>
      </c>
      <c r="N233" s="5">
        <v>46140</v>
      </c>
      <c r="O233" s="3" t="s">
        <v>555</v>
      </c>
      <c r="P233" s="3" t="s">
        <v>1069</v>
      </c>
      <c r="Q233" s="3">
        <v>850405303012</v>
      </c>
      <c r="R233" s="2"/>
      <c r="S233" s="2"/>
      <c r="T233" s="3">
        <v>7240000</v>
      </c>
      <c r="U233" s="3">
        <v>6990000</v>
      </c>
      <c r="V233" s="3">
        <v>0</v>
      </c>
      <c r="W233" s="3">
        <v>0</v>
      </c>
      <c r="X233" s="3">
        <v>250000</v>
      </c>
      <c r="Y233" s="3">
        <v>300000</v>
      </c>
      <c r="Z233" s="3">
        <v>300000</v>
      </c>
      <c r="AA233" s="3" t="s">
        <v>8697</v>
      </c>
      <c r="AB233" s="3">
        <f t="shared" si="16"/>
        <v>34950</v>
      </c>
      <c r="AC233" s="3">
        <v>300000</v>
      </c>
      <c r="AD233" s="3">
        <f t="shared" ref="AD233:AD243" si="22">AC233</f>
        <v>300000</v>
      </c>
      <c r="AE233" s="30">
        <f t="shared" si="17"/>
        <v>300000</v>
      </c>
      <c r="AF233" s="3" t="s">
        <v>1070</v>
      </c>
      <c r="AG233" s="5">
        <v>46142</v>
      </c>
      <c r="AH233" s="3" t="s">
        <v>116</v>
      </c>
      <c r="AI233" s="3" t="s">
        <v>87</v>
      </c>
      <c r="AJ233" s="3" t="s">
        <v>124</v>
      </c>
      <c r="AK233" s="3" t="s">
        <v>134</v>
      </c>
      <c r="AL233" s="3" t="s">
        <v>401</v>
      </c>
      <c r="AM233" s="3">
        <v>12</v>
      </c>
      <c r="AN233" s="3">
        <v>0</v>
      </c>
      <c r="AO233" s="2"/>
      <c r="AP233" s="3">
        <v>0</v>
      </c>
      <c r="AQ233" s="3">
        <v>0</v>
      </c>
      <c r="AR233" s="2"/>
      <c r="AS233" s="2"/>
      <c r="AT233" s="3">
        <v>12350038</v>
      </c>
      <c r="AU233" s="3">
        <v>77011000446</v>
      </c>
      <c r="AV233" s="3" t="s">
        <v>384</v>
      </c>
    </row>
    <row r="234" spans="1:48" ht="26.65" x14ac:dyDescent="0.45">
      <c r="A234" s="3">
        <v>1</v>
      </c>
      <c r="B234" s="4" t="s">
        <v>167</v>
      </c>
      <c r="C234" s="3" t="s">
        <v>494</v>
      </c>
      <c r="D234" s="3" t="s">
        <v>79</v>
      </c>
      <c r="E234" s="3" t="s">
        <v>495</v>
      </c>
      <c r="F234" s="3" t="s">
        <v>1071</v>
      </c>
      <c r="G234" s="3" t="s">
        <v>64</v>
      </c>
      <c r="H234" s="3" t="s">
        <v>898</v>
      </c>
      <c r="I234" s="3" t="s">
        <v>75</v>
      </c>
      <c r="J234" s="3" t="s">
        <v>380</v>
      </c>
      <c r="K234" s="3">
        <v>1368</v>
      </c>
      <c r="L234" s="3">
        <v>2026</v>
      </c>
      <c r="M234" s="3" t="s">
        <v>1072</v>
      </c>
      <c r="N234" s="5">
        <v>46125</v>
      </c>
      <c r="O234" s="3" t="s">
        <v>456</v>
      </c>
      <c r="P234" s="3" t="s">
        <v>1073</v>
      </c>
      <c r="Q234" s="3">
        <v>571208401174</v>
      </c>
      <c r="R234" s="2"/>
      <c r="S234" s="2"/>
      <c r="T234" s="3">
        <v>6990000</v>
      </c>
      <c r="U234" s="3">
        <v>6990000</v>
      </c>
      <c r="V234" s="3">
        <v>0</v>
      </c>
      <c r="W234" s="3">
        <v>0</v>
      </c>
      <c r="X234" s="3">
        <v>0</v>
      </c>
      <c r="Y234" s="3">
        <v>300000</v>
      </c>
      <c r="Z234" s="3">
        <v>300000</v>
      </c>
      <c r="AA234" s="3" t="s">
        <v>8697</v>
      </c>
      <c r="AB234" s="3">
        <f t="shared" si="16"/>
        <v>34950</v>
      </c>
      <c r="AC234" s="3">
        <v>300000</v>
      </c>
      <c r="AD234" s="3">
        <f t="shared" si="22"/>
        <v>300000</v>
      </c>
      <c r="AE234" s="30">
        <f t="shared" si="17"/>
        <v>300000</v>
      </c>
      <c r="AF234" s="3" t="s">
        <v>1074</v>
      </c>
      <c r="AG234" s="5">
        <v>46126</v>
      </c>
      <c r="AH234" s="3" t="s">
        <v>116</v>
      </c>
      <c r="AI234" s="3" t="s">
        <v>105</v>
      </c>
      <c r="AJ234" s="3" t="s">
        <v>105</v>
      </c>
      <c r="AK234" s="3" t="s">
        <v>58</v>
      </c>
      <c r="AL234" s="2"/>
      <c r="AM234" s="2"/>
      <c r="AN234" s="3">
        <v>0</v>
      </c>
      <c r="AO234" s="2"/>
      <c r="AP234" s="3">
        <v>0</v>
      </c>
      <c r="AQ234" s="3">
        <v>0</v>
      </c>
      <c r="AR234" s="2"/>
      <c r="AS234" s="2"/>
      <c r="AT234" s="3">
        <v>12350041</v>
      </c>
      <c r="AU234" s="3">
        <v>77774447121</v>
      </c>
      <c r="AV234" s="3" t="s">
        <v>384</v>
      </c>
    </row>
    <row r="235" spans="1:48" ht="26.65" x14ac:dyDescent="0.45">
      <c r="A235" s="3">
        <v>1</v>
      </c>
      <c r="B235" s="4" t="s">
        <v>167</v>
      </c>
      <c r="C235" s="3" t="s">
        <v>494</v>
      </c>
      <c r="D235" s="3" t="s">
        <v>79</v>
      </c>
      <c r="E235" s="3" t="s">
        <v>495</v>
      </c>
      <c r="F235" s="3" t="s">
        <v>1075</v>
      </c>
      <c r="G235" s="3" t="s">
        <v>64</v>
      </c>
      <c r="H235" s="3" t="s">
        <v>898</v>
      </c>
      <c r="I235" s="3" t="s">
        <v>75</v>
      </c>
      <c r="J235" s="3" t="s">
        <v>380</v>
      </c>
      <c r="K235" s="3">
        <v>1368</v>
      </c>
      <c r="L235" s="3">
        <v>2026</v>
      </c>
      <c r="M235" s="3" t="s">
        <v>1076</v>
      </c>
      <c r="N235" s="5">
        <v>46132</v>
      </c>
      <c r="O235" s="3" t="s">
        <v>170</v>
      </c>
      <c r="P235" s="3" t="s">
        <v>1077</v>
      </c>
      <c r="Q235" s="3">
        <v>31204600899</v>
      </c>
      <c r="R235" s="2"/>
      <c r="S235" s="2"/>
      <c r="T235" s="3">
        <v>6990000</v>
      </c>
      <c r="U235" s="3">
        <v>6990000</v>
      </c>
      <c r="V235" s="3">
        <v>0</v>
      </c>
      <c r="W235" s="3">
        <v>0</v>
      </c>
      <c r="X235" s="3">
        <v>0</v>
      </c>
      <c r="Y235" s="3">
        <v>300000</v>
      </c>
      <c r="Z235" s="3">
        <v>300000</v>
      </c>
      <c r="AA235" s="3" t="s">
        <v>8697</v>
      </c>
      <c r="AB235" s="3">
        <f t="shared" si="16"/>
        <v>34950</v>
      </c>
      <c r="AC235" s="3">
        <v>300000</v>
      </c>
      <c r="AD235" s="3">
        <f t="shared" si="22"/>
        <v>300000</v>
      </c>
      <c r="AE235" s="30">
        <f t="shared" si="17"/>
        <v>300000</v>
      </c>
      <c r="AF235" s="2"/>
      <c r="AG235" s="5">
        <v>46133</v>
      </c>
      <c r="AH235" s="3" t="s">
        <v>116</v>
      </c>
      <c r="AI235" s="3" t="s">
        <v>105</v>
      </c>
      <c r="AJ235" s="3" t="s">
        <v>105</v>
      </c>
      <c r="AK235" s="3" t="s">
        <v>58</v>
      </c>
      <c r="AL235" s="2"/>
      <c r="AM235" s="2"/>
      <c r="AN235" s="3">
        <v>0</v>
      </c>
      <c r="AO235" s="2"/>
      <c r="AP235" s="3">
        <v>0</v>
      </c>
      <c r="AQ235" s="3">
        <v>0</v>
      </c>
      <c r="AR235" s="2"/>
      <c r="AS235" s="2"/>
      <c r="AT235" s="3">
        <v>12350042</v>
      </c>
      <c r="AU235" s="3">
        <v>77776851573</v>
      </c>
      <c r="AV235" s="3" t="s">
        <v>384</v>
      </c>
    </row>
    <row r="236" spans="1:48" ht="28.5" x14ac:dyDescent="0.45">
      <c r="A236" s="3">
        <v>1</v>
      </c>
      <c r="B236" s="4" t="s">
        <v>143</v>
      </c>
      <c r="C236" s="3" t="s">
        <v>494</v>
      </c>
      <c r="D236" s="3" t="s">
        <v>79</v>
      </c>
      <c r="E236" s="3" t="s">
        <v>495</v>
      </c>
      <c r="F236" s="3" t="s">
        <v>1078</v>
      </c>
      <c r="G236" s="3" t="s">
        <v>64</v>
      </c>
      <c r="H236" s="3" t="s">
        <v>898</v>
      </c>
      <c r="I236" s="3" t="s">
        <v>75</v>
      </c>
      <c r="J236" s="3" t="s">
        <v>380</v>
      </c>
      <c r="K236" s="3">
        <v>1368</v>
      </c>
      <c r="L236" s="3">
        <v>2026</v>
      </c>
      <c r="M236" s="3" t="s">
        <v>1079</v>
      </c>
      <c r="N236" s="5">
        <v>46115</v>
      </c>
      <c r="O236" s="3" t="s">
        <v>151</v>
      </c>
      <c r="P236" s="3" t="s">
        <v>1080</v>
      </c>
      <c r="Q236" s="3">
        <v>891128301536</v>
      </c>
      <c r="R236" s="2"/>
      <c r="S236" s="2"/>
      <c r="T236" s="3">
        <v>6990000</v>
      </c>
      <c r="U236" s="3">
        <v>6990000</v>
      </c>
      <c r="V236" s="3">
        <v>0</v>
      </c>
      <c r="W236" s="3">
        <v>0</v>
      </c>
      <c r="X236" s="3">
        <v>0</v>
      </c>
      <c r="Y236" s="3">
        <v>300000</v>
      </c>
      <c r="Z236" s="3">
        <v>300000</v>
      </c>
      <c r="AA236" s="3" t="s">
        <v>8696</v>
      </c>
      <c r="AB236" s="3">
        <f t="shared" si="16"/>
        <v>34950</v>
      </c>
      <c r="AC236" s="3">
        <v>300000</v>
      </c>
      <c r="AD236" s="3">
        <f t="shared" si="22"/>
        <v>300000</v>
      </c>
      <c r="AE236" s="30">
        <f t="shared" si="17"/>
        <v>300000</v>
      </c>
      <c r="AF236" s="3" t="s">
        <v>1081</v>
      </c>
      <c r="AG236" s="5">
        <v>46119</v>
      </c>
      <c r="AH236" s="3" t="s">
        <v>154</v>
      </c>
      <c r="AI236" s="3" t="s">
        <v>87</v>
      </c>
      <c r="AJ236" s="3" t="s">
        <v>124</v>
      </c>
      <c r="AK236" s="3" t="s">
        <v>206</v>
      </c>
      <c r="AL236" s="3" t="s">
        <v>90</v>
      </c>
      <c r="AM236" s="3">
        <v>10</v>
      </c>
      <c r="AN236" s="3">
        <v>0</v>
      </c>
      <c r="AO236" s="2"/>
      <c r="AP236" s="3">
        <v>0</v>
      </c>
      <c r="AQ236" s="3">
        <v>0</v>
      </c>
      <c r="AR236" s="2"/>
      <c r="AS236" s="2"/>
      <c r="AT236" s="3">
        <v>12350093</v>
      </c>
      <c r="AU236" s="3">
        <v>77471911314</v>
      </c>
      <c r="AV236" s="3" t="s">
        <v>384</v>
      </c>
    </row>
    <row r="237" spans="1:48" ht="28.5" x14ac:dyDescent="0.45">
      <c r="A237" s="3">
        <v>1</v>
      </c>
      <c r="B237" s="4" t="s">
        <v>143</v>
      </c>
      <c r="C237" s="3" t="s">
        <v>494</v>
      </c>
      <c r="D237" s="3" t="s">
        <v>79</v>
      </c>
      <c r="E237" s="3" t="s">
        <v>495</v>
      </c>
      <c r="F237" s="3" t="s">
        <v>1082</v>
      </c>
      <c r="G237" s="3" t="s">
        <v>64</v>
      </c>
      <c r="H237" s="3" t="s">
        <v>898</v>
      </c>
      <c r="I237" s="3" t="s">
        <v>75</v>
      </c>
      <c r="J237" s="3" t="s">
        <v>380</v>
      </c>
      <c r="K237" s="3">
        <v>1368</v>
      </c>
      <c r="L237" s="3">
        <v>2026</v>
      </c>
      <c r="M237" s="3" t="s">
        <v>1083</v>
      </c>
      <c r="N237" s="5">
        <v>46127</v>
      </c>
      <c r="O237" s="3" t="s">
        <v>244</v>
      </c>
      <c r="P237" s="3" t="s">
        <v>1084</v>
      </c>
      <c r="Q237" s="3">
        <v>600523400273</v>
      </c>
      <c r="R237" s="2"/>
      <c r="S237" s="2"/>
      <c r="T237" s="3">
        <v>6990000</v>
      </c>
      <c r="U237" s="3">
        <v>6990000</v>
      </c>
      <c r="V237" s="3">
        <v>0</v>
      </c>
      <c r="W237" s="3">
        <v>0</v>
      </c>
      <c r="X237" s="3">
        <v>0</v>
      </c>
      <c r="Y237" s="3">
        <v>300000</v>
      </c>
      <c r="Z237" s="3">
        <v>300000</v>
      </c>
      <c r="AA237" s="3" t="s">
        <v>8696</v>
      </c>
      <c r="AB237" s="3">
        <f t="shared" si="16"/>
        <v>34950</v>
      </c>
      <c r="AC237" s="3">
        <v>300000</v>
      </c>
      <c r="AD237" s="3">
        <f t="shared" si="22"/>
        <v>300000</v>
      </c>
      <c r="AE237" s="30">
        <f t="shared" si="17"/>
        <v>300000</v>
      </c>
      <c r="AF237" s="2"/>
      <c r="AG237" s="5">
        <v>46128</v>
      </c>
      <c r="AH237" s="3" t="s">
        <v>154</v>
      </c>
      <c r="AI237" s="3" t="s">
        <v>56</v>
      </c>
      <c r="AJ237" s="3" t="s">
        <v>57</v>
      </c>
      <c r="AK237" s="3" t="s">
        <v>58</v>
      </c>
      <c r="AL237" s="2"/>
      <c r="AM237" s="2"/>
      <c r="AN237" s="3">
        <v>0</v>
      </c>
      <c r="AO237" s="2"/>
      <c r="AP237" s="3">
        <v>0</v>
      </c>
      <c r="AQ237" s="3">
        <v>0</v>
      </c>
      <c r="AR237" s="2"/>
      <c r="AS237" s="2"/>
      <c r="AT237" s="3">
        <v>12350095</v>
      </c>
      <c r="AU237" s="3">
        <v>77474325049</v>
      </c>
      <c r="AV237" s="3" t="s">
        <v>384</v>
      </c>
    </row>
    <row r="238" spans="1:48" ht="26.65" x14ac:dyDescent="0.45">
      <c r="A238" s="3">
        <v>1</v>
      </c>
      <c r="B238" s="4" t="s">
        <v>43</v>
      </c>
      <c r="C238" s="3" t="s">
        <v>494</v>
      </c>
      <c r="D238" s="3" t="s">
        <v>79</v>
      </c>
      <c r="E238" s="3" t="s">
        <v>495</v>
      </c>
      <c r="F238" s="3" t="s">
        <v>1085</v>
      </c>
      <c r="G238" s="3" t="s">
        <v>696</v>
      </c>
      <c r="H238" s="3" t="s">
        <v>898</v>
      </c>
      <c r="I238" s="3" t="s">
        <v>75</v>
      </c>
      <c r="J238" s="3" t="s">
        <v>380</v>
      </c>
      <c r="K238" s="3">
        <v>1368</v>
      </c>
      <c r="L238" s="3">
        <v>2026</v>
      </c>
      <c r="M238" s="3" t="s">
        <v>1086</v>
      </c>
      <c r="N238" s="5">
        <v>46129</v>
      </c>
      <c r="O238" s="3" t="s">
        <v>67</v>
      </c>
      <c r="P238" s="3" t="s">
        <v>1087</v>
      </c>
      <c r="Q238" s="3">
        <v>620318302331</v>
      </c>
      <c r="R238" s="2"/>
      <c r="S238" s="2"/>
      <c r="T238" s="3">
        <v>6990000</v>
      </c>
      <c r="U238" s="3">
        <v>6990000</v>
      </c>
      <c r="V238" s="3">
        <v>0</v>
      </c>
      <c r="W238" s="3">
        <v>0</v>
      </c>
      <c r="X238" s="3">
        <v>0</v>
      </c>
      <c r="Y238" s="3">
        <v>300000</v>
      </c>
      <c r="Z238" s="3">
        <v>300000</v>
      </c>
      <c r="AA238" s="3" t="s">
        <v>8697</v>
      </c>
      <c r="AB238" s="3">
        <f t="shared" si="16"/>
        <v>34950</v>
      </c>
      <c r="AC238" s="3">
        <v>300000</v>
      </c>
      <c r="AD238" s="3">
        <f t="shared" si="22"/>
        <v>300000</v>
      </c>
      <c r="AE238" s="30">
        <f t="shared" si="17"/>
        <v>300000</v>
      </c>
      <c r="AF238" s="2"/>
      <c r="AG238" s="5">
        <v>46132</v>
      </c>
      <c r="AH238" s="3" t="s">
        <v>55</v>
      </c>
      <c r="AI238" s="3" t="s">
        <v>56</v>
      </c>
      <c r="AJ238" s="3" t="s">
        <v>57</v>
      </c>
      <c r="AK238" s="3" t="s">
        <v>58</v>
      </c>
      <c r="AL238" s="2"/>
      <c r="AM238" s="2"/>
      <c r="AN238" s="3">
        <v>0</v>
      </c>
      <c r="AO238" s="2"/>
      <c r="AP238" s="3">
        <v>0</v>
      </c>
      <c r="AQ238" s="3">
        <v>0</v>
      </c>
      <c r="AR238" s="2"/>
      <c r="AS238" s="2"/>
      <c r="AT238" s="3">
        <v>12350315</v>
      </c>
      <c r="AU238" s="3">
        <v>77054896203</v>
      </c>
      <c r="AV238" s="3" t="s">
        <v>384</v>
      </c>
    </row>
    <row r="239" spans="1:48" ht="26.65" x14ac:dyDescent="0.45">
      <c r="A239" s="3">
        <v>1</v>
      </c>
      <c r="B239" s="4" t="s">
        <v>43</v>
      </c>
      <c r="C239" s="3" t="s">
        <v>494</v>
      </c>
      <c r="D239" s="3" t="s">
        <v>79</v>
      </c>
      <c r="E239" s="3" t="s">
        <v>495</v>
      </c>
      <c r="F239" s="3" t="s">
        <v>1088</v>
      </c>
      <c r="G239" s="3" t="s">
        <v>696</v>
      </c>
      <c r="H239" s="3" t="s">
        <v>898</v>
      </c>
      <c r="I239" s="3" t="s">
        <v>75</v>
      </c>
      <c r="J239" s="3" t="s">
        <v>380</v>
      </c>
      <c r="K239" s="3">
        <v>1368</v>
      </c>
      <c r="L239" s="3">
        <v>2026</v>
      </c>
      <c r="M239" s="3" t="s">
        <v>1089</v>
      </c>
      <c r="N239" s="5">
        <v>46132</v>
      </c>
      <c r="O239" s="3" t="s">
        <v>84</v>
      </c>
      <c r="P239" s="3" t="s">
        <v>1090</v>
      </c>
      <c r="Q239" s="3">
        <v>130600761</v>
      </c>
      <c r="R239" s="2"/>
      <c r="S239" s="2"/>
      <c r="T239" s="3">
        <v>7240000</v>
      </c>
      <c r="U239" s="3">
        <v>6990000</v>
      </c>
      <c r="V239" s="3">
        <v>0</v>
      </c>
      <c r="W239" s="3">
        <v>0</v>
      </c>
      <c r="X239" s="3">
        <v>250000</v>
      </c>
      <c r="Y239" s="3">
        <v>300000</v>
      </c>
      <c r="Z239" s="3">
        <v>300000</v>
      </c>
      <c r="AA239" s="3" t="s">
        <v>8697</v>
      </c>
      <c r="AB239" s="3">
        <f t="shared" si="16"/>
        <v>34950</v>
      </c>
      <c r="AC239" s="3">
        <v>300000</v>
      </c>
      <c r="AD239" s="3">
        <f t="shared" si="22"/>
        <v>300000</v>
      </c>
      <c r="AE239" s="30">
        <f t="shared" si="17"/>
        <v>300000</v>
      </c>
      <c r="AF239" s="3" t="s">
        <v>133</v>
      </c>
      <c r="AG239" s="5">
        <v>46134</v>
      </c>
      <c r="AH239" s="3" t="s">
        <v>55</v>
      </c>
      <c r="AI239" s="3" t="s">
        <v>87</v>
      </c>
      <c r="AJ239" s="3" t="s">
        <v>124</v>
      </c>
      <c r="AK239" s="3" t="s">
        <v>89</v>
      </c>
      <c r="AL239" s="3" t="s">
        <v>90</v>
      </c>
      <c r="AM239" s="3">
        <v>20</v>
      </c>
      <c r="AN239" s="3">
        <v>0</v>
      </c>
      <c r="AO239" s="2"/>
      <c r="AP239" s="3">
        <v>0</v>
      </c>
      <c r="AQ239" s="3">
        <v>0</v>
      </c>
      <c r="AR239" s="2"/>
      <c r="AS239" s="2"/>
      <c r="AT239" s="3">
        <v>12350318</v>
      </c>
      <c r="AU239" s="3">
        <v>77479911209</v>
      </c>
      <c r="AV239" s="3" t="s">
        <v>384</v>
      </c>
    </row>
    <row r="240" spans="1:48" ht="26.65" x14ac:dyDescent="0.45">
      <c r="A240" s="3">
        <v>1</v>
      </c>
      <c r="B240" s="4" t="s">
        <v>43</v>
      </c>
      <c r="C240" s="3" t="s">
        <v>494</v>
      </c>
      <c r="D240" s="3" t="s">
        <v>79</v>
      </c>
      <c r="E240" s="3" t="s">
        <v>495</v>
      </c>
      <c r="F240" s="3" t="s">
        <v>1091</v>
      </c>
      <c r="G240" s="3" t="s">
        <v>696</v>
      </c>
      <c r="H240" s="3" t="s">
        <v>898</v>
      </c>
      <c r="I240" s="3" t="s">
        <v>75</v>
      </c>
      <c r="J240" s="3" t="s">
        <v>380</v>
      </c>
      <c r="K240" s="3">
        <v>1368</v>
      </c>
      <c r="L240" s="3">
        <v>2026</v>
      </c>
      <c r="M240" s="3" t="s">
        <v>1092</v>
      </c>
      <c r="N240" s="5">
        <v>46140</v>
      </c>
      <c r="O240" s="3" t="s">
        <v>77</v>
      </c>
      <c r="P240" s="3" t="s">
        <v>1093</v>
      </c>
      <c r="Q240" s="3">
        <v>960205300073</v>
      </c>
      <c r="R240" s="2"/>
      <c r="S240" s="2"/>
      <c r="T240" s="3">
        <v>7290000</v>
      </c>
      <c r="U240" s="3">
        <v>6990000</v>
      </c>
      <c r="V240" s="3">
        <v>0</v>
      </c>
      <c r="W240" s="3">
        <v>0</v>
      </c>
      <c r="X240" s="3">
        <v>300000</v>
      </c>
      <c r="Y240" s="3">
        <v>300000</v>
      </c>
      <c r="Z240" s="3">
        <v>300000</v>
      </c>
      <c r="AA240" s="3" t="s">
        <v>8697</v>
      </c>
      <c r="AB240" s="3">
        <f t="shared" si="16"/>
        <v>34950</v>
      </c>
      <c r="AC240" s="3">
        <v>300000</v>
      </c>
      <c r="AD240" s="3">
        <f t="shared" si="22"/>
        <v>300000</v>
      </c>
      <c r="AE240" s="30">
        <f t="shared" si="17"/>
        <v>300000</v>
      </c>
      <c r="AF240" s="3" t="s">
        <v>217</v>
      </c>
      <c r="AG240" s="5">
        <v>46142</v>
      </c>
      <c r="AH240" s="3" t="s">
        <v>55</v>
      </c>
      <c r="AI240" s="3" t="s">
        <v>87</v>
      </c>
      <c r="AJ240" s="3" t="s">
        <v>124</v>
      </c>
      <c r="AK240" s="3" t="s">
        <v>206</v>
      </c>
      <c r="AL240" s="3" t="s">
        <v>1094</v>
      </c>
      <c r="AM240" s="3">
        <v>20</v>
      </c>
      <c r="AN240" s="3">
        <v>0</v>
      </c>
      <c r="AO240" s="2"/>
      <c r="AP240" s="3">
        <v>0</v>
      </c>
      <c r="AQ240" s="3">
        <v>0</v>
      </c>
      <c r="AR240" s="2"/>
      <c r="AS240" s="2"/>
      <c r="AT240" s="3">
        <v>12350394</v>
      </c>
      <c r="AU240" s="3">
        <v>77711520751</v>
      </c>
      <c r="AV240" s="3" t="s">
        <v>384</v>
      </c>
    </row>
    <row r="241" spans="1:48" ht="26.65" x14ac:dyDescent="0.45">
      <c r="A241" s="3">
        <v>1</v>
      </c>
      <c r="B241" s="4" t="s">
        <v>43</v>
      </c>
      <c r="C241" s="3" t="s">
        <v>494</v>
      </c>
      <c r="D241" s="3" t="s">
        <v>79</v>
      </c>
      <c r="E241" s="3" t="s">
        <v>495</v>
      </c>
      <c r="F241" s="3" t="s">
        <v>1095</v>
      </c>
      <c r="G241" s="3" t="s">
        <v>696</v>
      </c>
      <c r="H241" s="3" t="s">
        <v>898</v>
      </c>
      <c r="I241" s="3" t="s">
        <v>75</v>
      </c>
      <c r="J241" s="3" t="s">
        <v>380</v>
      </c>
      <c r="K241" s="3">
        <v>1368</v>
      </c>
      <c r="L241" s="3">
        <v>2026</v>
      </c>
      <c r="M241" s="3" t="s">
        <v>1096</v>
      </c>
      <c r="N241" s="5">
        <v>46125</v>
      </c>
      <c r="O241" s="3" t="s">
        <v>131</v>
      </c>
      <c r="P241" s="3" t="s">
        <v>1097</v>
      </c>
      <c r="Q241" s="3">
        <v>630919400915</v>
      </c>
      <c r="R241" s="2"/>
      <c r="S241" s="2"/>
      <c r="T241" s="3">
        <v>6990000</v>
      </c>
      <c r="U241" s="3">
        <v>6990000</v>
      </c>
      <c r="V241" s="3">
        <v>0</v>
      </c>
      <c r="W241" s="3">
        <v>0</v>
      </c>
      <c r="X241" s="3">
        <v>0</v>
      </c>
      <c r="Y241" s="3">
        <v>300000</v>
      </c>
      <c r="Z241" s="3">
        <v>300000</v>
      </c>
      <c r="AA241" s="3" t="s">
        <v>8697</v>
      </c>
      <c r="AB241" s="3">
        <f t="shared" si="16"/>
        <v>34950</v>
      </c>
      <c r="AC241" s="3">
        <v>300000</v>
      </c>
      <c r="AD241" s="3">
        <f t="shared" si="22"/>
        <v>300000</v>
      </c>
      <c r="AE241" s="30">
        <f t="shared" si="17"/>
        <v>300000</v>
      </c>
      <c r="AF241" s="3" t="s">
        <v>217</v>
      </c>
      <c r="AG241" s="5">
        <v>46126</v>
      </c>
      <c r="AH241" s="3" t="s">
        <v>55</v>
      </c>
      <c r="AI241" s="3" t="s">
        <v>87</v>
      </c>
      <c r="AJ241" s="3" t="s">
        <v>124</v>
      </c>
      <c r="AK241" s="3" t="s">
        <v>134</v>
      </c>
      <c r="AL241" s="3" t="s">
        <v>90</v>
      </c>
      <c r="AM241" s="3">
        <v>20</v>
      </c>
      <c r="AN241" s="3">
        <v>0</v>
      </c>
      <c r="AO241" s="2"/>
      <c r="AP241" s="3">
        <v>0</v>
      </c>
      <c r="AQ241" s="3">
        <v>0</v>
      </c>
      <c r="AR241" s="2"/>
      <c r="AS241" s="2"/>
      <c r="AT241" s="3">
        <v>12350401</v>
      </c>
      <c r="AU241" s="3">
        <v>77718910212</v>
      </c>
      <c r="AV241" s="3" t="s">
        <v>384</v>
      </c>
    </row>
    <row r="242" spans="1:48" ht="26.65" x14ac:dyDescent="0.45">
      <c r="A242" s="3">
        <v>1</v>
      </c>
      <c r="B242" s="4" t="s">
        <v>43</v>
      </c>
      <c r="C242" s="3" t="s">
        <v>494</v>
      </c>
      <c r="D242" s="3" t="s">
        <v>79</v>
      </c>
      <c r="E242" s="3" t="s">
        <v>495</v>
      </c>
      <c r="F242" s="3" t="s">
        <v>1098</v>
      </c>
      <c r="G242" s="3" t="s">
        <v>696</v>
      </c>
      <c r="H242" s="3" t="s">
        <v>898</v>
      </c>
      <c r="I242" s="3" t="s">
        <v>75</v>
      </c>
      <c r="J242" s="3" t="s">
        <v>380</v>
      </c>
      <c r="K242" s="3">
        <v>1368</v>
      </c>
      <c r="L242" s="3">
        <v>2026</v>
      </c>
      <c r="M242" s="3" t="s">
        <v>1099</v>
      </c>
      <c r="N242" s="5">
        <v>46129</v>
      </c>
      <c r="O242" s="3" t="s">
        <v>1061</v>
      </c>
      <c r="P242" s="3" t="s">
        <v>1100</v>
      </c>
      <c r="Q242" s="3">
        <v>860412303924</v>
      </c>
      <c r="R242" s="2"/>
      <c r="S242" s="2"/>
      <c r="T242" s="3">
        <v>7240000</v>
      </c>
      <c r="U242" s="3">
        <v>6990000</v>
      </c>
      <c r="V242" s="3">
        <v>0</v>
      </c>
      <c r="W242" s="3">
        <v>0</v>
      </c>
      <c r="X242" s="3">
        <v>250000</v>
      </c>
      <c r="Y242" s="3">
        <v>300000</v>
      </c>
      <c r="Z242" s="3">
        <v>300000</v>
      </c>
      <c r="AA242" s="3" t="s">
        <v>8697</v>
      </c>
      <c r="AB242" s="3">
        <f t="shared" si="16"/>
        <v>34950</v>
      </c>
      <c r="AC242" s="3">
        <v>300000</v>
      </c>
      <c r="AD242" s="3">
        <f t="shared" si="22"/>
        <v>300000</v>
      </c>
      <c r="AE242" s="30">
        <f t="shared" si="17"/>
        <v>300000</v>
      </c>
      <c r="AF242" s="3" t="s">
        <v>133</v>
      </c>
      <c r="AG242" s="5">
        <v>46133</v>
      </c>
      <c r="AH242" s="3" t="s">
        <v>55</v>
      </c>
      <c r="AI242" s="3" t="s">
        <v>87</v>
      </c>
      <c r="AJ242" s="3" t="s">
        <v>124</v>
      </c>
      <c r="AK242" s="3" t="s">
        <v>134</v>
      </c>
      <c r="AL242" s="3" t="s">
        <v>90</v>
      </c>
      <c r="AM242" s="3">
        <v>10</v>
      </c>
      <c r="AN242" s="3">
        <v>0</v>
      </c>
      <c r="AO242" s="2"/>
      <c r="AP242" s="3">
        <v>0</v>
      </c>
      <c r="AQ242" s="3">
        <v>0</v>
      </c>
      <c r="AR242" s="2"/>
      <c r="AS242" s="2"/>
      <c r="AT242" s="3">
        <v>12350405</v>
      </c>
      <c r="AU242" s="3">
        <v>77083962204</v>
      </c>
      <c r="AV242" s="3" t="s">
        <v>384</v>
      </c>
    </row>
    <row r="243" spans="1:48" ht="26.65" x14ac:dyDescent="0.45">
      <c r="A243" s="3">
        <v>1</v>
      </c>
      <c r="B243" s="4" t="s">
        <v>43</v>
      </c>
      <c r="C243" s="3" t="s">
        <v>494</v>
      </c>
      <c r="D243" s="3" t="s">
        <v>79</v>
      </c>
      <c r="E243" s="3" t="s">
        <v>495</v>
      </c>
      <c r="F243" s="3" t="s">
        <v>1101</v>
      </c>
      <c r="G243" s="3" t="s">
        <v>696</v>
      </c>
      <c r="H243" s="3" t="s">
        <v>898</v>
      </c>
      <c r="I243" s="3" t="s">
        <v>75</v>
      </c>
      <c r="J243" s="3" t="s">
        <v>380</v>
      </c>
      <c r="K243" s="3">
        <v>1368</v>
      </c>
      <c r="L243" s="3">
        <v>2026</v>
      </c>
      <c r="M243" s="3" t="s">
        <v>1102</v>
      </c>
      <c r="N243" s="5">
        <v>46129</v>
      </c>
      <c r="O243" s="3" t="s">
        <v>1061</v>
      </c>
      <c r="P243" s="3" t="s">
        <v>1103</v>
      </c>
      <c r="Q243" s="3">
        <v>940125401624</v>
      </c>
      <c r="R243" s="2"/>
      <c r="S243" s="2"/>
      <c r="T243" s="3">
        <v>7240000</v>
      </c>
      <c r="U243" s="3">
        <v>6990000</v>
      </c>
      <c r="V243" s="3">
        <v>0</v>
      </c>
      <c r="W243" s="3">
        <v>0</v>
      </c>
      <c r="X243" s="3">
        <v>250000</v>
      </c>
      <c r="Y243" s="3">
        <v>300000</v>
      </c>
      <c r="Z243" s="3">
        <v>300000</v>
      </c>
      <c r="AA243" s="3" t="s">
        <v>8697</v>
      </c>
      <c r="AB243" s="3">
        <f t="shared" si="16"/>
        <v>34950</v>
      </c>
      <c r="AC243" s="3">
        <v>300000</v>
      </c>
      <c r="AD243" s="3">
        <f t="shared" si="22"/>
        <v>300000</v>
      </c>
      <c r="AE243" s="30">
        <f t="shared" si="17"/>
        <v>300000</v>
      </c>
      <c r="AF243" s="3" t="s">
        <v>1104</v>
      </c>
      <c r="AG243" s="5">
        <v>46133</v>
      </c>
      <c r="AH243" s="3" t="s">
        <v>55</v>
      </c>
      <c r="AI243" s="3" t="s">
        <v>87</v>
      </c>
      <c r="AJ243" s="3" t="s">
        <v>124</v>
      </c>
      <c r="AK243" s="3" t="s">
        <v>223</v>
      </c>
      <c r="AL243" s="3" t="s">
        <v>401</v>
      </c>
      <c r="AM243" s="3">
        <v>10</v>
      </c>
      <c r="AN243" s="3">
        <v>0</v>
      </c>
      <c r="AO243" s="2"/>
      <c r="AP243" s="3">
        <v>0</v>
      </c>
      <c r="AQ243" s="3">
        <v>0</v>
      </c>
      <c r="AR243" s="2"/>
      <c r="AS243" s="2"/>
      <c r="AT243" s="3">
        <v>12350407</v>
      </c>
      <c r="AU243" s="3">
        <v>77023742204</v>
      </c>
      <c r="AV243" s="3" t="s">
        <v>384</v>
      </c>
    </row>
    <row r="244" spans="1:48" x14ac:dyDescent="0.45">
      <c r="A244" s="3">
        <v>1</v>
      </c>
      <c r="B244" s="4" t="s">
        <v>198</v>
      </c>
      <c r="C244" s="3" t="s">
        <v>144</v>
      </c>
      <c r="D244" s="3" t="s">
        <v>79</v>
      </c>
      <c r="E244" s="3" t="s">
        <v>519</v>
      </c>
      <c r="F244" s="3" t="s">
        <v>1105</v>
      </c>
      <c r="G244" s="3" t="s">
        <v>148</v>
      </c>
      <c r="H244" s="3" t="s">
        <v>931</v>
      </c>
      <c r="I244" s="3" t="s">
        <v>75</v>
      </c>
      <c r="J244" s="3" t="s">
        <v>522</v>
      </c>
      <c r="K244" s="3">
        <v>1497</v>
      </c>
      <c r="L244" s="3">
        <v>2026</v>
      </c>
      <c r="M244" s="3" t="s">
        <v>1106</v>
      </c>
      <c r="N244" s="5">
        <v>46125</v>
      </c>
      <c r="O244" s="3" t="s">
        <v>629</v>
      </c>
      <c r="P244" s="3" t="s">
        <v>1107</v>
      </c>
      <c r="Q244" s="3">
        <v>960606300063</v>
      </c>
      <c r="R244" s="2"/>
      <c r="S244" s="2"/>
      <c r="T244" s="3">
        <v>12180000</v>
      </c>
      <c r="U244" s="3">
        <v>11590000</v>
      </c>
      <c r="V244" s="3">
        <v>0</v>
      </c>
      <c r="W244" s="3">
        <v>0</v>
      </c>
      <c r="X244" s="3">
        <v>590000</v>
      </c>
      <c r="Y244" s="3">
        <v>637450</v>
      </c>
      <c r="Z244" s="3">
        <v>637450</v>
      </c>
      <c r="AA244" s="3" t="s">
        <v>8696</v>
      </c>
      <c r="AB244" s="3">
        <f t="shared" si="16"/>
        <v>57950</v>
      </c>
      <c r="AC244" s="28">
        <v>4.4999999999999998E-2</v>
      </c>
      <c r="AD244" s="3">
        <f t="shared" ref="AD244:AD253" si="23">U244*AC244</f>
        <v>521550</v>
      </c>
      <c r="AE244" s="30">
        <f t="shared" si="17"/>
        <v>521550</v>
      </c>
      <c r="AF244" s="3" t="s">
        <v>646</v>
      </c>
      <c r="AG244" s="5">
        <v>46127</v>
      </c>
      <c r="AH244" s="3" t="s">
        <v>205</v>
      </c>
      <c r="AI244" s="3" t="s">
        <v>87</v>
      </c>
      <c r="AJ244" s="3" t="s">
        <v>124</v>
      </c>
      <c r="AK244" s="3" t="s">
        <v>223</v>
      </c>
      <c r="AL244" s="3" t="s">
        <v>90</v>
      </c>
      <c r="AM244" s="3">
        <v>41</v>
      </c>
      <c r="AN244" s="3">
        <v>0</v>
      </c>
      <c r="AO244" s="2"/>
      <c r="AP244" s="3">
        <v>0</v>
      </c>
      <c r="AQ244" s="3">
        <v>0</v>
      </c>
      <c r="AR244" s="3">
        <v>132075233</v>
      </c>
      <c r="AS244" s="3">
        <v>157900</v>
      </c>
      <c r="AT244" s="3">
        <v>12351254</v>
      </c>
      <c r="AU244" s="3">
        <v>77000966663</v>
      </c>
      <c r="AV244" s="3" t="s">
        <v>384</v>
      </c>
    </row>
    <row r="245" spans="1:48" ht="26.65" x14ac:dyDescent="0.45">
      <c r="A245" s="3">
        <v>1</v>
      </c>
      <c r="B245" s="4" t="s">
        <v>198</v>
      </c>
      <c r="C245" s="3" t="s">
        <v>144</v>
      </c>
      <c r="D245" s="3" t="s">
        <v>70</v>
      </c>
      <c r="E245" s="3" t="s">
        <v>146</v>
      </c>
      <c r="F245" s="3" t="s">
        <v>1108</v>
      </c>
      <c r="G245" s="3" t="s">
        <v>178</v>
      </c>
      <c r="H245" s="3" t="s">
        <v>233</v>
      </c>
      <c r="I245" s="3" t="s">
        <v>75</v>
      </c>
      <c r="J245" s="3" t="s">
        <v>380</v>
      </c>
      <c r="K245" s="3">
        <v>1975</v>
      </c>
      <c r="L245" s="3">
        <v>2026</v>
      </c>
      <c r="M245" s="3" t="s">
        <v>1109</v>
      </c>
      <c r="N245" s="5">
        <v>46118</v>
      </c>
      <c r="O245" s="3" t="s">
        <v>202</v>
      </c>
      <c r="P245" s="3" t="s">
        <v>1110</v>
      </c>
      <c r="Q245" s="3">
        <v>1112500262</v>
      </c>
      <c r="R245" s="2"/>
      <c r="S245" s="2"/>
      <c r="T245" s="3">
        <v>13490000</v>
      </c>
      <c r="U245" s="3">
        <v>13490000</v>
      </c>
      <c r="V245" s="3">
        <v>0</v>
      </c>
      <c r="W245" s="3">
        <v>0</v>
      </c>
      <c r="X245" s="3">
        <v>0</v>
      </c>
      <c r="Y245" s="3">
        <v>741950</v>
      </c>
      <c r="Z245" s="3">
        <v>741950</v>
      </c>
      <c r="AA245" s="3" t="s">
        <v>8696</v>
      </c>
      <c r="AB245" s="3">
        <f t="shared" si="16"/>
        <v>67450</v>
      </c>
      <c r="AC245" s="28">
        <v>4.4999999999999998E-2</v>
      </c>
      <c r="AD245" s="3">
        <f t="shared" si="23"/>
        <v>607050</v>
      </c>
      <c r="AE245" s="30">
        <f t="shared" si="17"/>
        <v>607050</v>
      </c>
      <c r="AF245" s="3" t="s">
        <v>217</v>
      </c>
      <c r="AG245" s="5">
        <v>46122</v>
      </c>
      <c r="AH245" s="3" t="s">
        <v>205</v>
      </c>
      <c r="AI245" s="3" t="s">
        <v>87</v>
      </c>
      <c r="AJ245" s="3" t="s">
        <v>124</v>
      </c>
      <c r="AK245" s="3" t="s">
        <v>218</v>
      </c>
      <c r="AL245" s="3" t="s">
        <v>90</v>
      </c>
      <c r="AM245" s="3">
        <v>15</v>
      </c>
      <c r="AN245" s="3">
        <v>0</v>
      </c>
      <c r="AO245" s="2"/>
      <c r="AP245" s="3">
        <v>0</v>
      </c>
      <c r="AQ245" s="3">
        <v>0</v>
      </c>
      <c r="AR245" s="3">
        <v>132074975</v>
      </c>
      <c r="AS245" s="2"/>
      <c r="AT245" s="3">
        <v>12351257</v>
      </c>
      <c r="AU245" s="3">
        <v>77081848493</v>
      </c>
      <c r="AV245" s="3" t="s">
        <v>384</v>
      </c>
    </row>
    <row r="246" spans="1:48" ht="26.65" x14ac:dyDescent="0.45">
      <c r="A246" s="3">
        <v>1</v>
      </c>
      <c r="B246" s="4" t="s">
        <v>198</v>
      </c>
      <c r="C246" s="3" t="s">
        <v>144</v>
      </c>
      <c r="D246" s="3" t="s">
        <v>70</v>
      </c>
      <c r="E246" s="3" t="s">
        <v>146</v>
      </c>
      <c r="F246" s="3" t="s">
        <v>1111</v>
      </c>
      <c r="G246" s="3" t="s">
        <v>148</v>
      </c>
      <c r="H246" s="3" t="s">
        <v>233</v>
      </c>
      <c r="I246" s="3" t="s">
        <v>75</v>
      </c>
      <c r="J246" s="3" t="s">
        <v>380</v>
      </c>
      <c r="K246" s="3">
        <v>1975</v>
      </c>
      <c r="L246" s="3">
        <v>2026</v>
      </c>
      <c r="M246" s="3" t="s">
        <v>1112</v>
      </c>
      <c r="N246" s="5">
        <v>46125</v>
      </c>
      <c r="O246" s="3" t="s">
        <v>229</v>
      </c>
      <c r="P246" s="3" t="s">
        <v>1113</v>
      </c>
      <c r="Q246" s="3">
        <v>731117400909</v>
      </c>
      <c r="R246" s="2"/>
      <c r="S246" s="2"/>
      <c r="T246" s="3">
        <v>13740000</v>
      </c>
      <c r="U246" s="3">
        <v>13490000</v>
      </c>
      <c r="V246" s="3">
        <v>0</v>
      </c>
      <c r="W246" s="3">
        <v>0</v>
      </c>
      <c r="X246" s="3">
        <v>250000</v>
      </c>
      <c r="Y246" s="3">
        <v>741950</v>
      </c>
      <c r="Z246" s="3">
        <v>741950</v>
      </c>
      <c r="AA246" s="3" t="s">
        <v>8696</v>
      </c>
      <c r="AB246" s="3">
        <f t="shared" si="16"/>
        <v>67450</v>
      </c>
      <c r="AC246" s="28">
        <v>4.4999999999999998E-2</v>
      </c>
      <c r="AD246" s="3">
        <f t="shared" si="23"/>
        <v>607050</v>
      </c>
      <c r="AE246" s="30">
        <f t="shared" si="17"/>
        <v>607050</v>
      </c>
      <c r="AF246" s="3" t="s">
        <v>570</v>
      </c>
      <c r="AG246" s="5">
        <v>46133</v>
      </c>
      <c r="AH246" s="3" t="s">
        <v>205</v>
      </c>
      <c r="AI246" s="3" t="s">
        <v>87</v>
      </c>
      <c r="AJ246" s="3" t="s">
        <v>124</v>
      </c>
      <c r="AK246" s="3" t="s">
        <v>223</v>
      </c>
      <c r="AL246" s="3" t="s">
        <v>90</v>
      </c>
      <c r="AM246" s="3">
        <v>50</v>
      </c>
      <c r="AN246" s="3">
        <v>0</v>
      </c>
      <c r="AO246" s="2"/>
      <c r="AP246" s="3">
        <v>0</v>
      </c>
      <c r="AQ246" s="3">
        <v>0</v>
      </c>
      <c r="AR246" s="3">
        <v>132075635</v>
      </c>
      <c r="AS246" s="2"/>
      <c r="AT246" s="3">
        <v>12351263</v>
      </c>
      <c r="AU246" s="3">
        <v>77073111951</v>
      </c>
      <c r="AV246" s="3" t="s">
        <v>384</v>
      </c>
    </row>
    <row r="247" spans="1:48" ht="28.5" x14ac:dyDescent="0.45">
      <c r="A247" s="3">
        <v>1</v>
      </c>
      <c r="B247" s="4" t="s">
        <v>143</v>
      </c>
      <c r="C247" s="3" t="s">
        <v>44</v>
      </c>
      <c r="D247" s="3" t="s">
        <v>79</v>
      </c>
      <c r="E247" s="3" t="s">
        <v>46</v>
      </c>
      <c r="F247" s="3" t="s">
        <v>1114</v>
      </c>
      <c r="G247" s="3" t="s">
        <v>93</v>
      </c>
      <c r="H247" s="3" t="s">
        <v>448</v>
      </c>
      <c r="I247" s="3" t="s">
        <v>50</v>
      </c>
      <c r="J247" s="3" t="s">
        <v>311</v>
      </c>
      <c r="K247" s="3">
        <v>1999</v>
      </c>
      <c r="L247" s="3">
        <v>2026</v>
      </c>
      <c r="M247" s="3" t="s">
        <v>1115</v>
      </c>
      <c r="N247" s="5">
        <v>46106</v>
      </c>
      <c r="O247" s="3" t="s">
        <v>244</v>
      </c>
      <c r="P247" s="3" t="s">
        <v>1116</v>
      </c>
      <c r="Q247" s="3">
        <v>910605350818</v>
      </c>
      <c r="R247" s="2"/>
      <c r="S247" s="2"/>
      <c r="T247" s="3">
        <v>12340000</v>
      </c>
      <c r="U247" s="3">
        <v>12090000</v>
      </c>
      <c r="V247" s="3">
        <v>0</v>
      </c>
      <c r="W247" s="3">
        <v>0</v>
      </c>
      <c r="X247" s="3">
        <v>250000</v>
      </c>
      <c r="Y247" s="3">
        <v>544050</v>
      </c>
      <c r="Z247" s="3">
        <v>544050</v>
      </c>
      <c r="AA247" s="3" t="s">
        <v>8696</v>
      </c>
      <c r="AB247" s="3">
        <f t="shared" si="16"/>
        <v>60450</v>
      </c>
      <c r="AC247" s="28">
        <v>4.4999999999999998E-2</v>
      </c>
      <c r="AD247" s="3">
        <f t="shared" si="23"/>
        <v>544050</v>
      </c>
      <c r="AE247" s="30">
        <f t="shared" si="17"/>
        <v>544050</v>
      </c>
      <c r="AF247" s="3" t="s">
        <v>1117</v>
      </c>
      <c r="AG247" s="5">
        <v>46121</v>
      </c>
      <c r="AH247" s="3" t="s">
        <v>154</v>
      </c>
      <c r="AI247" s="3" t="s">
        <v>87</v>
      </c>
      <c r="AJ247" s="3" t="s">
        <v>124</v>
      </c>
      <c r="AK247" s="3" t="s">
        <v>161</v>
      </c>
      <c r="AL247" s="3" t="s">
        <v>90</v>
      </c>
      <c r="AM247" s="3">
        <v>20</v>
      </c>
      <c r="AN247" s="3">
        <v>0</v>
      </c>
      <c r="AO247" s="2"/>
      <c r="AP247" s="3">
        <v>0</v>
      </c>
      <c r="AQ247" s="3">
        <v>0</v>
      </c>
      <c r="AR247" s="3">
        <v>132074876</v>
      </c>
      <c r="AS247" s="3">
        <v>152900</v>
      </c>
      <c r="AT247" s="3">
        <v>12353675</v>
      </c>
      <c r="AU247" s="3">
        <v>77055200796</v>
      </c>
      <c r="AV247" s="3" t="s">
        <v>384</v>
      </c>
    </row>
    <row r="248" spans="1:48" ht="26.65" x14ac:dyDescent="0.45">
      <c r="A248" s="3">
        <v>1</v>
      </c>
      <c r="B248" s="4" t="s">
        <v>106</v>
      </c>
      <c r="C248" s="3" t="s">
        <v>144</v>
      </c>
      <c r="D248" s="3" t="s">
        <v>70</v>
      </c>
      <c r="E248" s="3" t="s">
        <v>146</v>
      </c>
      <c r="F248" s="3" t="s">
        <v>1118</v>
      </c>
      <c r="G248" s="3" t="s">
        <v>200</v>
      </c>
      <c r="H248" s="3" t="s">
        <v>233</v>
      </c>
      <c r="I248" s="3" t="s">
        <v>75</v>
      </c>
      <c r="J248" s="3" t="s">
        <v>380</v>
      </c>
      <c r="K248" s="3">
        <v>1975</v>
      </c>
      <c r="L248" s="3">
        <v>2026</v>
      </c>
      <c r="M248" s="3" t="s">
        <v>1119</v>
      </c>
      <c r="N248" s="5">
        <v>46120</v>
      </c>
      <c r="O248" s="3" t="s">
        <v>679</v>
      </c>
      <c r="P248" s="3" t="s">
        <v>1120</v>
      </c>
      <c r="Q248" s="3">
        <v>880208450471</v>
      </c>
      <c r="R248" s="2"/>
      <c r="S248" s="2"/>
      <c r="T248" s="3">
        <v>13790000</v>
      </c>
      <c r="U248" s="3">
        <v>13490000</v>
      </c>
      <c r="V248" s="3">
        <v>0</v>
      </c>
      <c r="W248" s="3">
        <v>0</v>
      </c>
      <c r="X248" s="3">
        <v>300000</v>
      </c>
      <c r="Y248" s="3">
        <v>741950</v>
      </c>
      <c r="Z248" s="3">
        <v>741950</v>
      </c>
      <c r="AA248" s="3" t="s">
        <v>8696</v>
      </c>
      <c r="AB248" s="3">
        <f t="shared" si="16"/>
        <v>67450</v>
      </c>
      <c r="AC248" s="28">
        <v>4.4999999999999998E-2</v>
      </c>
      <c r="AD248" s="3">
        <f t="shared" si="23"/>
        <v>607050</v>
      </c>
      <c r="AE248" s="30">
        <f t="shared" si="17"/>
        <v>607050</v>
      </c>
      <c r="AF248" s="3" t="s">
        <v>703</v>
      </c>
      <c r="AG248" s="5">
        <v>46122</v>
      </c>
      <c r="AH248" s="3" t="s">
        <v>116</v>
      </c>
      <c r="AI248" s="3" t="s">
        <v>87</v>
      </c>
      <c r="AJ248" s="3" t="s">
        <v>124</v>
      </c>
      <c r="AK248" s="3" t="s">
        <v>218</v>
      </c>
      <c r="AL248" s="3" t="s">
        <v>90</v>
      </c>
      <c r="AM248" s="3">
        <v>30</v>
      </c>
      <c r="AN248" s="3">
        <v>0</v>
      </c>
      <c r="AO248" s="2"/>
      <c r="AP248" s="3">
        <v>0</v>
      </c>
      <c r="AQ248" s="3">
        <v>0</v>
      </c>
      <c r="AR248" s="3">
        <v>132075013</v>
      </c>
      <c r="AS248" s="2"/>
      <c r="AT248" s="3">
        <v>12354353</v>
      </c>
      <c r="AU248" s="3">
        <v>77073868004</v>
      </c>
      <c r="AV248" s="3" t="s">
        <v>384</v>
      </c>
    </row>
    <row r="249" spans="1:48" ht="26.65" x14ac:dyDescent="0.45">
      <c r="A249" s="3">
        <v>1</v>
      </c>
      <c r="B249" s="4" t="s">
        <v>106</v>
      </c>
      <c r="C249" s="3" t="s">
        <v>144</v>
      </c>
      <c r="D249" s="3" t="s">
        <v>70</v>
      </c>
      <c r="E249" s="3" t="s">
        <v>146</v>
      </c>
      <c r="F249" s="3" t="s">
        <v>1121</v>
      </c>
      <c r="G249" s="3" t="s">
        <v>178</v>
      </c>
      <c r="H249" s="3" t="s">
        <v>233</v>
      </c>
      <c r="I249" s="3" t="s">
        <v>75</v>
      </c>
      <c r="J249" s="3" t="s">
        <v>380</v>
      </c>
      <c r="K249" s="3">
        <v>1975</v>
      </c>
      <c r="L249" s="3">
        <v>2026</v>
      </c>
      <c r="M249" s="3" t="s">
        <v>1122</v>
      </c>
      <c r="N249" s="5">
        <v>46131</v>
      </c>
      <c r="O249" s="3" t="s">
        <v>506</v>
      </c>
      <c r="P249" s="3" t="s">
        <v>1123</v>
      </c>
      <c r="Q249" s="3">
        <v>970629350126</v>
      </c>
      <c r="R249" s="2"/>
      <c r="S249" s="2"/>
      <c r="T249" s="3">
        <v>13790000</v>
      </c>
      <c r="U249" s="3">
        <v>13490000</v>
      </c>
      <c r="V249" s="3">
        <v>0</v>
      </c>
      <c r="W249" s="3">
        <v>0</v>
      </c>
      <c r="X249" s="3">
        <v>300000</v>
      </c>
      <c r="Y249" s="3">
        <v>741950</v>
      </c>
      <c r="Z249" s="3">
        <v>741950</v>
      </c>
      <c r="AA249" s="3" t="s">
        <v>8696</v>
      </c>
      <c r="AB249" s="3">
        <f t="shared" si="16"/>
        <v>67450</v>
      </c>
      <c r="AC249" s="28">
        <v>4.4999999999999998E-2</v>
      </c>
      <c r="AD249" s="3">
        <f t="shared" si="23"/>
        <v>607050</v>
      </c>
      <c r="AE249" s="30">
        <f t="shared" si="17"/>
        <v>607050</v>
      </c>
      <c r="AF249" s="3" t="s">
        <v>1015</v>
      </c>
      <c r="AG249" s="5">
        <v>46135</v>
      </c>
      <c r="AH249" s="3" t="s">
        <v>116</v>
      </c>
      <c r="AI249" s="3" t="s">
        <v>87</v>
      </c>
      <c r="AJ249" s="3" t="s">
        <v>124</v>
      </c>
      <c r="AK249" s="3" t="s">
        <v>134</v>
      </c>
      <c r="AL249" s="3" t="s">
        <v>90</v>
      </c>
      <c r="AM249" s="3">
        <v>10</v>
      </c>
      <c r="AN249" s="3">
        <v>0</v>
      </c>
      <c r="AO249" s="2"/>
      <c r="AP249" s="3">
        <v>0</v>
      </c>
      <c r="AQ249" s="3">
        <v>0</v>
      </c>
      <c r="AR249" s="3">
        <v>132075938</v>
      </c>
      <c r="AS249" s="2"/>
      <c r="AT249" s="3">
        <v>12354356</v>
      </c>
      <c r="AU249" s="3">
        <v>77759200502</v>
      </c>
      <c r="AV249" s="3" t="s">
        <v>384</v>
      </c>
    </row>
    <row r="250" spans="1:48" ht="26.65" x14ac:dyDescent="0.45">
      <c r="A250" s="3">
        <v>1</v>
      </c>
      <c r="B250" s="4" t="s">
        <v>106</v>
      </c>
      <c r="C250" s="3" t="s">
        <v>144</v>
      </c>
      <c r="D250" s="3" t="s">
        <v>70</v>
      </c>
      <c r="E250" s="3" t="s">
        <v>146</v>
      </c>
      <c r="F250" s="3" t="s">
        <v>1124</v>
      </c>
      <c r="G250" s="3" t="s">
        <v>148</v>
      </c>
      <c r="H250" s="3" t="s">
        <v>233</v>
      </c>
      <c r="I250" s="3" t="s">
        <v>75</v>
      </c>
      <c r="J250" s="3" t="s">
        <v>380</v>
      </c>
      <c r="K250" s="3">
        <v>1975</v>
      </c>
      <c r="L250" s="3">
        <v>2026</v>
      </c>
      <c r="M250" s="3" t="s">
        <v>1125</v>
      </c>
      <c r="N250" s="5">
        <v>46136</v>
      </c>
      <c r="O250" s="3" t="s">
        <v>819</v>
      </c>
      <c r="P250" s="3" t="s">
        <v>1126</v>
      </c>
      <c r="Q250" s="3">
        <v>890614450282</v>
      </c>
      <c r="R250" s="2"/>
      <c r="S250" s="2"/>
      <c r="T250" s="3">
        <v>13490000</v>
      </c>
      <c r="U250" s="3">
        <v>13490000</v>
      </c>
      <c r="V250" s="3">
        <v>0</v>
      </c>
      <c r="W250" s="3">
        <v>0</v>
      </c>
      <c r="X250" s="3">
        <v>0</v>
      </c>
      <c r="Y250" s="3">
        <v>741950</v>
      </c>
      <c r="Z250" s="3">
        <v>741950</v>
      </c>
      <c r="AA250" s="3" t="s">
        <v>8696</v>
      </c>
      <c r="AB250" s="3">
        <f t="shared" si="16"/>
        <v>67450</v>
      </c>
      <c r="AC250" s="28">
        <v>4.4999999999999998E-2</v>
      </c>
      <c r="AD250" s="3">
        <f t="shared" si="23"/>
        <v>607050</v>
      </c>
      <c r="AE250" s="30">
        <f t="shared" si="17"/>
        <v>607050</v>
      </c>
      <c r="AF250" s="3" t="s">
        <v>699</v>
      </c>
      <c r="AG250" s="5">
        <v>46140</v>
      </c>
      <c r="AH250" s="3" t="s">
        <v>116</v>
      </c>
      <c r="AI250" s="3" t="s">
        <v>87</v>
      </c>
      <c r="AJ250" s="3" t="s">
        <v>124</v>
      </c>
      <c r="AK250" s="3" t="s">
        <v>89</v>
      </c>
      <c r="AL250" s="3" t="s">
        <v>401</v>
      </c>
      <c r="AM250" s="3">
        <v>20</v>
      </c>
      <c r="AN250" s="3">
        <v>0</v>
      </c>
      <c r="AO250" s="2"/>
      <c r="AP250" s="3">
        <v>0</v>
      </c>
      <c r="AQ250" s="3">
        <v>0</v>
      </c>
      <c r="AR250" s="3">
        <v>132076207</v>
      </c>
      <c r="AS250" s="2"/>
      <c r="AT250" s="3">
        <v>12354359</v>
      </c>
      <c r="AU250" s="3">
        <v>77019450456</v>
      </c>
      <c r="AV250" s="3" t="s">
        <v>384</v>
      </c>
    </row>
    <row r="251" spans="1:48" x14ac:dyDescent="0.45">
      <c r="A251" s="3">
        <v>1</v>
      </c>
      <c r="B251" s="4" t="s">
        <v>198</v>
      </c>
      <c r="C251" s="3" t="s">
        <v>144</v>
      </c>
      <c r="D251" s="3" t="s">
        <v>79</v>
      </c>
      <c r="E251" s="3" t="s">
        <v>519</v>
      </c>
      <c r="F251" s="3" t="s">
        <v>1127</v>
      </c>
      <c r="G251" s="3" t="s">
        <v>148</v>
      </c>
      <c r="H251" s="3" t="s">
        <v>931</v>
      </c>
      <c r="I251" s="3" t="s">
        <v>75</v>
      </c>
      <c r="J251" s="3" t="s">
        <v>522</v>
      </c>
      <c r="K251" s="3">
        <v>1497</v>
      </c>
      <c r="L251" s="3">
        <v>2026</v>
      </c>
      <c r="M251" s="3" t="s">
        <v>1128</v>
      </c>
      <c r="N251" s="5">
        <v>46141</v>
      </c>
      <c r="O251" s="3" t="s">
        <v>354</v>
      </c>
      <c r="P251" s="3" t="s">
        <v>1129</v>
      </c>
      <c r="Q251" s="3">
        <v>620701300981</v>
      </c>
      <c r="R251" s="2"/>
      <c r="S251" s="2"/>
      <c r="T251" s="3">
        <v>11590000</v>
      </c>
      <c r="U251" s="3">
        <v>11590000</v>
      </c>
      <c r="V251" s="3">
        <v>0</v>
      </c>
      <c r="W251" s="3">
        <v>0</v>
      </c>
      <c r="X251" s="3">
        <v>0</v>
      </c>
      <c r="Y251" s="3">
        <v>637450</v>
      </c>
      <c r="Z251" s="3">
        <v>637450</v>
      </c>
      <c r="AA251" s="3" t="s">
        <v>8696</v>
      </c>
      <c r="AB251" s="3">
        <f t="shared" si="16"/>
        <v>57950</v>
      </c>
      <c r="AC251" s="28">
        <v>4.4999999999999998E-2</v>
      </c>
      <c r="AD251" s="3">
        <f t="shared" si="23"/>
        <v>521550</v>
      </c>
      <c r="AE251" s="30">
        <f t="shared" si="17"/>
        <v>521550</v>
      </c>
      <c r="AF251" s="3" t="s">
        <v>451</v>
      </c>
      <c r="AG251" s="5">
        <v>46142</v>
      </c>
      <c r="AH251" s="3" t="s">
        <v>205</v>
      </c>
      <c r="AI251" s="3" t="s">
        <v>105</v>
      </c>
      <c r="AJ251" s="3" t="s">
        <v>105</v>
      </c>
      <c r="AK251" s="3" t="s">
        <v>58</v>
      </c>
      <c r="AL251" s="2"/>
      <c r="AM251" s="2"/>
      <c r="AN251" s="3">
        <v>0</v>
      </c>
      <c r="AO251" s="2"/>
      <c r="AP251" s="3">
        <v>0</v>
      </c>
      <c r="AQ251" s="3">
        <v>0</v>
      </c>
      <c r="AR251" s="3">
        <v>132076508</v>
      </c>
      <c r="AS251" s="3">
        <v>157900</v>
      </c>
      <c r="AT251" s="3">
        <v>12355912</v>
      </c>
      <c r="AU251" s="3">
        <v>77475325888</v>
      </c>
      <c r="AV251" s="3" t="s">
        <v>384</v>
      </c>
    </row>
    <row r="252" spans="1:48" ht="26.65" x14ac:dyDescent="0.45">
      <c r="A252" s="3">
        <v>1</v>
      </c>
      <c r="B252" s="4" t="s">
        <v>106</v>
      </c>
      <c r="C252" s="3" t="s">
        <v>144</v>
      </c>
      <c r="D252" s="3" t="s">
        <v>70</v>
      </c>
      <c r="E252" s="3" t="s">
        <v>146</v>
      </c>
      <c r="F252" s="3" t="s">
        <v>1130</v>
      </c>
      <c r="G252" s="3" t="s">
        <v>178</v>
      </c>
      <c r="H252" s="3" t="s">
        <v>233</v>
      </c>
      <c r="I252" s="3" t="s">
        <v>75</v>
      </c>
      <c r="J252" s="3" t="s">
        <v>380</v>
      </c>
      <c r="K252" s="3">
        <v>1975</v>
      </c>
      <c r="L252" s="3">
        <v>2026</v>
      </c>
      <c r="M252" s="3" t="s">
        <v>1131</v>
      </c>
      <c r="N252" s="5">
        <v>46119</v>
      </c>
      <c r="O252" s="3" t="s">
        <v>679</v>
      </c>
      <c r="P252" s="3" t="s">
        <v>1132</v>
      </c>
      <c r="Q252" s="3">
        <v>911027401163</v>
      </c>
      <c r="R252" s="2"/>
      <c r="S252" s="2"/>
      <c r="T252" s="3">
        <v>13740000</v>
      </c>
      <c r="U252" s="3">
        <v>13490000</v>
      </c>
      <c r="V252" s="3">
        <v>0</v>
      </c>
      <c r="W252" s="3">
        <v>0</v>
      </c>
      <c r="X252" s="3">
        <v>250000</v>
      </c>
      <c r="Y252" s="3">
        <v>741950</v>
      </c>
      <c r="Z252" s="3">
        <v>741950</v>
      </c>
      <c r="AA252" s="3" t="s">
        <v>8696</v>
      </c>
      <c r="AB252" s="3">
        <f t="shared" si="16"/>
        <v>67450</v>
      </c>
      <c r="AC252" s="28">
        <v>4.4999999999999998E-2</v>
      </c>
      <c r="AD252" s="3">
        <f t="shared" si="23"/>
        <v>607050</v>
      </c>
      <c r="AE252" s="30">
        <f t="shared" si="17"/>
        <v>607050</v>
      </c>
      <c r="AF252" s="3" t="s">
        <v>1015</v>
      </c>
      <c r="AG252" s="5">
        <v>46122</v>
      </c>
      <c r="AH252" s="3" t="s">
        <v>116</v>
      </c>
      <c r="AI252" s="3" t="s">
        <v>87</v>
      </c>
      <c r="AJ252" s="3" t="s">
        <v>124</v>
      </c>
      <c r="AK252" s="3" t="s">
        <v>134</v>
      </c>
      <c r="AL252" s="3" t="s">
        <v>90</v>
      </c>
      <c r="AM252" s="3">
        <v>10</v>
      </c>
      <c r="AN252" s="3">
        <v>0</v>
      </c>
      <c r="AO252" s="2"/>
      <c r="AP252" s="3">
        <v>0</v>
      </c>
      <c r="AQ252" s="3">
        <v>0</v>
      </c>
      <c r="AR252" s="3">
        <v>132074950</v>
      </c>
      <c r="AS252" s="2"/>
      <c r="AT252" s="3">
        <v>12361455</v>
      </c>
      <c r="AU252" s="3">
        <v>77085238768</v>
      </c>
      <c r="AV252" s="3" t="s">
        <v>384</v>
      </c>
    </row>
    <row r="253" spans="1:48" ht="26.65" x14ac:dyDescent="0.45">
      <c r="A253" s="3">
        <v>1</v>
      </c>
      <c r="B253" s="4" t="s">
        <v>106</v>
      </c>
      <c r="C253" s="3" t="s">
        <v>144</v>
      </c>
      <c r="D253" s="3" t="s">
        <v>70</v>
      </c>
      <c r="E253" s="3" t="s">
        <v>146</v>
      </c>
      <c r="F253" s="3" t="s">
        <v>1133</v>
      </c>
      <c r="G253" s="3" t="s">
        <v>178</v>
      </c>
      <c r="H253" s="3" t="s">
        <v>233</v>
      </c>
      <c r="I253" s="3" t="s">
        <v>75</v>
      </c>
      <c r="J253" s="3" t="s">
        <v>380</v>
      </c>
      <c r="K253" s="3">
        <v>1975</v>
      </c>
      <c r="L253" s="3">
        <v>2026</v>
      </c>
      <c r="M253" s="3" t="s">
        <v>1134</v>
      </c>
      <c r="N253" s="5">
        <v>46125</v>
      </c>
      <c r="O253" s="3" t="s">
        <v>506</v>
      </c>
      <c r="P253" s="3" t="s">
        <v>1135</v>
      </c>
      <c r="Q253" s="3">
        <v>20801551550</v>
      </c>
      <c r="R253" s="2"/>
      <c r="S253" s="2"/>
      <c r="T253" s="3">
        <v>13740000</v>
      </c>
      <c r="U253" s="3">
        <v>13490000</v>
      </c>
      <c r="V253" s="3">
        <v>0</v>
      </c>
      <c r="W253" s="3">
        <v>0</v>
      </c>
      <c r="X253" s="3">
        <v>250000</v>
      </c>
      <c r="Y253" s="3">
        <v>741950</v>
      </c>
      <c r="Z253" s="3">
        <v>741950</v>
      </c>
      <c r="AA253" s="3" t="s">
        <v>8696</v>
      </c>
      <c r="AB253" s="3">
        <f t="shared" si="16"/>
        <v>67450</v>
      </c>
      <c r="AC253" s="28">
        <v>4.4999999999999998E-2</v>
      </c>
      <c r="AD253" s="3">
        <f t="shared" si="23"/>
        <v>607050</v>
      </c>
      <c r="AE253" s="30">
        <f t="shared" si="17"/>
        <v>607050</v>
      </c>
      <c r="AF253" s="3" t="s">
        <v>133</v>
      </c>
      <c r="AG253" s="5">
        <v>46126</v>
      </c>
      <c r="AH253" s="3" t="s">
        <v>116</v>
      </c>
      <c r="AI253" s="3" t="s">
        <v>87</v>
      </c>
      <c r="AJ253" s="3" t="s">
        <v>124</v>
      </c>
      <c r="AK253" s="3" t="s">
        <v>161</v>
      </c>
      <c r="AL253" s="3" t="s">
        <v>401</v>
      </c>
      <c r="AM253" s="3">
        <v>20</v>
      </c>
      <c r="AN253" s="3">
        <v>0</v>
      </c>
      <c r="AO253" s="2"/>
      <c r="AP253" s="3">
        <v>0</v>
      </c>
      <c r="AQ253" s="3">
        <v>0</v>
      </c>
      <c r="AR253" s="3">
        <v>132075124</v>
      </c>
      <c r="AS253" s="2"/>
      <c r="AT253" s="3">
        <v>12361457</v>
      </c>
      <c r="AU253" s="3">
        <v>77474648183</v>
      </c>
      <c r="AV253" s="3" t="s">
        <v>384</v>
      </c>
    </row>
    <row r="254" spans="1:48" ht="26.65" x14ac:dyDescent="0.45">
      <c r="A254" s="3">
        <v>1</v>
      </c>
      <c r="B254" s="4" t="s">
        <v>43</v>
      </c>
      <c r="C254" s="3" t="s">
        <v>494</v>
      </c>
      <c r="D254" s="3" t="s">
        <v>79</v>
      </c>
      <c r="E254" s="3" t="s">
        <v>495</v>
      </c>
      <c r="F254" s="3" t="s">
        <v>1136</v>
      </c>
      <c r="G254" s="3" t="s">
        <v>696</v>
      </c>
      <c r="H254" s="3" t="s">
        <v>898</v>
      </c>
      <c r="I254" s="3" t="s">
        <v>75</v>
      </c>
      <c r="J254" s="3" t="s">
        <v>380</v>
      </c>
      <c r="K254" s="3">
        <v>1368</v>
      </c>
      <c r="L254" s="3">
        <v>2026</v>
      </c>
      <c r="M254" s="3" t="s">
        <v>1137</v>
      </c>
      <c r="N254" s="5">
        <v>46119</v>
      </c>
      <c r="O254" s="3" t="s">
        <v>53</v>
      </c>
      <c r="P254" s="3" t="s">
        <v>1138</v>
      </c>
      <c r="Q254" s="3">
        <v>970811400879</v>
      </c>
      <c r="R254" s="2"/>
      <c r="S254" s="2"/>
      <c r="T254" s="3">
        <v>6990000</v>
      </c>
      <c r="U254" s="3">
        <v>6990000</v>
      </c>
      <c r="V254" s="3">
        <v>0</v>
      </c>
      <c r="W254" s="3">
        <v>0</v>
      </c>
      <c r="X254" s="3">
        <v>0</v>
      </c>
      <c r="Y254" s="3">
        <v>300000</v>
      </c>
      <c r="Z254" s="3">
        <v>300000</v>
      </c>
      <c r="AA254" s="3" t="s">
        <v>8697</v>
      </c>
      <c r="AB254" s="3">
        <f t="shared" si="16"/>
        <v>34950</v>
      </c>
      <c r="AC254" s="3">
        <v>300000</v>
      </c>
      <c r="AD254" s="3">
        <f>AC254</f>
        <v>300000</v>
      </c>
      <c r="AE254" s="30">
        <f t="shared" si="17"/>
        <v>300000</v>
      </c>
      <c r="AF254" s="2"/>
      <c r="AG254" s="5">
        <v>46121</v>
      </c>
      <c r="AH254" s="3" t="s">
        <v>55</v>
      </c>
      <c r="AI254" s="3" t="s">
        <v>56</v>
      </c>
      <c r="AJ254" s="3" t="s">
        <v>57</v>
      </c>
      <c r="AK254" s="3" t="s">
        <v>58</v>
      </c>
      <c r="AL254" s="2"/>
      <c r="AM254" s="2"/>
      <c r="AN254" s="3">
        <v>0</v>
      </c>
      <c r="AO254" s="2"/>
      <c r="AP254" s="3">
        <v>0</v>
      </c>
      <c r="AQ254" s="3">
        <v>0</v>
      </c>
      <c r="AR254" s="2"/>
      <c r="AS254" s="2"/>
      <c r="AT254" s="3">
        <v>12367481</v>
      </c>
      <c r="AU254" s="3">
        <v>77057539150</v>
      </c>
      <c r="AV254" s="3" t="s">
        <v>384</v>
      </c>
    </row>
    <row r="255" spans="1:48" ht="26.65" x14ac:dyDescent="0.45">
      <c r="A255" s="3">
        <v>1</v>
      </c>
      <c r="B255" s="4" t="s">
        <v>43</v>
      </c>
      <c r="C255" s="3" t="s">
        <v>144</v>
      </c>
      <c r="D255" s="3" t="s">
        <v>70</v>
      </c>
      <c r="E255" s="3" t="s">
        <v>146</v>
      </c>
      <c r="F255" s="3" t="s">
        <v>1139</v>
      </c>
      <c r="G255" s="3" t="s">
        <v>148</v>
      </c>
      <c r="H255" s="3" t="s">
        <v>233</v>
      </c>
      <c r="I255" s="3" t="s">
        <v>75</v>
      </c>
      <c r="J255" s="3" t="s">
        <v>380</v>
      </c>
      <c r="K255" s="3">
        <v>1975</v>
      </c>
      <c r="L255" s="3">
        <v>2026</v>
      </c>
      <c r="M255" s="3" t="s">
        <v>1140</v>
      </c>
      <c r="N255" s="5">
        <v>46137</v>
      </c>
      <c r="O255" s="3" t="s">
        <v>364</v>
      </c>
      <c r="P255" s="3" t="s">
        <v>1141</v>
      </c>
      <c r="Q255" s="3">
        <v>741025403083</v>
      </c>
      <c r="R255" s="2"/>
      <c r="S255" s="2"/>
      <c r="T255" s="3">
        <v>14040000</v>
      </c>
      <c r="U255" s="3">
        <v>13490000</v>
      </c>
      <c r="V255" s="3">
        <v>0</v>
      </c>
      <c r="W255" s="3">
        <v>0</v>
      </c>
      <c r="X255" s="3">
        <v>550000</v>
      </c>
      <c r="Y255" s="3">
        <v>741950</v>
      </c>
      <c r="Z255" s="3">
        <v>741950</v>
      </c>
      <c r="AA255" s="3" t="s">
        <v>8697</v>
      </c>
      <c r="AB255" s="3">
        <f t="shared" si="16"/>
        <v>67450</v>
      </c>
      <c r="AC255" s="28">
        <v>5.5E-2</v>
      </c>
      <c r="AD255" s="3">
        <f t="shared" ref="AD255:AD308" si="24">U255*AC255</f>
        <v>741950</v>
      </c>
      <c r="AE255" s="30">
        <f t="shared" si="17"/>
        <v>741950</v>
      </c>
      <c r="AF255" s="3" t="s">
        <v>808</v>
      </c>
      <c r="AG255" s="5">
        <v>46141</v>
      </c>
      <c r="AH255" s="3" t="s">
        <v>55</v>
      </c>
      <c r="AI255" s="3" t="s">
        <v>87</v>
      </c>
      <c r="AJ255" s="3" t="s">
        <v>124</v>
      </c>
      <c r="AK255" s="3" t="s">
        <v>218</v>
      </c>
      <c r="AL255" s="3" t="s">
        <v>90</v>
      </c>
      <c r="AM255" s="3">
        <v>20</v>
      </c>
      <c r="AN255" s="3">
        <v>0</v>
      </c>
      <c r="AO255" s="2"/>
      <c r="AP255" s="3">
        <v>0</v>
      </c>
      <c r="AQ255" s="3">
        <v>0</v>
      </c>
      <c r="AR255" s="3">
        <v>132076318</v>
      </c>
      <c r="AS255" s="2"/>
      <c r="AT255" s="3">
        <v>12367484</v>
      </c>
      <c r="AU255" s="3">
        <v>77477014310</v>
      </c>
      <c r="AV255" s="3" t="s">
        <v>384</v>
      </c>
    </row>
    <row r="256" spans="1:48" ht="26.65" x14ac:dyDescent="0.45">
      <c r="A256" s="3">
        <v>1</v>
      </c>
      <c r="B256" s="4" t="s">
        <v>43</v>
      </c>
      <c r="C256" s="3" t="s">
        <v>8699</v>
      </c>
      <c r="D256" s="3" t="s">
        <v>79</v>
      </c>
      <c r="E256" s="3" t="s">
        <v>126</v>
      </c>
      <c r="F256" s="3" t="s">
        <v>1142</v>
      </c>
      <c r="G256" s="3" t="s">
        <v>93</v>
      </c>
      <c r="H256" s="3" t="s">
        <v>129</v>
      </c>
      <c r="I256" s="3" t="s">
        <v>50</v>
      </c>
      <c r="J256" s="3" t="s">
        <v>380</v>
      </c>
      <c r="K256" s="3">
        <v>2497</v>
      </c>
      <c r="L256" s="3">
        <v>2025</v>
      </c>
      <c r="M256" s="3" t="s">
        <v>1143</v>
      </c>
      <c r="N256" s="5">
        <v>46116</v>
      </c>
      <c r="O256" s="3" t="s">
        <v>77</v>
      </c>
      <c r="P256" s="3" t="s">
        <v>1144</v>
      </c>
      <c r="Q256" s="3">
        <v>570212300703</v>
      </c>
      <c r="R256" s="2"/>
      <c r="S256" s="2"/>
      <c r="T256" s="3">
        <v>16990000</v>
      </c>
      <c r="U256" s="3">
        <v>16990000</v>
      </c>
      <c r="V256" s="3">
        <v>0</v>
      </c>
      <c r="W256" s="3">
        <v>0</v>
      </c>
      <c r="X256" s="3">
        <v>0</v>
      </c>
      <c r="Y256" s="3">
        <v>934450</v>
      </c>
      <c r="Z256" s="3">
        <v>934450</v>
      </c>
      <c r="AA256" s="3" t="s">
        <v>8697</v>
      </c>
      <c r="AB256" s="3">
        <f t="shared" si="16"/>
        <v>84950</v>
      </c>
      <c r="AC256" s="28">
        <v>4.4999999999999998E-2</v>
      </c>
      <c r="AD256" s="3">
        <f t="shared" si="24"/>
        <v>764550</v>
      </c>
      <c r="AE256" s="30">
        <f t="shared" si="17"/>
        <v>764550</v>
      </c>
      <c r="AF256" s="2"/>
      <c r="AG256" s="5">
        <v>46119</v>
      </c>
      <c r="AH256" s="3" t="s">
        <v>55</v>
      </c>
      <c r="AI256" s="3" t="s">
        <v>56</v>
      </c>
      <c r="AJ256" s="3" t="s">
        <v>57</v>
      </c>
      <c r="AK256" s="3" t="s">
        <v>58</v>
      </c>
      <c r="AL256" s="2"/>
      <c r="AM256" s="2"/>
      <c r="AN256" s="3">
        <v>0</v>
      </c>
      <c r="AO256" s="2"/>
      <c r="AP256" s="3">
        <v>0</v>
      </c>
      <c r="AQ256" s="3">
        <v>0</v>
      </c>
      <c r="AR256" s="3">
        <v>132074753</v>
      </c>
      <c r="AS256" s="3">
        <v>216900</v>
      </c>
      <c r="AT256" s="3">
        <v>12367492</v>
      </c>
      <c r="AU256" s="3">
        <v>77472345051</v>
      </c>
      <c r="AV256" s="3" t="s">
        <v>384</v>
      </c>
    </row>
    <row r="257" spans="1:48" ht="26.65" x14ac:dyDescent="0.45">
      <c r="A257" s="3">
        <v>1</v>
      </c>
      <c r="B257" s="4" t="s">
        <v>43</v>
      </c>
      <c r="C257" s="3" t="s">
        <v>8699</v>
      </c>
      <c r="D257" s="3" t="s">
        <v>79</v>
      </c>
      <c r="E257" s="3" t="s">
        <v>126</v>
      </c>
      <c r="F257" s="3" t="s">
        <v>1145</v>
      </c>
      <c r="G257" s="3" t="s">
        <v>93</v>
      </c>
      <c r="H257" s="3" t="s">
        <v>129</v>
      </c>
      <c r="I257" s="3" t="s">
        <v>50</v>
      </c>
      <c r="J257" s="3" t="s">
        <v>380</v>
      </c>
      <c r="K257" s="3">
        <v>2497</v>
      </c>
      <c r="L257" s="3">
        <v>2025</v>
      </c>
      <c r="M257" s="3" t="s">
        <v>1146</v>
      </c>
      <c r="N257" s="5">
        <v>46117</v>
      </c>
      <c r="O257" s="3" t="s">
        <v>364</v>
      </c>
      <c r="P257" s="3" t="s">
        <v>1147</v>
      </c>
      <c r="Q257" s="3">
        <v>820408301651</v>
      </c>
      <c r="R257" s="2"/>
      <c r="S257" s="2"/>
      <c r="T257" s="3">
        <v>17290000</v>
      </c>
      <c r="U257" s="3">
        <v>16990000</v>
      </c>
      <c r="V257" s="3">
        <v>0</v>
      </c>
      <c r="W257" s="3">
        <v>0</v>
      </c>
      <c r="X257" s="3">
        <v>300000</v>
      </c>
      <c r="Y257" s="3">
        <v>934450</v>
      </c>
      <c r="Z257" s="3">
        <v>934450</v>
      </c>
      <c r="AA257" s="3" t="s">
        <v>8697</v>
      </c>
      <c r="AB257" s="3">
        <f t="shared" si="16"/>
        <v>84950</v>
      </c>
      <c r="AC257" s="28">
        <v>4.4999999999999998E-2</v>
      </c>
      <c r="AD257" s="3">
        <f t="shared" si="24"/>
        <v>764550</v>
      </c>
      <c r="AE257" s="30">
        <f t="shared" si="17"/>
        <v>764550</v>
      </c>
      <c r="AF257" s="3" t="s">
        <v>1148</v>
      </c>
      <c r="AG257" s="5">
        <v>46119</v>
      </c>
      <c r="AH257" s="3" t="s">
        <v>55</v>
      </c>
      <c r="AI257" s="3" t="s">
        <v>87</v>
      </c>
      <c r="AJ257" s="3" t="s">
        <v>124</v>
      </c>
      <c r="AK257" s="3" t="s">
        <v>134</v>
      </c>
      <c r="AL257" s="3" t="s">
        <v>90</v>
      </c>
      <c r="AM257" s="3">
        <v>10</v>
      </c>
      <c r="AN257" s="3">
        <v>0</v>
      </c>
      <c r="AO257" s="2"/>
      <c r="AP257" s="3">
        <v>0</v>
      </c>
      <c r="AQ257" s="3">
        <v>0</v>
      </c>
      <c r="AR257" s="3">
        <v>132074757</v>
      </c>
      <c r="AS257" s="3">
        <v>216900</v>
      </c>
      <c r="AT257" s="3">
        <v>12367495</v>
      </c>
      <c r="AU257" s="3">
        <v>77752843382</v>
      </c>
      <c r="AV257" s="3" t="s">
        <v>384</v>
      </c>
    </row>
    <row r="258" spans="1:48" ht="26.65" x14ac:dyDescent="0.45">
      <c r="A258" s="3">
        <v>1</v>
      </c>
      <c r="B258" s="4" t="s">
        <v>106</v>
      </c>
      <c r="C258" s="3" t="s">
        <v>8699</v>
      </c>
      <c r="D258" s="3" t="s">
        <v>79</v>
      </c>
      <c r="E258" s="3" t="s">
        <v>126</v>
      </c>
      <c r="F258" s="3" t="s">
        <v>1149</v>
      </c>
      <c r="G258" s="3" t="s">
        <v>148</v>
      </c>
      <c r="H258" s="3" t="s">
        <v>129</v>
      </c>
      <c r="I258" s="3" t="s">
        <v>50</v>
      </c>
      <c r="J258" s="3" t="s">
        <v>380</v>
      </c>
      <c r="K258" s="3">
        <v>2497</v>
      </c>
      <c r="L258" s="3">
        <v>2025</v>
      </c>
      <c r="M258" s="3" t="s">
        <v>1150</v>
      </c>
      <c r="N258" s="5">
        <v>46125</v>
      </c>
      <c r="O258" s="3" t="s">
        <v>506</v>
      </c>
      <c r="P258" s="3" t="s">
        <v>1151</v>
      </c>
      <c r="Q258" s="3">
        <v>630830302030</v>
      </c>
      <c r="R258" s="2"/>
      <c r="S258" s="2"/>
      <c r="T258" s="3">
        <v>16990000</v>
      </c>
      <c r="U258" s="3">
        <v>16990000</v>
      </c>
      <c r="V258" s="3">
        <v>0</v>
      </c>
      <c r="W258" s="3">
        <v>0</v>
      </c>
      <c r="X258" s="3">
        <v>0</v>
      </c>
      <c r="Y258" s="3">
        <v>934450</v>
      </c>
      <c r="Z258" s="3">
        <v>934450</v>
      </c>
      <c r="AA258" s="3" t="s">
        <v>8696</v>
      </c>
      <c r="AB258" s="3">
        <f t="shared" si="16"/>
        <v>84950</v>
      </c>
      <c r="AC258" s="28">
        <v>4.4999999999999998E-2</v>
      </c>
      <c r="AD258" s="3">
        <f t="shared" si="24"/>
        <v>764550</v>
      </c>
      <c r="AE258" s="30">
        <f t="shared" si="17"/>
        <v>764550</v>
      </c>
      <c r="AF258" s="3" t="s">
        <v>1152</v>
      </c>
      <c r="AG258" s="5">
        <v>46127</v>
      </c>
      <c r="AH258" s="3" t="s">
        <v>116</v>
      </c>
      <c r="AI258" s="3" t="s">
        <v>105</v>
      </c>
      <c r="AJ258" s="3" t="s">
        <v>105</v>
      </c>
      <c r="AK258" s="3" t="s">
        <v>58</v>
      </c>
      <c r="AL258" s="2"/>
      <c r="AM258" s="2"/>
      <c r="AN258" s="3">
        <v>0</v>
      </c>
      <c r="AO258" s="2"/>
      <c r="AP258" s="3">
        <v>0</v>
      </c>
      <c r="AQ258" s="3">
        <v>0</v>
      </c>
      <c r="AR258" s="3">
        <v>132075250</v>
      </c>
      <c r="AS258" s="3">
        <v>216900</v>
      </c>
      <c r="AT258" s="3">
        <v>12367503</v>
      </c>
      <c r="AU258" s="3">
        <v>77072733346</v>
      </c>
      <c r="AV258" s="3" t="s">
        <v>384</v>
      </c>
    </row>
    <row r="259" spans="1:48" x14ac:dyDescent="0.45">
      <c r="A259" s="3">
        <v>1</v>
      </c>
      <c r="B259" s="4" t="s">
        <v>135</v>
      </c>
      <c r="C259" s="3" t="s">
        <v>44</v>
      </c>
      <c r="D259" s="3" t="s">
        <v>79</v>
      </c>
      <c r="E259" s="3" t="s">
        <v>46</v>
      </c>
      <c r="F259" s="3" t="s">
        <v>1153</v>
      </c>
      <c r="G259" s="3" t="s">
        <v>480</v>
      </c>
      <c r="H259" s="3" t="s">
        <v>448</v>
      </c>
      <c r="I259" s="3" t="s">
        <v>50</v>
      </c>
      <c r="J259" s="3" t="s">
        <v>311</v>
      </c>
      <c r="K259" s="3">
        <v>1999</v>
      </c>
      <c r="L259" s="3">
        <v>2026</v>
      </c>
      <c r="M259" s="3" t="s">
        <v>1154</v>
      </c>
      <c r="N259" s="5">
        <v>46136</v>
      </c>
      <c r="O259" s="3" t="s">
        <v>433</v>
      </c>
      <c r="P259" s="3" t="s">
        <v>1155</v>
      </c>
      <c r="Q259" s="3">
        <v>820107400455</v>
      </c>
      <c r="R259" s="2"/>
      <c r="S259" s="2"/>
      <c r="T259" s="3">
        <v>12090000</v>
      </c>
      <c r="U259" s="3">
        <v>12090000</v>
      </c>
      <c r="V259" s="3">
        <v>0</v>
      </c>
      <c r="W259" s="3">
        <v>0</v>
      </c>
      <c r="X259" s="3">
        <v>0</v>
      </c>
      <c r="Y259" s="3">
        <v>544050</v>
      </c>
      <c r="Z259" s="3">
        <v>544050</v>
      </c>
      <c r="AA259" s="3" t="s">
        <v>8696</v>
      </c>
      <c r="AB259" s="3">
        <f t="shared" ref="AB259:AB322" si="25">U259*0.5%</f>
        <v>60450</v>
      </c>
      <c r="AC259" s="28">
        <v>4.4999999999999998E-2</v>
      </c>
      <c r="AD259" s="3">
        <f t="shared" si="24"/>
        <v>544050</v>
      </c>
      <c r="AE259" s="30">
        <f t="shared" ref="AE259:AE322" si="26">AD259-V259</f>
        <v>544050</v>
      </c>
      <c r="AF259" s="3" t="s">
        <v>1156</v>
      </c>
      <c r="AG259" s="5">
        <v>46139</v>
      </c>
      <c r="AH259" s="3" t="s">
        <v>160</v>
      </c>
      <c r="AI259" s="3" t="s">
        <v>56</v>
      </c>
      <c r="AJ259" s="3" t="s">
        <v>57</v>
      </c>
      <c r="AK259" s="3" t="s">
        <v>58</v>
      </c>
      <c r="AL259" s="2"/>
      <c r="AM259" s="2"/>
      <c r="AN259" s="3">
        <v>0</v>
      </c>
      <c r="AO259" s="2"/>
      <c r="AP259" s="3">
        <v>0</v>
      </c>
      <c r="AQ259" s="3">
        <v>0</v>
      </c>
      <c r="AR259" s="3">
        <v>132076073</v>
      </c>
      <c r="AS259" s="3">
        <v>152900</v>
      </c>
      <c r="AT259" s="3">
        <v>12367755</v>
      </c>
      <c r="AU259" s="3">
        <v>77473163304</v>
      </c>
      <c r="AV259" s="3" t="s">
        <v>384</v>
      </c>
    </row>
    <row r="260" spans="1:48" ht="28.5" x14ac:dyDescent="0.45">
      <c r="A260" s="3">
        <v>1</v>
      </c>
      <c r="B260" s="4" t="s">
        <v>143</v>
      </c>
      <c r="C260" s="3" t="s">
        <v>44</v>
      </c>
      <c r="D260" s="3" t="s">
        <v>259</v>
      </c>
      <c r="E260" s="3" t="s">
        <v>46</v>
      </c>
      <c r="F260" s="3" t="s">
        <v>1157</v>
      </c>
      <c r="G260" s="3" t="s">
        <v>480</v>
      </c>
      <c r="H260" s="3" t="s">
        <v>472</v>
      </c>
      <c r="I260" s="3" t="s">
        <v>50</v>
      </c>
      <c r="J260" s="3" t="s">
        <v>311</v>
      </c>
      <c r="K260" s="3">
        <v>1999</v>
      </c>
      <c r="L260" s="3">
        <v>2026</v>
      </c>
      <c r="M260" s="3" t="s">
        <v>1158</v>
      </c>
      <c r="N260" s="5">
        <v>46117</v>
      </c>
      <c r="O260" s="3" t="s">
        <v>235</v>
      </c>
      <c r="P260" s="3" t="s">
        <v>1159</v>
      </c>
      <c r="Q260" s="3">
        <v>760801300547</v>
      </c>
      <c r="R260" s="2"/>
      <c r="S260" s="2"/>
      <c r="T260" s="3">
        <v>13490000</v>
      </c>
      <c r="U260" s="3">
        <v>13490000</v>
      </c>
      <c r="V260" s="3">
        <v>0</v>
      </c>
      <c r="W260" s="3">
        <v>0</v>
      </c>
      <c r="X260" s="3">
        <v>0</v>
      </c>
      <c r="Y260" s="3">
        <v>607050</v>
      </c>
      <c r="Z260" s="3">
        <v>607050</v>
      </c>
      <c r="AA260" s="3" t="s">
        <v>8696</v>
      </c>
      <c r="AB260" s="3">
        <f t="shared" si="25"/>
        <v>67450</v>
      </c>
      <c r="AC260" s="28">
        <v>4.4999999999999998E-2</v>
      </c>
      <c r="AD260" s="3">
        <f t="shared" si="24"/>
        <v>607050</v>
      </c>
      <c r="AE260" s="30">
        <f t="shared" si="26"/>
        <v>607050</v>
      </c>
      <c r="AF260" s="3" t="s">
        <v>1019</v>
      </c>
      <c r="AG260" s="5">
        <v>46119</v>
      </c>
      <c r="AH260" s="3" t="s">
        <v>154</v>
      </c>
      <c r="AI260" s="3" t="s">
        <v>56</v>
      </c>
      <c r="AJ260" s="3" t="s">
        <v>57</v>
      </c>
      <c r="AK260" s="3" t="s">
        <v>58</v>
      </c>
      <c r="AL260" s="2"/>
      <c r="AM260" s="2"/>
      <c r="AN260" s="3">
        <v>0</v>
      </c>
      <c r="AO260" s="2"/>
      <c r="AP260" s="3">
        <v>0</v>
      </c>
      <c r="AQ260" s="3">
        <v>0</v>
      </c>
      <c r="AR260" s="3">
        <v>132074754</v>
      </c>
      <c r="AS260" s="3">
        <v>165900</v>
      </c>
      <c r="AT260" s="3">
        <v>12367907</v>
      </c>
      <c r="AU260" s="3">
        <v>77773506894</v>
      </c>
      <c r="AV260" s="3" t="s">
        <v>384</v>
      </c>
    </row>
    <row r="261" spans="1:48" ht="26.65" x14ac:dyDescent="0.45">
      <c r="A261" s="3">
        <v>1</v>
      </c>
      <c r="B261" s="4" t="s">
        <v>135</v>
      </c>
      <c r="C261" s="3" t="s">
        <v>60</v>
      </c>
      <c r="D261" s="3" t="s">
        <v>70</v>
      </c>
      <c r="E261" s="3" t="s">
        <v>616</v>
      </c>
      <c r="F261" s="3" t="s">
        <v>1160</v>
      </c>
      <c r="G261" s="3" t="s">
        <v>128</v>
      </c>
      <c r="H261" s="3" t="s">
        <v>619</v>
      </c>
      <c r="I261" s="3" t="s">
        <v>75</v>
      </c>
      <c r="J261" s="3" t="s">
        <v>380</v>
      </c>
      <c r="K261" s="3">
        <v>1975</v>
      </c>
      <c r="L261" s="3">
        <v>2026</v>
      </c>
      <c r="M261" s="3" t="s">
        <v>1161</v>
      </c>
      <c r="N261" s="5">
        <v>46135</v>
      </c>
      <c r="O261" s="3" t="s">
        <v>175</v>
      </c>
      <c r="P261" s="3" t="s">
        <v>1162</v>
      </c>
      <c r="Q261" s="3">
        <v>620910302786</v>
      </c>
      <c r="R261" s="2"/>
      <c r="S261" s="2"/>
      <c r="T261" s="3">
        <v>14990000</v>
      </c>
      <c r="U261" s="3">
        <v>14990000</v>
      </c>
      <c r="V261" s="3">
        <v>0</v>
      </c>
      <c r="W261" s="3">
        <v>0</v>
      </c>
      <c r="X261" s="3">
        <v>0</v>
      </c>
      <c r="Y261" s="3">
        <v>824450</v>
      </c>
      <c r="Z261" s="3">
        <v>824450</v>
      </c>
      <c r="AA261" s="3" t="s">
        <v>8696</v>
      </c>
      <c r="AB261" s="3">
        <f t="shared" si="25"/>
        <v>74950</v>
      </c>
      <c r="AC261" s="28">
        <v>4.4999999999999998E-2</v>
      </c>
      <c r="AD261" s="3">
        <f t="shared" si="24"/>
        <v>674550</v>
      </c>
      <c r="AE261" s="30">
        <f t="shared" si="26"/>
        <v>674550</v>
      </c>
      <c r="AF261" s="3" t="s">
        <v>1163</v>
      </c>
      <c r="AG261" s="5">
        <v>46139</v>
      </c>
      <c r="AH261" s="3" t="s">
        <v>160</v>
      </c>
      <c r="AI261" s="3" t="s">
        <v>56</v>
      </c>
      <c r="AJ261" s="3" t="s">
        <v>57</v>
      </c>
      <c r="AK261" s="3" t="s">
        <v>58</v>
      </c>
      <c r="AL261" s="2"/>
      <c r="AM261" s="2"/>
      <c r="AN261" s="3">
        <v>0</v>
      </c>
      <c r="AO261" s="2"/>
      <c r="AP261" s="3">
        <v>0</v>
      </c>
      <c r="AQ261" s="3">
        <v>0</v>
      </c>
      <c r="AR261" s="3">
        <v>132076093</v>
      </c>
      <c r="AS261" s="2"/>
      <c r="AT261" s="3">
        <v>12369298</v>
      </c>
      <c r="AU261" s="3">
        <v>77774314959</v>
      </c>
      <c r="AV261" s="3" t="s">
        <v>384</v>
      </c>
    </row>
    <row r="262" spans="1:48" x14ac:dyDescent="0.45">
      <c r="A262" s="3">
        <v>1</v>
      </c>
      <c r="B262" s="4" t="s">
        <v>106</v>
      </c>
      <c r="C262" s="3" t="s">
        <v>136</v>
      </c>
      <c r="D262" s="3" t="s">
        <v>207</v>
      </c>
      <c r="E262" s="3" t="s">
        <v>558</v>
      </c>
      <c r="F262" s="3" t="s">
        <v>1164</v>
      </c>
      <c r="G262" s="3" t="s">
        <v>64</v>
      </c>
      <c r="H262" s="3" t="s">
        <v>209</v>
      </c>
      <c r="I262" s="3" t="s">
        <v>75</v>
      </c>
      <c r="J262" s="3" t="s">
        <v>51</v>
      </c>
      <c r="K262" s="3">
        <v>2</v>
      </c>
      <c r="L262" s="3">
        <v>2025</v>
      </c>
      <c r="M262" s="3" t="s">
        <v>1165</v>
      </c>
      <c r="N262" s="5">
        <v>46114</v>
      </c>
      <c r="O262" s="3" t="s">
        <v>532</v>
      </c>
      <c r="P262" s="3" t="s">
        <v>1166</v>
      </c>
      <c r="Q262" s="3">
        <v>970911300221</v>
      </c>
      <c r="R262" s="2"/>
      <c r="S262" s="2"/>
      <c r="T262" s="3">
        <v>10990000</v>
      </c>
      <c r="U262" s="3">
        <v>10990000</v>
      </c>
      <c r="V262" s="3">
        <v>0</v>
      </c>
      <c r="W262" s="3">
        <v>0</v>
      </c>
      <c r="X262" s="3">
        <v>0</v>
      </c>
      <c r="Y262" s="3">
        <v>439600</v>
      </c>
      <c r="Z262" s="3">
        <v>439600</v>
      </c>
      <c r="AA262" s="3" t="s">
        <v>8696</v>
      </c>
      <c r="AB262" s="3">
        <f t="shared" si="25"/>
        <v>54950</v>
      </c>
      <c r="AC262" s="28">
        <v>0.04</v>
      </c>
      <c r="AD262" s="3">
        <f t="shared" si="24"/>
        <v>439600</v>
      </c>
      <c r="AE262" s="30">
        <f t="shared" si="26"/>
        <v>439600</v>
      </c>
      <c r="AF262" s="3" t="s">
        <v>115</v>
      </c>
      <c r="AG262" s="5">
        <v>46120</v>
      </c>
      <c r="AH262" s="3" t="s">
        <v>116</v>
      </c>
      <c r="AI262" s="3" t="s">
        <v>105</v>
      </c>
      <c r="AJ262" s="3" t="s">
        <v>105</v>
      </c>
      <c r="AK262" s="3" t="s">
        <v>58</v>
      </c>
      <c r="AL262" s="2"/>
      <c r="AM262" s="2"/>
      <c r="AN262" s="3">
        <v>0</v>
      </c>
      <c r="AO262" s="2"/>
      <c r="AP262" s="3">
        <v>0</v>
      </c>
      <c r="AQ262" s="3">
        <v>0</v>
      </c>
      <c r="AR262" s="3">
        <v>132074815</v>
      </c>
      <c r="AS262" s="2"/>
      <c r="AT262" s="3">
        <v>12369537</v>
      </c>
      <c r="AU262" s="3">
        <v>77760052728</v>
      </c>
      <c r="AV262" s="3" t="s">
        <v>59</v>
      </c>
    </row>
    <row r="263" spans="1:48" ht="26.65" x14ac:dyDescent="0.45">
      <c r="A263" s="3">
        <v>1</v>
      </c>
      <c r="B263" s="4" t="s">
        <v>198</v>
      </c>
      <c r="C263" s="3" t="s">
        <v>8699</v>
      </c>
      <c r="D263" s="3" t="s">
        <v>79</v>
      </c>
      <c r="E263" s="3" t="s">
        <v>126</v>
      </c>
      <c r="F263" s="3" t="s">
        <v>1167</v>
      </c>
      <c r="G263" s="3" t="s">
        <v>148</v>
      </c>
      <c r="H263" s="3" t="s">
        <v>129</v>
      </c>
      <c r="I263" s="3" t="s">
        <v>50</v>
      </c>
      <c r="J263" s="3" t="s">
        <v>380</v>
      </c>
      <c r="K263" s="3">
        <v>2497</v>
      </c>
      <c r="L263" s="3">
        <v>2025</v>
      </c>
      <c r="M263" s="3" t="s">
        <v>1168</v>
      </c>
      <c r="N263" s="5">
        <v>46130</v>
      </c>
      <c r="O263" s="3" t="s">
        <v>211</v>
      </c>
      <c r="P263" s="3" t="s">
        <v>1169</v>
      </c>
      <c r="Q263" s="3">
        <v>860824301571</v>
      </c>
      <c r="R263" s="2"/>
      <c r="S263" s="2"/>
      <c r="T263" s="3">
        <v>16990000</v>
      </c>
      <c r="U263" s="3">
        <v>16990000</v>
      </c>
      <c r="V263" s="3">
        <v>0</v>
      </c>
      <c r="W263" s="3">
        <v>0</v>
      </c>
      <c r="X263" s="3">
        <v>0</v>
      </c>
      <c r="Y263" s="3">
        <v>934450</v>
      </c>
      <c r="Z263" s="3">
        <v>934450</v>
      </c>
      <c r="AA263" s="3" t="s">
        <v>8696</v>
      </c>
      <c r="AB263" s="3">
        <f t="shared" si="25"/>
        <v>84950</v>
      </c>
      <c r="AC263" s="28">
        <v>4.4999999999999998E-2</v>
      </c>
      <c r="AD263" s="3">
        <f t="shared" si="24"/>
        <v>764550</v>
      </c>
      <c r="AE263" s="30">
        <f t="shared" si="26"/>
        <v>764550</v>
      </c>
      <c r="AF263" s="3" t="s">
        <v>133</v>
      </c>
      <c r="AG263" s="5">
        <v>46133</v>
      </c>
      <c r="AH263" s="3" t="s">
        <v>205</v>
      </c>
      <c r="AI263" s="3" t="s">
        <v>87</v>
      </c>
      <c r="AJ263" s="3" t="s">
        <v>124</v>
      </c>
      <c r="AK263" s="3" t="s">
        <v>134</v>
      </c>
      <c r="AL263" s="3" t="s">
        <v>90</v>
      </c>
      <c r="AM263" s="3">
        <v>18</v>
      </c>
      <c r="AN263" s="3">
        <v>0</v>
      </c>
      <c r="AO263" s="2"/>
      <c r="AP263" s="3">
        <v>0</v>
      </c>
      <c r="AQ263" s="3">
        <v>0</v>
      </c>
      <c r="AR263" s="3">
        <v>132075653</v>
      </c>
      <c r="AS263" s="3">
        <v>216900</v>
      </c>
      <c r="AT263" s="3">
        <v>12371201</v>
      </c>
      <c r="AU263" s="3">
        <v>77089864286</v>
      </c>
      <c r="AV263" s="3" t="s">
        <v>384</v>
      </c>
    </row>
    <row r="264" spans="1:48" ht="26.65" x14ac:dyDescent="0.45">
      <c r="A264" s="3">
        <v>1</v>
      </c>
      <c r="B264" s="4" t="s">
        <v>198</v>
      </c>
      <c r="C264" s="3" t="s">
        <v>8699</v>
      </c>
      <c r="D264" s="3" t="s">
        <v>79</v>
      </c>
      <c r="E264" s="3" t="s">
        <v>126</v>
      </c>
      <c r="F264" s="3" t="s">
        <v>1170</v>
      </c>
      <c r="G264" s="3" t="s">
        <v>200</v>
      </c>
      <c r="H264" s="3" t="s">
        <v>129</v>
      </c>
      <c r="I264" s="3" t="s">
        <v>50</v>
      </c>
      <c r="J264" s="3" t="s">
        <v>380</v>
      </c>
      <c r="K264" s="3">
        <v>2497</v>
      </c>
      <c r="L264" s="3">
        <v>2025</v>
      </c>
      <c r="M264" s="3" t="s">
        <v>1171</v>
      </c>
      <c r="N264" s="5">
        <v>46114</v>
      </c>
      <c r="O264" s="3" t="s">
        <v>629</v>
      </c>
      <c r="P264" s="3" t="s">
        <v>1172</v>
      </c>
      <c r="Q264" s="3">
        <v>880727450087</v>
      </c>
      <c r="R264" s="2"/>
      <c r="S264" s="2"/>
      <c r="T264" s="3">
        <v>17990000</v>
      </c>
      <c r="U264" s="3">
        <v>16990000</v>
      </c>
      <c r="V264" s="3">
        <v>0</v>
      </c>
      <c r="W264" s="3">
        <v>0</v>
      </c>
      <c r="X264" s="3">
        <v>1000000</v>
      </c>
      <c r="Y264" s="3">
        <v>809550</v>
      </c>
      <c r="Z264" s="3">
        <v>809550</v>
      </c>
      <c r="AA264" s="3" t="s">
        <v>8696</v>
      </c>
      <c r="AB264" s="3">
        <f t="shared" si="25"/>
        <v>84950</v>
      </c>
      <c r="AC264" s="28">
        <v>4.4999999999999998E-2</v>
      </c>
      <c r="AD264" s="3">
        <f t="shared" si="24"/>
        <v>764550</v>
      </c>
      <c r="AE264" s="30">
        <f t="shared" si="26"/>
        <v>764550</v>
      </c>
      <c r="AF264" s="3" t="s">
        <v>1173</v>
      </c>
      <c r="AG264" s="5">
        <v>46126</v>
      </c>
      <c r="AH264" s="3" t="s">
        <v>205</v>
      </c>
      <c r="AI264" s="3" t="s">
        <v>87</v>
      </c>
      <c r="AJ264" s="3" t="s">
        <v>124</v>
      </c>
      <c r="AK264" s="3" t="s">
        <v>218</v>
      </c>
      <c r="AL264" s="3" t="s">
        <v>90</v>
      </c>
      <c r="AM264" s="3">
        <v>22</v>
      </c>
      <c r="AN264" s="3">
        <v>0</v>
      </c>
      <c r="AO264" s="2"/>
      <c r="AP264" s="3">
        <v>0</v>
      </c>
      <c r="AQ264" s="3">
        <v>0</v>
      </c>
      <c r="AR264" s="3">
        <v>132075145</v>
      </c>
      <c r="AS264" s="3">
        <v>216900</v>
      </c>
      <c r="AT264" s="3">
        <v>12371203</v>
      </c>
      <c r="AU264" s="3">
        <v>77007000227</v>
      </c>
      <c r="AV264" s="3" t="s">
        <v>384</v>
      </c>
    </row>
    <row r="265" spans="1:48" x14ac:dyDescent="0.45">
      <c r="A265" s="3">
        <v>1</v>
      </c>
      <c r="B265" s="4" t="s">
        <v>198</v>
      </c>
      <c r="C265" s="3" t="s">
        <v>136</v>
      </c>
      <c r="D265" s="3" t="s">
        <v>79</v>
      </c>
      <c r="E265" s="3" t="s">
        <v>137</v>
      </c>
      <c r="F265" s="3" t="s">
        <v>1174</v>
      </c>
      <c r="G265" s="3" t="s">
        <v>64</v>
      </c>
      <c r="H265" s="3" t="s">
        <v>139</v>
      </c>
      <c r="I265" s="3" t="s">
        <v>75</v>
      </c>
      <c r="J265" s="3" t="s">
        <v>51</v>
      </c>
      <c r="K265" s="3">
        <v>1591</v>
      </c>
      <c r="L265" s="3">
        <v>2026</v>
      </c>
      <c r="M265" s="3" t="s">
        <v>1175</v>
      </c>
      <c r="N265" s="5">
        <v>46114</v>
      </c>
      <c r="O265" s="3" t="s">
        <v>229</v>
      </c>
      <c r="P265" s="3" t="s">
        <v>1176</v>
      </c>
      <c r="Q265" s="3">
        <v>670228301145</v>
      </c>
      <c r="R265" s="2"/>
      <c r="S265" s="2"/>
      <c r="T265" s="3">
        <v>10490000</v>
      </c>
      <c r="U265" s="3">
        <v>9990000</v>
      </c>
      <c r="V265" s="3">
        <v>0</v>
      </c>
      <c r="W265" s="3">
        <v>0</v>
      </c>
      <c r="X265" s="3">
        <v>500000</v>
      </c>
      <c r="Y265" s="3">
        <v>399600</v>
      </c>
      <c r="Z265" s="3">
        <v>399600</v>
      </c>
      <c r="AA265" s="3" t="s">
        <v>8696</v>
      </c>
      <c r="AB265" s="3">
        <f t="shared" si="25"/>
        <v>49950</v>
      </c>
      <c r="AC265" s="28">
        <v>0.04</v>
      </c>
      <c r="AD265" s="3">
        <f t="shared" si="24"/>
        <v>399600</v>
      </c>
      <c r="AE265" s="30">
        <f t="shared" si="26"/>
        <v>399600</v>
      </c>
      <c r="AF265" s="3" t="s">
        <v>1177</v>
      </c>
      <c r="AG265" s="5">
        <v>46126</v>
      </c>
      <c r="AH265" s="3" t="s">
        <v>205</v>
      </c>
      <c r="AI265" s="3" t="s">
        <v>197</v>
      </c>
      <c r="AJ265" s="3" t="s">
        <v>88</v>
      </c>
      <c r="AK265" s="3" t="s">
        <v>566</v>
      </c>
      <c r="AL265" s="3" t="s">
        <v>1178</v>
      </c>
      <c r="AM265" s="3">
        <v>5</v>
      </c>
      <c r="AN265" s="3">
        <v>0</v>
      </c>
      <c r="AO265" s="2"/>
      <c r="AP265" s="3">
        <v>0</v>
      </c>
      <c r="AQ265" s="3">
        <v>0</v>
      </c>
      <c r="AR265" s="3">
        <v>132075092</v>
      </c>
      <c r="AS265" s="2"/>
      <c r="AT265" s="3">
        <v>12378318</v>
      </c>
      <c r="AU265" s="3">
        <v>77051725327</v>
      </c>
      <c r="AV265" s="3" t="s">
        <v>59</v>
      </c>
    </row>
    <row r="266" spans="1:48" ht="26.65" x14ac:dyDescent="0.45">
      <c r="A266" s="3">
        <v>1</v>
      </c>
      <c r="B266" s="4" t="s">
        <v>198</v>
      </c>
      <c r="C266" s="3" t="s">
        <v>8699</v>
      </c>
      <c r="D266" s="3" t="s">
        <v>70</v>
      </c>
      <c r="E266" s="3" t="s">
        <v>283</v>
      </c>
      <c r="F266" s="3" t="s">
        <v>1179</v>
      </c>
      <c r="G266" s="3" t="s">
        <v>200</v>
      </c>
      <c r="H266" s="3" t="s">
        <v>339</v>
      </c>
      <c r="I266" s="3" t="s">
        <v>50</v>
      </c>
      <c r="J266" s="3" t="s">
        <v>380</v>
      </c>
      <c r="K266" s="3">
        <v>2497</v>
      </c>
      <c r="L266" s="3">
        <v>2025</v>
      </c>
      <c r="M266" s="3" t="s">
        <v>1180</v>
      </c>
      <c r="N266" s="5">
        <v>46118</v>
      </c>
      <c r="O266" s="3" t="s">
        <v>256</v>
      </c>
      <c r="P266" s="3" t="s">
        <v>1181</v>
      </c>
      <c r="Q266" s="3">
        <v>840220401451</v>
      </c>
      <c r="R266" s="2"/>
      <c r="S266" s="2"/>
      <c r="T266" s="3">
        <v>18390000</v>
      </c>
      <c r="U266" s="3">
        <v>18390000</v>
      </c>
      <c r="V266" s="3">
        <v>0</v>
      </c>
      <c r="W266" s="3">
        <v>0</v>
      </c>
      <c r="X266" s="3">
        <v>0</v>
      </c>
      <c r="Y266" s="3">
        <v>872550</v>
      </c>
      <c r="Z266" s="3">
        <v>872550</v>
      </c>
      <c r="AA266" s="3" t="s">
        <v>8696</v>
      </c>
      <c r="AB266" s="3">
        <f t="shared" si="25"/>
        <v>91950</v>
      </c>
      <c r="AC266" s="28">
        <v>4.4999999999999998E-2</v>
      </c>
      <c r="AD266" s="3">
        <f t="shared" si="24"/>
        <v>827550</v>
      </c>
      <c r="AE266" s="30">
        <f t="shared" si="26"/>
        <v>827550</v>
      </c>
      <c r="AF266" s="3" t="s">
        <v>1182</v>
      </c>
      <c r="AG266" s="5">
        <v>46126</v>
      </c>
      <c r="AH266" s="3" t="s">
        <v>205</v>
      </c>
      <c r="AI266" s="3" t="s">
        <v>105</v>
      </c>
      <c r="AJ266" s="3" t="s">
        <v>105</v>
      </c>
      <c r="AK266" s="3" t="s">
        <v>58</v>
      </c>
      <c r="AL266" s="2"/>
      <c r="AM266" s="2"/>
      <c r="AN266" s="3">
        <v>0</v>
      </c>
      <c r="AO266" s="2"/>
      <c r="AP266" s="3">
        <v>0</v>
      </c>
      <c r="AQ266" s="3">
        <v>0</v>
      </c>
      <c r="AR266" s="3">
        <v>132075112</v>
      </c>
      <c r="AS266" s="3">
        <v>229900</v>
      </c>
      <c r="AT266" s="3">
        <v>12379530</v>
      </c>
      <c r="AU266" s="3">
        <v>77751994399</v>
      </c>
      <c r="AV266" s="3" t="s">
        <v>384</v>
      </c>
    </row>
    <row r="267" spans="1:48" ht="26.65" x14ac:dyDescent="0.45">
      <c r="A267" s="3">
        <v>1</v>
      </c>
      <c r="B267" s="4" t="s">
        <v>198</v>
      </c>
      <c r="C267" s="3" t="s">
        <v>8699</v>
      </c>
      <c r="D267" s="3" t="s">
        <v>70</v>
      </c>
      <c r="E267" s="3" t="s">
        <v>283</v>
      </c>
      <c r="F267" s="3" t="s">
        <v>1183</v>
      </c>
      <c r="G267" s="3" t="s">
        <v>285</v>
      </c>
      <c r="H267" s="3" t="s">
        <v>339</v>
      </c>
      <c r="I267" s="3" t="s">
        <v>50</v>
      </c>
      <c r="J267" s="3" t="s">
        <v>380</v>
      </c>
      <c r="K267" s="3">
        <v>2497</v>
      </c>
      <c r="L267" s="3">
        <v>2025</v>
      </c>
      <c r="M267" s="3" t="s">
        <v>1184</v>
      </c>
      <c r="N267" s="5">
        <v>46125</v>
      </c>
      <c r="O267" s="3" t="s">
        <v>211</v>
      </c>
      <c r="P267" s="3" t="s">
        <v>1185</v>
      </c>
      <c r="Q267" s="3">
        <v>820922300350</v>
      </c>
      <c r="R267" s="2"/>
      <c r="S267" s="2"/>
      <c r="T267" s="3">
        <v>18390000</v>
      </c>
      <c r="U267" s="3">
        <v>18390000</v>
      </c>
      <c r="V267" s="3">
        <v>0</v>
      </c>
      <c r="W267" s="3">
        <v>0</v>
      </c>
      <c r="X267" s="3">
        <v>0</v>
      </c>
      <c r="Y267" s="3">
        <v>1011450</v>
      </c>
      <c r="Z267" s="3">
        <v>1011450</v>
      </c>
      <c r="AA267" s="3" t="s">
        <v>8696</v>
      </c>
      <c r="AB267" s="3">
        <f t="shared" si="25"/>
        <v>91950</v>
      </c>
      <c r="AC267" s="28">
        <v>4.4999999999999998E-2</v>
      </c>
      <c r="AD267" s="3">
        <f t="shared" si="24"/>
        <v>827550</v>
      </c>
      <c r="AE267" s="30">
        <f t="shared" si="26"/>
        <v>827550</v>
      </c>
      <c r="AF267" s="3" t="s">
        <v>855</v>
      </c>
      <c r="AG267" s="5">
        <v>46127</v>
      </c>
      <c r="AH267" s="3" t="s">
        <v>205</v>
      </c>
      <c r="AI267" s="3" t="s">
        <v>87</v>
      </c>
      <c r="AJ267" s="3" t="s">
        <v>124</v>
      </c>
      <c r="AK267" s="3" t="s">
        <v>161</v>
      </c>
      <c r="AL267" s="3" t="s">
        <v>90</v>
      </c>
      <c r="AM267" s="3">
        <v>49</v>
      </c>
      <c r="AN267" s="3">
        <v>0</v>
      </c>
      <c r="AO267" s="2"/>
      <c r="AP267" s="3">
        <v>0</v>
      </c>
      <c r="AQ267" s="3">
        <v>0</v>
      </c>
      <c r="AR267" s="3">
        <v>132075252</v>
      </c>
      <c r="AS267" s="3">
        <v>229900</v>
      </c>
      <c r="AT267" s="3">
        <v>12379531</v>
      </c>
      <c r="AU267" s="3">
        <v>77012702700</v>
      </c>
      <c r="AV267" s="3" t="s">
        <v>384</v>
      </c>
    </row>
    <row r="268" spans="1:48" ht="26.65" x14ac:dyDescent="0.45">
      <c r="A268" s="3">
        <v>1</v>
      </c>
      <c r="B268" s="4" t="s">
        <v>198</v>
      </c>
      <c r="C268" s="3" t="s">
        <v>8699</v>
      </c>
      <c r="D268" s="3" t="s">
        <v>70</v>
      </c>
      <c r="E268" s="3" t="s">
        <v>283</v>
      </c>
      <c r="F268" s="3" t="s">
        <v>1186</v>
      </c>
      <c r="G268" s="3" t="s">
        <v>128</v>
      </c>
      <c r="H268" s="3" t="s">
        <v>339</v>
      </c>
      <c r="I268" s="3" t="s">
        <v>50</v>
      </c>
      <c r="J268" s="3" t="s">
        <v>380</v>
      </c>
      <c r="K268" s="3">
        <v>2497</v>
      </c>
      <c r="L268" s="3">
        <v>2025</v>
      </c>
      <c r="M268" s="3" t="s">
        <v>1187</v>
      </c>
      <c r="N268" s="5">
        <v>46121</v>
      </c>
      <c r="O268" s="3" t="s">
        <v>211</v>
      </c>
      <c r="P268" s="3" t="s">
        <v>1188</v>
      </c>
      <c r="Q268" s="3">
        <v>921108400018</v>
      </c>
      <c r="R268" s="2"/>
      <c r="S268" s="2"/>
      <c r="T268" s="3">
        <v>18390000</v>
      </c>
      <c r="U268" s="3">
        <v>18390000</v>
      </c>
      <c r="V268" s="3">
        <v>0</v>
      </c>
      <c r="W268" s="3">
        <v>0</v>
      </c>
      <c r="X268" s="3">
        <v>0</v>
      </c>
      <c r="Y268" s="3">
        <v>1011450</v>
      </c>
      <c r="Z268" s="3">
        <v>1011450</v>
      </c>
      <c r="AA268" s="3" t="s">
        <v>8696</v>
      </c>
      <c r="AB268" s="3">
        <f t="shared" si="25"/>
        <v>91950</v>
      </c>
      <c r="AC268" s="28">
        <v>4.4999999999999998E-2</v>
      </c>
      <c r="AD268" s="3">
        <f t="shared" si="24"/>
        <v>827550</v>
      </c>
      <c r="AE268" s="30">
        <f t="shared" si="26"/>
        <v>827550</v>
      </c>
      <c r="AF268" s="3" t="s">
        <v>133</v>
      </c>
      <c r="AG268" s="5">
        <v>46126</v>
      </c>
      <c r="AH268" s="3" t="s">
        <v>205</v>
      </c>
      <c r="AI268" s="3" t="s">
        <v>87</v>
      </c>
      <c r="AJ268" s="3" t="s">
        <v>124</v>
      </c>
      <c r="AK268" s="3" t="s">
        <v>134</v>
      </c>
      <c r="AL268" s="3" t="s">
        <v>90</v>
      </c>
      <c r="AM268" s="3">
        <v>15</v>
      </c>
      <c r="AN268" s="3">
        <v>0</v>
      </c>
      <c r="AO268" s="2"/>
      <c r="AP268" s="3">
        <v>0</v>
      </c>
      <c r="AQ268" s="3">
        <v>0</v>
      </c>
      <c r="AR268" s="3">
        <v>132075108</v>
      </c>
      <c r="AS268" s="3">
        <v>229900</v>
      </c>
      <c r="AT268" s="3">
        <v>12379532</v>
      </c>
      <c r="AU268" s="3">
        <v>77753881202</v>
      </c>
      <c r="AV268" s="3" t="s">
        <v>384</v>
      </c>
    </row>
    <row r="269" spans="1:48" ht="26.65" x14ac:dyDescent="0.45">
      <c r="A269" s="3">
        <v>1</v>
      </c>
      <c r="B269" s="4" t="s">
        <v>43</v>
      </c>
      <c r="C269" s="3" t="s">
        <v>8699</v>
      </c>
      <c r="D269" s="3" t="s">
        <v>70</v>
      </c>
      <c r="E269" s="3" t="s">
        <v>126</v>
      </c>
      <c r="F269" s="3" t="s">
        <v>1189</v>
      </c>
      <c r="G269" s="3" t="s">
        <v>148</v>
      </c>
      <c r="H269" s="3" t="s">
        <v>1190</v>
      </c>
      <c r="I269" s="3" t="s">
        <v>50</v>
      </c>
      <c r="J269" s="3" t="s">
        <v>380</v>
      </c>
      <c r="K269" s="3">
        <v>2497</v>
      </c>
      <c r="L269" s="3">
        <v>2025</v>
      </c>
      <c r="M269" s="3" t="s">
        <v>1191</v>
      </c>
      <c r="N269" s="5">
        <v>46112</v>
      </c>
      <c r="O269" s="3" t="s">
        <v>131</v>
      </c>
      <c r="P269" s="3" t="s">
        <v>1192</v>
      </c>
      <c r="Q269" s="3">
        <v>790415400293</v>
      </c>
      <c r="R269" s="2"/>
      <c r="S269" s="2"/>
      <c r="T269" s="3">
        <v>19540000</v>
      </c>
      <c r="U269" s="3">
        <v>18990000</v>
      </c>
      <c r="V269" s="3">
        <v>0</v>
      </c>
      <c r="W269" s="3">
        <v>0</v>
      </c>
      <c r="X269" s="3">
        <v>550000</v>
      </c>
      <c r="Y269" s="3">
        <v>854550</v>
      </c>
      <c r="Z269" s="3">
        <v>854550</v>
      </c>
      <c r="AA269" s="3" t="s">
        <v>8697</v>
      </c>
      <c r="AB269" s="3">
        <f t="shared" si="25"/>
        <v>94950</v>
      </c>
      <c r="AC269" s="28">
        <v>4.4999999999999998E-2</v>
      </c>
      <c r="AD269" s="3">
        <f t="shared" si="24"/>
        <v>854550</v>
      </c>
      <c r="AE269" s="30">
        <f t="shared" si="26"/>
        <v>854550</v>
      </c>
      <c r="AF269" s="3" t="s">
        <v>1193</v>
      </c>
      <c r="AG269" s="5">
        <v>46115</v>
      </c>
      <c r="AH269" s="3" t="s">
        <v>55</v>
      </c>
      <c r="AI269" s="3" t="s">
        <v>87</v>
      </c>
      <c r="AJ269" s="3" t="s">
        <v>124</v>
      </c>
      <c r="AK269" s="3" t="s">
        <v>206</v>
      </c>
      <c r="AL269" s="3" t="s">
        <v>90</v>
      </c>
      <c r="AM269" s="3">
        <v>45</v>
      </c>
      <c r="AN269" s="3">
        <v>0</v>
      </c>
      <c r="AO269" s="2"/>
      <c r="AP269" s="3">
        <v>0</v>
      </c>
      <c r="AQ269" s="3">
        <v>0</v>
      </c>
      <c r="AR269" s="3">
        <v>132074571</v>
      </c>
      <c r="AS269" s="3">
        <v>226900</v>
      </c>
      <c r="AT269" s="3">
        <v>12379538</v>
      </c>
      <c r="AU269" s="3">
        <v>77017260632</v>
      </c>
      <c r="AV269" s="3" t="s">
        <v>384</v>
      </c>
    </row>
    <row r="270" spans="1:48" ht="26.65" x14ac:dyDescent="0.45">
      <c r="A270" s="3">
        <v>1</v>
      </c>
      <c r="B270" s="4" t="s">
        <v>43</v>
      </c>
      <c r="C270" s="3" t="s">
        <v>8699</v>
      </c>
      <c r="D270" s="3" t="s">
        <v>79</v>
      </c>
      <c r="E270" s="3" t="s">
        <v>126</v>
      </c>
      <c r="F270" s="3" t="s">
        <v>1194</v>
      </c>
      <c r="G270" s="3" t="s">
        <v>93</v>
      </c>
      <c r="H270" s="3" t="s">
        <v>129</v>
      </c>
      <c r="I270" s="3" t="s">
        <v>50</v>
      </c>
      <c r="J270" s="3" t="s">
        <v>380</v>
      </c>
      <c r="K270" s="3">
        <v>2497</v>
      </c>
      <c r="L270" s="3">
        <v>2025</v>
      </c>
      <c r="M270" s="3" t="s">
        <v>1195</v>
      </c>
      <c r="N270" s="5">
        <v>46118</v>
      </c>
      <c r="O270" s="3" t="s">
        <v>131</v>
      </c>
      <c r="P270" s="3" t="s">
        <v>1196</v>
      </c>
      <c r="Q270" s="3">
        <v>931203401728</v>
      </c>
      <c r="R270" s="2"/>
      <c r="S270" s="2"/>
      <c r="T270" s="3">
        <v>16990000</v>
      </c>
      <c r="U270" s="3">
        <v>16990000</v>
      </c>
      <c r="V270" s="3">
        <v>0</v>
      </c>
      <c r="W270" s="3">
        <v>0</v>
      </c>
      <c r="X270" s="3">
        <v>0</v>
      </c>
      <c r="Y270" s="3">
        <v>934450</v>
      </c>
      <c r="Z270" s="3">
        <v>934450</v>
      </c>
      <c r="AA270" s="3" t="s">
        <v>8697</v>
      </c>
      <c r="AB270" s="3">
        <f t="shared" si="25"/>
        <v>84950</v>
      </c>
      <c r="AC270" s="28">
        <v>4.4999999999999998E-2</v>
      </c>
      <c r="AD270" s="3">
        <f t="shared" si="24"/>
        <v>764550</v>
      </c>
      <c r="AE270" s="30">
        <f t="shared" si="26"/>
        <v>764550</v>
      </c>
      <c r="AF270" s="3" t="s">
        <v>1197</v>
      </c>
      <c r="AG270" s="5">
        <v>46120</v>
      </c>
      <c r="AH270" s="3" t="s">
        <v>55</v>
      </c>
      <c r="AI270" s="3" t="s">
        <v>87</v>
      </c>
      <c r="AJ270" s="3" t="s">
        <v>124</v>
      </c>
      <c r="AK270" s="3" t="s">
        <v>218</v>
      </c>
      <c r="AL270" s="3" t="s">
        <v>90</v>
      </c>
      <c r="AM270" s="3">
        <v>20</v>
      </c>
      <c r="AN270" s="3">
        <v>0</v>
      </c>
      <c r="AO270" s="2"/>
      <c r="AP270" s="3">
        <v>0</v>
      </c>
      <c r="AQ270" s="3">
        <v>0</v>
      </c>
      <c r="AR270" s="3">
        <v>132074808</v>
      </c>
      <c r="AS270" s="3">
        <v>216900</v>
      </c>
      <c r="AT270" s="3">
        <v>12379541</v>
      </c>
      <c r="AU270" s="3">
        <v>77781207070</v>
      </c>
      <c r="AV270" s="3" t="s">
        <v>384</v>
      </c>
    </row>
    <row r="271" spans="1:48" ht="26.65" x14ac:dyDescent="0.45">
      <c r="A271" s="3">
        <v>1</v>
      </c>
      <c r="B271" s="4" t="s">
        <v>198</v>
      </c>
      <c r="C271" s="3" t="s">
        <v>144</v>
      </c>
      <c r="D271" s="3" t="s">
        <v>1198</v>
      </c>
      <c r="E271" s="3" t="s">
        <v>146</v>
      </c>
      <c r="F271" s="3" t="s">
        <v>1199</v>
      </c>
      <c r="G271" s="3" t="s">
        <v>148</v>
      </c>
      <c r="H271" s="3" t="s">
        <v>1200</v>
      </c>
      <c r="I271" s="3" t="s">
        <v>75</v>
      </c>
      <c r="J271" s="3" t="s">
        <v>380</v>
      </c>
      <c r="K271" s="3">
        <v>1975</v>
      </c>
      <c r="L271" s="3">
        <v>2026</v>
      </c>
      <c r="M271" s="3" t="s">
        <v>1201</v>
      </c>
      <c r="N271" s="5">
        <v>46125</v>
      </c>
      <c r="O271" s="3" t="s">
        <v>202</v>
      </c>
      <c r="P271" s="3" t="s">
        <v>1202</v>
      </c>
      <c r="Q271" s="3">
        <v>850131401757</v>
      </c>
      <c r="R271" s="2"/>
      <c r="S271" s="2"/>
      <c r="T271" s="3">
        <v>15790000</v>
      </c>
      <c r="U271" s="3">
        <v>15790000</v>
      </c>
      <c r="V271" s="3">
        <v>0</v>
      </c>
      <c r="W271" s="3">
        <v>0</v>
      </c>
      <c r="X271" s="3">
        <v>0</v>
      </c>
      <c r="Y271" s="3">
        <v>868450</v>
      </c>
      <c r="Z271" s="3">
        <v>868450</v>
      </c>
      <c r="AA271" s="3" t="s">
        <v>8696</v>
      </c>
      <c r="AB271" s="3">
        <f t="shared" si="25"/>
        <v>78950</v>
      </c>
      <c r="AC271" s="28">
        <v>4.4999999999999998E-2</v>
      </c>
      <c r="AD271" s="3">
        <f t="shared" si="24"/>
        <v>710550</v>
      </c>
      <c r="AE271" s="30">
        <f t="shared" si="26"/>
        <v>710550</v>
      </c>
      <c r="AF271" s="3" t="s">
        <v>1203</v>
      </c>
      <c r="AG271" s="5">
        <v>46127</v>
      </c>
      <c r="AH271" s="3" t="s">
        <v>205</v>
      </c>
      <c r="AI271" s="3" t="s">
        <v>87</v>
      </c>
      <c r="AJ271" s="3" t="s">
        <v>124</v>
      </c>
      <c r="AK271" s="3" t="s">
        <v>134</v>
      </c>
      <c r="AL271" s="3" t="s">
        <v>90</v>
      </c>
      <c r="AM271" s="3">
        <v>50</v>
      </c>
      <c r="AN271" s="3">
        <v>0</v>
      </c>
      <c r="AO271" s="2"/>
      <c r="AP271" s="3">
        <v>0</v>
      </c>
      <c r="AQ271" s="3">
        <v>0</v>
      </c>
      <c r="AR271" s="3">
        <v>132075225</v>
      </c>
      <c r="AS271" s="3">
        <v>209900</v>
      </c>
      <c r="AT271" s="3">
        <v>12379557</v>
      </c>
      <c r="AU271" s="3">
        <v>77024148008</v>
      </c>
      <c r="AV271" s="3" t="s">
        <v>384</v>
      </c>
    </row>
    <row r="272" spans="1:48" x14ac:dyDescent="0.45">
      <c r="A272" s="3">
        <v>1</v>
      </c>
      <c r="B272" s="4" t="s">
        <v>106</v>
      </c>
      <c r="C272" s="3" t="s">
        <v>136</v>
      </c>
      <c r="D272" s="3" t="s">
        <v>79</v>
      </c>
      <c r="E272" s="3" t="s">
        <v>137</v>
      </c>
      <c r="F272" s="3" t="s">
        <v>1204</v>
      </c>
      <c r="G272" s="3" t="s">
        <v>64</v>
      </c>
      <c r="H272" s="3" t="s">
        <v>139</v>
      </c>
      <c r="I272" s="3" t="s">
        <v>75</v>
      </c>
      <c r="J272" s="3" t="s">
        <v>51</v>
      </c>
      <c r="K272" s="3">
        <v>1591</v>
      </c>
      <c r="L272" s="3">
        <v>2025</v>
      </c>
      <c r="M272" s="3" t="s">
        <v>1205</v>
      </c>
      <c r="N272" s="5">
        <v>46118</v>
      </c>
      <c r="O272" s="3" t="s">
        <v>113</v>
      </c>
      <c r="P272" s="3" t="s">
        <v>574</v>
      </c>
      <c r="Q272" s="3">
        <v>740321301364</v>
      </c>
      <c r="R272" s="2"/>
      <c r="S272" s="2"/>
      <c r="T272" s="3">
        <v>9990000</v>
      </c>
      <c r="U272" s="3">
        <v>9990000</v>
      </c>
      <c r="V272" s="3">
        <v>0</v>
      </c>
      <c r="W272" s="3">
        <v>0</v>
      </c>
      <c r="X272" s="3">
        <v>0</v>
      </c>
      <c r="Y272" s="3">
        <v>399600</v>
      </c>
      <c r="Z272" s="3">
        <v>399600</v>
      </c>
      <c r="AA272" s="3" t="s">
        <v>8696</v>
      </c>
      <c r="AB272" s="3">
        <f t="shared" si="25"/>
        <v>49950</v>
      </c>
      <c r="AC272" s="28">
        <v>0.04</v>
      </c>
      <c r="AD272" s="3">
        <f t="shared" si="24"/>
        <v>399600</v>
      </c>
      <c r="AE272" s="30">
        <f t="shared" si="26"/>
        <v>399600</v>
      </c>
      <c r="AF272" s="3" t="s">
        <v>575</v>
      </c>
      <c r="AG272" s="5">
        <v>46121</v>
      </c>
      <c r="AH272" s="3" t="s">
        <v>116</v>
      </c>
      <c r="AI272" s="3" t="s">
        <v>105</v>
      </c>
      <c r="AJ272" s="3" t="s">
        <v>105</v>
      </c>
      <c r="AK272" s="3" t="s">
        <v>58</v>
      </c>
      <c r="AL272" s="2"/>
      <c r="AM272" s="2"/>
      <c r="AN272" s="3">
        <v>0</v>
      </c>
      <c r="AO272" s="2"/>
      <c r="AP272" s="3">
        <v>0</v>
      </c>
      <c r="AQ272" s="3">
        <v>0</v>
      </c>
      <c r="AR272" s="3">
        <v>132074889</v>
      </c>
      <c r="AS272" s="2"/>
      <c r="AT272" s="3">
        <v>12384105</v>
      </c>
      <c r="AU272" s="3">
        <v>77012451110</v>
      </c>
      <c r="AV272" s="3" t="s">
        <v>59</v>
      </c>
    </row>
    <row r="273" spans="1:48" ht="26.65" x14ac:dyDescent="0.45">
      <c r="A273" s="3">
        <v>1</v>
      </c>
      <c r="B273" s="4" t="s">
        <v>135</v>
      </c>
      <c r="C273" s="3" t="s">
        <v>144</v>
      </c>
      <c r="D273" s="3" t="s">
        <v>1198</v>
      </c>
      <c r="E273" s="3" t="s">
        <v>146</v>
      </c>
      <c r="F273" s="3" t="s">
        <v>1206</v>
      </c>
      <c r="G273" s="3" t="s">
        <v>148</v>
      </c>
      <c r="H273" s="3" t="s">
        <v>1200</v>
      </c>
      <c r="I273" s="3" t="s">
        <v>75</v>
      </c>
      <c r="J273" s="3" t="s">
        <v>380</v>
      </c>
      <c r="K273" s="3">
        <v>1975</v>
      </c>
      <c r="L273" s="3">
        <v>2026</v>
      </c>
      <c r="M273" s="3" t="s">
        <v>1207</v>
      </c>
      <c r="N273" s="5">
        <v>46140</v>
      </c>
      <c r="O273" s="3" t="s">
        <v>433</v>
      </c>
      <c r="P273" s="3" t="s">
        <v>1208</v>
      </c>
      <c r="Q273" s="3">
        <v>670817401679</v>
      </c>
      <c r="R273" s="2"/>
      <c r="S273" s="2"/>
      <c r="T273" s="3">
        <v>16240000</v>
      </c>
      <c r="U273" s="3">
        <v>15790000</v>
      </c>
      <c r="V273" s="3">
        <v>0</v>
      </c>
      <c r="W273" s="3">
        <v>0</v>
      </c>
      <c r="X273" s="3">
        <v>450000</v>
      </c>
      <c r="Y273" s="3">
        <v>868450</v>
      </c>
      <c r="Z273" s="3">
        <v>868450</v>
      </c>
      <c r="AA273" s="3" t="s">
        <v>8696</v>
      </c>
      <c r="AB273" s="3">
        <f t="shared" si="25"/>
        <v>78950</v>
      </c>
      <c r="AC273" s="28">
        <v>4.4999999999999998E-2</v>
      </c>
      <c r="AD273" s="3">
        <f t="shared" si="24"/>
        <v>710550</v>
      </c>
      <c r="AE273" s="30">
        <f t="shared" si="26"/>
        <v>710550</v>
      </c>
      <c r="AF273" s="3" t="s">
        <v>646</v>
      </c>
      <c r="AG273" s="5">
        <v>46142</v>
      </c>
      <c r="AH273" s="3" t="s">
        <v>160</v>
      </c>
      <c r="AI273" s="3" t="s">
        <v>87</v>
      </c>
      <c r="AJ273" s="3" t="s">
        <v>124</v>
      </c>
      <c r="AK273" s="3" t="s">
        <v>218</v>
      </c>
      <c r="AL273" s="3" t="s">
        <v>90</v>
      </c>
      <c r="AM273" s="3">
        <v>30</v>
      </c>
      <c r="AN273" s="3">
        <v>0</v>
      </c>
      <c r="AO273" s="4" t="s">
        <v>106</v>
      </c>
      <c r="AP273" s="3">
        <v>0</v>
      </c>
      <c r="AQ273" s="3">
        <v>0</v>
      </c>
      <c r="AR273" s="3">
        <v>132076591</v>
      </c>
      <c r="AS273" s="3">
        <v>209900</v>
      </c>
      <c r="AT273" s="3">
        <v>12384207</v>
      </c>
      <c r="AU273" s="3">
        <v>77057335393</v>
      </c>
      <c r="AV273" s="3" t="s">
        <v>384</v>
      </c>
    </row>
    <row r="274" spans="1:48" ht="26.65" x14ac:dyDescent="0.45">
      <c r="A274" s="3">
        <v>1</v>
      </c>
      <c r="B274" s="4" t="s">
        <v>106</v>
      </c>
      <c r="C274" s="3" t="s">
        <v>8698</v>
      </c>
      <c r="D274" s="3" t="s">
        <v>70</v>
      </c>
      <c r="E274" s="3" t="s">
        <v>126</v>
      </c>
      <c r="F274" s="3" t="s">
        <v>1209</v>
      </c>
      <c r="G274" s="3" t="s">
        <v>128</v>
      </c>
      <c r="H274" s="3" t="s">
        <v>1190</v>
      </c>
      <c r="I274" s="3" t="s">
        <v>50</v>
      </c>
      <c r="J274" s="3" t="s">
        <v>380</v>
      </c>
      <c r="K274" s="3">
        <v>2497</v>
      </c>
      <c r="L274" s="3">
        <v>2026</v>
      </c>
      <c r="M274" s="3" t="s">
        <v>1210</v>
      </c>
      <c r="N274" s="5">
        <v>46138</v>
      </c>
      <c r="O274" s="3" t="s">
        <v>532</v>
      </c>
      <c r="P274" s="3" t="s">
        <v>1211</v>
      </c>
      <c r="Q274" s="3">
        <v>890226400306</v>
      </c>
      <c r="R274" s="2"/>
      <c r="S274" s="2"/>
      <c r="T274" s="3">
        <v>20290000</v>
      </c>
      <c r="U274" s="3">
        <v>19990000</v>
      </c>
      <c r="V274" s="3">
        <v>0</v>
      </c>
      <c r="W274" s="3">
        <v>0</v>
      </c>
      <c r="X274" s="3">
        <v>300000</v>
      </c>
      <c r="Y274" s="3">
        <v>899550</v>
      </c>
      <c r="Z274" s="3">
        <v>899550</v>
      </c>
      <c r="AA274" s="3" t="s">
        <v>8696</v>
      </c>
      <c r="AB274" s="3">
        <f t="shared" si="25"/>
        <v>99950</v>
      </c>
      <c r="AC274" s="28">
        <v>4.4999999999999998E-2</v>
      </c>
      <c r="AD274" s="3">
        <f t="shared" si="24"/>
        <v>899550</v>
      </c>
      <c r="AE274" s="30">
        <f t="shared" si="26"/>
        <v>899550</v>
      </c>
      <c r="AF274" s="3" t="s">
        <v>1212</v>
      </c>
      <c r="AG274" s="5">
        <v>46141</v>
      </c>
      <c r="AH274" s="3" t="s">
        <v>116</v>
      </c>
      <c r="AI274" s="3" t="s">
        <v>87</v>
      </c>
      <c r="AJ274" s="3" t="s">
        <v>124</v>
      </c>
      <c r="AK274" s="3" t="s">
        <v>134</v>
      </c>
      <c r="AL274" s="3" t="s">
        <v>90</v>
      </c>
      <c r="AM274" s="3">
        <v>50</v>
      </c>
      <c r="AN274" s="3">
        <v>0</v>
      </c>
      <c r="AO274" s="2"/>
      <c r="AP274" s="3">
        <v>0</v>
      </c>
      <c r="AQ274" s="3">
        <v>0</v>
      </c>
      <c r="AR274" s="3">
        <v>132076452</v>
      </c>
      <c r="AS274" s="3">
        <v>226900</v>
      </c>
      <c r="AT274" s="3">
        <v>12384215</v>
      </c>
      <c r="AU274" s="3">
        <v>77752593393</v>
      </c>
      <c r="AV274" s="3" t="s">
        <v>384</v>
      </c>
    </row>
    <row r="275" spans="1:48" ht="26.65" x14ac:dyDescent="0.45">
      <c r="A275" s="3">
        <v>1</v>
      </c>
      <c r="B275" s="4" t="s">
        <v>43</v>
      </c>
      <c r="C275" s="3" t="s">
        <v>8699</v>
      </c>
      <c r="D275" s="3" t="s">
        <v>70</v>
      </c>
      <c r="E275" s="3" t="s">
        <v>283</v>
      </c>
      <c r="F275" s="3" t="s">
        <v>1213</v>
      </c>
      <c r="G275" s="3" t="s">
        <v>93</v>
      </c>
      <c r="H275" s="3" t="s">
        <v>339</v>
      </c>
      <c r="I275" s="3" t="s">
        <v>50</v>
      </c>
      <c r="J275" s="3" t="s">
        <v>380</v>
      </c>
      <c r="K275" s="3">
        <v>2497</v>
      </c>
      <c r="L275" s="3">
        <v>2025</v>
      </c>
      <c r="M275" s="3" t="s">
        <v>1214</v>
      </c>
      <c r="N275" s="5">
        <v>46118</v>
      </c>
      <c r="O275" s="3" t="s">
        <v>96</v>
      </c>
      <c r="P275" s="3" t="s">
        <v>1215</v>
      </c>
      <c r="Q275" s="3">
        <v>790920402730</v>
      </c>
      <c r="R275" s="2"/>
      <c r="S275" s="2"/>
      <c r="T275" s="3">
        <v>18390000</v>
      </c>
      <c r="U275" s="3">
        <v>18390000</v>
      </c>
      <c r="V275" s="3">
        <v>0</v>
      </c>
      <c r="W275" s="3">
        <v>0</v>
      </c>
      <c r="X275" s="3">
        <v>0</v>
      </c>
      <c r="Y275" s="3">
        <v>1011450</v>
      </c>
      <c r="Z275" s="3">
        <v>1011450</v>
      </c>
      <c r="AA275" s="3" t="s">
        <v>8697</v>
      </c>
      <c r="AB275" s="3">
        <f t="shared" si="25"/>
        <v>91950</v>
      </c>
      <c r="AC275" s="28">
        <v>4.4999999999999998E-2</v>
      </c>
      <c r="AD275" s="3">
        <f t="shared" si="24"/>
        <v>827550</v>
      </c>
      <c r="AE275" s="30">
        <f t="shared" si="26"/>
        <v>827550</v>
      </c>
      <c r="AF275" s="2"/>
      <c r="AG275" s="5">
        <v>46119</v>
      </c>
      <c r="AH275" s="3" t="s">
        <v>55</v>
      </c>
      <c r="AI275" s="3" t="s">
        <v>56</v>
      </c>
      <c r="AJ275" s="3" t="s">
        <v>57</v>
      </c>
      <c r="AK275" s="3" t="s">
        <v>58</v>
      </c>
      <c r="AL275" s="2"/>
      <c r="AM275" s="2"/>
      <c r="AN275" s="3">
        <v>0</v>
      </c>
      <c r="AO275" s="2"/>
      <c r="AP275" s="3">
        <v>0</v>
      </c>
      <c r="AQ275" s="3">
        <v>0</v>
      </c>
      <c r="AR275" s="3">
        <v>132074764</v>
      </c>
      <c r="AS275" s="3">
        <v>229900</v>
      </c>
      <c r="AT275" s="3">
        <v>12384344</v>
      </c>
      <c r="AU275" s="3">
        <v>77017609579</v>
      </c>
      <c r="AV275" s="3" t="s">
        <v>384</v>
      </c>
    </row>
    <row r="276" spans="1:48" ht="26.65" x14ac:dyDescent="0.45">
      <c r="A276" s="3">
        <v>1</v>
      </c>
      <c r="B276" s="4" t="s">
        <v>106</v>
      </c>
      <c r="C276" s="3" t="s">
        <v>8699</v>
      </c>
      <c r="D276" s="3" t="s">
        <v>70</v>
      </c>
      <c r="E276" s="3" t="s">
        <v>283</v>
      </c>
      <c r="F276" s="3" t="s">
        <v>1216</v>
      </c>
      <c r="G276" s="3" t="s">
        <v>200</v>
      </c>
      <c r="H276" s="3" t="s">
        <v>339</v>
      </c>
      <c r="I276" s="3" t="s">
        <v>50</v>
      </c>
      <c r="J276" s="3" t="s">
        <v>380</v>
      </c>
      <c r="K276" s="3">
        <v>2497</v>
      </c>
      <c r="L276" s="3">
        <v>2025</v>
      </c>
      <c r="M276" s="3" t="s">
        <v>1217</v>
      </c>
      <c r="N276" s="5">
        <v>46118</v>
      </c>
      <c r="O276" s="3" t="s">
        <v>819</v>
      </c>
      <c r="P276" s="3" t="s">
        <v>1218</v>
      </c>
      <c r="Q276" s="3">
        <v>780124400180</v>
      </c>
      <c r="R276" s="2"/>
      <c r="S276" s="2"/>
      <c r="T276" s="3">
        <v>18690000</v>
      </c>
      <c r="U276" s="3">
        <v>18390000</v>
      </c>
      <c r="V276" s="3">
        <v>0</v>
      </c>
      <c r="W276" s="3">
        <v>0</v>
      </c>
      <c r="X276" s="3">
        <v>300000</v>
      </c>
      <c r="Y276" s="3">
        <v>1011450</v>
      </c>
      <c r="Z276" s="3">
        <v>1011450</v>
      </c>
      <c r="AA276" s="3" t="s">
        <v>8696</v>
      </c>
      <c r="AB276" s="3">
        <f t="shared" si="25"/>
        <v>91950</v>
      </c>
      <c r="AC276" s="28">
        <v>4.4999999999999998E-2</v>
      </c>
      <c r="AD276" s="3">
        <f t="shared" si="24"/>
        <v>827550</v>
      </c>
      <c r="AE276" s="30">
        <f t="shared" si="26"/>
        <v>827550</v>
      </c>
      <c r="AF276" s="3" t="s">
        <v>204</v>
      </c>
      <c r="AG276" s="5">
        <v>46120</v>
      </c>
      <c r="AH276" s="3" t="s">
        <v>116</v>
      </c>
      <c r="AI276" s="3" t="s">
        <v>87</v>
      </c>
      <c r="AJ276" s="3" t="s">
        <v>124</v>
      </c>
      <c r="AK276" s="3" t="s">
        <v>134</v>
      </c>
      <c r="AL276" s="3" t="s">
        <v>90</v>
      </c>
      <c r="AM276" s="3">
        <v>30</v>
      </c>
      <c r="AN276" s="3">
        <v>0</v>
      </c>
      <c r="AO276" s="2"/>
      <c r="AP276" s="3">
        <v>0</v>
      </c>
      <c r="AQ276" s="3">
        <v>0</v>
      </c>
      <c r="AR276" s="3">
        <v>132074807</v>
      </c>
      <c r="AS276" s="3">
        <v>229900</v>
      </c>
      <c r="AT276" s="3">
        <v>12384349</v>
      </c>
      <c r="AU276" s="3">
        <v>77772618888</v>
      </c>
      <c r="AV276" s="3" t="s">
        <v>384</v>
      </c>
    </row>
    <row r="277" spans="1:48" ht="26.65" x14ac:dyDescent="0.45">
      <c r="A277" s="3">
        <v>1</v>
      </c>
      <c r="B277" s="4" t="s">
        <v>106</v>
      </c>
      <c r="C277" s="3" t="s">
        <v>8699</v>
      </c>
      <c r="D277" s="3" t="s">
        <v>70</v>
      </c>
      <c r="E277" s="3" t="s">
        <v>283</v>
      </c>
      <c r="F277" s="3" t="s">
        <v>1219</v>
      </c>
      <c r="G277" s="3" t="s">
        <v>285</v>
      </c>
      <c r="H277" s="3" t="s">
        <v>339</v>
      </c>
      <c r="I277" s="3" t="s">
        <v>50</v>
      </c>
      <c r="J277" s="3" t="s">
        <v>380</v>
      </c>
      <c r="K277" s="3">
        <v>2497</v>
      </c>
      <c r="L277" s="3">
        <v>2025</v>
      </c>
      <c r="M277" s="3" t="s">
        <v>1220</v>
      </c>
      <c r="N277" s="5">
        <v>46133</v>
      </c>
      <c r="O277" s="3" t="s">
        <v>1221</v>
      </c>
      <c r="P277" s="3" t="s">
        <v>1222</v>
      </c>
      <c r="Q277" s="3">
        <v>791203301097</v>
      </c>
      <c r="R277" s="2"/>
      <c r="S277" s="2"/>
      <c r="T277" s="3">
        <v>18390000</v>
      </c>
      <c r="U277" s="3">
        <v>18390000</v>
      </c>
      <c r="V277" s="3">
        <v>0</v>
      </c>
      <c r="W277" s="3">
        <v>0</v>
      </c>
      <c r="X277" s="3">
        <v>0</v>
      </c>
      <c r="Y277" s="3">
        <v>1011450</v>
      </c>
      <c r="Z277" s="3">
        <v>1011450</v>
      </c>
      <c r="AA277" s="3" t="s">
        <v>8696</v>
      </c>
      <c r="AB277" s="3">
        <f t="shared" si="25"/>
        <v>91950</v>
      </c>
      <c r="AC277" s="28">
        <v>4.4999999999999998E-2</v>
      </c>
      <c r="AD277" s="3">
        <f t="shared" si="24"/>
        <v>827550</v>
      </c>
      <c r="AE277" s="30">
        <f t="shared" si="26"/>
        <v>827550</v>
      </c>
      <c r="AF277" s="3" t="s">
        <v>133</v>
      </c>
      <c r="AG277" s="5">
        <v>46142</v>
      </c>
      <c r="AH277" s="3" t="s">
        <v>116</v>
      </c>
      <c r="AI277" s="3" t="s">
        <v>87</v>
      </c>
      <c r="AJ277" s="3" t="s">
        <v>124</v>
      </c>
      <c r="AK277" s="3" t="s">
        <v>134</v>
      </c>
      <c r="AL277" s="3" t="s">
        <v>90</v>
      </c>
      <c r="AM277" s="3">
        <v>20</v>
      </c>
      <c r="AN277" s="3">
        <v>0</v>
      </c>
      <c r="AO277" s="4" t="s">
        <v>135</v>
      </c>
      <c r="AP277" s="3">
        <v>0</v>
      </c>
      <c r="AQ277" s="3">
        <v>0</v>
      </c>
      <c r="AR277" s="3">
        <v>132076636</v>
      </c>
      <c r="AS277" s="3">
        <v>229900</v>
      </c>
      <c r="AT277" s="3">
        <v>12384353</v>
      </c>
      <c r="AU277" s="3">
        <v>77019088920</v>
      </c>
      <c r="AV277" s="3" t="s">
        <v>384</v>
      </c>
    </row>
    <row r="278" spans="1:48" ht="26.65" x14ac:dyDescent="0.45">
      <c r="A278" s="3">
        <v>1</v>
      </c>
      <c r="B278" s="4" t="s">
        <v>106</v>
      </c>
      <c r="C278" s="3" t="s">
        <v>8699</v>
      </c>
      <c r="D278" s="3" t="s">
        <v>70</v>
      </c>
      <c r="E278" s="3" t="s">
        <v>283</v>
      </c>
      <c r="F278" s="3" t="s">
        <v>1223</v>
      </c>
      <c r="G278" s="3" t="s">
        <v>128</v>
      </c>
      <c r="H278" s="3" t="s">
        <v>339</v>
      </c>
      <c r="I278" s="3" t="s">
        <v>50</v>
      </c>
      <c r="J278" s="3" t="s">
        <v>380</v>
      </c>
      <c r="K278" s="3">
        <v>2497</v>
      </c>
      <c r="L278" s="3">
        <v>2025</v>
      </c>
      <c r="M278" s="3" t="s">
        <v>1224</v>
      </c>
      <c r="N278" s="5">
        <v>46135</v>
      </c>
      <c r="O278" s="3" t="s">
        <v>532</v>
      </c>
      <c r="P278" s="3" t="s">
        <v>1225</v>
      </c>
      <c r="Q278" s="3">
        <v>880812351398</v>
      </c>
      <c r="R278" s="2"/>
      <c r="S278" s="2"/>
      <c r="T278" s="3">
        <v>18390000</v>
      </c>
      <c r="U278" s="3">
        <v>18390000</v>
      </c>
      <c r="V278" s="3">
        <v>0</v>
      </c>
      <c r="W278" s="3">
        <v>0</v>
      </c>
      <c r="X278" s="3">
        <v>0</v>
      </c>
      <c r="Y278" s="3">
        <v>1011450</v>
      </c>
      <c r="Z278" s="3">
        <v>1011450</v>
      </c>
      <c r="AA278" s="3" t="s">
        <v>8696</v>
      </c>
      <c r="AB278" s="3">
        <f t="shared" si="25"/>
        <v>91950</v>
      </c>
      <c r="AC278" s="28">
        <v>4.4999999999999998E-2</v>
      </c>
      <c r="AD278" s="3">
        <f t="shared" si="24"/>
        <v>827550</v>
      </c>
      <c r="AE278" s="30">
        <f t="shared" si="26"/>
        <v>827550</v>
      </c>
      <c r="AF278" s="3" t="s">
        <v>1182</v>
      </c>
      <c r="AG278" s="5">
        <v>46136</v>
      </c>
      <c r="AH278" s="3" t="s">
        <v>116</v>
      </c>
      <c r="AI278" s="3" t="s">
        <v>105</v>
      </c>
      <c r="AJ278" s="3" t="s">
        <v>105</v>
      </c>
      <c r="AK278" s="3" t="s">
        <v>58</v>
      </c>
      <c r="AL278" s="2"/>
      <c r="AM278" s="2"/>
      <c r="AN278" s="3">
        <v>0</v>
      </c>
      <c r="AO278" s="2"/>
      <c r="AP278" s="3">
        <v>0</v>
      </c>
      <c r="AQ278" s="3">
        <v>0</v>
      </c>
      <c r="AR278" s="3">
        <v>132075994</v>
      </c>
      <c r="AS278" s="3">
        <v>229900</v>
      </c>
      <c r="AT278" s="3">
        <v>12384354</v>
      </c>
      <c r="AU278" s="3">
        <v>77015288282</v>
      </c>
      <c r="AV278" s="3" t="s">
        <v>384</v>
      </c>
    </row>
    <row r="279" spans="1:48" ht="26.65" x14ac:dyDescent="0.45">
      <c r="A279" s="3">
        <v>1</v>
      </c>
      <c r="B279" s="4" t="s">
        <v>106</v>
      </c>
      <c r="C279" s="3" t="s">
        <v>8699</v>
      </c>
      <c r="D279" s="3" t="s">
        <v>70</v>
      </c>
      <c r="E279" s="3" t="s">
        <v>126</v>
      </c>
      <c r="F279" s="3" t="s">
        <v>1226</v>
      </c>
      <c r="G279" s="3" t="s">
        <v>93</v>
      </c>
      <c r="H279" s="3" t="s">
        <v>1190</v>
      </c>
      <c r="I279" s="3" t="s">
        <v>50</v>
      </c>
      <c r="J279" s="3" t="s">
        <v>380</v>
      </c>
      <c r="K279" s="3">
        <v>2497</v>
      </c>
      <c r="L279" s="3">
        <v>2025</v>
      </c>
      <c r="M279" s="3" t="s">
        <v>1227</v>
      </c>
      <c r="N279" s="5">
        <v>46140</v>
      </c>
      <c r="O279" s="3" t="s">
        <v>679</v>
      </c>
      <c r="P279" s="3" t="s">
        <v>1228</v>
      </c>
      <c r="Q279" s="3">
        <v>970115350131</v>
      </c>
      <c r="R279" s="2"/>
      <c r="S279" s="2"/>
      <c r="T279" s="3">
        <v>17990000</v>
      </c>
      <c r="U279" s="3">
        <v>17990000</v>
      </c>
      <c r="V279" s="3">
        <v>0</v>
      </c>
      <c r="W279" s="3">
        <v>0</v>
      </c>
      <c r="X279" s="3">
        <v>0</v>
      </c>
      <c r="Y279" s="3">
        <v>989450</v>
      </c>
      <c r="Z279" s="3">
        <v>989450</v>
      </c>
      <c r="AA279" s="3" t="s">
        <v>8696</v>
      </c>
      <c r="AB279" s="3">
        <f t="shared" si="25"/>
        <v>89950</v>
      </c>
      <c r="AC279" s="28">
        <v>4.4999999999999998E-2</v>
      </c>
      <c r="AD279" s="3">
        <f t="shared" si="24"/>
        <v>809550</v>
      </c>
      <c r="AE279" s="30">
        <f t="shared" si="26"/>
        <v>809550</v>
      </c>
      <c r="AF279" s="3" t="s">
        <v>1229</v>
      </c>
      <c r="AG279" s="5">
        <v>46142</v>
      </c>
      <c r="AH279" s="3" t="s">
        <v>116</v>
      </c>
      <c r="AI279" s="3" t="s">
        <v>105</v>
      </c>
      <c r="AJ279" s="3" t="s">
        <v>105</v>
      </c>
      <c r="AK279" s="3" t="s">
        <v>58</v>
      </c>
      <c r="AL279" s="2"/>
      <c r="AM279" s="2"/>
      <c r="AN279" s="3">
        <v>0</v>
      </c>
      <c r="AO279" s="2"/>
      <c r="AP279" s="3">
        <v>0</v>
      </c>
      <c r="AQ279" s="3">
        <v>0</v>
      </c>
      <c r="AR279" s="3">
        <v>132076624</v>
      </c>
      <c r="AS279" s="3">
        <v>226900</v>
      </c>
      <c r="AT279" s="3">
        <v>12384356</v>
      </c>
      <c r="AU279" s="3">
        <v>77777936384</v>
      </c>
      <c r="AV279" s="3" t="s">
        <v>384</v>
      </c>
    </row>
    <row r="280" spans="1:48" ht="26.65" x14ac:dyDescent="0.45">
      <c r="A280" s="3">
        <v>1</v>
      </c>
      <c r="B280" s="4" t="s">
        <v>98</v>
      </c>
      <c r="C280" s="3" t="s">
        <v>8699</v>
      </c>
      <c r="D280" s="3" t="s">
        <v>70</v>
      </c>
      <c r="E280" s="3" t="s">
        <v>283</v>
      </c>
      <c r="F280" s="3" t="s">
        <v>1230</v>
      </c>
      <c r="G280" s="3" t="s">
        <v>200</v>
      </c>
      <c r="H280" s="3" t="s">
        <v>339</v>
      </c>
      <c r="I280" s="3" t="s">
        <v>50</v>
      </c>
      <c r="J280" s="3" t="s">
        <v>380</v>
      </c>
      <c r="K280" s="3">
        <v>2497</v>
      </c>
      <c r="L280" s="3">
        <v>2025</v>
      </c>
      <c r="M280" s="3" t="s">
        <v>1231</v>
      </c>
      <c r="N280" s="5">
        <v>46127</v>
      </c>
      <c r="O280" s="3" t="s">
        <v>101</v>
      </c>
      <c r="P280" s="3" t="s">
        <v>1232</v>
      </c>
      <c r="Q280" s="3">
        <v>710127301334</v>
      </c>
      <c r="R280" s="2"/>
      <c r="S280" s="2"/>
      <c r="T280" s="3">
        <v>18390000</v>
      </c>
      <c r="U280" s="3">
        <v>18390000</v>
      </c>
      <c r="V280" s="3">
        <v>0</v>
      </c>
      <c r="W280" s="3">
        <v>0</v>
      </c>
      <c r="X280" s="3">
        <v>0</v>
      </c>
      <c r="Y280" s="3">
        <v>1011450</v>
      </c>
      <c r="Z280" s="3">
        <v>1011450</v>
      </c>
      <c r="AA280" s="3" t="s">
        <v>8697</v>
      </c>
      <c r="AB280" s="3">
        <f t="shared" si="25"/>
        <v>91950</v>
      </c>
      <c r="AC280" s="28">
        <v>4.4999999999999998E-2</v>
      </c>
      <c r="AD280" s="3">
        <f t="shared" si="24"/>
        <v>827550</v>
      </c>
      <c r="AE280" s="30">
        <f t="shared" si="26"/>
        <v>827550</v>
      </c>
      <c r="AF280" s="3" t="s">
        <v>1233</v>
      </c>
      <c r="AG280" s="5">
        <v>46132</v>
      </c>
      <c r="AH280" s="3" t="s">
        <v>104</v>
      </c>
      <c r="AI280" s="3" t="s">
        <v>87</v>
      </c>
      <c r="AJ280" s="3" t="s">
        <v>124</v>
      </c>
      <c r="AK280" s="3" t="s">
        <v>206</v>
      </c>
      <c r="AL280" s="3" t="s">
        <v>90</v>
      </c>
      <c r="AM280" s="3">
        <v>10</v>
      </c>
      <c r="AN280" s="3">
        <v>0</v>
      </c>
      <c r="AO280" s="2"/>
      <c r="AP280" s="3">
        <v>0</v>
      </c>
      <c r="AQ280" s="3">
        <v>0</v>
      </c>
      <c r="AR280" s="3">
        <v>132075539</v>
      </c>
      <c r="AS280" s="3">
        <v>229900</v>
      </c>
      <c r="AT280" s="3">
        <v>12384376</v>
      </c>
      <c r="AU280" s="3">
        <v>77053216563</v>
      </c>
      <c r="AV280" s="3" t="s">
        <v>384</v>
      </c>
    </row>
    <row r="281" spans="1:48" ht="26.65" x14ac:dyDescent="0.45">
      <c r="A281" s="3">
        <v>1</v>
      </c>
      <c r="B281" s="4" t="s">
        <v>98</v>
      </c>
      <c r="C281" s="3" t="s">
        <v>8698</v>
      </c>
      <c r="D281" s="3" t="s">
        <v>70</v>
      </c>
      <c r="E281" s="3" t="s">
        <v>283</v>
      </c>
      <c r="F281" s="3" t="s">
        <v>1234</v>
      </c>
      <c r="G281" s="3" t="s">
        <v>285</v>
      </c>
      <c r="H281" s="3" t="s">
        <v>339</v>
      </c>
      <c r="I281" s="3" t="s">
        <v>50</v>
      </c>
      <c r="J281" s="3" t="s">
        <v>380</v>
      </c>
      <c r="K281" s="3">
        <v>2497</v>
      </c>
      <c r="L281" s="3">
        <v>2026</v>
      </c>
      <c r="M281" s="3" t="s">
        <v>1235</v>
      </c>
      <c r="N281" s="5">
        <v>46121</v>
      </c>
      <c r="O281" s="3" t="s">
        <v>186</v>
      </c>
      <c r="P281" s="3" t="s">
        <v>1236</v>
      </c>
      <c r="Q281" s="3">
        <v>860217350926</v>
      </c>
      <c r="R281" s="2"/>
      <c r="S281" s="2"/>
      <c r="T281" s="3">
        <v>20390000</v>
      </c>
      <c r="U281" s="3">
        <v>20390000</v>
      </c>
      <c r="V281" s="3">
        <v>0</v>
      </c>
      <c r="W281" s="3">
        <v>0</v>
      </c>
      <c r="X281" s="3">
        <v>0</v>
      </c>
      <c r="Y281" s="3">
        <v>917550</v>
      </c>
      <c r="Z281" s="3">
        <v>917550</v>
      </c>
      <c r="AA281" s="3" t="s">
        <v>8697</v>
      </c>
      <c r="AB281" s="3">
        <f t="shared" si="25"/>
        <v>101950</v>
      </c>
      <c r="AC281" s="28">
        <v>5.5E-2</v>
      </c>
      <c r="AD281" s="3">
        <f t="shared" si="24"/>
        <v>1121450</v>
      </c>
      <c r="AE281" s="30">
        <f t="shared" si="26"/>
        <v>1121450</v>
      </c>
      <c r="AF281" s="3" t="s">
        <v>1237</v>
      </c>
      <c r="AG281" s="5">
        <v>46122</v>
      </c>
      <c r="AH281" s="3" t="s">
        <v>104</v>
      </c>
      <c r="AI281" s="3" t="s">
        <v>105</v>
      </c>
      <c r="AJ281" s="3" t="s">
        <v>105</v>
      </c>
      <c r="AK281" s="3" t="s">
        <v>58</v>
      </c>
      <c r="AL281" s="2"/>
      <c r="AM281" s="3">
        <v>100</v>
      </c>
      <c r="AN281" s="3">
        <v>0</v>
      </c>
      <c r="AO281" s="2"/>
      <c r="AP281" s="3">
        <v>0</v>
      </c>
      <c r="AQ281" s="3">
        <v>0</v>
      </c>
      <c r="AR281" s="3">
        <v>132075012</v>
      </c>
      <c r="AS281" s="3">
        <v>229900</v>
      </c>
      <c r="AT281" s="3">
        <v>12384388</v>
      </c>
      <c r="AU281" s="3">
        <v>77052085722</v>
      </c>
      <c r="AV281" s="3" t="s">
        <v>384</v>
      </c>
    </row>
    <row r="282" spans="1:48" ht="26.65" x14ac:dyDescent="0.45">
      <c r="A282" s="3">
        <v>1</v>
      </c>
      <c r="B282" s="4" t="s">
        <v>43</v>
      </c>
      <c r="C282" s="3" t="s">
        <v>144</v>
      </c>
      <c r="D282" s="3" t="s">
        <v>145</v>
      </c>
      <c r="E282" s="3" t="s">
        <v>146</v>
      </c>
      <c r="F282" s="3" t="s">
        <v>1238</v>
      </c>
      <c r="G282" s="3" t="s">
        <v>148</v>
      </c>
      <c r="H282" s="3" t="s">
        <v>149</v>
      </c>
      <c r="I282" s="3" t="s">
        <v>75</v>
      </c>
      <c r="J282" s="3" t="s">
        <v>380</v>
      </c>
      <c r="K282" s="3">
        <v>1975</v>
      </c>
      <c r="L282" s="3">
        <v>2026</v>
      </c>
      <c r="M282" s="3" t="s">
        <v>1239</v>
      </c>
      <c r="N282" s="5">
        <v>46140</v>
      </c>
      <c r="O282" s="3" t="s">
        <v>67</v>
      </c>
      <c r="P282" s="3" t="s">
        <v>1240</v>
      </c>
      <c r="Q282" s="3">
        <v>791220300913</v>
      </c>
      <c r="R282" s="2"/>
      <c r="S282" s="2"/>
      <c r="T282" s="3">
        <v>15340000</v>
      </c>
      <c r="U282" s="3">
        <v>14790000</v>
      </c>
      <c r="V282" s="3">
        <v>0</v>
      </c>
      <c r="W282" s="3">
        <v>0</v>
      </c>
      <c r="X282" s="3">
        <v>550000</v>
      </c>
      <c r="Y282" s="3">
        <v>813450</v>
      </c>
      <c r="Z282" s="3">
        <v>813450</v>
      </c>
      <c r="AA282" s="3" t="s">
        <v>8697</v>
      </c>
      <c r="AB282" s="3">
        <f t="shared" si="25"/>
        <v>73950</v>
      </c>
      <c r="AC282" s="28">
        <v>5.5E-2</v>
      </c>
      <c r="AD282" s="3">
        <f t="shared" si="24"/>
        <v>813450</v>
      </c>
      <c r="AE282" s="30">
        <f t="shared" si="26"/>
        <v>813450</v>
      </c>
      <c r="AF282" s="3" t="s">
        <v>159</v>
      </c>
      <c r="AG282" s="5">
        <v>46141</v>
      </c>
      <c r="AH282" s="3" t="s">
        <v>55</v>
      </c>
      <c r="AI282" s="3" t="s">
        <v>87</v>
      </c>
      <c r="AJ282" s="3" t="s">
        <v>124</v>
      </c>
      <c r="AK282" s="3" t="s">
        <v>206</v>
      </c>
      <c r="AL282" s="3" t="s">
        <v>90</v>
      </c>
      <c r="AM282" s="3">
        <v>30</v>
      </c>
      <c r="AN282" s="3">
        <v>0</v>
      </c>
      <c r="AO282" s="2"/>
      <c r="AP282" s="3">
        <v>0</v>
      </c>
      <c r="AQ282" s="3">
        <v>0</v>
      </c>
      <c r="AR282" s="3">
        <v>132076457</v>
      </c>
      <c r="AS282" s="3">
        <v>196900</v>
      </c>
      <c r="AT282" s="3">
        <v>12385244</v>
      </c>
      <c r="AU282" s="3">
        <v>77787775757</v>
      </c>
      <c r="AV282" s="3" t="s">
        <v>384</v>
      </c>
    </row>
    <row r="283" spans="1:48" ht="26.65" x14ac:dyDescent="0.45">
      <c r="A283" s="3">
        <v>1</v>
      </c>
      <c r="B283" s="4" t="s">
        <v>43</v>
      </c>
      <c r="C283" s="3" t="s">
        <v>8698</v>
      </c>
      <c r="D283" s="3" t="s">
        <v>70</v>
      </c>
      <c r="E283" s="3" t="s">
        <v>126</v>
      </c>
      <c r="F283" s="3" t="s">
        <v>1241</v>
      </c>
      <c r="G283" s="3" t="s">
        <v>128</v>
      </c>
      <c r="H283" s="3" t="s">
        <v>1190</v>
      </c>
      <c r="I283" s="3" t="s">
        <v>50</v>
      </c>
      <c r="J283" s="3" t="s">
        <v>380</v>
      </c>
      <c r="K283" s="3">
        <v>2497</v>
      </c>
      <c r="L283" s="3">
        <v>2026</v>
      </c>
      <c r="M283" s="3" t="s">
        <v>1242</v>
      </c>
      <c r="N283" s="5">
        <v>46118</v>
      </c>
      <c r="O283" s="3" t="s">
        <v>131</v>
      </c>
      <c r="P283" s="3" t="s">
        <v>1243</v>
      </c>
      <c r="Q283" s="3">
        <v>781222300040</v>
      </c>
      <c r="R283" s="2"/>
      <c r="S283" s="2"/>
      <c r="T283" s="3">
        <v>20290000</v>
      </c>
      <c r="U283" s="3">
        <v>19990000</v>
      </c>
      <c r="V283" s="3">
        <v>0</v>
      </c>
      <c r="W283" s="3">
        <v>0</v>
      </c>
      <c r="X283" s="3">
        <v>300000</v>
      </c>
      <c r="Y283" s="3">
        <v>899550</v>
      </c>
      <c r="Z283" s="3">
        <v>899550</v>
      </c>
      <c r="AA283" s="3" t="s">
        <v>8697</v>
      </c>
      <c r="AB283" s="3">
        <f t="shared" si="25"/>
        <v>99950</v>
      </c>
      <c r="AC283" s="28">
        <v>5.5E-2</v>
      </c>
      <c r="AD283" s="3">
        <f t="shared" si="24"/>
        <v>1099450</v>
      </c>
      <c r="AE283" s="30">
        <f t="shared" si="26"/>
        <v>1099450</v>
      </c>
      <c r="AF283" s="3" t="s">
        <v>415</v>
      </c>
      <c r="AG283" s="5">
        <v>46122</v>
      </c>
      <c r="AH283" s="3" t="s">
        <v>55</v>
      </c>
      <c r="AI283" s="3" t="s">
        <v>87</v>
      </c>
      <c r="AJ283" s="3" t="s">
        <v>124</v>
      </c>
      <c r="AK283" s="3" t="s">
        <v>134</v>
      </c>
      <c r="AL283" s="3" t="s">
        <v>90</v>
      </c>
      <c r="AM283" s="3">
        <v>50</v>
      </c>
      <c r="AN283" s="3">
        <v>0</v>
      </c>
      <c r="AO283" s="2"/>
      <c r="AP283" s="3">
        <v>0</v>
      </c>
      <c r="AQ283" s="3">
        <v>0</v>
      </c>
      <c r="AR283" s="3">
        <v>132075008</v>
      </c>
      <c r="AS283" s="3">
        <v>226900</v>
      </c>
      <c r="AT283" s="3">
        <v>12385249</v>
      </c>
      <c r="AU283" s="3">
        <v>77015539555</v>
      </c>
      <c r="AV283" s="3" t="s">
        <v>384</v>
      </c>
    </row>
    <row r="284" spans="1:48" ht="26.65" x14ac:dyDescent="0.45">
      <c r="A284" s="3">
        <v>1</v>
      </c>
      <c r="B284" s="4" t="s">
        <v>198</v>
      </c>
      <c r="C284" s="3" t="s">
        <v>8699</v>
      </c>
      <c r="D284" s="3" t="s">
        <v>45</v>
      </c>
      <c r="E284" s="3" t="s">
        <v>126</v>
      </c>
      <c r="F284" s="3" t="s">
        <v>1244</v>
      </c>
      <c r="G284" s="3" t="s">
        <v>200</v>
      </c>
      <c r="H284" s="3" t="s">
        <v>408</v>
      </c>
      <c r="I284" s="3" t="s">
        <v>50</v>
      </c>
      <c r="J284" s="3" t="s">
        <v>380</v>
      </c>
      <c r="K284" s="3">
        <v>2497</v>
      </c>
      <c r="L284" s="3">
        <v>2025</v>
      </c>
      <c r="M284" s="3" t="s">
        <v>1245</v>
      </c>
      <c r="N284" s="5">
        <v>46127</v>
      </c>
      <c r="O284" s="3" t="s">
        <v>629</v>
      </c>
      <c r="P284" s="3" t="s">
        <v>1246</v>
      </c>
      <c r="Q284" s="3">
        <v>910707350021</v>
      </c>
      <c r="R284" s="2"/>
      <c r="S284" s="2"/>
      <c r="T284" s="3">
        <v>19690000</v>
      </c>
      <c r="U284" s="3">
        <v>19690000</v>
      </c>
      <c r="V284" s="3">
        <v>0</v>
      </c>
      <c r="W284" s="3">
        <v>0</v>
      </c>
      <c r="X284" s="3">
        <v>0</v>
      </c>
      <c r="Y284" s="3">
        <v>1082950</v>
      </c>
      <c r="Z284" s="3">
        <v>1082950</v>
      </c>
      <c r="AA284" s="3" t="s">
        <v>8696</v>
      </c>
      <c r="AB284" s="3">
        <f t="shared" si="25"/>
        <v>98450</v>
      </c>
      <c r="AC284" s="28">
        <v>4.4999999999999998E-2</v>
      </c>
      <c r="AD284" s="3">
        <f t="shared" si="24"/>
        <v>886050</v>
      </c>
      <c r="AE284" s="30">
        <f t="shared" si="26"/>
        <v>886050</v>
      </c>
      <c r="AF284" s="3" t="s">
        <v>1247</v>
      </c>
      <c r="AG284" s="5">
        <v>46129</v>
      </c>
      <c r="AH284" s="3" t="s">
        <v>205</v>
      </c>
      <c r="AI284" s="3" t="s">
        <v>105</v>
      </c>
      <c r="AJ284" s="3" t="s">
        <v>105</v>
      </c>
      <c r="AK284" s="3" t="s">
        <v>58</v>
      </c>
      <c r="AL284" s="2"/>
      <c r="AM284" s="2"/>
      <c r="AN284" s="3">
        <v>0</v>
      </c>
      <c r="AO284" s="2"/>
      <c r="AP284" s="3">
        <v>0</v>
      </c>
      <c r="AQ284" s="3">
        <v>0</v>
      </c>
      <c r="AR284" s="3">
        <v>132075436</v>
      </c>
      <c r="AS284" s="2"/>
      <c r="AT284" s="3">
        <v>12385529</v>
      </c>
      <c r="AU284" s="3">
        <v>77753866565</v>
      </c>
      <c r="AV284" s="3" t="s">
        <v>384</v>
      </c>
    </row>
    <row r="285" spans="1:48" ht="26.65" x14ac:dyDescent="0.45">
      <c r="A285" s="3">
        <v>1</v>
      </c>
      <c r="B285" s="4" t="s">
        <v>198</v>
      </c>
      <c r="C285" s="3" t="s">
        <v>8699</v>
      </c>
      <c r="D285" s="3" t="s">
        <v>70</v>
      </c>
      <c r="E285" s="3" t="s">
        <v>126</v>
      </c>
      <c r="F285" s="3" t="s">
        <v>1248</v>
      </c>
      <c r="G285" s="3" t="s">
        <v>148</v>
      </c>
      <c r="H285" s="3" t="s">
        <v>1190</v>
      </c>
      <c r="I285" s="3" t="s">
        <v>50</v>
      </c>
      <c r="J285" s="3" t="s">
        <v>380</v>
      </c>
      <c r="K285" s="3">
        <v>2497</v>
      </c>
      <c r="L285" s="3">
        <v>2025</v>
      </c>
      <c r="M285" s="3" t="s">
        <v>1249</v>
      </c>
      <c r="N285" s="5">
        <v>46126</v>
      </c>
      <c r="O285" s="3" t="s">
        <v>629</v>
      </c>
      <c r="P285" s="3" t="s">
        <v>1250</v>
      </c>
      <c r="Q285" s="3">
        <v>901203451203</v>
      </c>
      <c r="R285" s="2"/>
      <c r="S285" s="2"/>
      <c r="T285" s="3">
        <v>17990000</v>
      </c>
      <c r="U285" s="3">
        <v>17990000</v>
      </c>
      <c r="V285" s="3">
        <v>0</v>
      </c>
      <c r="W285" s="3">
        <v>0</v>
      </c>
      <c r="X285" s="3">
        <v>0</v>
      </c>
      <c r="Y285" s="3">
        <v>989450</v>
      </c>
      <c r="Z285" s="3">
        <v>989450</v>
      </c>
      <c r="AA285" s="3" t="s">
        <v>8696</v>
      </c>
      <c r="AB285" s="3">
        <f t="shared" si="25"/>
        <v>89950</v>
      </c>
      <c r="AC285" s="28">
        <v>4.4999999999999998E-2</v>
      </c>
      <c r="AD285" s="3">
        <f t="shared" si="24"/>
        <v>809550</v>
      </c>
      <c r="AE285" s="30">
        <f t="shared" si="26"/>
        <v>809550</v>
      </c>
      <c r="AF285" s="3" t="s">
        <v>1229</v>
      </c>
      <c r="AG285" s="5">
        <v>46127</v>
      </c>
      <c r="AH285" s="3" t="s">
        <v>205</v>
      </c>
      <c r="AI285" s="3" t="s">
        <v>105</v>
      </c>
      <c r="AJ285" s="3" t="s">
        <v>105</v>
      </c>
      <c r="AK285" s="3" t="s">
        <v>58</v>
      </c>
      <c r="AL285" s="2"/>
      <c r="AM285" s="2"/>
      <c r="AN285" s="3">
        <v>0</v>
      </c>
      <c r="AO285" s="2"/>
      <c r="AP285" s="3">
        <v>0</v>
      </c>
      <c r="AQ285" s="3">
        <v>0</v>
      </c>
      <c r="AR285" s="3">
        <v>132075248</v>
      </c>
      <c r="AS285" s="3">
        <v>226900</v>
      </c>
      <c r="AT285" s="3">
        <v>12385530</v>
      </c>
      <c r="AU285" s="3">
        <v>77774262084</v>
      </c>
      <c r="AV285" s="3" t="s">
        <v>384</v>
      </c>
    </row>
    <row r="286" spans="1:48" ht="26.65" x14ac:dyDescent="0.45">
      <c r="A286" s="3">
        <v>1</v>
      </c>
      <c r="B286" s="4" t="s">
        <v>167</v>
      </c>
      <c r="C286" s="3" t="s">
        <v>144</v>
      </c>
      <c r="D286" s="3" t="s">
        <v>1198</v>
      </c>
      <c r="E286" s="3" t="s">
        <v>146</v>
      </c>
      <c r="F286" s="3" t="s">
        <v>1251</v>
      </c>
      <c r="G286" s="3" t="s">
        <v>148</v>
      </c>
      <c r="H286" s="3" t="s">
        <v>1200</v>
      </c>
      <c r="I286" s="3" t="s">
        <v>75</v>
      </c>
      <c r="J286" s="3" t="s">
        <v>380</v>
      </c>
      <c r="K286" s="3">
        <v>1975</v>
      </c>
      <c r="L286" s="3">
        <v>2026</v>
      </c>
      <c r="M286" s="3" t="s">
        <v>1252</v>
      </c>
      <c r="N286" s="5">
        <v>46118</v>
      </c>
      <c r="O286" s="3" t="s">
        <v>597</v>
      </c>
      <c r="P286" s="3" t="s">
        <v>1253</v>
      </c>
      <c r="Q286" s="3">
        <v>930315401010</v>
      </c>
      <c r="R286" s="2"/>
      <c r="S286" s="2"/>
      <c r="T286" s="3">
        <v>15790000</v>
      </c>
      <c r="U286" s="3">
        <v>15790000</v>
      </c>
      <c r="V286" s="3">
        <v>0</v>
      </c>
      <c r="W286" s="3">
        <v>0</v>
      </c>
      <c r="X286" s="3">
        <v>0</v>
      </c>
      <c r="Y286" s="3">
        <v>1005950</v>
      </c>
      <c r="Z286" s="3">
        <v>1005950</v>
      </c>
      <c r="AA286" s="3" t="s">
        <v>8697</v>
      </c>
      <c r="AB286" s="3">
        <f t="shared" si="25"/>
        <v>78950</v>
      </c>
      <c r="AC286" s="28">
        <v>5.5E-2</v>
      </c>
      <c r="AD286" s="3">
        <f t="shared" si="24"/>
        <v>868450</v>
      </c>
      <c r="AE286" s="30">
        <f t="shared" si="26"/>
        <v>868450</v>
      </c>
      <c r="AF286" s="3" t="s">
        <v>1254</v>
      </c>
      <c r="AG286" s="5">
        <v>46119</v>
      </c>
      <c r="AH286" s="3" t="s">
        <v>116</v>
      </c>
      <c r="AI286" s="3" t="s">
        <v>105</v>
      </c>
      <c r="AJ286" s="3" t="s">
        <v>105</v>
      </c>
      <c r="AK286" s="3" t="s">
        <v>58</v>
      </c>
      <c r="AL286" s="2"/>
      <c r="AM286" s="2"/>
      <c r="AN286" s="3">
        <v>0</v>
      </c>
      <c r="AO286" s="2"/>
      <c r="AP286" s="3">
        <v>0</v>
      </c>
      <c r="AQ286" s="3">
        <v>0</v>
      </c>
      <c r="AR286" s="3">
        <v>132074756</v>
      </c>
      <c r="AS286" s="3">
        <v>209900</v>
      </c>
      <c r="AT286" s="3">
        <v>12386844</v>
      </c>
      <c r="AU286" s="3">
        <v>77756060880</v>
      </c>
      <c r="AV286" s="3" t="s">
        <v>384</v>
      </c>
    </row>
    <row r="287" spans="1:48" x14ac:dyDescent="0.45">
      <c r="A287" s="3">
        <v>1</v>
      </c>
      <c r="B287" s="4" t="s">
        <v>135</v>
      </c>
      <c r="C287" s="3" t="s">
        <v>44</v>
      </c>
      <c r="D287" s="3" t="s">
        <v>259</v>
      </c>
      <c r="E287" s="3" t="s">
        <v>46</v>
      </c>
      <c r="F287" s="3" t="s">
        <v>1255</v>
      </c>
      <c r="G287" s="3" t="s">
        <v>480</v>
      </c>
      <c r="H287" s="3" t="s">
        <v>472</v>
      </c>
      <c r="I287" s="3" t="s">
        <v>50</v>
      </c>
      <c r="J287" s="3" t="s">
        <v>311</v>
      </c>
      <c r="K287" s="3">
        <v>1999</v>
      </c>
      <c r="L287" s="3">
        <v>2026</v>
      </c>
      <c r="M287" s="3" t="s">
        <v>1256</v>
      </c>
      <c r="N287" s="5">
        <v>46140</v>
      </c>
      <c r="O287" s="3" t="s">
        <v>433</v>
      </c>
      <c r="P287" s="3" t="s">
        <v>1257</v>
      </c>
      <c r="Q287" s="3">
        <v>570222401138</v>
      </c>
      <c r="R287" s="2"/>
      <c r="S287" s="2"/>
      <c r="T287" s="3">
        <v>13490000</v>
      </c>
      <c r="U287" s="3">
        <v>13490000</v>
      </c>
      <c r="V287" s="3">
        <v>0</v>
      </c>
      <c r="W287" s="3">
        <v>0</v>
      </c>
      <c r="X287" s="3">
        <v>0</v>
      </c>
      <c r="Y287" s="3">
        <v>607050</v>
      </c>
      <c r="Z287" s="3">
        <v>607050</v>
      </c>
      <c r="AA287" s="3" t="s">
        <v>8696</v>
      </c>
      <c r="AB287" s="3">
        <f t="shared" si="25"/>
        <v>67450</v>
      </c>
      <c r="AC287" s="28">
        <v>4.4999999999999998E-2</v>
      </c>
      <c r="AD287" s="3">
        <f t="shared" si="24"/>
        <v>607050</v>
      </c>
      <c r="AE287" s="30">
        <f t="shared" si="26"/>
        <v>607050</v>
      </c>
      <c r="AF287" s="3" t="s">
        <v>1019</v>
      </c>
      <c r="AG287" s="5">
        <v>46142</v>
      </c>
      <c r="AH287" s="3" t="s">
        <v>160</v>
      </c>
      <c r="AI287" s="3" t="s">
        <v>56</v>
      </c>
      <c r="AJ287" s="3" t="s">
        <v>57</v>
      </c>
      <c r="AK287" s="3" t="s">
        <v>58</v>
      </c>
      <c r="AL287" s="2"/>
      <c r="AM287" s="2"/>
      <c r="AN287" s="3">
        <v>0</v>
      </c>
      <c r="AO287" s="2"/>
      <c r="AP287" s="3">
        <v>0</v>
      </c>
      <c r="AQ287" s="3">
        <v>0</v>
      </c>
      <c r="AR287" s="3">
        <v>132076706</v>
      </c>
      <c r="AS287" s="3">
        <v>165900</v>
      </c>
      <c r="AT287" s="3">
        <v>12387823</v>
      </c>
      <c r="AU287" s="3">
        <v>77004142202</v>
      </c>
      <c r="AV287" s="3" t="s">
        <v>384</v>
      </c>
    </row>
    <row r="288" spans="1:48" x14ac:dyDescent="0.45">
      <c r="A288" s="3">
        <v>1</v>
      </c>
      <c r="B288" s="4" t="s">
        <v>135</v>
      </c>
      <c r="C288" s="3" t="s">
        <v>136</v>
      </c>
      <c r="D288" s="3" t="s">
        <v>207</v>
      </c>
      <c r="E288" s="3" t="s">
        <v>137</v>
      </c>
      <c r="F288" s="3" t="s">
        <v>1258</v>
      </c>
      <c r="G288" s="3" t="s">
        <v>173</v>
      </c>
      <c r="H288" s="3" t="s">
        <v>209</v>
      </c>
      <c r="I288" s="3" t="s">
        <v>75</v>
      </c>
      <c r="J288" s="3" t="s">
        <v>51</v>
      </c>
      <c r="K288" s="3">
        <v>1591</v>
      </c>
      <c r="L288" s="3">
        <v>2026</v>
      </c>
      <c r="M288" s="3" t="s">
        <v>1259</v>
      </c>
      <c r="N288" s="5">
        <v>46139</v>
      </c>
      <c r="O288" s="3" t="s">
        <v>433</v>
      </c>
      <c r="P288" s="3" t="s">
        <v>1260</v>
      </c>
      <c r="Q288" s="3">
        <v>880914301544</v>
      </c>
      <c r="R288" s="2"/>
      <c r="S288" s="2"/>
      <c r="T288" s="3">
        <v>10790000</v>
      </c>
      <c r="U288" s="3">
        <v>10490000</v>
      </c>
      <c r="V288" s="3">
        <v>0</v>
      </c>
      <c r="W288" s="3">
        <v>0</v>
      </c>
      <c r="X288" s="3">
        <v>300000</v>
      </c>
      <c r="Y288" s="3">
        <v>419600</v>
      </c>
      <c r="Z288" s="3">
        <v>419600</v>
      </c>
      <c r="AA288" s="3" t="s">
        <v>8696</v>
      </c>
      <c r="AB288" s="3">
        <f t="shared" si="25"/>
        <v>52450</v>
      </c>
      <c r="AC288" s="28">
        <v>0.04</v>
      </c>
      <c r="AD288" s="3">
        <f t="shared" si="24"/>
        <v>419600</v>
      </c>
      <c r="AE288" s="30">
        <f t="shared" si="26"/>
        <v>419600</v>
      </c>
      <c r="AF288" s="3" t="s">
        <v>1261</v>
      </c>
      <c r="AG288" s="5">
        <v>46141</v>
      </c>
      <c r="AH288" s="3" t="s">
        <v>160</v>
      </c>
      <c r="AI288" s="3" t="s">
        <v>87</v>
      </c>
      <c r="AJ288" s="3" t="s">
        <v>124</v>
      </c>
      <c r="AK288" s="3" t="s">
        <v>206</v>
      </c>
      <c r="AL288" s="3" t="s">
        <v>90</v>
      </c>
      <c r="AM288" s="3">
        <v>20</v>
      </c>
      <c r="AN288" s="3">
        <v>0</v>
      </c>
      <c r="AO288" s="2"/>
      <c r="AP288" s="3">
        <v>0</v>
      </c>
      <c r="AQ288" s="3">
        <v>0</v>
      </c>
      <c r="AR288" s="3">
        <v>132076345</v>
      </c>
      <c r="AS288" s="2"/>
      <c r="AT288" s="3">
        <v>12387838</v>
      </c>
      <c r="AU288" s="3">
        <v>77002320461</v>
      </c>
      <c r="AV288" s="3" t="s">
        <v>59</v>
      </c>
    </row>
    <row r="289" spans="1:48" ht="26.65" x14ac:dyDescent="0.45">
      <c r="A289" s="3">
        <v>1</v>
      </c>
      <c r="B289" s="4" t="s">
        <v>43</v>
      </c>
      <c r="C289" s="3" t="s">
        <v>8699</v>
      </c>
      <c r="D289" s="3" t="s">
        <v>70</v>
      </c>
      <c r="E289" s="3" t="s">
        <v>126</v>
      </c>
      <c r="F289" s="3" t="s">
        <v>1262</v>
      </c>
      <c r="G289" s="3" t="s">
        <v>93</v>
      </c>
      <c r="H289" s="3" t="s">
        <v>1190</v>
      </c>
      <c r="I289" s="3" t="s">
        <v>50</v>
      </c>
      <c r="J289" s="3" t="s">
        <v>380</v>
      </c>
      <c r="K289" s="3">
        <v>2497</v>
      </c>
      <c r="L289" s="3">
        <v>2025</v>
      </c>
      <c r="M289" s="3" t="s">
        <v>1263</v>
      </c>
      <c r="N289" s="5">
        <v>46116</v>
      </c>
      <c r="O289" s="3" t="s">
        <v>1061</v>
      </c>
      <c r="P289" s="3" t="s">
        <v>1264</v>
      </c>
      <c r="Q289" s="3">
        <v>700424302048</v>
      </c>
      <c r="R289" s="2"/>
      <c r="S289" s="2"/>
      <c r="T289" s="3">
        <v>17990000</v>
      </c>
      <c r="U289" s="3">
        <v>17990000</v>
      </c>
      <c r="V289" s="3">
        <v>0</v>
      </c>
      <c r="W289" s="3">
        <v>0</v>
      </c>
      <c r="X289" s="3">
        <v>0</v>
      </c>
      <c r="Y289" s="3">
        <v>989450</v>
      </c>
      <c r="Z289" s="3">
        <v>989450</v>
      </c>
      <c r="AA289" s="3" t="s">
        <v>8697</v>
      </c>
      <c r="AB289" s="3">
        <f t="shared" si="25"/>
        <v>89950</v>
      </c>
      <c r="AC289" s="28">
        <v>4.4999999999999998E-2</v>
      </c>
      <c r="AD289" s="3">
        <f t="shared" si="24"/>
        <v>809550</v>
      </c>
      <c r="AE289" s="30">
        <f t="shared" si="26"/>
        <v>809550</v>
      </c>
      <c r="AF289" s="2"/>
      <c r="AG289" s="5">
        <v>46125</v>
      </c>
      <c r="AH289" s="3" t="s">
        <v>55</v>
      </c>
      <c r="AI289" s="3" t="s">
        <v>56</v>
      </c>
      <c r="AJ289" s="3" t="s">
        <v>57</v>
      </c>
      <c r="AK289" s="3" t="s">
        <v>58</v>
      </c>
      <c r="AL289" s="2"/>
      <c r="AM289" s="2"/>
      <c r="AN289" s="3">
        <v>0</v>
      </c>
      <c r="AO289" s="2"/>
      <c r="AP289" s="3">
        <v>0</v>
      </c>
      <c r="AQ289" s="3">
        <v>0</v>
      </c>
      <c r="AR289" s="3">
        <v>132075049</v>
      </c>
      <c r="AS289" s="3">
        <v>226900</v>
      </c>
      <c r="AT289" s="3">
        <v>12387856</v>
      </c>
      <c r="AU289" s="3">
        <v>77029259044</v>
      </c>
      <c r="AV289" s="3" t="s">
        <v>384</v>
      </c>
    </row>
    <row r="290" spans="1:48" ht="26.65" x14ac:dyDescent="0.45">
      <c r="A290" s="3">
        <v>1</v>
      </c>
      <c r="B290" s="4" t="s">
        <v>167</v>
      </c>
      <c r="C290" s="3" t="s">
        <v>8699</v>
      </c>
      <c r="D290" s="3" t="s">
        <v>70</v>
      </c>
      <c r="E290" s="3" t="s">
        <v>126</v>
      </c>
      <c r="F290" s="3" t="s">
        <v>1265</v>
      </c>
      <c r="G290" s="3" t="s">
        <v>93</v>
      </c>
      <c r="H290" s="3" t="s">
        <v>1190</v>
      </c>
      <c r="I290" s="3" t="s">
        <v>50</v>
      </c>
      <c r="J290" s="3" t="s">
        <v>380</v>
      </c>
      <c r="K290" s="3">
        <v>2497</v>
      </c>
      <c r="L290" s="3">
        <v>2025</v>
      </c>
      <c r="M290" s="3" t="s">
        <v>1266</v>
      </c>
      <c r="N290" s="5">
        <v>46119</v>
      </c>
      <c r="O290" s="3" t="s">
        <v>1267</v>
      </c>
      <c r="P290" s="3" t="s">
        <v>1268</v>
      </c>
      <c r="Q290" s="3">
        <v>750409302213</v>
      </c>
      <c r="R290" s="2"/>
      <c r="S290" s="2"/>
      <c r="T290" s="3">
        <v>18290000</v>
      </c>
      <c r="U290" s="3">
        <v>17990000</v>
      </c>
      <c r="V290" s="3">
        <v>0</v>
      </c>
      <c r="W290" s="3">
        <v>0</v>
      </c>
      <c r="X290" s="3">
        <v>300000</v>
      </c>
      <c r="Y290" s="3">
        <v>989450</v>
      </c>
      <c r="Z290" s="3">
        <v>989450</v>
      </c>
      <c r="AA290" s="3" t="s">
        <v>8697</v>
      </c>
      <c r="AB290" s="3">
        <f t="shared" si="25"/>
        <v>89950</v>
      </c>
      <c r="AC290" s="28">
        <v>4.4999999999999998E-2</v>
      </c>
      <c r="AD290" s="3">
        <f t="shared" si="24"/>
        <v>809550</v>
      </c>
      <c r="AE290" s="30">
        <f t="shared" si="26"/>
        <v>809550</v>
      </c>
      <c r="AF290" s="3" t="s">
        <v>133</v>
      </c>
      <c r="AG290" s="5">
        <v>46125</v>
      </c>
      <c r="AH290" s="3" t="s">
        <v>116</v>
      </c>
      <c r="AI290" s="3" t="s">
        <v>87</v>
      </c>
      <c r="AJ290" s="3" t="s">
        <v>124</v>
      </c>
      <c r="AK290" s="3" t="s">
        <v>134</v>
      </c>
      <c r="AL290" s="3" t="s">
        <v>90</v>
      </c>
      <c r="AM290" s="3">
        <v>16</v>
      </c>
      <c r="AN290" s="3">
        <v>0</v>
      </c>
      <c r="AO290" s="2"/>
      <c r="AP290" s="3">
        <v>0</v>
      </c>
      <c r="AQ290" s="3">
        <v>0</v>
      </c>
      <c r="AR290" s="3">
        <v>132075042</v>
      </c>
      <c r="AS290" s="3">
        <v>226900</v>
      </c>
      <c r="AT290" s="3">
        <v>12395411</v>
      </c>
      <c r="AU290" s="3">
        <v>77002886699</v>
      </c>
      <c r="AV290" s="3" t="s">
        <v>384</v>
      </c>
    </row>
    <row r="291" spans="1:48" ht="26.65" x14ac:dyDescent="0.45">
      <c r="A291" s="3">
        <v>1</v>
      </c>
      <c r="B291" s="4" t="s">
        <v>167</v>
      </c>
      <c r="C291" s="3" t="s">
        <v>8699</v>
      </c>
      <c r="D291" s="3" t="s">
        <v>70</v>
      </c>
      <c r="E291" s="3" t="s">
        <v>283</v>
      </c>
      <c r="F291" s="3" t="s">
        <v>1269</v>
      </c>
      <c r="G291" s="3" t="s">
        <v>128</v>
      </c>
      <c r="H291" s="3" t="s">
        <v>339</v>
      </c>
      <c r="I291" s="3" t="s">
        <v>50</v>
      </c>
      <c r="J291" s="3" t="s">
        <v>380</v>
      </c>
      <c r="K291" s="3">
        <v>2497</v>
      </c>
      <c r="L291" s="3">
        <v>2025</v>
      </c>
      <c r="M291" s="3" t="s">
        <v>1270</v>
      </c>
      <c r="N291" s="5">
        <v>46125</v>
      </c>
      <c r="O291" s="3" t="s">
        <v>456</v>
      </c>
      <c r="P291" s="3" t="s">
        <v>1271</v>
      </c>
      <c r="Q291" s="3">
        <v>50311601671</v>
      </c>
      <c r="R291" s="2"/>
      <c r="S291" s="2"/>
      <c r="T291" s="3">
        <v>18690000</v>
      </c>
      <c r="U291" s="3">
        <v>18390000</v>
      </c>
      <c r="V291" s="3">
        <v>0</v>
      </c>
      <c r="W291" s="3">
        <v>0</v>
      </c>
      <c r="X291" s="3">
        <v>300000</v>
      </c>
      <c r="Y291" s="3">
        <v>1011450</v>
      </c>
      <c r="Z291" s="3">
        <v>1011450</v>
      </c>
      <c r="AA291" s="3" t="s">
        <v>8697</v>
      </c>
      <c r="AB291" s="3">
        <f t="shared" si="25"/>
        <v>91950</v>
      </c>
      <c r="AC291" s="28">
        <v>4.4999999999999998E-2</v>
      </c>
      <c r="AD291" s="3">
        <f t="shared" si="24"/>
        <v>827550</v>
      </c>
      <c r="AE291" s="30">
        <f t="shared" si="26"/>
        <v>827550</v>
      </c>
      <c r="AF291" s="3" t="s">
        <v>217</v>
      </c>
      <c r="AG291" s="5">
        <v>46127</v>
      </c>
      <c r="AH291" s="3" t="s">
        <v>116</v>
      </c>
      <c r="AI291" s="3" t="s">
        <v>87</v>
      </c>
      <c r="AJ291" s="3" t="s">
        <v>124</v>
      </c>
      <c r="AK291" s="3" t="s">
        <v>206</v>
      </c>
      <c r="AL291" s="3" t="s">
        <v>90</v>
      </c>
      <c r="AM291" s="3">
        <v>10</v>
      </c>
      <c r="AN291" s="3">
        <v>0</v>
      </c>
      <c r="AO291" s="2"/>
      <c r="AP291" s="3">
        <v>0</v>
      </c>
      <c r="AQ291" s="3">
        <v>0</v>
      </c>
      <c r="AR291" s="3">
        <v>132075255</v>
      </c>
      <c r="AS291" s="3">
        <v>229900</v>
      </c>
      <c r="AT291" s="3">
        <v>12395439</v>
      </c>
      <c r="AU291" s="3">
        <v>77476471905</v>
      </c>
      <c r="AV291" s="3" t="s">
        <v>384</v>
      </c>
    </row>
    <row r="292" spans="1:48" ht="26.65" x14ac:dyDescent="0.45">
      <c r="A292" s="3">
        <v>1</v>
      </c>
      <c r="B292" s="4" t="s">
        <v>167</v>
      </c>
      <c r="C292" s="3" t="s">
        <v>8699</v>
      </c>
      <c r="D292" s="3" t="s">
        <v>70</v>
      </c>
      <c r="E292" s="3" t="s">
        <v>283</v>
      </c>
      <c r="F292" s="3" t="s">
        <v>1272</v>
      </c>
      <c r="G292" s="3" t="s">
        <v>128</v>
      </c>
      <c r="H292" s="3" t="s">
        <v>339</v>
      </c>
      <c r="I292" s="3" t="s">
        <v>50</v>
      </c>
      <c r="J292" s="3" t="s">
        <v>380</v>
      </c>
      <c r="K292" s="3">
        <v>2497</v>
      </c>
      <c r="L292" s="3">
        <v>2025</v>
      </c>
      <c r="M292" s="3" t="s">
        <v>1273</v>
      </c>
      <c r="N292" s="5">
        <v>46136</v>
      </c>
      <c r="O292" s="3" t="s">
        <v>275</v>
      </c>
      <c r="P292" s="3" t="s">
        <v>1274</v>
      </c>
      <c r="Q292" s="3">
        <v>113651236</v>
      </c>
      <c r="R292" s="2"/>
      <c r="S292" s="2"/>
      <c r="T292" s="3">
        <v>18690000</v>
      </c>
      <c r="U292" s="3">
        <v>18390000</v>
      </c>
      <c r="V292" s="3">
        <v>0</v>
      </c>
      <c r="W292" s="3">
        <v>0</v>
      </c>
      <c r="X292" s="3">
        <v>300000</v>
      </c>
      <c r="Y292" s="3">
        <v>1011450</v>
      </c>
      <c r="Z292" s="3">
        <v>1011450</v>
      </c>
      <c r="AA292" s="3" t="s">
        <v>8697</v>
      </c>
      <c r="AB292" s="3">
        <f t="shared" si="25"/>
        <v>91950</v>
      </c>
      <c r="AC292" s="28">
        <v>5.5E-2</v>
      </c>
      <c r="AD292" s="3">
        <f t="shared" si="24"/>
        <v>1011450</v>
      </c>
      <c r="AE292" s="30">
        <f t="shared" si="26"/>
        <v>1011450</v>
      </c>
      <c r="AF292" s="3" t="s">
        <v>1275</v>
      </c>
      <c r="AG292" s="5">
        <v>46141</v>
      </c>
      <c r="AH292" s="3" t="s">
        <v>116</v>
      </c>
      <c r="AI292" s="3" t="s">
        <v>87</v>
      </c>
      <c r="AJ292" s="3" t="s">
        <v>124</v>
      </c>
      <c r="AK292" s="3" t="s">
        <v>134</v>
      </c>
      <c r="AL292" s="3" t="s">
        <v>557</v>
      </c>
      <c r="AM292" s="3">
        <v>80</v>
      </c>
      <c r="AN292" s="3">
        <v>0</v>
      </c>
      <c r="AO292" s="2"/>
      <c r="AP292" s="3">
        <v>0</v>
      </c>
      <c r="AQ292" s="3">
        <v>0</v>
      </c>
      <c r="AR292" s="3">
        <v>132076446</v>
      </c>
      <c r="AS292" s="3">
        <v>229900</v>
      </c>
      <c r="AT292" s="3">
        <v>12395442</v>
      </c>
      <c r="AU292" s="3">
        <v>77473130100</v>
      </c>
      <c r="AV292" s="3" t="s">
        <v>384</v>
      </c>
    </row>
    <row r="293" spans="1:48" ht="26.65" x14ac:dyDescent="0.45">
      <c r="A293" s="3">
        <v>1</v>
      </c>
      <c r="B293" s="4" t="s">
        <v>167</v>
      </c>
      <c r="C293" s="3" t="s">
        <v>8699</v>
      </c>
      <c r="D293" s="3" t="s">
        <v>70</v>
      </c>
      <c r="E293" s="3" t="s">
        <v>283</v>
      </c>
      <c r="F293" s="3" t="s">
        <v>1276</v>
      </c>
      <c r="G293" s="3" t="s">
        <v>93</v>
      </c>
      <c r="H293" s="3" t="s">
        <v>339</v>
      </c>
      <c r="I293" s="3" t="s">
        <v>50</v>
      </c>
      <c r="J293" s="3" t="s">
        <v>380</v>
      </c>
      <c r="K293" s="3">
        <v>2497</v>
      </c>
      <c r="L293" s="3">
        <v>2025</v>
      </c>
      <c r="M293" s="3" t="s">
        <v>1277</v>
      </c>
      <c r="N293" s="5">
        <v>46119</v>
      </c>
      <c r="O293" s="3" t="s">
        <v>180</v>
      </c>
      <c r="P293" s="3" t="s">
        <v>1278</v>
      </c>
      <c r="Q293" s="3">
        <v>881005400543</v>
      </c>
      <c r="R293" s="2"/>
      <c r="S293" s="2"/>
      <c r="T293" s="3">
        <v>18690000</v>
      </c>
      <c r="U293" s="3">
        <v>18390000</v>
      </c>
      <c r="V293" s="3">
        <v>0</v>
      </c>
      <c r="W293" s="3">
        <v>0</v>
      </c>
      <c r="X293" s="3">
        <v>300000</v>
      </c>
      <c r="Y293" s="3">
        <v>1011450</v>
      </c>
      <c r="Z293" s="3">
        <v>1011450</v>
      </c>
      <c r="AA293" s="3" t="s">
        <v>8697</v>
      </c>
      <c r="AB293" s="3">
        <f t="shared" si="25"/>
        <v>91950</v>
      </c>
      <c r="AC293" s="28">
        <v>4.4999999999999998E-2</v>
      </c>
      <c r="AD293" s="3">
        <f t="shared" si="24"/>
        <v>827550</v>
      </c>
      <c r="AE293" s="30">
        <f t="shared" si="26"/>
        <v>827550</v>
      </c>
      <c r="AF293" s="3" t="s">
        <v>646</v>
      </c>
      <c r="AG293" s="5">
        <v>46120</v>
      </c>
      <c r="AH293" s="3" t="s">
        <v>116</v>
      </c>
      <c r="AI293" s="3" t="s">
        <v>87</v>
      </c>
      <c r="AJ293" s="3" t="s">
        <v>124</v>
      </c>
      <c r="AK293" s="3" t="s">
        <v>161</v>
      </c>
      <c r="AL293" s="3" t="s">
        <v>90</v>
      </c>
      <c r="AM293" s="3">
        <v>27</v>
      </c>
      <c r="AN293" s="3">
        <v>0</v>
      </c>
      <c r="AO293" s="2"/>
      <c r="AP293" s="3">
        <v>0</v>
      </c>
      <c r="AQ293" s="3">
        <v>0</v>
      </c>
      <c r="AR293" s="3">
        <v>132074792</v>
      </c>
      <c r="AS293" s="3">
        <v>229900</v>
      </c>
      <c r="AT293" s="3">
        <v>12395444</v>
      </c>
      <c r="AU293" s="3">
        <v>77017664069</v>
      </c>
      <c r="AV293" s="3" t="s">
        <v>384</v>
      </c>
    </row>
    <row r="294" spans="1:48" ht="28.5" x14ac:dyDescent="0.45">
      <c r="A294" s="3">
        <v>1</v>
      </c>
      <c r="B294" s="4" t="s">
        <v>135</v>
      </c>
      <c r="C294" s="3" t="s">
        <v>501</v>
      </c>
      <c r="D294" s="3" t="s">
        <v>207</v>
      </c>
      <c r="E294" s="3" t="s">
        <v>502</v>
      </c>
      <c r="F294" s="3" t="s">
        <v>1279</v>
      </c>
      <c r="G294" s="3" t="s">
        <v>200</v>
      </c>
      <c r="H294" s="3" t="s">
        <v>504</v>
      </c>
      <c r="I294" s="3" t="s">
        <v>75</v>
      </c>
      <c r="J294" s="3" t="s">
        <v>51</v>
      </c>
      <c r="K294" s="3">
        <v>3470</v>
      </c>
      <c r="L294" s="3">
        <v>2025</v>
      </c>
      <c r="M294" s="3" t="s">
        <v>1280</v>
      </c>
      <c r="N294" s="5">
        <v>46113</v>
      </c>
      <c r="O294" s="3" t="s">
        <v>433</v>
      </c>
      <c r="P294" s="2"/>
      <c r="Q294" s="2"/>
      <c r="R294" s="3" t="s">
        <v>1281</v>
      </c>
      <c r="S294" s="3">
        <v>40740010950</v>
      </c>
      <c r="T294" s="3">
        <v>21390000</v>
      </c>
      <c r="U294" s="3">
        <v>21990000</v>
      </c>
      <c r="V294" s="3">
        <v>600000</v>
      </c>
      <c r="W294" s="3">
        <v>0</v>
      </c>
      <c r="X294" s="3">
        <v>0</v>
      </c>
      <c r="Y294" s="3">
        <v>1429350</v>
      </c>
      <c r="Z294" s="3">
        <v>829350</v>
      </c>
      <c r="AA294" s="3" t="s">
        <v>8696</v>
      </c>
      <c r="AB294" s="3">
        <f t="shared" si="25"/>
        <v>109950</v>
      </c>
      <c r="AC294" s="28">
        <v>5.5E-2</v>
      </c>
      <c r="AD294" s="3">
        <f t="shared" si="24"/>
        <v>1209450</v>
      </c>
      <c r="AE294" s="30">
        <f t="shared" si="26"/>
        <v>609450</v>
      </c>
      <c r="AF294" s="3" t="s">
        <v>1282</v>
      </c>
      <c r="AG294" s="5">
        <v>46139</v>
      </c>
      <c r="AH294" s="3" t="s">
        <v>160</v>
      </c>
      <c r="AI294" s="3" t="s">
        <v>56</v>
      </c>
      <c r="AJ294" s="3" t="s">
        <v>57</v>
      </c>
      <c r="AK294" s="3" t="s">
        <v>58</v>
      </c>
      <c r="AL294" s="2"/>
      <c r="AM294" s="2"/>
      <c r="AN294" s="3">
        <v>0</v>
      </c>
      <c r="AO294" s="4" t="s">
        <v>1283</v>
      </c>
      <c r="AP294" s="3">
        <v>0</v>
      </c>
      <c r="AQ294" s="3">
        <v>0</v>
      </c>
      <c r="AR294" s="3">
        <v>132076146</v>
      </c>
      <c r="AS294" s="3">
        <v>229900</v>
      </c>
      <c r="AT294" s="3">
        <v>12395453</v>
      </c>
      <c r="AU294" s="3">
        <v>77475055511</v>
      </c>
      <c r="AV294" s="3" t="s">
        <v>59</v>
      </c>
    </row>
    <row r="295" spans="1:48" ht="26.65" x14ac:dyDescent="0.45">
      <c r="A295" s="3">
        <v>1</v>
      </c>
      <c r="B295" s="4" t="s">
        <v>198</v>
      </c>
      <c r="C295" s="3" t="s">
        <v>144</v>
      </c>
      <c r="D295" s="3" t="s">
        <v>70</v>
      </c>
      <c r="E295" s="3" t="s">
        <v>146</v>
      </c>
      <c r="F295" s="3" t="s">
        <v>1284</v>
      </c>
      <c r="G295" s="3" t="s">
        <v>200</v>
      </c>
      <c r="H295" s="3" t="s">
        <v>233</v>
      </c>
      <c r="I295" s="3" t="s">
        <v>75</v>
      </c>
      <c r="J295" s="3" t="s">
        <v>380</v>
      </c>
      <c r="K295" s="3">
        <v>1975</v>
      </c>
      <c r="L295" s="3">
        <v>2026</v>
      </c>
      <c r="M295" s="3" t="s">
        <v>1285</v>
      </c>
      <c r="N295" s="5">
        <v>46141</v>
      </c>
      <c r="O295" s="3" t="s">
        <v>256</v>
      </c>
      <c r="P295" s="2"/>
      <c r="Q295" s="2"/>
      <c r="R295" s="3" t="s">
        <v>1286</v>
      </c>
      <c r="S295" s="3">
        <v>190340012853</v>
      </c>
      <c r="T295" s="3">
        <v>13490000</v>
      </c>
      <c r="U295" s="3">
        <v>13490000</v>
      </c>
      <c r="V295" s="3">
        <v>0</v>
      </c>
      <c r="W295" s="3">
        <v>0</v>
      </c>
      <c r="X295" s="3">
        <v>0</v>
      </c>
      <c r="Y295" s="3">
        <v>741950</v>
      </c>
      <c r="Z295" s="3">
        <v>741950</v>
      </c>
      <c r="AA295" s="3" t="s">
        <v>8696</v>
      </c>
      <c r="AB295" s="3">
        <f t="shared" si="25"/>
        <v>67450</v>
      </c>
      <c r="AC295" s="28">
        <v>4.4999999999999998E-2</v>
      </c>
      <c r="AD295" s="3">
        <f t="shared" si="24"/>
        <v>607050</v>
      </c>
      <c r="AE295" s="30">
        <f t="shared" si="26"/>
        <v>607050</v>
      </c>
      <c r="AF295" s="3" t="s">
        <v>1019</v>
      </c>
      <c r="AG295" s="5">
        <v>46142</v>
      </c>
      <c r="AH295" s="3" t="s">
        <v>205</v>
      </c>
      <c r="AI295" s="3" t="s">
        <v>105</v>
      </c>
      <c r="AJ295" s="3" t="s">
        <v>105</v>
      </c>
      <c r="AK295" s="3" t="s">
        <v>58</v>
      </c>
      <c r="AL295" s="2"/>
      <c r="AM295" s="2"/>
      <c r="AN295" s="3">
        <v>0</v>
      </c>
      <c r="AO295" s="2"/>
      <c r="AP295" s="3">
        <v>0</v>
      </c>
      <c r="AQ295" s="3">
        <v>0</v>
      </c>
      <c r="AR295" s="3">
        <v>132076528</v>
      </c>
      <c r="AS295" s="2"/>
      <c r="AT295" s="3">
        <v>12416105</v>
      </c>
      <c r="AU295" s="3">
        <v>77772284182</v>
      </c>
      <c r="AV295" s="3" t="s">
        <v>384</v>
      </c>
    </row>
    <row r="296" spans="1:48" ht="26.65" x14ac:dyDescent="0.45">
      <c r="A296" s="3">
        <v>1</v>
      </c>
      <c r="B296" s="4" t="s">
        <v>106</v>
      </c>
      <c r="C296" s="3" t="s">
        <v>144</v>
      </c>
      <c r="D296" s="3" t="s">
        <v>1198</v>
      </c>
      <c r="E296" s="3" t="s">
        <v>146</v>
      </c>
      <c r="F296" s="3" t="s">
        <v>1287</v>
      </c>
      <c r="G296" s="3" t="s">
        <v>200</v>
      </c>
      <c r="H296" s="3" t="s">
        <v>1200</v>
      </c>
      <c r="I296" s="3" t="s">
        <v>75</v>
      </c>
      <c r="J296" s="3" t="s">
        <v>380</v>
      </c>
      <c r="K296" s="3">
        <v>1975</v>
      </c>
      <c r="L296" s="3">
        <v>2026</v>
      </c>
      <c r="M296" s="3" t="s">
        <v>1288</v>
      </c>
      <c r="N296" s="5">
        <v>46139</v>
      </c>
      <c r="O296" s="3" t="s">
        <v>532</v>
      </c>
      <c r="P296" s="3" t="s">
        <v>1289</v>
      </c>
      <c r="Q296" s="3">
        <v>960702301300</v>
      </c>
      <c r="R296" s="2"/>
      <c r="S296" s="2"/>
      <c r="T296" s="3">
        <v>16090000</v>
      </c>
      <c r="U296" s="3">
        <v>15790000</v>
      </c>
      <c r="V296" s="3">
        <v>0</v>
      </c>
      <c r="W296" s="3">
        <v>0</v>
      </c>
      <c r="X296" s="3">
        <v>300000</v>
      </c>
      <c r="Y296" s="3">
        <v>868450</v>
      </c>
      <c r="Z296" s="3">
        <v>868450</v>
      </c>
      <c r="AA296" s="3" t="s">
        <v>8696</v>
      </c>
      <c r="AB296" s="3">
        <f t="shared" si="25"/>
        <v>78950</v>
      </c>
      <c r="AC296" s="28">
        <v>4.4999999999999998E-2</v>
      </c>
      <c r="AD296" s="3">
        <f t="shared" si="24"/>
        <v>710550</v>
      </c>
      <c r="AE296" s="30">
        <f t="shared" si="26"/>
        <v>710550</v>
      </c>
      <c r="AF296" s="3" t="s">
        <v>222</v>
      </c>
      <c r="AG296" s="5">
        <v>46141</v>
      </c>
      <c r="AH296" s="3" t="s">
        <v>116</v>
      </c>
      <c r="AI296" s="3" t="s">
        <v>87</v>
      </c>
      <c r="AJ296" s="3" t="s">
        <v>124</v>
      </c>
      <c r="AK296" s="3" t="s">
        <v>218</v>
      </c>
      <c r="AL296" s="3" t="s">
        <v>401</v>
      </c>
      <c r="AM296" s="3">
        <v>30</v>
      </c>
      <c r="AN296" s="3">
        <v>0</v>
      </c>
      <c r="AO296" s="4" t="s">
        <v>167</v>
      </c>
      <c r="AP296" s="3">
        <v>0</v>
      </c>
      <c r="AQ296" s="3">
        <v>0</v>
      </c>
      <c r="AR296" s="3">
        <v>132076319</v>
      </c>
      <c r="AS296" s="3">
        <v>209900</v>
      </c>
      <c r="AT296" s="3">
        <v>12416190</v>
      </c>
      <c r="AU296" s="3">
        <v>77471678888</v>
      </c>
      <c r="AV296" s="3" t="s">
        <v>384</v>
      </c>
    </row>
    <row r="297" spans="1:48" ht="26.65" x14ac:dyDescent="0.45">
      <c r="A297" s="3">
        <v>1</v>
      </c>
      <c r="B297" s="4" t="s">
        <v>106</v>
      </c>
      <c r="C297" s="3" t="s">
        <v>144</v>
      </c>
      <c r="D297" s="3" t="s">
        <v>1198</v>
      </c>
      <c r="E297" s="3" t="s">
        <v>146</v>
      </c>
      <c r="F297" s="3" t="s">
        <v>1290</v>
      </c>
      <c r="G297" s="3" t="s">
        <v>200</v>
      </c>
      <c r="H297" s="3" t="s">
        <v>1200</v>
      </c>
      <c r="I297" s="3" t="s">
        <v>75</v>
      </c>
      <c r="J297" s="3" t="s">
        <v>380</v>
      </c>
      <c r="K297" s="3">
        <v>1975</v>
      </c>
      <c r="L297" s="3">
        <v>2026</v>
      </c>
      <c r="M297" s="3" t="s">
        <v>1291</v>
      </c>
      <c r="N297" s="5">
        <v>46120</v>
      </c>
      <c r="O297" s="3" t="s">
        <v>819</v>
      </c>
      <c r="P297" s="3" t="s">
        <v>1292</v>
      </c>
      <c r="Q297" s="3">
        <v>960923300863</v>
      </c>
      <c r="R297" s="2"/>
      <c r="S297" s="2"/>
      <c r="T297" s="3">
        <v>15790000</v>
      </c>
      <c r="U297" s="3">
        <v>15790000</v>
      </c>
      <c r="V297" s="3">
        <v>0</v>
      </c>
      <c r="W297" s="3">
        <v>0</v>
      </c>
      <c r="X297" s="3">
        <v>0</v>
      </c>
      <c r="Y297" s="3">
        <v>868450</v>
      </c>
      <c r="Z297" s="3">
        <v>868450</v>
      </c>
      <c r="AA297" s="3" t="s">
        <v>8696</v>
      </c>
      <c r="AB297" s="3">
        <f t="shared" si="25"/>
        <v>78950</v>
      </c>
      <c r="AC297" s="28">
        <v>4.4999999999999998E-2</v>
      </c>
      <c r="AD297" s="3">
        <f t="shared" si="24"/>
        <v>710550</v>
      </c>
      <c r="AE297" s="30">
        <f t="shared" si="26"/>
        <v>710550</v>
      </c>
      <c r="AF297" s="3" t="s">
        <v>646</v>
      </c>
      <c r="AG297" s="5">
        <v>46127</v>
      </c>
      <c r="AH297" s="3" t="s">
        <v>116</v>
      </c>
      <c r="AI297" s="3" t="s">
        <v>87</v>
      </c>
      <c r="AJ297" s="3" t="s">
        <v>124</v>
      </c>
      <c r="AK297" s="3" t="s">
        <v>134</v>
      </c>
      <c r="AL297" s="3" t="s">
        <v>90</v>
      </c>
      <c r="AM297" s="3">
        <v>30</v>
      </c>
      <c r="AN297" s="3">
        <v>0</v>
      </c>
      <c r="AO297" s="2"/>
      <c r="AP297" s="3">
        <v>0</v>
      </c>
      <c r="AQ297" s="3">
        <v>0</v>
      </c>
      <c r="AR297" s="3">
        <v>132075226</v>
      </c>
      <c r="AS297" s="3">
        <v>209900</v>
      </c>
      <c r="AT297" s="3">
        <v>12416328</v>
      </c>
      <c r="AU297" s="3">
        <v>77009910256</v>
      </c>
      <c r="AV297" s="3" t="s">
        <v>384</v>
      </c>
    </row>
    <row r="298" spans="1:48" ht="26.65" x14ac:dyDescent="0.45">
      <c r="A298" s="3">
        <v>1</v>
      </c>
      <c r="B298" s="4" t="s">
        <v>106</v>
      </c>
      <c r="C298" s="3" t="s">
        <v>8699</v>
      </c>
      <c r="D298" s="3" t="s">
        <v>70</v>
      </c>
      <c r="E298" s="3" t="s">
        <v>126</v>
      </c>
      <c r="F298" s="3" t="s">
        <v>1293</v>
      </c>
      <c r="G298" s="3" t="s">
        <v>148</v>
      </c>
      <c r="H298" s="3" t="s">
        <v>1190</v>
      </c>
      <c r="I298" s="3" t="s">
        <v>50</v>
      </c>
      <c r="J298" s="3" t="s">
        <v>380</v>
      </c>
      <c r="K298" s="3">
        <v>2497</v>
      </c>
      <c r="L298" s="3">
        <v>2025</v>
      </c>
      <c r="M298" s="3" t="s">
        <v>1294</v>
      </c>
      <c r="N298" s="5">
        <v>46125</v>
      </c>
      <c r="O298" s="3" t="s">
        <v>506</v>
      </c>
      <c r="P298" s="3" t="s">
        <v>1295</v>
      </c>
      <c r="Q298" s="3">
        <v>810305402991</v>
      </c>
      <c r="R298" s="2"/>
      <c r="S298" s="2"/>
      <c r="T298" s="3">
        <v>18240000</v>
      </c>
      <c r="U298" s="3">
        <v>17990000</v>
      </c>
      <c r="V298" s="3">
        <v>0</v>
      </c>
      <c r="W298" s="3">
        <v>0</v>
      </c>
      <c r="X298" s="3">
        <v>250000</v>
      </c>
      <c r="Y298" s="3">
        <v>989450</v>
      </c>
      <c r="Z298" s="3">
        <v>989450</v>
      </c>
      <c r="AA298" s="3" t="s">
        <v>8696</v>
      </c>
      <c r="AB298" s="3">
        <f t="shared" si="25"/>
        <v>89950</v>
      </c>
      <c r="AC298" s="28">
        <v>4.4999999999999998E-2</v>
      </c>
      <c r="AD298" s="3">
        <f t="shared" si="24"/>
        <v>809550</v>
      </c>
      <c r="AE298" s="30">
        <f t="shared" si="26"/>
        <v>809550</v>
      </c>
      <c r="AF298" s="3" t="s">
        <v>518</v>
      </c>
      <c r="AG298" s="5">
        <v>46128</v>
      </c>
      <c r="AH298" s="3" t="s">
        <v>116</v>
      </c>
      <c r="AI298" s="3" t="s">
        <v>87</v>
      </c>
      <c r="AJ298" s="3" t="s">
        <v>124</v>
      </c>
      <c r="AK298" s="3" t="s">
        <v>89</v>
      </c>
      <c r="AL298" s="3" t="s">
        <v>401</v>
      </c>
      <c r="AM298" s="3">
        <v>60</v>
      </c>
      <c r="AN298" s="3">
        <v>0</v>
      </c>
      <c r="AO298" s="4" t="s">
        <v>167</v>
      </c>
      <c r="AP298" s="3">
        <v>0</v>
      </c>
      <c r="AQ298" s="3">
        <v>0</v>
      </c>
      <c r="AR298" s="3">
        <v>132075352</v>
      </c>
      <c r="AS298" s="3">
        <v>226900</v>
      </c>
      <c r="AT298" s="3">
        <v>12416346</v>
      </c>
      <c r="AU298" s="3">
        <v>77478385864</v>
      </c>
      <c r="AV298" s="3" t="s">
        <v>384</v>
      </c>
    </row>
    <row r="299" spans="1:48" ht="26.65" x14ac:dyDescent="0.45">
      <c r="A299" s="3">
        <v>1</v>
      </c>
      <c r="B299" s="4" t="s">
        <v>106</v>
      </c>
      <c r="C299" s="3" t="s">
        <v>144</v>
      </c>
      <c r="D299" s="3" t="s">
        <v>1198</v>
      </c>
      <c r="E299" s="3" t="s">
        <v>146</v>
      </c>
      <c r="F299" s="3" t="s">
        <v>1296</v>
      </c>
      <c r="G299" s="3" t="s">
        <v>148</v>
      </c>
      <c r="H299" s="3" t="s">
        <v>1200</v>
      </c>
      <c r="I299" s="3" t="s">
        <v>75</v>
      </c>
      <c r="J299" s="3" t="s">
        <v>380</v>
      </c>
      <c r="K299" s="3">
        <v>1975</v>
      </c>
      <c r="L299" s="3">
        <v>2026</v>
      </c>
      <c r="M299" s="3" t="s">
        <v>1297</v>
      </c>
      <c r="N299" s="5">
        <v>46142</v>
      </c>
      <c r="O299" s="3" t="s">
        <v>506</v>
      </c>
      <c r="P299" s="3" t="s">
        <v>1298</v>
      </c>
      <c r="Q299" s="3">
        <v>811020301841</v>
      </c>
      <c r="R299" s="2"/>
      <c r="S299" s="2"/>
      <c r="T299" s="3">
        <v>15490000</v>
      </c>
      <c r="U299" s="3">
        <v>15790000</v>
      </c>
      <c r="V299" s="3">
        <v>300000</v>
      </c>
      <c r="W299" s="3">
        <v>0</v>
      </c>
      <c r="X299" s="3">
        <v>0</v>
      </c>
      <c r="Y299" s="3">
        <v>868450</v>
      </c>
      <c r="Z299" s="3">
        <v>568450</v>
      </c>
      <c r="AA299" s="3" t="s">
        <v>8696</v>
      </c>
      <c r="AB299" s="3">
        <f t="shared" si="25"/>
        <v>78950</v>
      </c>
      <c r="AC299" s="28">
        <v>4.4999999999999998E-2</v>
      </c>
      <c r="AD299" s="3">
        <f t="shared" si="24"/>
        <v>710550</v>
      </c>
      <c r="AE299" s="30">
        <f t="shared" si="26"/>
        <v>410550</v>
      </c>
      <c r="AF299" s="3" t="s">
        <v>1299</v>
      </c>
      <c r="AG299" s="5">
        <v>46142</v>
      </c>
      <c r="AH299" s="3" t="s">
        <v>116</v>
      </c>
      <c r="AI299" s="3" t="s">
        <v>105</v>
      </c>
      <c r="AJ299" s="3" t="s">
        <v>105</v>
      </c>
      <c r="AK299" s="3" t="s">
        <v>58</v>
      </c>
      <c r="AL299" s="2"/>
      <c r="AM299" s="2"/>
      <c r="AN299" s="3">
        <v>0</v>
      </c>
      <c r="AO299" s="2"/>
      <c r="AP299" s="3">
        <v>0</v>
      </c>
      <c r="AQ299" s="3">
        <v>0</v>
      </c>
      <c r="AR299" s="3">
        <v>132076640</v>
      </c>
      <c r="AS299" s="3">
        <v>209900</v>
      </c>
      <c r="AT299" s="3">
        <v>12416353</v>
      </c>
      <c r="AU299" s="3">
        <v>77780000688</v>
      </c>
      <c r="AV299" s="3" t="s">
        <v>384</v>
      </c>
    </row>
    <row r="300" spans="1:48" x14ac:dyDescent="0.45">
      <c r="A300" s="3">
        <v>1</v>
      </c>
      <c r="B300" s="4" t="s">
        <v>167</v>
      </c>
      <c r="C300" s="3" t="s">
        <v>136</v>
      </c>
      <c r="D300" s="3" t="s">
        <v>207</v>
      </c>
      <c r="E300" s="3" t="s">
        <v>137</v>
      </c>
      <c r="F300" s="3" t="s">
        <v>1300</v>
      </c>
      <c r="G300" s="3" t="s">
        <v>93</v>
      </c>
      <c r="H300" s="3" t="s">
        <v>209</v>
      </c>
      <c r="I300" s="3" t="s">
        <v>75</v>
      </c>
      <c r="J300" s="3" t="s">
        <v>51</v>
      </c>
      <c r="K300" s="3">
        <v>1591</v>
      </c>
      <c r="L300" s="3">
        <v>2026</v>
      </c>
      <c r="M300" s="3" t="s">
        <v>1301</v>
      </c>
      <c r="N300" s="5">
        <v>46114</v>
      </c>
      <c r="O300" s="3" t="s">
        <v>194</v>
      </c>
      <c r="P300" s="3" t="s">
        <v>1302</v>
      </c>
      <c r="Q300" s="3">
        <v>830907300945</v>
      </c>
      <c r="R300" s="2"/>
      <c r="S300" s="2"/>
      <c r="T300" s="3">
        <v>11040000</v>
      </c>
      <c r="U300" s="3">
        <v>10490000</v>
      </c>
      <c r="V300" s="3">
        <v>0</v>
      </c>
      <c r="W300" s="3">
        <v>0</v>
      </c>
      <c r="X300" s="3">
        <v>550000</v>
      </c>
      <c r="Y300" s="3">
        <v>419600</v>
      </c>
      <c r="Z300" s="3">
        <v>419600</v>
      </c>
      <c r="AA300" s="3" t="s">
        <v>8697</v>
      </c>
      <c r="AB300" s="3">
        <f t="shared" si="25"/>
        <v>52450</v>
      </c>
      <c r="AC300" s="28">
        <v>0.04</v>
      </c>
      <c r="AD300" s="3">
        <f t="shared" si="24"/>
        <v>419600</v>
      </c>
      <c r="AE300" s="30">
        <f t="shared" si="26"/>
        <v>419600</v>
      </c>
      <c r="AF300" s="3" t="s">
        <v>703</v>
      </c>
      <c r="AG300" s="5">
        <v>46118</v>
      </c>
      <c r="AH300" s="3" t="s">
        <v>116</v>
      </c>
      <c r="AI300" s="3" t="s">
        <v>87</v>
      </c>
      <c r="AJ300" s="3" t="s">
        <v>124</v>
      </c>
      <c r="AK300" s="3" t="s">
        <v>223</v>
      </c>
      <c r="AL300" s="3" t="s">
        <v>401</v>
      </c>
      <c r="AM300" s="3">
        <v>49</v>
      </c>
      <c r="AN300" s="3">
        <v>0</v>
      </c>
      <c r="AO300" s="2"/>
      <c r="AP300" s="3">
        <v>0</v>
      </c>
      <c r="AQ300" s="3">
        <v>0</v>
      </c>
      <c r="AR300" s="3">
        <v>132074697</v>
      </c>
      <c r="AS300" s="2"/>
      <c r="AT300" s="3">
        <v>12416358</v>
      </c>
      <c r="AU300" s="3">
        <v>77752273852</v>
      </c>
      <c r="AV300" s="3" t="s">
        <v>59</v>
      </c>
    </row>
    <row r="301" spans="1:48" x14ac:dyDescent="0.45">
      <c r="A301" s="3">
        <v>1</v>
      </c>
      <c r="B301" s="4" t="s">
        <v>43</v>
      </c>
      <c r="C301" s="3" t="s">
        <v>136</v>
      </c>
      <c r="D301" s="3" t="s">
        <v>207</v>
      </c>
      <c r="E301" s="3" t="s">
        <v>558</v>
      </c>
      <c r="F301" s="3" t="s">
        <v>1303</v>
      </c>
      <c r="G301" s="3" t="s">
        <v>64</v>
      </c>
      <c r="H301" s="3" t="s">
        <v>209</v>
      </c>
      <c r="I301" s="3" t="s">
        <v>75</v>
      </c>
      <c r="J301" s="3" t="s">
        <v>51</v>
      </c>
      <c r="K301" s="3">
        <v>2</v>
      </c>
      <c r="L301" s="3">
        <v>2026</v>
      </c>
      <c r="M301" s="3" t="s">
        <v>1304</v>
      </c>
      <c r="N301" s="5">
        <v>46129</v>
      </c>
      <c r="O301" s="3" t="s">
        <v>131</v>
      </c>
      <c r="P301" s="3" t="s">
        <v>1305</v>
      </c>
      <c r="Q301" s="3">
        <v>820619401229</v>
      </c>
      <c r="R301" s="2"/>
      <c r="S301" s="2"/>
      <c r="T301" s="3">
        <v>10990000</v>
      </c>
      <c r="U301" s="3">
        <v>10990000</v>
      </c>
      <c r="V301" s="3">
        <v>0</v>
      </c>
      <c r="W301" s="3">
        <v>0</v>
      </c>
      <c r="X301" s="3">
        <v>0</v>
      </c>
      <c r="Y301" s="3">
        <v>439600</v>
      </c>
      <c r="Z301" s="3">
        <v>439600</v>
      </c>
      <c r="AA301" s="3" t="s">
        <v>8697</v>
      </c>
      <c r="AB301" s="3">
        <f t="shared" si="25"/>
        <v>54950</v>
      </c>
      <c r="AC301" s="28">
        <v>0.04</v>
      </c>
      <c r="AD301" s="3">
        <f t="shared" si="24"/>
        <v>439600</v>
      </c>
      <c r="AE301" s="30">
        <f t="shared" si="26"/>
        <v>439600</v>
      </c>
      <c r="AF301" s="3" t="s">
        <v>222</v>
      </c>
      <c r="AG301" s="5">
        <v>46139</v>
      </c>
      <c r="AH301" s="3" t="s">
        <v>55</v>
      </c>
      <c r="AI301" s="3" t="s">
        <v>87</v>
      </c>
      <c r="AJ301" s="3" t="s">
        <v>124</v>
      </c>
      <c r="AK301" s="3" t="s">
        <v>89</v>
      </c>
      <c r="AL301" s="3" t="s">
        <v>390</v>
      </c>
      <c r="AM301" s="3">
        <v>45</v>
      </c>
      <c r="AN301" s="3">
        <v>0</v>
      </c>
      <c r="AO301" s="2"/>
      <c r="AP301" s="3">
        <v>0</v>
      </c>
      <c r="AQ301" s="3">
        <v>0</v>
      </c>
      <c r="AR301" s="2"/>
      <c r="AS301" s="2"/>
      <c r="AT301" s="3">
        <v>12416394</v>
      </c>
      <c r="AU301" s="3">
        <v>77476265307</v>
      </c>
      <c r="AV301" s="3" t="s">
        <v>59</v>
      </c>
    </row>
    <row r="302" spans="1:48" ht="26.65" x14ac:dyDescent="0.45">
      <c r="A302" s="3">
        <v>1</v>
      </c>
      <c r="B302" s="4" t="s">
        <v>43</v>
      </c>
      <c r="C302" s="3" t="s">
        <v>144</v>
      </c>
      <c r="D302" s="3" t="s">
        <v>1198</v>
      </c>
      <c r="E302" s="3" t="s">
        <v>146</v>
      </c>
      <c r="F302" s="3" t="s">
        <v>1306</v>
      </c>
      <c r="G302" s="3" t="s">
        <v>178</v>
      </c>
      <c r="H302" s="3" t="s">
        <v>1200</v>
      </c>
      <c r="I302" s="3" t="s">
        <v>75</v>
      </c>
      <c r="J302" s="3" t="s">
        <v>380</v>
      </c>
      <c r="K302" s="3">
        <v>1975</v>
      </c>
      <c r="L302" s="3">
        <v>2026</v>
      </c>
      <c r="M302" s="3" t="s">
        <v>1307</v>
      </c>
      <c r="N302" s="5">
        <v>46125</v>
      </c>
      <c r="O302" s="3" t="s">
        <v>131</v>
      </c>
      <c r="P302" s="3" t="s">
        <v>1308</v>
      </c>
      <c r="Q302" s="3">
        <v>661211400835</v>
      </c>
      <c r="R302" s="2"/>
      <c r="S302" s="2"/>
      <c r="T302" s="3">
        <v>16040000</v>
      </c>
      <c r="U302" s="3">
        <v>15790000</v>
      </c>
      <c r="V302" s="3">
        <v>0</v>
      </c>
      <c r="W302" s="3">
        <v>0</v>
      </c>
      <c r="X302" s="3">
        <v>250000</v>
      </c>
      <c r="Y302" s="3">
        <v>868450</v>
      </c>
      <c r="Z302" s="3">
        <v>868450</v>
      </c>
      <c r="AA302" s="3" t="s">
        <v>8697</v>
      </c>
      <c r="AB302" s="3">
        <f t="shared" si="25"/>
        <v>78950</v>
      </c>
      <c r="AC302" s="28">
        <v>5.5E-2</v>
      </c>
      <c r="AD302" s="3">
        <f t="shared" si="24"/>
        <v>868450</v>
      </c>
      <c r="AE302" s="30">
        <f t="shared" si="26"/>
        <v>868450</v>
      </c>
      <c r="AF302" s="3" t="s">
        <v>1309</v>
      </c>
      <c r="AG302" s="5">
        <v>46129</v>
      </c>
      <c r="AH302" s="3" t="s">
        <v>55</v>
      </c>
      <c r="AI302" s="3" t="s">
        <v>87</v>
      </c>
      <c r="AJ302" s="3" t="s">
        <v>124</v>
      </c>
      <c r="AK302" s="3" t="s">
        <v>218</v>
      </c>
      <c r="AL302" s="3" t="s">
        <v>90</v>
      </c>
      <c r="AM302" s="3">
        <v>20</v>
      </c>
      <c r="AN302" s="3">
        <v>0</v>
      </c>
      <c r="AO302" s="2"/>
      <c r="AP302" s="3">
        <v>0</v>
      </c>
      <c r="AQ302" s="3">
        <v>0</v>
      </c>
      <c r="AR302" s="3">
        <v>132075433</v>
      </c>
      <c r="AS302" s="3">
        <v>209900</v>
      </c>
      <c r="AT302" s="3">
        <v>12416434</v>
      </c>
      <c r="AU302" s="3">
        <v>77054555540</v>
      </c>
      <c r="AV302" s="3" t="s">
        <v>384</v>
      </c>
    </row>
    <row r="303" spans="1:48" ht="26.65" x14ac:dyDescent="0.45">
      <c r="A303" s="3">
        <v>1</v>
      </c>
      <c r="B303" s="4" t="s">
        <v>43</v>
      </c>
      <c r="C303" s="3" t="s">
        <v>144</v>
      </c>
      <c r="D303" s="3" t="s">
        <v>1198</v>
      </c>
      <c r="E303" s="3" t="s">
        <v>146</v>
      </c>
      <c r="F303" s="3" t="s">
        <v>1310</v>
      </c>
      <c r="G303" s="3" t="s">
        <v>148</v>
      </c>
      <c r="H303" s="3" t="s">
        <v>1200</v>
      </c>
      <c r="I303" s="3" t="s">
        <v>75</v>
      </c>
      <c r="J303" s="3" t="s">
        <v>380</v>
      </c>
      <c r="K303" s="3">
        <v>1975</v>
      </c>
      <c r="L303" s="3">
        <v>2026</v>
      </c>
      <c r="M303" s="3" t="s">
        <v>1311</v>
      </c>
      <c r="N303" s="5">
        <v>46139</v>
      </c>
      <c r="O303" s="3" t="s">
        <v>121</v>
      </c>
      <c r="P303" s="3" t="s">
        <v>1312</v>
      </c>
      <c r="Q303" s="3">
        <v>901029402468</v>
      </c>
      <c r="R303" s="2"/>
      <c r="S303" s="2"/>
      <c r="T303" s="3">
        <v>15790000</v>
      </c>
      <c r="U303" s="3">
        <v>15790000</v>
      </c>
      <c r="V303" s="3">
        <v>0</v>
      </c>
      <c r="W303" s="3">
        <v>0</v>
      </c>
      <c r="X303" s="3">
        <v>0</v>
      </c>
      <c r="Y303" s="3">
        <v>868450</v>
      </c>
      <c r="Z303" s="3">
        <v>868450</v>
      </c>
      <c r="AA303" s="3" t="s">
        <v>8697</v>
      </c>
      <c r="AB303" s="3">
        <f t="shared" si="25"/>
        <v>78950</v>
      </c>
      <c r="AC303" s="28">
        <v>5.5E-2</v>
      </c>
      <c r="AD303" s="3">
        <f t="shared" si="24"/>
        <v>868450</v>
      </c>
      <c r="AE303" s="30">
        <f t="shared" si="26"/>
        <v>868450</v>
      </c>
      <c r="AF303" s="3" t="s">
        <v>133</v>
      </c>
      <c r="AG303" s="5">
        <v>46141</v>
      </c>
      <c r="AH303" s="3" t="s">
        <v>55</v>
      </c>
      <c r="AI303" s="3" t="s">
        <v>87</v>
      </c>
      <c r="AJ303" s="3" t="s">
        <v>124</v>
      </c>
      <c r="AK303" s="3" t="s">
        <v>218</v>
      </c>
      <c r="AL303" s="3" t="s">
        <v>90</v>
      </c>
      <c r="AM303" s="3">
        <v>20</v>
      </c>
      <c r="AN303" s="3">
        <v>0</v>
      </c>
      <c r="AO303" s="2"/>
      <c r="AP303" s="3">
        <v>0</v>
      </c>
      <c r="AQ303" s="3">
        <v>0</v>
      </c>
      <c r="AR303" s="3">
        <v>132076334</v>
      </c>
      <c r="AS303" s="3">
        <v>209900</v>
      </c>
      <c r="AT303" s="3">
        <v>12416436</v>
      </c>
      <c r="AU303" s="3">
        <v>77758909009</v>
      </c>
      <c r="AV303" s="3" t="s">
        <v>384</v>
      </c>
    </row>
    <row r="304" spans="1:48" x14ac:dyDescent="0.45">
      <c r="A304" s="3">
        <v>1</v>
      </c>
      <c r="B304" s="4" t="s">
        <v>98</v>
      </c>
      <c r="C304" s="3" t="s">
        <v>136</v>
      </c>
      <c r="D304" s="3" t="s">
        <v>207</v>
      </c>
      <c r="E304" s="3" t="s">
        <v>558</v>
      </c>
      <c r="F304" s="3" t="s">
        <v>1313</v>
      </c>
      <c r="G304" s="3" t="s">
        <v>93</v>
      </c>
      <c r="H304" s="3" t="s">
        <v>209</v>
      </c>
      <c r="I304" s="3" t="s">
        <v>75</v>
      </c>
      <c r="J304" s="3" t="s">
        <v>51</v>
      </c>
      <c r="K304" s="3">
        <v>2</v>
      </c>
      <c r="L304" s="3">
        <v>2026</v>
      </c>
      <c r="M304" s="3" t="s">
        <v>1314</v>
      </c>
      <c r="N304" s="5">
        <v>46116</v>
      </c>
      <c r="O304" s="3" t="s">
        <v>186</v>
      </c>
      <c r="P304" s="3" t="s">
        <v>1315</v>
      </c>
      <c r="Q304" s="3">
        <v>911117350134</v>
      </c>
      <c r="R304" s="2"/>
      <c r="S304" s="2"/>
      <c r="T304" s="3">
        <v>10990000</v>
      </c>
      <c r="U304" s="3">
        <v>10990000</v>
      </c>
      <c r="V304" s="3">
        <v>0</v>
      </c>
      <c r="W304" s="3">
        <v>0</v>
      </c>
      <c r="X304" s="3">
        <v>0</v>
      </c>
      <c r="Y304" s="3">
        <v>439600</v>
      </c>
      <c r="Z304" s="3">
        <v>439600</v>
      </c>
      <c r="AA304" s="3" t="s">
        <v>8697</v>
      </c>
      <c r="AB304" s="3">
        <f t="shared" si="25"/>
        <v>54950</v>
      </c>
      <c r="AC304" s="28">
        <v>0.04</v>
      </c>
      <c r="AD304" s="3">
        <f t="shared" si="24"/>
        <v>439600</v>
      </c>
      <c r="AE304" s="30">
        <f t="shared" si="26"/>
        <v>439600</v>
      </c>
      <c r="AF304" s="3" t="s">
        <v>115</v>
      </c>
      <c r="AG304" s="5">
        <v>46121</v>
      </c>
      <c r="AH304" s="3" t="s">
        <v>104</v>
      </c>
      <c r="AI304" s="3" t="s">
        <v>105</v>
      </c>
      <c r="AJ304" s="3" t="s">
        <v>105</v>
      </c>
      <c r="AK304" s="3" t="s">
        <v>58</v>
      </c>
      <c r="AL304" s="2"/>
      <c r="AM304" s="3">
        <v>100</v>
      </c>
      <c r="AN304" s="3">
        <v>0</v>
      </c>
      <c r="AO304" s="2"/>
      <c r="AP304" s="3">
        <v>0</v>
      </c>
      <c r="AQ304" s="3">
        <v>0</v>
      </c>
      <c r="AR304" s="3">
        <v>132074890</v>
      </c>
      <c r="AS304" s="2"/>
      <c r="AT304" s="3">
        <v>12416601</v>
      </c>
      <c r="AU304" s="3">
        <v>77472579060</v>
      </c>
      <c r="AV304" s="3" t="s">
        <v>59</v>
      </c>
    </row>
    <row r="305" spans="1:48" ht="26.65" x14ac:dyDescent="0.45">
      <c r="A305" s="3">
        <v>1</v>
      </c>
      <c r="B305" s="4" t="s">
        <v>167</v>
      </c>
      <c r="C305" s="3" t="s">
        <v>144</v>
      </c>
      <c r="D305" s="3" t="s">
        <v>70</v>
      </c>
      <c r="E305" s="3" t="s">
        <v>146</v>
      </c>
      <c r="F305" s="3" t="s">
        <v>1316</v>
      </c>
      <c r="G305" s="3" t="s">
        <v>148</v>
      </c>
      <c r="H305" s="3" t="s">
        <v>233</v>
      </c>
      <c r="I305" s="3" t="s">
        <v>75</v>
      </c>
      <c r="J305" s="3" t="s">
        <v>380</v>
      </c>
      <c r="K305" s="3">
        <v>1975</v>
      </c>
      <c r="L305" s="3">
        <v>2026</v>
      </c>
      <c r="M305" s="3" t="s">
        <v>1317</v>
      </c>
      <c r="N305" s="5">
        <v>46142</v>
      </c>
      <c r="O305" s="3" t="s">
        <v>555</v>
      </c>
      <c r="P305" s="3" t="s">
        <v>1318</v>
      </c>
      <c r="Q305" s="3">
        <v>40731500024</v>
      </c>
      <c r="R305" s="2"/>
      <c r="S305" s="2"/>
      <c r="T305" s="3">
        <v>13490000</v>
      </c>
      <c r="U305" s="3">
        <v>13490000</v>
      </c>
      <c r="V305" s="3">
        <v>0</v>
      </c>
      <c r="W305" s="3">
        <v>0</v>
      </c>
      <c r="X305" s="3">
        <v>0</v>
      </c>
      <c r="Y305" s="3">
        <v>741950</v>
      </c>
      <c r="Z305" s="3">
        <v>741950</v>
      </c>
      <c r="AA305" s="3" t="s">
        <v>8697</v>
      </c>
      <c r="AB305" s="3">
        <f t="shared" si="25"/>
        <v>67450</v>
      </c>
      <c r="AC305" s="28">
        <v>5.5E-2</v>
      </c>
      <c r="AD305" s="3">
        <f t="shared" si="24"/>
        <v>741950</v>
      </c>
      <c r="AE305" s="30">
        <f t="shared" si="26"/>
        <v>741950</v>
      </c>
      <c r="AF305" s="2"/>
      <c r="AG305" s="5">
        <v>46142</v>
      </c>
      <c r="AH305" s="3" t="s">
        <v>116</v>
      </c>
      <c r="AI305" s="3" t="s">
        <v>105</v>
      </c>
      <c r="AJ305" s="3" t="s">
        <v>105</v>
      </c>
      <c r="AK305" s="3" t="s">
        <v>58</v>
      </c>
      <c r="AL305" s="2"/>
      <c r="AM305" s="2"/>
      <c r="AN305" s="3">
        <v>0</v>
      </c>
      <c r="AO305" s="2"/>
      <c r="AP305" s="3">
        <v>0</v>
      </c>
      <c r="AQ305" s="3">
        <v>0</v>
      </c>
      <c r="AR305" s="3">
        <v>132076776</v>
      </c>
      <c r="AS305" s="2"/>
      <c r="AT305" s="3">
        <v>12416613</v>
      </c>
      <c r="AU305" s="3">
        <v>77079750339</v>
      </c>
      <c r="AV305" s="3" t="s">
        <v>384</v>
      </c>
    </row>
    <row r="306" spans="1:48" ht="26.65" x14ac:dyDescent="0.45">
      <c r="A306" s="3">
        <v>1</v>
      </c>
      <c r="B306" s="4" t="s">
        <v>198</v>
      </c>
      <c r="C306" s="3" t="s">
        <v>144</v>
      </c>
      <c r="D306" s="3" t="s">
        <v>70</v>
      </c>
      <c r="E306" s="3" t="s">
        <v>146</v>
      </c>
      <c r="F306" s="3" t="s">
        <v>1319</v>
      </c>
      <c r="G306" s="3" t="s">
        <v>1320</v>
      </c>
      <c r="H306" s="3" t="s">
        <v>233</v>
      </c>
      <c r="I306" s="3" t="s">
        <v>75</v>
      </c>
      <c r="J306" s="3" t="s">
        <v>380</v>
      </c>
      <c r="K306" s="3">
        <v>1975</v>
      </c>
      <c r="L306" s="3">
        <v>2026</v>
      </c>
      <c r="M306" s="3" t="s">
        <v>1321</v>
      </c>
      <c r="N306" s="5">
        <v>46128</v>
      </c>
      <c r="O306" s="3" t="s">
        <v>354</v>
      </c>
      <c r="P306" s="3" t="s">
        <v>1322</v>
      </c>
      <c r="Q306" s="3">
        <v>840308402963</v>
      </c>
      <c r="R306" s="2"/>
      <c r="S306" s="2"/>
      <c r="T306" s="3">
        <v>13740000</v>
      </c>
      <c r="U306" s="3">
        <v>13490000</v>
      </c>
      <c r="V306" s="3">
        <v>0</v>
      </c>
      <c r="W306" s="3">
        <v>0</v>
      </c>
      <c r="X306" s="3">
        <v>250000</v>
      </c>
      <c r="Y306" s="3">
        <v>741950</v>
      </c>
      <c r="Z306" s="3">
        <v>741950</v>
      </c>
      <c r="AA306" s="3" t="s">
        <v>8696</v>
      </c>
      <c r="AB306" s="3">
        <f t="shared" si="25"/>
        <v>67450</v>
      </c>
      <c r="AC306" s="28">
        <v>4.4999999999999998E-2</v>
      </c>
      <c r="AD306" s="3">
        <f t="shared" si="24"/>
        <v>607050</v>
      </c>
      <c r="AE306" s="30">
        <f t="shared" si="26"/>
        <v>607050</v>
      </c>
      <c r="AF306" s="3" t="s">
        <v>1323</v>
      </c>
      <c r="AG306" s="5">
        <v>46132</v>
      </c>
      <c r="AH306" s="3" t="s">
        <v>205</v>
      </c>
      <c r="AI306" s="3" t="s">
        <v>87</v>
      </c>
      <c r="AJ306" s="3" t="s">
        <v>124</v>
      </c>
      <c r="AK306" s="3" t="s">
        <v>218</v>
      </c>
      <c r="AL306" s="3" t="s">
        <v>90</v>
      </c>
      <c r="AM306" s="3">
        <v>20</v>
      </c>
      <c r="AN306" s="3">
        <v>0</v>
      </c>
      <c r="AO306" s="2"/>
      <c r="AP306" s="3">
        <v>0</v>
      </c>
      <c r="AQ306" s="3">
        <v>0</v>
      </c>
      <c r="AR306" s="3">
        <v>132075490</v>
      </c>
      <c r="AS306" s="2"/>
      <c r="AT306" s="3">
        <v>12416772</v>
      </c>
      <c r="AU306" s="3">
        <v>77055815305</v>
      </c>
      <c r="AV306" s="3" t="s">
        <v>384</v>
      </c>
    </row>
    <row r="307" spans="1:48" ht="26.65" x14ac:dyDescent="0.45">
      <c r="A307" s="3">
        <v>1</v>
      </c>
      <c r="B307" s="4" t="s">
        <v>98</v>
      </c>
      <c r="C307" s="3" t="s">
        <v>8698</v>
      </c>
      <c r="D307" s="3" t="s">
        <v>79</v>
      </c>
      <c r="E307" s="3" t="s">
        <v>126</v>
      </c>
      <c r="F307" s="3" t="s">
        <v>1324</v>
      </c>
      <c r="G307" s="3" t="s">
        <v>148</v>
      </c>
      <c r="H307" s="3" t="s">
        <v>129</v>
      </c>
      <c r="I307" s="3" t="s">
        <v>50</v>
      </c>
      <c r="J307" s="3" t="s">
        <v>380</v>
      </c>
      <c r="K307" s="3">
        <v>2497</v>
      </c>
      <c r="L307" s="3">
        <v>2026</v>
      </c>
      <c r="M307" s="3" t="s">
        <v>1325</v>
      </c>
      <c r="N307" s="5">
        <v>46129</v>
      </c>
      <c r="O307" s="3" t="s">
        <v>186</v>
      </c>
      <c r="P307" s="3" t="s">
        <v>1326</v>
      </c>
      <c r="Q307" s="3">
        <v>650320350338</v>
      </c>
      <c r="R307" s="2"/>
      <c r="S307" s="2"/>
      <c r="T307" s="3">
        <v>18990000</v>
      </c>
      <c r="U307" s="3">
        <v>18990000</v>
      </c>
      <c r="V307" s="3">
        <v>0</v>
      </c>
      <c r="W307" s="3">
        <v>0</v>
      </c>
      <c r="X307" s="3">
        <v>0</v>
      </c>
      <c r="Y307" s="3">
        <v>854550</v>
      </c>
      <c r="Z307" s="3">
        <v>854550</v>
      </c>
      <c r="AA307" s="3" t="s">
        <v>8697</v>
      </c>
      <c r="AB307" s="3">
        <f t="shared" si="25"/>
        <v>94950</v>
      </c>
      <c r="AC307" s="28">
        <v>5.5E-2</v>
      </c>
      <c r="AD307" s="3">
        <f t="shared" si="24"/>
        <v>1044450</v>
      </c>
      <c r="AE307" s="30">
        <f t="shared" si="26"/>
        <v>1044450</v>
      </c>
      <c r="AF307" s="3" t="s">
        <v>308</v>
      </c>
      <c r="AG307" s="5">
        <v>46135</v>
      </c>
      <c r="AH307" s="3" t="s">
        <v>104</v>
      </c>
      <c r="AI307" s="3" t="s">
        <v>105</v>
      </c>
      <c r="AJ307" s="3" t="s">
        <v>105</v>
      </c>
      <c r="AK307" s="3" t="s">
        <v>58</v>
      </c>
      <c r="AL307" s="2"/>
      <c r="AM307" s="3">
        <v>100</v>
      </c>
      <c r="AN307" s="3">
        <v>0</v>
      </c>
      <c r="AO307" s="2"/>
      <c r="AP307" s="3">
        <v>0</v>
      </c>
      <c r="AQ307" s="3">
        <v>0</v>
      </c>
      <c r="AR307" s="3">
        <v>132075906</v>
      </c>
      <c r="AS307" s="3">
        <v>216900</v>
      </c>
      <c r="AT307" s="3">
        <v>12417193</v>
      </c>
      <c r="AU307" s="3">
        <v>77051622022</v>
      </c>
      <c r="AV307" s="3" t="s">
        <v>384</v>
      </c>
    </row>
    <row r="308" spans="1:48" ht="26.65" x14ac:dyDescent="0.45">
      <c r="A308" s="3">
        <v>1</v>
      </c>
      <c r="B308" s="4" t="s">
        <v>98</v>
      </c>
      <c r="C308" s="3" t="s">
        <v>144</v>
      </c>
      <c r="D308" s="3" t="s">
        <v>1198</v>
      </c>
      <c r="E308" s="3" t="s">
        <v>146</v>
      </c>
      <c r="F308" s="3" t="s">
        <v>1327</v>
      </c>
      <c r="G308" s="3" t="s">
        <v>148</v>
      </c>
      <c r="H308" s="3" t="s">
        <v>1200</v>
      </c>
      <c r="I308" s="3" t="s">
        <v>75</v>
      </c>
      <c r="J308" s="3" t="s">
        <v>380</v>
      </c>
      <c r="K308" s="3">
        <v>1975</v>
      </c>
      <c r="L308" s="3">
        <v>2026</v>
      </c>
      <c r="M308" s="3" t="s">
        <v>1328</v>
      </c>
      <c r="N308" s="5">
        <v>46137</v>
      </c>
      <c r="O308" s="3" t="s">
        <v>186</v>
      </c>
      <c r="P308" s="3" t="s">
        <v>1329</v>
      </c>
      <c r="Q308" s="3">
        <v>900524350251</v>
      </c>
      <c r="R308" s="2"/>
      <c r="S308" s="2"/>
      <c r="T308" s="3">
        <v>15790000</v>
      </c>
      <c r="U308" s="3">
        <v>15790000</v>
      </c>
      <c r="V308" s="3">
        <v>0</v>
      </c>
      <c r="W308" s="3">
        <v>0</v>
      </c>
      <c r="X308" s="3">
        <v>0</v>
      </c>
      <c r="Y308" s="3">
        <v>868450</v>
      </c>
      <c r="Z308" s="3">
        <v>868450</v>
      </c>
      <c r="AA308" s="3" t="s">
        <v>8697</v>
      </c>
      <c r="AB308" s="3">
        <f t="shared" si="25"/>
        <v>78950</v>
      </c>
      <c r="AC308" s="28">
        <v>5.5E-2</v>
      </c>
      <c r="AD308" s="3">
        <f t="shared" si="24"/>
        <v>868450</v>
      </c>
      <c r="AE308" s="30">
        <f t="shared" si="26"/>
        <v>868450</v>
      </c>
      <c r="AF308" s="3" t="s">
        <v>1254</v>
      </c>
      <c r="AG308" s="5">
        <v>46140</v>
      </c>
      <c r="AH308" s="3" t="s">
        <v>104</v>
      </c>
      <c r="AI308" s="3" t="s">
        <v>105</v>
      </c>
      <c r="AJ308" s="3" t="s">
        <v>105</v>
      </c>
      <c r="AK308" s="3" t="s">
        <v>58</v>
      </c>
      <c r="AL308" s="2"/>
      <c r="AM308" s="3">
        <v>100</v>
      </c>
      <c r="AN308" s="3">
        <v>0</v>
      </c>
      <c r="AO308" s="2"/>
      <c r="AP308" s="3">
        <v>0</v>
      </c>
      <c r="AQ308" s="3">
        <v>0</v>
      </c>
      <c r="AR308" s="3">
        <v>132076255</v>
      </c>
      <c r="AS308" s="3">
        <v>209900</v>
      </c>
      <c r="AT308" s="3">
        <v>12417195</v>
      </c>
      <c r="AU308" s="3">
        <v>77017266797</v>
      </c>
      <c r="AV308" s="3" t="s">
        <v>384</v>
      </c>
    </row>
    <row r="309" spans="1:48" ht="26.65" x14ac:dyDescent="0.45">
      <c r="A309" s="3">
        <v>1</v>
      </c>
      <c r="B309" s="4" t="s">
        <v>106</v>
      </c>
      <c r="C309" s="3" t="s">
        <v>494</v>
      </c>
      <c r="D309" s="3" t="s">
        <v>145</v>
      </c>
      <c r="E309" s="3" t="s">
        <v>495</v>
      </c>
      <c r="F309" s="3" t="s">
        <v>1330</v>
      </c>
      <c r="G309" s="3" t="s">
        <v>696</v>
      </c>
      <c r="H309" s="3" t="s">
        <v>498</v>
      </c>
      <c r="I309" s="3" t="s">
        <v>75</v>
      </c>
      <c r="J309" s="3" t="s">
        <v>380</v>
      </c>
      <c r="K309" s="3">
        <v>1368</v>
      </c>
      <c r="L309" s="3">
        <v>2026</v>
      </c>
      <c r="M309" s="3" t="s">
        <v>1331</v>
      </c>
      <c r="N309" s="5">
        <v>46126</v>
      </c>
      <c r="O309" s="3" t="s">
        <v>506</v>
      </c>
      <c r="P309" s="3" t="s">
        <v>1332</v>
      </c>
      <c r="Q309" s="3">
        <v>840404300724</v>
      </c>
      <c r="R309" s="2"/>
      <c r="S309" s="2"/>
      <c r="T309" s="3">
        <v>7590000</v>
      </c>
      <c r="U309" s="3">
        <v>7590000</v>
      </c>
      <c r="V309" s="3">
        <v>0</v>
      </c>
      <c r="W309" s="3">
        <v>0</v>
      </c>
      <c r="X309" s="3">
        <v>0</v>
      </c>
      <c r="Y309" s="3">
        <v>300000</v>
      </c>
      <c r="Z309" s="3">
        <v>300000</v>
      </c>
      <c r="AA309" s="3" t="s">
        <v>8696</v>
      </c>
      <c r="AB309" s="3">
        <f t="shared" si="25"/>
        <v>37950</v>
      </c>
      <c r="AC309" s="3">
        <v>300000</v>
      </c>
      <c r="AD309" s="3">
        <f>AC309</f>
        <v>300000</v>
      </c>
      <c r="AE309" s="30">
        <f t="shared" si="26"/>
        <v>300000</v>
      </c>
      <c r="AF309" s="3" t="s">
        <v>1333</v>
      </c>
      <c r="AG309" s="5">
        <v>46127</v>
      </c>
      <c r="AH309" s="3" t="s">
        <v>116</v>
      </c>
      <c r="AI309" s="3" t="s">
        <v>105</v>
      </c>
      <c r="AJ309" s="3" t="s">
        <v>105</v>
      </c>
      <c r="AK309" s="3" t="s">
        <v>58</v>
      </c>
      <c r="AL309" s="2"/>
      <c r="AM309" s="2"/>
      <c r="AN309" s="3">
        <v>0</v>
      </c>
      <c r="AO309" s="2"/>
      <c r="AP309" s="3">
        <v>0</v>
      </c>
      <c r="AQ309" s="3">
        <v>0</v>
      </c>
      <c r="AR309" s="2"/>
      <c r="AS309" s="2"/>
      <c r="AT309" s="3">
        <v>12417473</v>
      </c>
      <c r="AU309" s="3">
        <v>77023425555</v>
      </c>
      <c r="AV309" s="3" t="s">
        <v>384</v>
      </c>
    </row>
    <row r="310" spans="1:48" ht="26.65" x14ac:dyDescent="0.45">
      <c r="A310" s="3">
        <v>1</v>
      </c>
      <c r="B310" s="4" t="s">
        <v>282</v>
      </c>
      <c r="C310" s="3" t="s">
        <v>144</v>
      </c>
      <c r="D310" s="3" t="s">
        <v>1198</v>
      </c>
      <c r="E310" s="3" t="s">
        <v>146</v>
      </c>
      <c r="F310" s="3" t="s">
        <v>1334</v>
      </c>
      <c r="G310" s="3" t="s">
        <v>178</v>
      </c>
      <c r="H310" s="3" t="s">
        <v>1200</v>
      </c>
      <c r="I310" s="3" t="s">
        <v>75</v>
      </c>
      <c r="J310" s="3" t="s">
        <v>380</v>
      </c>
      <c r="K310" s="3">
        <v>1975</v>
      </c>
      <c r="L310" s="3">
        <v>2026</v>
      </c>
      <c r="M310" s="3" t="s">
        <v>1335</v>
      </c>
      <c r="N310" s="5">
        <v>46139</v>
      </c>
      <c r="O310" s="3" t="s">
        <v>294</v>
      </c>
      <c r="P310" s="3" t="s">
        <v>1336</v>
      </c>
      <c r="Q310" s="3">
        <v>660405399017</v>
      </c>
      <c r="R310" s="2"/>
      <c r="S310" s="2"/>
      <c r="T310" s="3">
        <v>15790000</v>
      </c>
      <c r="U310" s="3">
        <v>15790000</v>
      </c>
      <c r="V310" s="3">
        <v>0</v>
      </c>
      <c r="W310" s="3">
        <v>0</v>
      </c>
      <c r="X310" s="3">
        <v>0</v>
      </c>
      <c r="Y310" s="3">
        <v>868450</v>
      </c>
      <c r="Z310" s="3">
        <v>868450</v>
      </c>
      <c r="AA310" s="3" t="s">
        <v>8697</v>
      </c>
      <c r="AB310" s="3">
        <f t="shared" si="25"/>
        <v>78950</v>
      </c>
      <c r="AC310" s="28">
        <v>5.5E-2</v>
      </c>
      <c r="AD310" s="3">
        <f>U310*AC310</f>
        <v>868450</v>
      </c>
      <c r="AE310" s="30">
        <f t="shared" si="26"/>
        <v>868450</v>
      </c>
      <c r="AF310" s="3" t="s">
        <v>1254</v>
      </c>
      <c r="AG310" s="5">
        <v>46140</v>
      </c>
      <c r="AH310" s="3" t="s">
        <v>291</v>
      </c>
      <c r="AI310" s="3" t="s">
        <v>105</v>
      </c>
      <c r="AJ310" s="3" t="s">
        <v>105</v>
      </c>
      <c r="AK310" s="3" t="s">
        <v>58</v>
      </c>
      <c r="AL310" s="2"/>
      <c r="AM310" s="2"/>
      <c r="AN310" s="3">
        <v>0</v>
      </c>
      <c r="AO310" s="2"/>
      <c r="AP310" s="3">
        <v>0</v>
      </c>
      <c r="AQ310" s="3">
        <v>0</v>
      </c>
      <c r="AR310" s="3">
        <v>132076256</v>
      </c>
      <c r="AS310" s="3">
        <v>209900</v>
      </c>
      <c r="AT310" s="3">
        <v>12419670</v>
      </c>
      <c r="AU310" s="3">
        <v>77015226407</v>
      </c>
      <c r="AV310" s="3" t="s">
        <v>384</v>
      </c>
    </row>
    <row r="311" spans="1:48" ht="26.65" x14ac:dyDescent="0.45">
      <c r="A311" s="3">
        <v>1</v>
      </c>
      <c r="B311" s="4" t="s">
        <v>98</v>
      </c>
      <c r="C311" s="3" t="s">
        <v>494</v>
      </c>
      <c r="D311" s="3" t="s">
        <v>145</v>
      </c>
      <c r="E311" s="3" t="s">
        <v>495</v>
      </c>
      <c r="F311" s="3" t="s">
        <v>1337</v>
      </c>
      <c r="G311" s="3" t="s">
        <v>696</v>
      </c>
      <c r="H311" s="3" t="s">
        <v>498</v>
      </c>
      <c r="I311" s="3" t="s">
        <v>75</v>
      </c>
      <c r="J311" s="3" t="s">
        <v>380</v>
      </c>
      <c r="K311" s="3">
        <v>1368</v>
      </c>
      <c r="L311" s="3">
        <v>2026</v>
      </c>
      <c r="M311" s="3" t="s">
        <v>1338</v>
      </c>
      <c r="N311" s="5">
        <v>46130</v>
      </c>
      <c r="O311" s="3" t="s">
        <v>101</v>
      </c>
      <c r="P311" s="3" t="s">
        <v>1339</v>
      </c>
      <c r="Q311" s="3">
        <v>530415400042</v>
      </c>
      <c r="R311" s="2"/>
      <c r="S311" s="2"/>
      <c r="T311" s="3">
        <v>7590000</v>
      </c>
      <c r="U311" s="3">
        <v>7590000</v>
      </c>
      <c r="V311" s="3">
        <v>0</v>
      </c>
      <c r="W311" s="3">
        <v>0</v>
      </c>
      <c r="X311" s="3">
        <v>0</v>
      </c>
      <c r="Y311" s="3">
        <v>300000</v>
      </c>
      <c r="Z311" s="3">
        <v>300000</v>
      </c>
      <c r="AA311" s="3" t="s">
        <v>8697</v>
      </c>
      <c r="AB311" s="3">
        <f t="shared" si="25"/>
        <v>37950</v>
      </c>
      <c r="AC311" s="3">
        <v>300000</v>
      </c>
      <c r="AD311" s="3">
        <f>AC311</f>
        <v>300000</v>
      </c>
      <c r="AE311" s="30">
        <f t="shared" si="26"/>
        <v>300000</v>
      </c>
      <c r="AF311" s="3" t="s">
        <v>1333</v>
      </c>
      <c r="AG311" s="5">
        <v>46134</v>
      </c>
      <c r="AH311" s="3" t="s">
        <v>104</v>
      </c>
      <c r="AI311" s="3" t="s">
        <v>105</v>
      </c>
      <c r="AJ311" s="3" t="s">
        <v>105</v>
      </c>
      <c r="AK311" s="3" t="s">
        <v>58</v>
      </c>
      <c r="AL311" s="2"/>
      <c r="AM311" s="3">
        <v>100</v>
      </c>
      <c r="AN311" s="3">
        <v>0</v>
      </c>
      <c r="AO311" s="2"/>
      <c r="AP311" s="3">
        <v>0</v>
      </c>
      <c r="AQ311" s="3">
        <v>0</v>
      </c>
      <c r="AR311" s="2"/>
      <c r="AS311" s="2"/>
      <c r="AT311" s="3">
        <v>12421854</v>
      </c>
      <c r="AU311" s="3">
        <v>77779365758</v>
      </c>
      <c r="AV311" s="3" t="s">
        <v>384</v>
      </c>
    </row>
    <row r="312" spans="1:48" ht="26.65" x14ac:dyDescent="0.45">
      <c r="A312" s="3">
        <v>1</v>
      </c>
      <c r="B312" s="4" t="s">
        <v>43</v>
      </c>
      <c r="C312" s="3" t="s">
        <v>8698</v>
      </c>
      <c r="D312" s="3" t="s">
        <v>70</v>
      </c>
      <c r="E312" s="3" t="s">
        <v>126</v>
      </c>
      <c r="F312" s="3" t="s">
        <v>1340</v>
      </c>
      <c r="G312" s="3" t="s">
        <v>148</v>
      </c>
      <c r="H312" s="3" t="s">
        <v>1190</v>
      </c>
      <c r="I312" s="3" t="s">
        <v>50</v>
      </c>
      <c r="J312" s="3" t="s">
        <v>380</v>
      </c>
      <c r="K312" s="3">
        <v>2497</v>
      </c>
      <c r="L312" s="3">
        <v>2026</v>
      </c>
      <c r="M312" s="3" t="s">
        <v>1341</v>
      </c>
      <c r="N312" s="5">
        <v>46118</v>
      </c>
      <c r="O312" s="3" t="s">
        <v>131</v>
      </c>
      <c r="P312" s="3" t="s">
        <v>1342</v>
      </c>
      <c r="Q312" s="3">
        <v>661211301212</v>
      </c>
      <c r="R312" s="2"/>
      <c r="S312" s="2"/>
      <c r="T312" s="3">
        <v>20540000</v>
      </c>
      <c r="U312" s="3">
        <v>19990000</v>
      </c>
      <c r="V312" s="3">
        <v>0</v>
      </c>
      <c r="W312" s="3">
        <v>0</v>
      </c>
      <c r="X312" s="3">
        <v>550000</v>
      </c>
      <c r="Y312" s="3">
        <v>899550</v>
      </c>
      <c r="Z312" s="3">
        <v>899550</v>
      </c>
      <c r="AA312" s="3" t="s">
        <v>8697</v>
      </c>
      <c r="AB312" s="3">
        <f t="shared" si="25"/>
        <v>99950</v>
      </c>
      <c r="AC312" s="28">
        <v>5.5E-2</v>
      </c>
      <c r="AD312" s="3">
        <f>U312*AC312</f>
        <v>1099450</v>
      </c>
      <c r="AE312" s="30">
        <f t="shared" si="26"/>
        <v>1099450</v>
      </c>
      <c r="AF312" s="3" t="s">
        <v>1343</v>
      </c>
      <c r="AG312" s="5">
        <v>46120</v>
      </c>
      <c r="AH312" s="3" t="s">
        <v>55</v>
      </c>
      <c r="AI312" s="3" t="s">
        <v>87</v>
      </c>
      <c r="AJ312" s="3" t="s">
        <v>124</v>
      </c>
      <c r="AK312" s="3" t="s">
        <v>206</v>
      </c>
      <c r="AL312" s="3" t="s">
        <v>90</v>
      </c>
      <c r="AM312" s="3">
        <v>50</v>
      </c>
      <c r="AN312" s="3">
        <v>0</v>
      </c>
      <c r="AO312" s="2"/>
      <c r="AP312" s="3">
        <v>0</v>
      </c>
      <c r="AQ312" s="3">
        <v>0</v>
      </c>
      <c r="AR312" s="3">
        <v>132074805</v>
      </c>
      <c r="AS312" s="3">
        <v>226900</v>
      </c>
      <c r="AT312" s="3">
        <v>12429190</v>
      </c>
      <c r="AU312" s="3">
        <v>77014890364</v>
      </c>
      <c r="AV312" s="3" t="s">
        <v>384</v>
      </c>
    </row>
    <row r="313" spans="1:48" ht="26.65" x14ac:dyDescent="0.45">
      <c r="A313" s="3">
        <v>1</v>
      </c>
      <c r="B313" s="4" t="s">
        <v>43</v>
      </c>
      <c r="C313" s="3" t="s">
        <v>494</v>
      </c>
      <c r="D313" s="3" t="s">
        <v>145</v>
      </c>
      <c r="E313" s="3" t="s">
        <v>495</v>
      </c>
      <c r="F313" s="3" t="s">
        <v>1344</v>
      </c>
      <c r="G313" s="3" t="s">
        <v>696</v>
      </c>
      <c r="H313" s="3" t="s">
        <v>498</v>
      </c>
      <c r="I313" s="3" t="s">
        <v>75</v>
      </c>
      <c r="J313" s="3" t="s">
        <v>380</v>
      </c>
      <c r="K313" s="3">
        <v>1368</v>
      </c>
      <c r="L313" s="3">
        <v>2026</v>
      </c>
      <c r="M313" s="3" t="s">
        <v>1345</v>
      </c>
      <c r="N313" s="5">
        <v>46118</v>
      </c>
      <c r="O313" s="3" t="s">
        <v>1061</v>
      </c>
      <c r="P313" s="3" t="s">
        <v>1346</v>
      </c>
      <c r="Q313" s="3">
        <v>710716300040</v>
      </c>
      <c r="R313" s="2"/>
      <c r="S313" s="2"/>
      <c r="T313" s="3">
        <v>7590000</v>
      </c>
      <c r="U313" s="3">
        <v>7590000</v>
      </c>
      <c r="V313" s="3">
        <v>0</v>
      </c>
      <c r="W313" s="3">
        <v>0</v>
      </c>
      <c r="X313" s="3">
        <v>0</v>
      </c>
      <c r="Y313" s="3">
        <v>300000</v>
      </c>
      <c r="Z313" s="3">
        <v>300000</v>
      </c>
      <c r="AA313" s="3" t="s">
        <v>8697</v>
      </c>
      <c r="AB313" s="3">
        <f t="shared" si="25"/>
        <v>37950</v>
      </c>
      <c r="AC313" s="3">
        <v>300000</v>
      </c>
      <c r="AD313" s="3">
        <f t="shared" ref="AD313:AD315" si="27">AC313</f>
        <v>300000</v>
      </c>
      <c r="AE313" s="30">
        <f t="shared" si="26"/>
        <v>300000</v>
      </c>
      <c r="AF313" s="3" t="s">
        <v>1347</v>
      </c>
      <c r="AG313" s="5">
        <v>46125</v>
      </c>
      <c r="AH313" s="3" t="s">
        <v>55</v>
      </c>
      <c r="AI313" s="3" t="s">
        <v>87</v>
      </c>
      <c r="AJ313" s="3" t="s">
        <v>124</v>
      </c>
      <c r="AK313" s="3" t="s">
        <v>134</v>
      </c>
      <c r="AL313" s="3" t="s">
        <v>90</v>
      </c>
      <c r="AM313" s="3">
        <v>10</v>
      </c>
      <c r="AN313" s="3">
        <v>0</v>
      </c>
      <c r="AO313" s="2"/>
      <c r="AP313" s="3">
        <v>0</v>
      </c>
      <c r="AQ313" s="3">
        <v>0</v>
      </c>
      <c r="AR313" s="2"/>
      <c r="AS313" s="2"/>
      <c r="AT313" s="3">
        <v>12429195</v>
      </c>
      <c r="AU313" s="3">
        <v>77056841115</v>
      </c>
      <c r="AV313" s="3" t="s">
        <v>384</v>
      </c>
    </row>
    <row r="314" spans="1:48" ht="26.65" x14ac:dyDescent="0.45">
      <c r="A314" s="3">
        <v>1</v>
      </c>
      <c r="B314" s="4" t="s">
        <v>43</v>
      </c>
      <c r="C314" s="3" t="s">
        <v>494</v>
      </c>
      <c r="D314" s="3" t="s">
        <v>145</v>
      </c>
      <c r="E314" s="3" t="s">
        <v>495</v>
      </c>
      <c r="F314" s="3" t="s">
        <v>1348</v>
      </c>
      <c r="G314" s="3" t="s">
        <v>64</v>
      </c>
      <c r="H314" s="3" t="s">
        <v>498</v>
      </c>
      <c r="I314" s="3" t="s">
        <v>75</v>
      </c>
      <c r="J314" s="3" t="s">
        <v>380</v>
      </c>
      <c r="K314" s="3">
        <v>1368</v>
      </c>
      <c r="L314" s="3">
        <v>2026</v>
      </c>
      <c r="M314" s="3" t="s">
        <v>1349</v>
      </c>
      <c r="N314" s="5">
        <v>46139</v>
      </c>
      <c r="O314" s="3" t="s">
        <v>1061</v>
      </c>
      <c r="P314" s="3" t="s">
        <v>1350</v>
      </c>
      <c r="Q314" s="3">
        <v>891007300867</v>
      </c>
      <c r="R314" s="2"/>
      <c r="S314" s="2"/>
      <c r="T314" s="3">
        <v>7590000</v>
      </c>
      <c r="U314" s="3">
        <v>7590000</v>
      </c>
      <c r="V314" s="3">
        <v>0</v>
      </c>
      <c r="W314" s="3">
        <v>0</v>
      </c>
      <c r="X314" s="3">
        <v>0</v>
      </c>
      <c r="Y314" s="3">
        <v>300000</v>
      </c>
      <c r="Z314" s="3">
        <v>300000</v>
      </c>
      <c r="AA314" s="3" t="s">
        <v>8697</v>
      </c>
      <c r="AB314" s="3">
        <f t="shared" si="25"/>
        <v>37950</v>
      </c>
      <c r="AC314" s="3">
        <v>300000</v>
      </c>
      <c r="AD314" s="3">
        <f t="shared" si="27"/>
        <v>300000</v>
      </c>
      <c r="AE314" s="30">
        <f t="shared" si="26"/>
        <v>300000</v>
      </c>
      <c r="AF314" s="3" t="s">
        <v>133</v>
      </c>
      <c r="AG314" s="5">
        <v>46140</v>
      </c>
      <c r="AH314" s="3" t="s">
        <v>55</v>
      </c>
      <c r="AI314" s="3" t="s">
        <v>87</v>
      </c>
      <c r="AJ314" s="3" t="s">
        <v>124</v>
      </c>
      <c r="AK314" s="3" t="s">
        <v>134</v>
      </c>
      <c r="AL314" s="3" t="s">
        <v>90</v>
      </c>
      <c r="AM314" s="3">
        <v>20</v>
      </c>
      <c r="AN314" s="3">
        <v>0</v>
      </c>
      <c r="AO314" s="2"/>
      <c r="AP314" s="3">
        <v>0</v>
      </c>
      <c r="AQ314" s="3">
        <v>0</v>
      </c>
      <c r="AR314" s="2"/>
      <c r="AS314" s="2"/>
      <c r="AT314" s="3">
        <v>12434153</v>
      </c>
      <c r="AU314" s="3">
        <v>77779199148</v>
      </c>
      <c r="AV314" s="3" t="s">
        <v>384</v>
      </c>
    </row>
    <row r="315" spans="1:48" ht="26.65" x14ac:dyDescent="0.45">
      <c r="A315" s="3">
        <v>1</v>
      </c>
      <c r="B315" s="4" t="s">
        <v>43</v>
      </c>
      <c r="C315" s="3" t="s">
        <v>494</v>
      </c>
      <c r="D315" s="3" t="s">
        <v>145</v>
      </c>
      <c r="E315" s="3" t="s">
        <v>495</v>
      </c>
      <c r="F315" s="3" t="s">
        <v>1351</v>
      </c>
      <c r="G315" s="3" t="s">
        <v>64</v>
      </c>
      <c r="H315" s="3" t="s">
        <v>498</v>
      </c>
      <c r="I315" s="3" t="s">
        <v>75</v>
      </c>
      <c r="J315" s="3" t="s">
        <v>380</v>
      </c>
      <c r="K315" s="3">
        <v>1368</v>
      </c>
      <c r="L315" s="3">
        <v>2026</v>
      </c>
      <c r="M315" s="3" t="s">
        <v>1352</v>
      </c>
      <c r="N315" s="5">
        <v>46120</v>
      </c>
      <c r="O315" s="3" t="s">
        <v>131</v>
      </c>
      <c r="P315" s="3" t="s">
        <v>1353</v>
      </c>
      <c r="Q315" s="3">
        <v>931202300381</v>
      </c>
      <c r="R315" s="2"/>
      <c r="S315" s="2"/>
      <c r="T315" s="3">
        <v>7590000</v>
      </c>
      <c r="U315" s="3">
        <v>7590000</v>
      </c>
      <c r="V315" s="3">
        <v>0</v>
      </c>
      <c r="W315" s="3">
        <v>0</v>
      </c>
      <c r="X315" s="3">
        <v>0</v>
      </c>
      <c r="Y315" s="3">
        <v>300000</v>
      </c>
      <c r="Z315" s="3">
        <v>300000</v>
      </c>
      <c r="AA315" s="3" t="s">
        <v>8697</v>
      </c>
      <c r="AB315" s="3">
        <f t="shared" si="25"/>
        <v>37950</v>
      </c>
      <c r="AC315" s="3">
        <v>300000</v>
      </c>
      <c r="AD315" s="3">
        <f t="shared" si="27"/>
        <v>300000</v>
      </c>
      <c r="AE315" s="30">
        <f t="shared" si="26"/>
        <v>300000</v>
      </c>
      <c r="AF315" s="2"/>
      <c r="AG315" s="5">
        <v>46121</v>
      </c>
      <c r="AH315" s="3" t="s">
        <v>55</v>
      </c>
      <c r="AI315" s="3" t="s">
        <v>56</v>
      </c>
      <c r="AJ315" s="3" t="s">
        <v>57</v>
      </c>
      <c r="AK315" s="3" t="s">
        <v>58</v>
      </c>
      <c r="AL315" s="2"/>
      <c r="AM315" s="2"/>
      <c r="AN315" s="3">
        <v>0</v>
      </c>
      <c r="AO315" s="2"/>
      <c r="AP315" s="3">
        <v>0</v>
      </c>
      <c r="AQ315" s="3">
        <v>0</v>
      </c>
      <c r="AR315" s="2"/>
      <c r="AS315" s="2"/>
      <c r="AT315" s="3">
        <v>12434157</v>
      </c>
      <c r="AU315" s="3">
        <v>77755545553</v>
      </c>
      <c r="AV315" s="3" t="s">
        <v>384</v>
      </c>
    </row>
    <row r="316" spans="1:48" ht="26.65" x14ac:dyDescent="0.45">
      <c r="A316" s="3">
        <v>1</v>
      </c>
      <c r="B316" s="4" t="s">
        <v>43</v>
      </c>
      <c r="C316" s="3" t="s">
        <v>144</v>
      </c>
      <c r="D316" s="3" t="s">
        <v>70</v>
      </c>
      <c r="E316" s="3" t="s">
        <v>146</v>
      </c>
      <c r="F316" s="3" t="s">
        <v>1354</v>
      </c>
      <c r="G316" s="3" t="s">
        <v>178</v>
      </c>
      <c r="H316" s="3" t="s">
        <v>233</v>
      </c>
      <c r="I316" s="3" t="s">
        <v>75</v>
      </c>
      <c r="J316" s="3" t="s">
        <v>380</v>
      </c>
      <c r="K316" s="3">
        <v>1975</v>
      </c>
      <c r="L316" s="3">
        <v>2026</v>
      </c>
      <c r="M316" s="3" t="s">
        <v>1355</v>
      </c>
      <c r="N316" s="5">
        <v>46139</v>
      </c>
      <c r="O316" s="3" t="s">
        <v>326</v>
      </c>
      <c r="P316" s="3" t="s">
        <v>1356</v>
      </c>
      <c r="Q316" s="3">
        <v>730709401546</v>
      </c>
      <c r="R316" s="2"/>
      <c r="S316" s="2"/>
      <c r="T316" s="3">
        <v>14040000</v>
      </c>
      <c r="U316" s="3">
        <v>13490000</v>
      </c>
      <c r="V316" s="3">
        <v>0</v>
      </c>
      <c r="W316" s="3">
        <v>0</v>
      </c>
      <c r="X316" s="3">
        <v>550000</v>
      </c>
      <c r="Y316" s="3">
        <v>741950</v>
      </c>
      <c r="Z316" s="3">
        <v>741950</v>
      </c>
      <c r="AA316" s="3" t="s">
        <v>8697</v>
      </c>
      <c r="AB316" s="3">
        <f t="shared" si="25"/>
        <v>67450</v>
      </c>
      <c r="AC316" s="28">
        <v>5.5E-2</v>
      </c>
      <c r="AD316" s="3">
        <f t="shared" ref="AD316:AD347" si="28">U316*AC316</f>
        <v>741950</v>
      </c>
      <c r="AE316" s="30">
        <f t="shared" si="26"/>
        <v>741950</v>
      </c>
      <c r="AF316" s="3" t="s">
        <v>1357</v>
      </c>
      <c r="AG316" s="5">
        <v>46141</v>
      </c>
      <c r="AH316" s="3" t="s">
        <v>55</v>
      </c>
      <c r="AI316" s="3" t="s">
        <v>87</v>
      </c>
      <c r="AJ316" s="3" t="s">
        <v>124</v>
      </c>
      <c r="AK316" s="3" t="s">
        <v>206</v>
      </c>
      <c r="AL316" s="3" t="s">
        <v>90</v>
      </c>
      <c r="AM316" s="3">
        <v>10</v>
      </c>
      <c r="AN316" s="3">
        <v>0</v>
      </c>
      <c r="AO316" s="2"/>
      <c r="AP316" s="3">
        <v>0</v>
      </c>
      <c r="AQ316" s="3">
        <v>0</v>
      </c>
      <c r="AR316" s="3">
        <v>132076320</v>
      </c>
      <c r="AS316" s="2"/>
      <c r="AT316" s="3">
        <v>12434159</v>
      </c>
      <c r="AU316" s="3">
        <v>77026885095</v>
      </c>
      <c r="AV316" s="3" t="s">
        <v>384</v>
      </c>
    </row>
    <row r="317" spans="1:48" ht="26.65" x14ac:dyDescent="0.45">
      <c r="A317" s="3">
        <v>1</v>
      </c>
      <c r="B317" s="4" t="s">
        <v>43</v>
      </c>
      <c r="C317" s="3" t="s">
        <v>144</v>
      </c>
      <c r="D317" s="3" t="s">
        <v>70</v>
      </c>
      <c r="E317" s="3" t="s">
        <v>146</v>
      </c>
      <c r="F317" s="3" t="s">
        <v>1358</v>
      </c>
      <c r="G317" s="3" t="s">
        <v>148</v>
      </c>
      <c r="H317" s="3" t="s">
        <v>233</v>
      </c>
      <c r="I317" s="3" t="s">
        <v>75</v>
      </c>
      <c r="J317" s="3" t="s">
        <v>380</v>
      </c>
      <c r="K317" s="3">
        <v>1975</v>
      </c>
      <c r="L317" s="3">
        <v>2026</v>
      </c>
      <c r="M317" s="3" t="s">
        <v>1359</v>
      </c>
      <c r="N317" s="5">
        <v>46141</v>
      </c>
      <c r="O317" s="3" t="s">
        <v>67</v>
      </c>
      <c r="P317" s="3" t="s">
        <v>1360</v>
      </c>
      <c r="Q317" s="3">
        <v>880725301626</v>
      </c>
      <c r="R317" s="2"/>
      <c r="S317" s="2"/>
      <c r="T317" s="3">
        <v>13790000</v>
      </c>
      <c r="U317" s="3">
        <v>13490000</v>
      </c>
      <c r="V317" s="3">
        <v>0</v>
      </c>
      <c r="W317" s="3">
        <v>0</v>
      </c>
      <c r="X317" s="3">
        <v>300000</v>
      </c>
      <c r="Y317" s="3">
        <v>741950</v>
      </c>
      <c r="Z317" s="3">
        <v>741950</v>
      </c>
      <c r="AA317" s="3" t="s">
        <v>8697</v>
      </c>
      <c r="AB317" s="3">
        <f t="shared" si="25"/>
        <v>67450</v>
      </c>
      <c r="AC317" s="28">
        <v>5.5E-2</v>
      </c>
      <c r="AD317" s="3">
        <f t="shared" si="28"/>
        <v>741950</v>
      </c>
      <c r="AE317" s="30">
        <f t="shared" si="26"/>
        <v>741950</v>
      </c>
      <c r="AF317" s="3" t="s">
        <v>646</v>
      </c>
      <c r="AG317" s="5">
        <v>46142</v>
      </c>
      <c r="AH317" s="3" t="s">
        <v>55</v>
      </c>
      <c r="AI317" s="3" t="s">
        <v>87</v>
      </c>
      <c r="AJ317" s="3" t="s">
        <v>124</v>
      </c>
      <c r="AK317" s="3" t="s">
        <v>89</v>
      </c>
      <c r="AL317" s="3" t="s">
        <v>90</v>
      </c>
      <c r="AM317" s="3">
        <v>30</v>
      </c>
      <c r="AN317" s="3">
        <v>0</v>
      </c>
      <c r="AO317" s="2"/>
      <c r="AP317" s="3">
        <v>0</v>
      </c>
      <c r="AQ317" s="3">
        <v>0</v>
      </c>
      <c r="AR317" s="3">
        <v>132076603</v>
      </c>
      <c r="AS317" s="2"/>
      <c r="AT317" s="3">
        <v>12434161</v>
      </c>
      <c r="AU317" s="3">
        <v>77022888866</v>
      </c>
      <c r="AV317" s="3" t="s">
        <v>384</v>
      </c>
    </row>
    <row r="318" spans="1:48" x14ac:dyDescent="0.45">
      <c r="A318" s="3">
        <v>1</v>
      </c>
      <c r="B318" s="4" t="s">
        <v>198</v>
      </c>
      <c r="C318" s="3" t="s">
        <v>136</v>
      </c>
      <c r="D318" s="3" t="s">
        <v>207</v>
      </c>
      <c r="E318" s="3" t="s">
        <v>558</v>
      </c>
      <c r="F318" s="3" t="s">
        <v>1361</v>
      </c>
      <c r="G318" s="3" t="s">
        <v>173</v>
      </c>
      <c r="H318" s="3" t="s">
        <v>209</v>
      </c>
      <c r="I318" s="3" t="s">
        <v>75</v>
      </c>
      <c r="J318" s="3" t="s">
        <v>51</v>
      </c>
      <c r="K318" s="3">
        <v>2</v>
      </c>
      <c r="L318" s="3">
        <v>2026</v>
      </c>
      <c r="M318" s="3" t="s">
        <v>1362</v>
      </c>
      <c r="N318" s="5">
        <v>46117</v>
      </c>
      <c r="O318" s="3" t="s">
        <v>229</v>
      </c>
      <c r="P318" s="3" t="s">
        <v>1363</v>
      </c>
      <c r="Q318" s="3">
        <v>560308350333</v>
      </c>
      <c r="R318" s="2"/>
      <c r="S318" s="2"/>
      <c r="T318" s="3">
        <v>10990000</v>
      </c>
      <c r="U318" s="3">
        <v>10990000</v>
      </c>
      <c r="V318" s="3">
        <v>0</v>
      </c>
      <c r="W318" s="3">
        <v>0</v>
      </c>
      <c r="X318" s="3">
        <v>0</v>
      </c>
      <c r="Y318" s="3">
        <v>439600</v>
      </c>
      <c r="Z318" s="3">
        <v>439600</v>
      </c>
      <c r="AA318" s="3" t="s">
        <v>8696</v>
      </c>
      <c r="AB318" s="3">
        <f t="shared" si="25"/>
        <v>54950</v>
      </c>
      <c r="AC318" s="28">
        <v>0.04</v>
      </c>
      <c r="AD318" s="3">
        <f t="shared" si="28"/>
        <v>439600</v>
      </c>
      <c r="AE318" s="30">
        <f t="shared" si="26"/>
        <v>439600</v>
      </c>
      <c r="AF318" s="3" t="s">
        <v>115</v>
      </c>
      <c r="AG318" s="5">
        <v>46126</v>
      </c>
      <c r="AH318" s="3" t="s">
        <v>205</v>
      </c>
      <c r="AI318" s="3" t="s">
        <v>105</v>
      </c>
      <c r="AJ318" s="3" t="s">
        <v>105</v>
      </c>
      <c r="AK318" s="3" t="s">
        <v>58</v>
      </c>
      <c r="AL318" s="2"/>
      <c r="AM318" s="2"/>
      <c r="AN318" s="3">
        <v>0</v>
      </c>
      <c r="AO318" s="2"/>
      <c r="AP318" s="3">
        <v>0</v>
      </c>
      <c r="AQ318" s="3">
        <v>0</v>
      </c>
      <c r="AR318" s="3">
        <v>132075097</v>
      </c>
      <c r="AS318" s="2"/>
      <c r="AT318" s="3">
        <v>12440816</v>
      </c>
      <c r="AU318" s="3">
        <v>77054859632</v>
      </c>
      <c r="AV318" s="3" t="s">
        <v>59</v>
      </c>
    </row>
    <row r="319" spans="1:48" ht="26.65" x14ac:dyDescent="0.45">
      <c r="A319" s="3">
        <v>1</v>
      </c>
      <c r="B319" s="4" t="s">
        <v>198</v>
      </c>
      <c r="C319" s="3" t="s">
        <v>8699</v>
      </c>
      <c r="D319" s="3" t="s">
        <v>1198</v>
      </c>
      <c r="E319" s="3" t="s">
        <v>283</v>
      </c>
      <c r="F319" s="3" t="s">
        <v>1364</v>
      </c>
      <c r="G319" s="3" t="s">
        <v>128</v>
      </c>
      <c r="H319" s="3" t="s">
        <v>1365</v>
      </c>
      <c r="I319" s="3" t="s">
        <v>50</v>
      </c>
      <c r="J319" s="3" t="s">
        <v>380</v>
      </c>
      <c r="K319" s="3">
        <v>2497</v>
      </c>
      <c r="L319" s="3">
        <v>2025</v>
      </c>
      <c r="M319" s="3" t="s">
        <v>1366</v>
      </c>
      <c r="N319" s="5">
        <v>46118</v>
      </c>
      <c r="O319" s="3" t="s">
        <v>359</v>
      </c>
      <c r="P319" s="3" t="s">
        <v>1367</v>
      </c>
      <c r="Q319" s="3">
        <v>910124450334</v>
      </c>
      <c r="R319" s="2"/>
      <c r="S319" s="2"/>
      <c r="T319" s="3">
        <v>22490000</v>
      </c>
      <c r="U319" s="3">
        <v>21990000</v>
      </c>
      <c r="V319" s="3">
        <v>0</v>
      </c>
      <c r="W319" s="3">
        <v>0</v>
      </c>
      <c r="X319" s="3">
        <v>500000</v>
      </c>
      <c r="Y319" s="3">
        <v>1034550</v>
      </c>
      <c r="Z319" s="3">
        <v>1034550</v>
      </c>
      <c r="AA319" s="3" t="s">
        <v>8696</v>
      </c>
      <c r="AB319" s="3">
        <f t="shared" si="25"/>
        <v>109950</v>
      </c>
      <c r="AC319" s="28">
        <v>4.4999999999999998E-2</v>
      </c>
      <c r="AD319" s="3">
        <f t="shared" si="28"/>
        <v>989550</v>
      </c>
      <c r="AE319" s="30">
        <f t="shared" si="26"/>
        <v>989550</v>
      </c>
      <c r="AF319" s="3" t="s">
        <v>415</v>
      </c>
      <c r="AG319" s="5">
        <v>46127</v>
      </c>
      <c r="AH319" s="3" t="s">
        <v>205</v>
      </c>
      <c r="AI319" s="3" t="s">
        <v>87</v>
      </c>
      <c r="AJ319" s="3" t="s">
        <v>124</v>
      </c>
      <c r="AK319" s="3" t="s">
        <v>134</v>
      </c>
      <c r="AL319" s="3" t="s">
        <v>90</v>
      </c>
      <c r="AM319" s="3">
        <v>45</v>
      </c>
      <c r="AN319" s="3">
        <v>0</v>
      </c>
      <c r="AO319" s="2"/>
      <c r="AP319" s="3">
        <v>0</v>
      </c>
      <c r="AQ319" s="3">
        <v>0</v>
      </c>
      <c r="AR319" s="3">
        <v>132075224</v>
      </c>
      <c r="AS319" s="3">
        <v>271900</v>
      </c>
      <c r="AT319" s="3">
        <v>12440819</v>
      </c>
      <c r="AU319" s="3">
        <v>77018288948</v>
      </c>
      <c r="AV319" s="3" t="s">
        <v>384</v>
      </c>
    </row>
    <row r="320" spans="1:48" x14ac:dyDescent="0.45">
      <c r="A320" s="3">
        <v>1</v>
      </c>
      <c r="B320" s="4" t="s">
        <v>135</v>
      </c>
      <c r="C320" s="3" t="s">
        <v>136</v>
      </c>
      <c r="D320" s="3" t="s">
        <v>207</v>
      </c>
      <c r="E320" s="3" t="s">
        <v>558</v>
      </c>
      <c r="F320" s="3" t="s">
        <v>1368</v>
      </c>
      <c r="G320" s="3" t="s">
        <v>118</v>
      </c>
      <c r="H320" s="3" t="s">
        <v>209</v>
      </c>
      <c r="I320" s="3" t="s">
        <v>75</v>
      </c>
      <c r="J320" s="3" t="s">
        <v>51</v>
      </c>
      <c r="K320" s="3">
        <v>2</v>
      </c>
      <c r="L320" s="3">
        <v>2026</v>
      </c>
      <c r="M320" s="3" t="s">
        <v>1369</v>
      </c>
      <c r="N320" s="5">
        <v>46122</v>
      </c>
      <c r="O320" s="3" t="s">
        <v>433</v>
      </c>
      <c r="P320" s="3" t="s">
        <v>1370</v>
      </c>
      <c r="Q320" s="3">
        <v>850313301706</v>
      </c>
      <c r="R320" s="2"/>
      <c r="S320" s="2"/>
      <c r="T320" s="3">
        <v>10990000</v>
      </c>
      <c r="U320" s="3">
        <v>10990000</v>
      </c>
      <c r="V320" s="3">
        <v>0</v>
      </c>
      <c r="W320" s="3">
        <v>0</v>
      </c>
      <c r="X320" s="3">
        <v>0</v>
      </c>
      <c r="Y320" s="3">
        <v>439600</v>
      </c>
      <c r="Z320" s="3">
        <v>439600</v>
      </c>
      <c r="AA320" s="3" t="s">
        <v>8696</v>
      </c>
      <c r="AB320" s="3">
        <f t="shared" si="25"/>
        <v>54950</v>
      </c>
      <c r="AC320" s="28">
        <v>0.04</v>
      </c>
      <c r="AD320" s="3">
        <f t="shared" si="28"/>
        <v>439600</v>
      </c>
      <c r="AE320" s="30">
        <f t="shared" si="26"/>
        <v>439600</v>
      </c>
      <c r="AF320" s="3" t="s">
        <v>123</v>
      </c>
      <c r="AG320" s="5">
        <v>46127</v>
      </c>
      <c r="AH320" s="3" t="s">
        <v>160</v>
      </c>
      <c r="AI320" s="3" t="s">
        <v>197</v>
      </c>
      <c r="AJ320" s="3" t="s">
        <v>88</v>
      </c>
      <c r="AK320" s="3" t="s">
        <v>89</v>
      </c>
      <c r="AL320" s="3" t="s">
        <v>90</v>
      </c>
      <c r="AM320" s="3">
        <v>20</v>
      </c>
      <c r="AN320" s="3">
        <v>0</v>
      </c>
      <c r="AO320" s="2"/>
      <c r="AP320" s="3">
        <v>0</v>
      </c>
      <c r="AQ320" s="3">
        <v>0</v>
      </c>
      <c r="AR320" s="3">
        <v>132075214</v>
      </c>
      <c r="AS320" s="2"/>
      <c r="AT320" s="3">
        <v>12447851</v>
      </c>
      <c r="AU320" s="3">
        <v>77019917745</v>
      </c>
      <c r="AV320" s="3" t="s">
        <v>59</v>
      </c>
    </row>
    <row r="321" spans="1:48" ht="26.65" x14ac:dyDescent="0.45">
      <c r="A321" s="3">
        <v>1</v>
      </c>
      <c r="B321" s="4" t="s">
        <v>135</v>
      </c>
      <c r="C321" s="3" t="s">
        <v>8699</v>
      </c>
      <c r="D321" s="3" t="s">
        <v>45</v>
      </c>
      <c r="E321" s="3" t="s">
        <v>283</v>
      </c>
      <c r="F321" s="3" t="s">
        <v>1371</v>
      </c>
      <c r="G321" s="3" t="s">
        <v>148</v>
      </c>
      <c r="H321" s="3" t="s">
        <v>408</v>
      </c>
      <c r="I321" s="3" t="s">
        <v>50</v>
      </c>
      <c r="J321" s="3" t="s">
        <v>380</v>
      </c>
      <c r="K321" s="3">
        <v>2497</v>
      </c>
      <c r="L321" s="3">
        <v>2025</v>
      </c>
      <c r="M321" s="3" t="s">
        <v>1372</v>
      </c>
      <c r="N321" s="5">
        <v>46135</v>
      </c>
      <c r="O321" s="3" t="s">
        <v>175</v>
      </c>
      <c r="P321" s="3" t="s">
        <v>1373</v>
      </c>
      <c r="Q321" s="3">
        <v>760504300186</v>
      </c>
      <c r="R321" s="2"/>
      <c r="S321" s="2"/>
      <c r="T321" s="3">
        <v>20590000</v>
      </c>
      <c r="U321" s="3">
        <v>19990000</v>
      </c>
      <c r="V321" s="3">
        <v>0</v>
      </c>
      <c r="W321" s="3">
        <v>0</v>
      </c>
      <c r="X321" s="3">
        <v>600000</v>
      </c>
      <c r="Y321" s="3">
        <v>1099450</v>
      </c>
      <c r="Z321" s="3">
        <v>1099450</v>
      </c>
      <c r="AA321" s="3" t="s">
        <v>8696</v>
      </c>
      <c r="AB321" s="3">
        <f t="shared" si="25"/>
        <v>99950</v>
      </c>
      <c r="AC321" s="28">
        <v>4.4999999999999998E-2</v>
      </c>
      <c r="AD321" s="3">
        <f t="shared" si="28"/>
        <v>899550</v>
      </c>
      <c r="AE321" s="30">
        <f t="shared" si="26"/>
        <v>899550</v>
      </c>
      <c r="AF321" s="3" t="s">
        <v>1374</v>
      </c>
      <c r="AG321" s="5">
        <v>46142</v>
      </c>
      <c r="AH321" s="3" t="s">
        <v>160</v>
      </c>
      <c r="AI321" s="3" t="s">
        <v>87</v>
      </c>
      <c r="AJ321" s="3" t="s">
        <v>124</v>
      </c>
      <c r="AK321" s="3" t="s">
        <v>134</v>
      </c>
      <c r="AL321" s="3" t="s">
        <v>90</v>
      </c>
      <c r="AM321" s="3">
        <v>10</v>
      </c>
      <c r="AN321" s="3">
        <v>0</v>
      </c>
      <c r="AO321" s="2"/>
      <c r="AP321" s="3">
        <v>0</v>
      </c>
      <c r="AQ321" s="3">
        <v>0</v>
      </c>
      <c r="AR321" s="3">
        <v>132076630</v>
      </c>
      <c r="AS321" s="3">
        <v>251900</v>
      </c>
      <c r="AT321" s="3">
        <v>12447856</v>
      </c>
      <c r="AU321" s="3">
        <v>77012073428</v>
      </c>
      <c r="AV321" s="3" t="s">
        <v>384</v>
      </c>
    </row>
    <row r="322" spans="1:48" ht="26.65" x14ac:dyDescent="0.45">
      <c r="A322" s="3">
        <v>1</v>
      </c>
      <c r="B322" s="4" t="s">
        <v>43</v>
      </c>
      <c r="C322" s="3" t="s">
        <v>8699</v>
      </c>
      <c r="D322" s="3" t="s">
        <v>45</v>
      </c>
      <c r="E322" s="3" t="s">
        <v>283</v>
      </c>
      <c r="F322" s="3" t="s">
        <v>1375</v>
      </c>
      <c r="G322" s="3" t="s">
        <v>285</v>
      </c>
      <c r="H322" s="3" t="s">
        <v>408</v>
      </c>
      <c r="I322" s="3" t="s">
        <v>50</v>
      </c>
      <c r="J322" s="3" t="s">
        <v>380</v>
      </c>
      <c r="K322" s="3">
        <v>2497</v>
      </c>
      <c r="L322" s="3">
        <v>2025</v>
      </c>
      <c r="M322" s="3" t="s">
        <v>1376</v>
      </c>
      <c r="N322" s="5">
        <v>46140</v>
      </c>
      <c r="O322" s="3" t="s">
        <v>121</v>
      </c>
      <c r="P322" s="3" t="s">
        <v>1377</v>
      </c>
      <c r="Q322" s="3">
        <v>860827301736</v>
      </c>
      <c r="R322" s="2"/>
      <c r="S322" s="2"/>
      <c r="T322" s="3">
        <v>19990000</v>
      </c>
      <c r="U322" s="3">
        <v>19990000</v>
      </c>
      <c r="V322" s="3">
        <v>0</v>
      </c>
      <c r="W322" s="3">
        <v>0</v>
      </c>
      <c r="X322" s="3">
        <v>0</v>
      </c>
      <c r="Y322" s="3">
        <v>1099450</v>
      </c>
      <c r="Z322" s="3">
        <v>1099450</v>
      </c>
      <c r="AA322" s="3" t="s">
        <v>8697</v>
      </c>
      <c r="AB322" s="3">
        <f t="shared" si="25"/>
        <v>99950</v>
      </c>
      <c r="AC322" s="28">
        <v>5.5E-2</v>
      </c>
      <c r="AD322" s="3">
        <f t="shared" si="28"/>
        <v>1099450</v>
      </c>
      <c r="AE322" s="30">
        <f t="shared" si="26"/>
        <v>1099450</v>
      </c>
      <c r="AF322" s="3" t="s">
        <v>415</v>
      </c>
      <c r="AG322" s="5">
        <v>46141</v>
      </c>
      <c r="AH322" s="3" t="s">
        <v>55</v>
      </c>
      <c r="AI322" s="3" t="s">
        <v>87</v>
      </c>
      <c r="AJ322" s="3" t="s">
        <v>124</v>
      </c>
      <c r="AK322" s="3" t="s">
        <v>89</v>
      </c>
      <c r="AL322" s="3" t="s">
        <v>90</v>
      </c>
      <c r="AM322" s="3">
        <v>55</v>
      </c>
      <c r="AN322" s="3">
        <v>0</v>
      </c>
      <c r="AO322" s="2"/>
      <c r="AP322" s="3">
        <v>0</v>
      </c>
      <c r="AQ322" s="3">
        <v>0</v>
      </c>
      <c r="AR322" s="3">
        <v>132076456</v>
      </c>
      <c r="AS322" s="3">
        <v>251900</v>
      </c>
      <c r="AT322" s="3">
        <v>12447917</v>
      </c>
      <c r="AU322" s="3">
        <v>77015622971</v>
      </c>
      <c r="AV322" s="3" t="s">
        <v>384</v>
      </c>
    </row>
    <row r="323" spans="1:48" ht="26.65" x14ac:dyDescent="0.45">
      <c r="A323" s="3">
        <v>1</v>
      </c>
      <c r="B323" s="4" t="s">
        <v>43</v>
      </c>
      <c r="C323" s="3" t="s">
        <v>8699</v>
      </c>
      <c r="D323" s="3" t="s">
        <v>1198</v>
      </c>
      <c r="E323" s="3" t="s">
        <v>283</v>
      </c>
      <c r="F323" s="3" t="s">
        <v>1378</v>
      </c>
      <c r="G323" s="3" t="s">
        <v>93</v>
      </c>
      <c r="H323" s="3" t="s">
        <v>1365</v>
      </c>
      <c r="I323" s="3" t="s">
        <v>50</v>
      </c>
      <c r="J323" s="3" t="s">
        <v>380</v>
      </c>
      <c r="K323" s="3">
        <v>2497</v>
      </c>
      <c r="L323" s="3">
        <v>2025</v>
      </c>
      <c r="M323" s="3" t="s">
        <v>1379</v>
      </c>
      <c r="N323" s="5">
        <v>46125</v>
      </c>
      <c r="O323" s="3" t="s">
        <v>96</v>
      </c>
      <c r="P323" s="3" t="s">
        <v>1380</v>
      </c>
      <c r="Q323" s="3">
        <v>850609402347</v>
      </c>
      <c r="R323" s="2"/>
      <c r="S323" s="2"/>
      <c r="T323" s="3">
        <v>22240000</v>
      </c>
      <c r="U323" s="3">
        <v>21990000</v>
      </c>
      <c r="V323" s="3">
        <v>0</v>
      </c>
      <c r="W323" s="3">
        <v>0</v>
      </c>
      <c r="X323" s="3">
        <v>250000</v>
      </c>
      <c r="Y323" s="3">
        <v>1209450</v>
      </c>
      <c r="Z323" s="3">
        <v>1209450</v>
      </c>
      <c r="AA323" s="3" t="s">
        <v>8697</v>
      </c>
      <c r="AB323" s="3">
        <f t="shared" ref="AB323:AB386" si="29">U323*0.5%</f>
        <v>109950</v>
      </c>
      <c r="AC323" s="28">
        <v>4.4999999999999998E-2</v>
      </c>
      <c r="AD323" s="3">
        <f t="shared" si="28"/>
        <v>989550</v>
      </c>
      <c r="AE323" s="30">
        <f t="shared" ref="AE323:AE386" si="30">AD323-V323</f>
        <v>989550</v>
      </c>
      <c r="AF323" s="3" t="s">
        <v>879</v>
      </c>
      <c r="AG323" s="5">
        <v>46127</v>
      </c>
      <c r="AH323" s="3" t="s">
        <v>55</v>
      </c>
      <c r="AI323" s="3" t="s">
        <v>87</v>
      </c>
      <c r="AJ323" s="3" t="s">
        <v>124</v>
      </c>
      <c r="AK323" s="3" t="s">
        <v>223</v>
      </c>
      <c r="AL323" s="3" t="s">
        <v>90</v>
      </c>
      <c r="AM323" s="3">
        <v>60</v>
      </c>
      <c r="AN323" s="3">
        <v>0</v>
      </c>
      <c r="AO323" s="2"/>
      <c r="AP323" s="3">
        <v>0</v>
      </c>
      <c r="AQ323" s="3">
        <v>0</v>
      </c>
      <c r="AR323" s="3">
        <v>132075246</v>
      </c>
      <c r="AS323" s="3">
        <v>271900</v>
      </c>
      <c r="AT323" s="3">
        <v>12447920</v>
      </c>
      <c r="AU323" s="3">
        <v>77021127011</v>
      </c>
      <c r="AV323" s="3" t="s">
        <v>384</v>
      </c>
    </row>
    <row r="324" spans="1:48" ht="26.65" x14ac:dyDescent="0.45">
      <c r="A324" s="3">
        <v>1</v>
      </c>
      <c r="B324" s="4" t="s">
        <v>43</v>
      </c>
      <c r="C324" s="3" t="s">
        <v>60</v>
      </c>
      <c r="D324" s="3" t="s">
        <v>61</v>
      </c>
      <c r="E324" s="3" t="s">
        <v>62</v>
      </c>
      <c r="F324" s="3" t="s">
        <v>1381</v>
      </c>
      <c r="G324" s="3" t="s">
        <v>148</v>
      </c>
      <c r="H324" s="3" t="s">
        <v>612</v>
      </c>
      <c r="I324" s="3" t="s">
        <v>50</v>
      </c>
      <c r="J324" s="3" t="s">
        <v>380</v>
      </c>
      <c r="K324" s="3">
        <v>2497</v>
      </c>
      <c r="L324" s="3">
        <v>2026</v>
      </c>
      <c r="M324" s="3" t="s">
        <v>1382</v>
      </c>
      <c r="N324" s="5">
        <v>46121</v>
      </c>
      <c r="O324" s="3" t="s">
        <v>1061</v>
      </c>
      <c r="P324" s="3" t="s">
        <v>1383</v>
      </c>
      <c r="Q324" s="3">
        <v>820105302335</v>
      </c>
      <c r="R324" s="2"/>
      <c r="S324" s="2"/>
      <c r="T324" s="3">
        <v>19623000</v>
      </c>
      <c r="U324" s="3">
        <v>19590000</v>
      </c>
      <c r="V324" s="3">
        <v>0</v>
      </c>
      <c r="W324" s="3">
        <v>0</v>
      </c>
      <c r="X324" s="3">
        <v>33000</v>
      </c>
      <c r="Y324" s="3">
        <v>1077450</v>
      </c>
      <c r="Z324" s="3">
        <v>1077450</v>
      </c>
      <c r="AA324" s="3" t="s">
        <v>8697</v>
      </c>
      <c r="AB324" s="3">
        <f t="shared" si="29"/>
        <v>97950</v>
      </c>
      <c r="AC324" s="28">
        <v>5.5E-2</v>
      </c>
      <c r="AD324" s="3">
        <f t="shared" si="28"/>
        <v>1077450</v>
      </c>
      <c r="AE324" s="30">
        <f t="shared" si="30"/>
        <v>1077450</v>
      </c>
      <c r="AF324" s="2"/>
      <c r="AG324" s="5">
        <v>46125</v>
      </c>
      <c r="AH324" s="3" t="s">
        <v>55</v>
      </c>
      <c r="AI324" s="3" t="s">
        <v>56</v>
      </c>
      <c r="AJ324" s="3" t="s">
        <v>57</v>
      </c>
      <c r="AK324" s="3" t="s">
        <v>58</v>
      </c>
      <c r="AL324" s="2"/>
      <c r="AM324" s="2"/>
      <c r="AN324" s="3">
        <v>0</v>
      </c>
      <c r="AO324" s="2"/>
      <c r="AP324" s="3">
        <v>0</v>
      </c>
      <c r="AQ324" s="3">
        <v>0</v>
      </c>
      <c r="AR324" s="3">
        <v>132075070</v>
      </c>
      <c r="AS324" s="2"/>
      <c r="AT324" s="3">
        <v>12447926</v>
      </c>
      <c r="AU324" s="3">
        <v>77020370919</v>
      </c>
      <c r="AV324" s="3" t="s">
        <v>384</v>
      </c>
    </row>
    <row r="325" spans="1:48" x14ac:dyDescent="0.45">
      <c r="A325" s="3">
        <v>1</v>
      </c>
      <c r="B325" s="4" t="s">
        <v>43</v>
      </c>
      <c r="C325" s="3" t="s">
        <v>136</v>
      </c>
      <c r="D325" s="3" t="s">
        <v>79</v>
      </c>
      <c r="E325" s="3" t="s">
        <v>137</v>
      </c>
      <c r="F325" s="3" t="s">
        <v>1384</v>
      </c>
      <c r="G325" s="3" t="s">
        <v>173</v>
      </c>
      <c r="H325" s="3" t="s">
        <v>139</v>
      </c>
      <c r="I325" s="3" t="s">
        <v>75</v>
      </c>
      <c r="J325" s="3" t="s">
        <v>51</v>
      </c>
      <c r="K325" s="3">
        <v>1591</v>
      </c>
      <c r="L325" s="3">
        <v>2026</v>
      </c>
      <c r="M325" s="3" t="s">
        <v>1385</v>
      </c>
      <c r="N325" s="5">
        <v>46125</v>
      </c>
      <c r="O325" s="3" t="s">
        <v>364</v>
      </c>
      <c r="P325" s="3" t="s">
        <v>1386</v>
      </c>
      <c r="Q325" s="3">
        <v>900712401846</v>
      </c>
      <c r="R325" s="2"/>
      <c r="S325" s="2"/>
      <c r="T325" s="3">
        <v>9990000</v>
      </c>
      <c r="U325" s="3">
        <v>9990000</v>
      </c>
      <c r="V325" s="3">
        <v>0</v>
      </c>
      <c r="W325" s="3">
        <v>0</v>
      </c>
      <c r="X325" s="3">
        <v>0</v>
      </c>
      <c r="Y325" s="3">
        <v>399600</v>
      </c>
      <c r="Z325" s="3">
        <v>399600</v>
      </c>
      <c r="AA325" s="3" t="s">
        <v>8697</v>
      </c>
      <c r="AB325" s="3">
        <f t="shared" si="29"/>
        <v>49950</v>
      </c>
      <c r="AC325" s="28">
        <v>0.04</v>
      </c>
      <c r="AD325" s="3">
        <f t="shared" si="28"/>
        <v>399600</v>
      </c>
      <c r="AE325" s="30">
        <f t="shared" si="30"/>
        <v>399600</v>
      </c>
      <c r="AF325" s="3" t="s">
        <v>222</v>
      </c>
      <c r="AG325" s="5">
        <v>46129</v>
      </c>
      <c r="AH325" s="3" t="s">
        <v>55</v>
      </c>
      <c r="AI325" s="3" t="s">
        <v>87</v>
      </c>
      <c r="AJ325" s="3" t="s">
        <v>124</v>
      </c>
      <c r="AK325" s="3" t="s">
        <v>134</v>
      </c>
      <c r="AL325" s="3" t="s">
        <v>90</v>
      </c>
      <c r="AM325" s="3">
        <v>45</v>
      </c>
      <c r="AN325" s="3">
        <v>0</v>
      </c>
      <c r="AO325" s="2"/>
      <c r="AP325" s="3">
        <v>0</v>
      </c>
      <c r="AQ325" s="3">
        <v>0</v>
      </c>
      <c r="AR325" s="3">
        <v>132075432</v>
      </c>
      <c r="AS325" s="2"/>
      <c r="AT325" s="3">
        <v>12447931</v>
      </c>
      <c r="AU325" s="3">
        <v>77022267070</v>
      </c>
      <c r="AV325" s="3" t="s">
        <v>59</v>
      </c>
    </row>
    <row r="326" spans="1:48" x14ac:dyDescent="0.45">
      <c r="A326" s="3">
        <v>1</v>
      </c>
      <c r="B326" s="4" t="s">
        <v>106</v>
      </c>
      <c r="C326" s="3" t="s">
        <v>136</v>
      </c>
      <c r="D326" s="3" t="s">
        <v>207</v>
      </c>
      <c r="E326" s="3" t="s">
        <v>558</v>
      </c>
      <c r="F326" s="3" t="s">
        <v>1387</v>
      </c>
      <c r="G326" s="3" t="s">
        <v>173</v>
      </c>
      <c r="H326" s="3" t="s">
        <v>209</v>
      </c>
      <c r="I326" s="3" t="s">
        <v>75</v>
      </c>
      <c r="J326" s="3" t="s">
        <v>51</v>
      </c>
      <c r="K326" s="3">
        <v>2</v>
      </c>
      <c r="L326" s="3">
        <v>2026</v>
      </c>
      <c r="M326" s="3" t="s">
        <v>1388</v>
      </c>
      <c r="N326" s="5">
        <v>46136</v>
      </c>
      <c r="O326" s="3" t="s">
        <v>313</v>
      </c>
      <c r="P326" s="3" t="s">
        <v>1389</v>
      </c>
      <c r="Q326" s="3">
        <v>990518400847</v>
      </c>
      <c r="R326" s="2"/>
      <c r="S326" s="2"/>
      <c r="T326" s="3">
        <v>10990000</v>
      </c>
      <c r="U326" s="3">
        <v>10990000</v>
      </c>
      <c r="V326" s="3">
        <v>0</v>
      </c>
      <c r="W326" s="3">
        <v>0</v>
      </c>
      <c r="X326" s="3">
        <v>0</v>
      </c>
      <c r="Y326" s="3">
        <v>439600</v>
      </c>
      <c r="Z326" s="3">
        <v>439600</v>
      </c>
      <c r="AA326" s="3" t="s">
        <v>8696</v>
      </c>
      <c r="AB326" s="3">
        <f t="shared" si="29"/>
        <v>54950</v>
      </c>
      <c r="AC326" s="28">
        <v>0.04</v>
      </c>
      <c r="AD326" s="3">
        <f t="shared" si="28"/>
        <v>439600</v>
      </c>
      <c r="AE326" s="30">
        <f t="shared" si="30"/>
        <v>439600</v>
      </c>
      <c r="AF326" s="3" t="s">
        <v>115</v>
      </c>
      <c r="AG326" s="5">
        <v>46139</v>
      </c>
      <c r="AH326" s="3" t="s">
        <v>116</v>
      </c>
      <c r="AI326" s="3" t="s">
        <v>105</v>
      </c>
      <c r="AJ326" s="3" t="s">
        <v>105</v>
      </c>
      <c r="AK326" s="3" t="s">
        <v>58</v>
      </c>
      <c r="AL326" s="2"/>
      <c r="AM326" s="2"/>
      <c r="AN326" s="3">
        <v>0</v>
      </c>
      <c r="AO326" s="4" t="s">
        <v>43</v>
      </c>
      <c r="AP326" s="3">
        <v>0</v>
      </c>
      <c r="AQ326" s="3">
        <v>0</v>
      </c>
      <c r="AR326" s="3">
        <v>132076074</v>
      </c>
      <c r="AS326" s="2"/>
      <c r="AT326" s="3">
        <v>12447937</v>
      </c>
      <c r="AU326" s="3">
        <v>77015000881</v>
      </c>
      <c r="AV326" s="3" t="s">
        <v>59</v>
      </c>
    </row>
    <row r="327" spans="1:48" x14ac:dyDescent="0.45">
      <c r="A327" s="3">
        <v>1</v>
      </c>
      <c r="B327" s="4" t="s">
        <v>106</v>
      </c>
      <c r="C327" s="3" t="s">
        <v>136</v>
      </c>
      <c r="D327" s="3" t="s">
        <v>79</v>
      </c>
      <c r="E327" s="3" t="s">
        <v>137</v>
      </c>
      <c r="F327" s="3" t="s">
        <v>1390</v>
      </c>
      <c r="G327" s="3" t="s">
        <v>173</v>
      </c>
      <c r="H327" s="3" t="s">
        <v>139</v>
      </c>
      <c r="I327" s="3" t="s">
        <v>75</v>
      </c>
      <c r="J327" s="3" t="s">
        <v>51</v>
      </c>
      <c r="K327" s="3">
        <v>1591</v>
      </c>
      <c r="L327" s="3">
        <v>2026</v>
      </c>
      <c r="M327" s="3" t="s">
        <v>1391</v>
      </c>
      <c r="N327" s="5">
        <v>46118</v>
      </c>
      <c r="O327" s="3" t="s">
        <v>113</v>
      </c>
      <c r="P327" s="3" t="s">
        <v>450</v>
      </c>
      <c r="Q327" s="3">
        <v>960220400943</v>
      </c>
      <c r="R327" s="2"/>
      <c r="S327" s="2"/>
      <c r="T327" s="3">
        <v>9990000</v>
      </c>
      <c r="U327" s="3">
        <v>9990000</v>
      </c>
      <c r="V327" s="3">
        <v>0</v>
      </c>
      <c r="W327" s="3">
        <v>0</v>
      </c>
      <c r="X327" s="3">
        <v>0</v>
      </c>
      <c r="Y327" s="3">
        <v>399600</v>
      </c>
      <c r="Z327" s="3">
        <v>399600</v>
      </c>
      <c r="AA327" s="3" t="s">
        <v>8696</v>
      </c>
      <c r="AB327" s="3">
        <f t="shared" si="29"/>
        <v>49950</v>
      </c>
      <c r="AC327" s="28">
        <v>0.04</v>
      </c>
      <c r="AD327" s="3">
        <f t="shared" si="28"/>
        <v>399600</v>
      </c>
      <c r="AE327" s="30">
        <f t="shared" si="30"/>
        <v>399600</v>
      </c>
      <c r="AF327" s="3" t="s">
        <v>575</v>
      </c>
      <c r="AG327" s="5">
        <v>46121</v>
      </c>
      <c r="AH327" s="3" t="s">
        <v>116</v>
      </c>
      <c r="AI327" s="3" t="s">
        <v>105</v>
      </c>
      <c r="AJ327" s="3" t="s">
        <v>105</v>
      </c>
      <c r="AK327" s="3" t="s">
        <v>58</v>
      </c>
      <c r="AL327" s="2"/>
      <c r="AM327" s="2"/>
      <c r="AN327" s="3">
        <v>0</v>
      </c>
      <c r="AO327" s="2"/>
      <c r="AP327" s="3">
        <v>0</v>
      </c>
      <c r="AQ327" s="3">
        <v>0</v>
      </c>
      <c r="AR327" s="3">
        <v>132074895</v>
      </c>
      <c r="AS327" s="2"/>
      <c r="AT327" s="3">
        <v>12447996</v>
      </c>
      <c r="AU327" s="3">
        <v>77012451115</v>
      </c>
      <c r="AV327" s="3" t="s">
        <v>59</v>
      </c>
    </row>
    <row r="328" spans="1:48" ht="28.5" x14ac:dyDescent="0.45">
      <c r="A328" s="3">
        <v>1</v>
      </c>
      <c r="B328" s="4" t="s">
        <v>143</v>
      </c>
      <c r="C328" s="3" t="s">
        <v>60</v>
      </c>
      <c r="D328" s="3" t="s">
        <v>70</v>
      </c>
      <c r="E328" s="3" t="s">
        <v>190</v>
      </c>
      <c r="F328" s="3" t="s">
        <v>1392</v>
      </c>
      <c r="G328" s="3" t="s">
        <v>93</v>
      </c>
      <c r="H328" s="3" t="s">
        <v>619</v>
      </c>
      <c r="I328" s="3" t="s">
        <v>50</v>
      </c>
      <c r="J328" s="3" t="s">
        <v>380</v>
      </c>
      <c r="K328" s="3">
        <v>1975</v>
      </c>
      <c r="L328" s="3">
        <v>2026</v>
      </c>
      <c r="M328" s="3" t="s">
        <v>1393</v>
      </c>
      <c r="N328" s="5">
        <v>46140</v>
      </c>
      <c r="O328" s="3" t="s">
        <v>235</v>
      </c>
      <c r="P328" s="3" t="s">
        <v>1394</v>
      </c>
      <c r="Q328" s="3">
        <v>620624300291</v>
      </c>
      <c r="R328" s="2"/>
      <c r="S328" s="2"/>
      <c r="T328" s="3">
        <v>14640000</v>
      </c>
      <c r="U328" s="3">
        <v>15590000</v>
      </c>
      <c r="V328" s="3">
        <v>800000</v>
      </c>
      <c r="W328" s="3">
        <v>150000</v>
      </c>
      <c r="X328" s="3">
        <v>0</v>
      </c>
      <c r="Y328" s="3">
        <v>857450</v>
      </c>
      <c r="Z328" s="3">
        <v>57450</v>
      </c>
      <c r="AA328" s="3" t="s">
        <v>8696</v>
      </c>
      <c r="AB328" s="3">
        <f t="shared" si="29"/>
        <v>77950</v>
      </c>
      <c r="AC328" s="28">
        <v>4.4999999999999998E-2</v>
      </c>
      <c r="AD328" s="3">
        <f t="shared" si="28"/>
        <v>701550</v>
      </c>
      <c r="AE328" s="30">
        <f t="shared" si="30"/>
        <v>-98450</v>
      </c>
      <c r="AF328" s="2"/>
      <c r="AG328" s="5">
        <v>46141</v>
      </c>
      <c r="AH328" s="3" t="s">
        <v>154</v>
      </c>
      <c r="AI328" s="3" t="s">
        <v>56</v>
      </c>
      <c r="AJ328" s="3" t="s">
        <v>57</v>
      </c>
      <c r="AK328" s="3" t="s">
        <v>58</v>
      </c>
      <c r="AL328" s="2"/>
      <c r="AM328" s="2"/>
      <c r="AN328" s="3">
        <v>0</v>
      </c>
      <c r="AO328" s="2"/>
      <c r="AP328" s="3">
        <v>0</v>
      </c>
      <c r="AQ328" s="3">
        <v>0</v>
      </c>
      <c r="AR328" s="3">
        <v>132076364</v>
      </c>
      <c r="AS328" s="2"/>
      <c r="AT328" s="3">
        <v>12448140</v>
      </c>
      <c r="AU328" s="3">
        <v>77054182062</v>
      </c>
      <c r="AV328" s="3" t="s">
        <v>384</v>
      </c>
    </row>
    <row r="329" spans="1:48" ht="28.5" x14ac:dyDescent="0.45">
      <c r="A329" s="3">
        <v>1</v>
      </c>
      <c r="B329" s="4" t="s">
        <v>143</v>
      </c>
      <c r="C329" s="3" t="s">
        <v>60</v>
      </c>
      <c r="D329" s="3" t="s">
        <v>70</v>
      </c>
      <c r="E329" s="3" t="s">
        <v>190</v>
      </c>
      <c r="F329" s="3" t="s">
        <v>1395</v>
      </c>
      <c r="G329" s="3" t="s">
        <v>148</v>
      </c>
      <c r="H329" s="3" t="s">
        <v>619</v>
      </c>
      <c r="I329" s="3" t="s">
        <v>50</v>
      </c>
      <c r="J329" s="3" t="s">
        <v>380</v>
      </c>
      <c r="K329" s="3">
        <v>1975</v>
      </c>
      <c r="L329" s="3">
        <v>2026</v>
      </c>
      <c r="M329" s="3" t="s">
        <v>1396</v>
      </c>
      <c r="N329" s="5">
        <v>46139</v>
      </c>
      <c r="O329" s="3" t="s">
        <v>244</v>
      </c>
      <c r="P329" s="3" t="s">
        <v>1397</v>
      </c>
      <c r="Q329" s="3">
        <v>860610401376</v>
      </c>
      <c r="R329" s="2"/>
      <c r="S329" s="2"/>
      <c r="T329" s="3">
        <v>15590000</v>
      </c>
      <c r="U329" s="3">
        <v>15590000</v>
      </c>
      <c r="V329" s="3">
        <v>0</v>
      </c>
      <c r="W329" s="3">
        <v>0</v>
      </c>
      <c r="X329" s="3">
        <v>0</v>
      </c>
      <c r="Y329" s="3">
        <v>857450</v>
      </c>
      <c r="Z329" s="3">
        <v>857450</v>
      </c>
      <c r="AA329" s="3" t="s">
        <v>8696</v>
      </c>
      <c r="AB329" s="3">
        <f t="shared" si="29"/>
        <v>77950</v>
      </c>
      <c r="AC329" s="28">
        <v>4.4999999999999998E-2</v>
      </c>
      <c r="AD329" s="3">
        <f t="shared" si="28"/>
        <v>701550</v>
      </c>
      <c r="AE329" s="30">
        <f t="shared" si="30"/>
        <v>701550</v>
      </c>
      <c r="AF329" s="2"/>
      <c r="AG329" s="5">
        <v>46140</v>
      </c>
      <c r="AH329" s="3" t="s">
        <v>154</v>
      </c>
      <c r="AI329" s="3" t="s">
        <v>56</v>
      </c>
      <c r="AJ329" s="3" t="s">
        <v>57</v>
      </c>
      <c r="AK329" s="3" t="s">
        <v>58</v>
      </c>
      <c r="AL329" s="2"/>
      <c r="AM329" s="2"/>
      <c r="AN329" s="3">
        <v>0</v>
      </c>
      <c r="AO329" s="2"/>
      <c r="AP329" s="3">
        <v>0</v>
      </c>
      <c r="AQ329" s="3">
        <v>0</v>
      </c>
      <c r="AR329" s="3">
        <v>132076198</v>
      </c>
      <c r="AS329" s="2"/>
      <c r="AT329" s="3">
        <v>12448143</v>
      </c>
      <c r="AU329" s="3">
        <v>77787766702</v>
      </c>
      <c r="AV329" s="3" t="s">
        <v>384</v>
      </c>
    </row>
    <row r="330" spans="1:48" ht="28.5" x14ac:dyDescent="0.45">
      <c r="A330" s="3">
        <v>1</v>
      </c>
      <c r="B330" s="4" t="s">
        <v>143</v>
      </c>
      <c r="C330" s="3" t="s">
        <v>60</v>
      </c>
      <c r="D330" s="3" t="s">
        <v>70</v>
      </c>
      <c r="E330" s="3" t="s">
        <v>190</v>
      </c>
      <c r="F330" s="3" t="s">
        <v>1398</v>
      </c>
      <c r="G330" s="3" t="s">
        <v>128</v>
      </c>
      <c r="H330" s="3" t="s">
        <v>619</v>
      </c>
      <c r="I330" s="3" t="s">
        <v>50</v>
      </c>
      <c r="J330" s="3" t="s">
        <v>380</v>
      </c>
      <c r="K330" s="3">
        <v>1975</v>
      </c>
      <c r="L330" s="3">
        <v>2026</v>
      </c>
      <c r="M330" s="3" t="s">
        <v>1399</v>
      </c>
      <c r="N330" s="5">
        <v>46139</v>
      </c>
      <c r="O330" s="3" t="s">
        <v>244</v>
      </c>
      <c r="P330" s="3" t="s">
        <v>1400</v>
      </c>
      <c r="Q330" s="3">
        <v>780202400273</v>
      </c>
      <c r="R330" s="2"/>
      <c r="S330" s="2"/>
      <c r="T330" s="3">
        <v>15840000</v>
      </c>
      <c r="U330" s="3">
        <v>15590000</v>
      </c>
      <c r="V330" s="3">
        <v>0</v>
      </c>
      <c r="W330" s="3">
        <v>0</v>
      </c>
      <c r="X330" s="3">
        <v>250000</v>
      </c>
      <c r="Y330" s="3">
        <v>857450</v>
      </c>
      <c r="Z330" s="3">
        <v>857450</v>
      </c>
      <c r="AA330" s="3" t="s">
        <v>8696</v>
      </c>
      <c r="AB330" s="3">
        <f t="shared" si="29"/>
        <v>77950</v>
      </c>
      <c r="AC330" s="28">
        <v>4.4999999999999998E-2</v>
      </c>
      <c r="AD330" s="3">
        <f t="shared" si="28"/>
        <v>701550</v>
      </c>
      <c r="AE330" s="30">
        <f t="shared" si="30"/>
        <v>701550</v>
      </c>
      <c r="AF330" s="3" t="s">
        <v>159</v>
      </c>
      <c r="AG330" s="5">
        <v>46142</v>
      </c>
      <c r="AH330" s="3" t="s">
        <v>154</v>
      </c>
      <c r="AI330" s="3" t="s">
        <v>87</v>
      </c>
      <c r="AJ330" s="3" t="s">
        <v>124</v>
      </c>
      <c r="AK330" s="3" t="s">
        <v>134</v>
      </c>
      <c r="AL330" s="3" t="s">
        <v>90</v>
      </c>
      <c r="AM330" s="3">
        <v>20</v>
      </c>
      <c r="AN330" s="3">
        <v>0</v>
      </c>
      <c r="AO330" s="2"/>
      <c r="AP330" s="3">
        <v>0</v>
      </c>
      <c r="AQ330" s="3">
        <v>0</v>
      </c>
      <c r="AR330" s="3">
        <v>132076511</v>
      </c>
      <c r="AS330" s="2"/>
      <c r="AT330" s="3">
        <v>12448161</v>
      </c>
      <c r="AU330" s="3">
        <v>77789029279</v>
      </c>
      <c r="AV330" s="3" t="s">
        <v>384</v>
      </c>
    </row>
    <row r="331" spans="1:48" ht="26.65" x14ac:dyDescent="0.45">
      <c r="A331" s="3">
        <v>1</v>
      </c>
      <c r="B331" s="4" t="s">
        <v>167</v>
      </c>
      <c r="C331" s="3" t="s">
        <v>144</v>
      </c>
      <c r="D331" s="3" t="s">
        <v>145</v>
      </c>
      <c r="E331" s="3" t="s">
        <v>146</v>
      </c>
      <c r="F331" s="3" t="s">
        <v>1401</v>
      </c>
      <c r="G331" s="3" t="s">
        <v>200</v>
      </c>
      <c r="H331" s="3" t="s">
        <v>149</v>
      </c>
      <c r="I331" s="3" t="s">
        <v>75</v>
      </c>
      <c r="J331" s="3" t="s">
        <v>380</v>
      </c>
      <c r="K331" s="3">
        <v>1975</v>
      </c>
      <c r="L331" s="3">
        <v>2026</v>
      </c>
      <c r="M331" s="3" t="s">
        <v>1402</v>
      </c>
      <c r="N331" s="5">
        <v>46122</v>
      </c>
      <c r="O331" s="3" t="s">
        <v>555</v>
      </c>
      <c r="P331" s="3" t="s">
        <v>1403</v>
      </c>
      <c r="Q331" s="3">
        <v>891010402426</v>
      </c>
      <c r="R331" s="2"/>
      <c r="S331" s="2"/>
      <c r="T331" s="3">
        <v>15090000</v>
      </c>
      <c r="U331" s="3">
        <v>14790000</v>
      </c>
      <c r="V331" s="3">
        <v>0</v>
      </c>
      <c r="W331" s="3">
        <v>0</v>
      </c>
      <c r="X331" s="3">
        <v>300000</v>
      </c>
      <c r="Y331" s="3">
        <v>813450</v>
      </c>
      <c r="Z331" s="3">
        <v>813450</v>
      </c>
      <c r="AA331" s="3" t="s">
        <v>8697</v>
      </c>
      <c r="AB331" s="3">
        <f t="shared" si="29"/>
        <v>73950</v>
      </c>
      <c r="AC331" s="28">
        <v>5.5E-2</v>
      </c>
      <c r="AD331" s="3">
        <f t="shared" si="28"/>
        <v>813450</v>
      </c>
      <c r="AE331" s="30">
        <f t="shared" si="30"/>
        <v>813450</v>
      </c>
      <c r="AF331" s="3" t="s">
        <v>1404</v>
      </c>
      <c r="AG331" s="5">
        <v>46128</v>
      </c>
      <c r="AH331" s="3" t="s">
        <v>116</v>
      </c>
      <c r="AI331" s="3" t="s">
        <v>87</v>
      </c>
      <c r="AJ331" s="3" t="s">
        <v>124</v>
      </c>
      <c r="AK331" s="3" t="s">
        <v>218</v>
      </c>
      <c r="AL331" s="3" t="s">
        <v>401</v>
      </c>
      <c r="AM331" s="3">
        <v>10</v>
      </c>
      <c r="AN331" s="3">
        <v>0</v>
      </c>
      <c r="AO331" s="4" t="s">
        <v>106</v>
      </c>
      <c r="AP331" s="3">
        <v>0</v>
      </c>
      <c r="AQ331" s="3">
        <v>0</v>
      </c>
      <c r="AR331" s="3">
        <v>132075324</v>
      </c>
      <c r="AS331" s="3">
        <v>196900</v>
      </c>
      <c r="AT331" s="3">
        <v>12448676</v>
      </c>
      <c r="AU331" s="3">
        <v>77001301111</v>
      </c>
      <c r="AV331" s="3" t="s">
        <v>384</v>
      </c>
    </row>
    <row r="332" spans="1:48" ht="26.65" x14ac:dyDescent="0.45">
      <c r="A332" s="3">
        <v>1</v>
      </c>
      <c r="B332" s="4" t="s">
        <v>198</v>
      </c>
      <c r="C332" s="3" t="s">
        <v>60</v>
      </c>
      <c r="D332" s="3" t="s">
        <v>61</v>
      </c>
      <c r="E332" s="3" t="s">
        <v>62</v>
      </c>
      <c r="F332" s="3" t="s">
        <v>1405</v>
      </c>
      <c r="G332" s="3" t="s">
        <v>128</v>
      </c>
      <c r="H332" s="3" t="s">
        <v>612</v>
      </c>
      <c r="I332" s="3" t="s">
        <v>50</v>
      </c>
      <c r="J332" s="3" t="s">
        <v>380</v>
      </c>
      <c r="K332" s="3">
        <v>2497</v>
      </c>
      <c r="L332" s="3">
        <v>2026</v>
      </c>
      <c r="M332" s="3" t="s">
        <v>1406</v>
      </c>
      <c r="N332" s="5">
        <v>46136</v>
      </c>
      <c r="O332" s="3" t="s">
        <v>256</v>
      </c>
      <c r="P332" s="3" t="s">
        <v>1407</v>
      </c>
      <c r="Q332" s="3">
        <v>881019450774</v>
      </c>
      <c r="R332" s="2"/>
      <c r="S332" s="2"/>
      <c r="T332" s="3">
        <v>19590000</v>
      </c>
      <c r="U332" s="3">
        <v>19590000</v>
      </c>
      <c r="V332" s="3">
        <v>0</v>
      </c>
      <c r="W332" s="3">
        <v>0</v>
      </c>
      <c r="X332" s="3">
        <v>0</v>
      </c>
      <c r="Y332" s="3">
        <v>1077450</v>
      </c>
      <c r="Z332" s="3">
        <v>1077450</v>
      </c>
      <c r="AA332" s="3" t="s">
        <v>8696</v>
      </c>
      <c r="AB332" s="3">
        <f t="shared" si="29"/>
        <v>97950</v>
      </c>
      <c r="AC332" s="28">
        <v>4.4999999999999998E-2</v>
      </c>
      <c r="AD332" s="3">
        <f t="shared" si="28"/>
        <v>881550</v>
      </c>
      <c r="AE332" s="30">
        <f t="shared" si="30"/>
        <v>881550</v>
      </c>
      <c r="AF332" s="3" t="s">
        <v>1408</v>
      </c>
      <c r="AG332" s="5">
        <v>46142</v>
      </c>
      <c r="AH332" s="3" t="s">
        <v>205</v>
      </c>
      <c r="AI332" s="3" t="s">
        <v>87</v>
      </c>
      <c r="AJ332" s="3" t="s">
        <v>124</v>
      </c>
      <c r="AK332" s="3" t="s">
        <v>134</v>
      </c>
      <c r="AL332" s="3" t="s">
        <v>90</v>
      </c>
      <c r="AM332" s="3">
        <v>75</v>
      </c>
      <c r="AN332" s="3">
        <v>0</v>
      </c>
      <c r="AO332" s="2"/>
      <c r="AP332" s="3">
        <v>0</v>
      </c>
      <c r="AQ332" s="3">
        <v>0</v>
      </c>
      <c r="AR332" s="3">
        <v>132076695</v>
      </c>
      <c r="AS332" s="2"/>
      <c r="AT332" s="3">
        <v>12448700</v>
      </c>
      <c r="AU332" s="3">
        <v>77474773044</v>
      </c>
      <c r="AV332" s="3" t="s">
        <v>384</v>
      </c>
    </row>
    <row r="333" spans="1:48" ht="26.65" x14ac:dyDescent="0.45">
      <c r="A333" s="3">
        <v>1</v>
      </c>
      <c r="B333" s="4" t="s">
        <v>167</v>
      </c>
      <c r="C333" s="3" t="s">
        <v>8699</v>
      </c>
      <c r="D333" s="3" t="s">
        <v>45</v>
      </c>
      <c r="E333" s="3" t="s">
        <v>283</v>
      </c>
      <c r="F333" s="3" t="s">
        <v>1409</v>
      </c>
      <c r="G333" s="3" t="s">
        <v>285</v>
      </c>
      <c r="H333" s="3" t="s">
        <v>408</v>
      </c>
      <c r="I333" s="3" t="s">
        <v>50</v>
      </c>
      <c r="J333" s="3" t="s">
        <v>380</v>
      </c>
      <c r="K333" s="3">
        <v>2497</v>
      </c>
      <c r="L333" s="3">
        <v>2025</v>
      </c>
      <c r="M333" s="3" t="s">
        <v>1410</v>
      </c>
      <c r="N333" s="5">
        <v>46127</v>
      </c>
      <c r="O333" s="3" t="s">
        <v>180</v>
      </c>
      <c r="P333" s="3" t="s">
        <v>1411</v>
      </c>
      <c r="Q333" s="3">
        <v>640314301523</v>
      </c>
      <c r="R333" s="2"/>
      <c r="S333" s="2"/>
      <c r="T333" s="3">
        <v>19900000</v>
      </c>
      <c r="U333" s="3">
        <v>19990000</v>
      </c>
      <c r="V333" s="3">
        <v>90000</v>
      </c>
      <c r="W333" s="3">
        <v>0</v>
      </c>
      <c r="X333" s="3">
        <v>0</v>
      </c>
      <c r="Y333" s="3">
        <v>1099450</v>
      </c>
      <c r="Z333" s="3">
        <v>1009450</v>
      </c>
      <c r="AA333" s="3" t="s">
        <v>8697</v>
      </c>
      <c r="AB333" s="3">
        <f t="shared" si="29"/>
        <v>99950</v>
      </c>
      <c r="AC333" s="28">
        <v>4.4999999999999998E-2</v>
      </c>
      <c r="AD333" s="3">
        <f t="shared" si="28"/>
        <v>899550</v>
      </c>
      <c r="AE333" s="30">
        <f t="shared" si="30"/>
        <v>809550</v>
      </c>
      <c r="AF333" s="3" t="s">
        <v>1412</v>
      </c>
      <c r="AG333" s="5">
        <v>46135</v>
      </c>
      <c r="AH333" s="3" t="s">
        <v>116</v>
      </c>
      <c r="AI333" s="3" t="s">
        <v>105</v>
      </c>
      <c r="AJ333" s="3" t="s">
        <v>105</v>
      </c>
      <c r="AK333" s="3" t="s">
        <v>58</v>
      </c>
      <c r="AL333" s="2"/>
      <c r="AM333" s="2"/>
      <c r="AN333" s="3">
        <v>0</v>
      </c>
      <c r="AO333" s="2"/>
      <c r="AP333" s="3">
        <v>0</v>
      </c>
      <c r="AQ333" s="3">
        <v>0</v>
      </c>
      <c r="AR333" s="3">
        <v>132075907</v>
      </c>
      <c r="AS333" s="3">
        <v>251900</v>
      </c>
      <c r="AT333" s="3">
        <v>12448704</v>
      </c>
      <c r="AU333" s="3">
        <v>77017134722</v>
      </c>
      <c r="AV333" s="3" t="s">
        <v>384</v>
      </c>
    </row>
    <row r="334" spans="1:48" ht="26.65" x14ac:dyDescent="0.45">
      <c r="A334" s="3">
        <v>1</v>
      </c>
      <c r="B334" s="4" t="s">
        <v>167</v>
      </c>
      <c r="C334" s="3" t="s">
        <v>8699</v>
      </c>
      <c r="D334" s="3" t="s">
        <v>45</v>
      </c>
      <c r="E334" s="3" t="s">
        <v>283</v>
      </c>
      <c r="F334" s="3" t="s">
        <v>1413</v>
      </c>
      <c r="G334" s="3" t="s">
        <v>200</v>
      </c>
      <c r="H334" s="3" t="s">
        <v>408</v>
      </c>
      <c r="I334" s="3" t="s">
        <v>50</v>
      </c>
      <c r="J334" s="3" t="s">
        <v>380</v>
      </c>
      <c r="K334" s="3">
        <v>2497</v>
      </c>
      <c r="L334" s="3">
        <v>2025</v>
      </c>
      <c r="M334" s="3" t="s">
        <v>1414</v>
      </c>
      <c r="N334" s="5">
        <v>46133</v>
      </c>
      <c r="O334" s="3" t="s">
        <v>275</v>
      </c>
      <c r="P334" s="3" t="s">
        <v>1415</v>
      </c>
      <c r="Q334" s="3">
        <v>850510301592</v>
      </c>
      <c r="R334" s="2"/>
      <c r="S334" s="2"/>
      <c r="T334" s="3">
        <v>20290000</v>
      </c>
      <c r="U334" s="3">
        <v>19990000</v>
      </c>
      <c r="V334" s="3">
        <v>0</v>
      </c>
      <c r="W334" s="3">
        <v>0</v>
      </c>
      <c r="X334" s="3">
        <v>300000</v>
      </c>
      <c r="Y334" s="3">
        <v>1099450</v>
      </c>
      <c r="Z334" s="3">
        <v>1099450</v>
      </c>
      <c r="AA334" s="3" t="s">
        <v>8697</v>
      </c>
      <c r="AB334" s="3">
        <f t="shared" si="29"/>
        <v>99950</v>
      </c>
      <c r="AC334" s="28">
        <v>5.5E-2</v>
      </c>
      <c r="AD334" s="3">
        <f t="shared" si="28"/>
        <v>1099450</v>
      </c>
      <c r="AE334" s="30">
        <f t="shared" si="30"/>
        <v>1099450</v>
      </c>
      <c r="AF334" s="3" t="s">
        <v>415</v>
      </c>
      <c r="AG334" s="5">
        <v>46135</v>
      </c>
      <c r="AH334" s="3" t="s">
        <v>116</v>
      </c>
      <c r="AI334" s="3" t="s">
        <v>87</v>
      </c>
      <c r="AJ334" s="3" t="s">
        <v>124</v>
      </c>
      <c r="AK334" s="3" t="s">
        <v>223</v>
      </c>
      <c r="AL334" s="3" t="s">
        <v>90</v>
      </c>
      <c r="AM334" s="3">
        <v>50</v>
      </c>
      <c r="AN334" s="3">
        <v>0</v>
      </c>
      <c r="AO334" s="2"/>
      <c r="AP334" s="3">
        <v>0</v>
      </c>
      <c r="AQ334" s="3">
        <v>0</v>
      </c>
      <c r="AR334" s="3">
        <v>132075903</v>
      </c>
      <c r="AS334" s="3">
        <v>251900</v>
      </c>
      <c r="AT334" s="3">
        <v>12448707</v>
      </c>
      <c r="AU334" s="3">
        <v>77783444485</v>
      </c>
      <c r="AV334" s="3" t="s">
        <v>384</v>
      </c>
    </row>
    <row r="335" spans="1:48" ht="28.5" x14ac:dyDescent="0.45">
      <c r="A335" s="3">
        <v>1</v>
      </c>
      <c r="B335" s="4" t="s">
        <v>143</v>
      </c>
      <c r="C335" s="3" t="s">
        <v>8699</v>
      </c>
      <c r="D335" s="3" t="s">
        <v>45</v>
      </c>
      <c r="E335" s="3" t="s">
        <v>283</v>
      </c>
      <c r="F335" s="3" t="s">
        <v>1416</v>
      </c>
      <c r="G335" s="3" t="s">
        <v>285</v>
      </c>
      <c r="H335" s="3" t="s">
        <v>408</v>
      </c>
      <c r="I335" s="3" t="s">
        <v>50</v>
      </c>
      <c r="J335" s="3" t="s">
        <v>380</v>
      </c>
      <c r="K335" s="3">
        <v>2497</v>
      </c>
      <c r="L335" s="3">
        <v>2025</v>
      </c>
      <c r="M335" s="3" t="s">
        <v>1417</v>
      </c>
      <c r="N335" s="5">
        <v>46142</v>
      </c>
      <c r="O335" s="3" t="s">
        <v>151</v>
      </c>
      <c r="P335" s="3" t="s">
        <v>1418</v>
      </c>
      <c r="Q335" s="3">
        <v>440801300997</v>
      </c>
      <c r="R335" s="2"/>
      <c r="S335" s="2"/>
      <c r="T335" s="3">
        <v>19990000</v>
      </c>
      <c r="U335" s="3">
        <v>19990000</v>
      </c>
      <c r="V335" s="3">
        <v>0</v>
      </c>
      <c r="W335" s="3">
        <v>0</v>
      </c>
      <c r="X335" s="3">
        <v>0</v>
      </c>
      <c r="Y335" s="3">
        <v>1099450</v>
      </c>
      <c r="Z335" s="3">
        <v>1099450</v>
      </c>
      <c r="AA335" s="3" t="s">
        <v>8696</v>
      </c>
      <c r="AB335" s="3">
        <f t="shared" si="29"/>
        <v>99950</v>
      </c>
      <c r="AC335" s="28">
        <v>4.4999999999999998E-2</v>
      </c>
      <c r="AD335" s="3">
        <f t="shared" si="28"/>
        <v>899550</v>
      </c>
      <c r="AE335" s="30">
        <f t="shared" si="30"/>
        <v>899550</v>
      </c>
      <c r="AF335" s="3" t="s">
        <v>1419</v>
      </c>
      <c r="AG335" s="5">
        <v>46142</v>
      </c>
      <c r="AH335" s="3" t="s">
        <v>154</v>
      </c>
      <c r="AI335" s="3" t="s">
        <v>56</v>
      </c>
      <c r="AJ335" s="3" t="s">
        <v>57</v>
      </c>
      <c r="AK335" s="3" t="s">
        <v>58</v>
      </c>
      <c r="AL335" s="2"/>
      <c r="AM335" s="2"/>
      <c r="AN335" s="3">
        <v>0</v>
      </c>
      <c r="AO335" s="2"/>
      <c r="AP335" s="3">
        <v>0</v>
      </c>
      <c r="AQ335" s="3">
        <v>0</v>
      </c>
      <c r="AR335" s="3">
        <v>132076531</v>
      </c>
      <c r="AS335" s="3">
        <v>251900</v>
      </c>
      <c r="AT335" s="3">
        <v>12448735</v>
      </c>
      <c r="AU335" s="3">
        <v>77055648562</v>
      </c>
      <c r="AV335" s="3" t="s">
        <v>384</v>
      </c>
    </row>
    <row r="336" spans="1:48" ht="28.5" x14ac:dyDescent="0.45">
      <c r="A336" s="3">
        <v>1</v>
      </c>
      <c r="B336" s="4" t="s">
        <v>143</v>
      </c>
      <c r="C336" s="3" t="s">
        <v>8699</v>
      </c>
      <c r="D336" s="3" t="s">
        <v>1198</v>
      </c>
      <c r="E336" s="3" t="s">
        <v>283</v>
      </c>
      <c r="F336" s="3" t="s">
        <v>1420</v>
      </c>
      <c r="G336" s="3" t="s">
        <v>93</v>
      </c>
      <c r="H336" s="3" t="s">
        <v>1365</v>
      </c>
      <c r="I336" s="3" t="s">
        <v>50</v>
      </c>
      <c r="J336" s="3" t="s">
        <v>380</v>
      </c>
      <c r="K336" s="3">
        <v>2497</v>
      </c>
      <c r="L336" s="3">
        <v>2025</v>
      </c>
      <c r="M336" s="3" t="s">
        <v>1421</v>
      </c>
      <c r="N336" s="5">
        <v>46122</v>
      </c>
      <c r="O336" s="3" t="s">
        <v>235</v>
      </c>
      <c r="P336" s="3" t="s">
        <v>1422</v>
      </c>
      <c r="Q336" s="3">
        <v>880801300472</v>
      </c>
      <c r="R336" s="2"/>
      <c r="S336" s="2"/>
      <c r="T336" s="3">
        <v>21990000</v>
      </c>
      <c r="U336" s="3">
        <v>21990000</v>
      </c>
      <c r="V336" s="3">
        <v>0</v>
      </c>
      <c r="W336" s="3">
        <v>0</v>
      </c>
      <c r="X336" s="3">
        <v>0</v>
      </c>
      <c r="Y336" s="3">
        <v>1209450</v>
      </c>
      <c r="Z336" s="3">
        <v>1209450</v>
      </c>
      <c r="AA336" s="3" t="s">
        <v>8696</v>
      </c>
      <c r="AB336" s="3">
        <f t="shared" si="29"/>
        <v>109950</v>
      </c>
      <c r="AC336" s="28">
        <v>4.4999999999999998E-2</v>
      </c>
      <c r="AD336" s="3">
        <f t="shared" si="28"/>
        <v>989550</v>
      </c>
      <c r="AE336" s="30">
        <f t="shared" si="30"/>
        <v>989550</v>
      </c>
      <c r="AF336" s="3" t="s">
        <v>1423</v>
      </c>
      <c r="AG336" s="5">
        <v>46126</v>
      </c>
      <c r="AH336" s="3" t="s">
        <v>154</v>
      </c>
      <c r="AI336" s="3" t="s">
        <v>87</v>
      </c>
      <c r="AJ336" s="3" t="s">
        <v>124</v>
      </c>
      <c r="AK336" s="3" t="s">
        <v>206</v>
      </c>
      <c r="AL336" s="3" t="s">
        <v>90</v>
      </c>
      <c r="AM336" s="3">
        <v>50</v>
      </c>
      <c r="AN336" s="3">
        <v>0</v>
      </c>
      <c r="AO336" s="2"/>
      <c r="AP336" s="3">
        <v>0</v>
      </c>
      <c r="AQ336" s="3">
        <v>0</v>
      </c>
      <c r="AR336" s="3">
        <v>132075100</v>
      </c>
      <c r="AS336" s="3">
        <v>271900</v>
      </c>
      <c r="AT336" s="3">
        <v>12448739</v>
      </c>
      <c r="AU336" s="3">
        <v>77711754034</v>
      </c>
      <c r="AV336" s="3" t="s">
        <v>384</v>
      </c>
    </row>
    <row r="337" spans="1:48" ht="26.65" x14ac:dyDescent="0.45">
      <c r="A337" s="3">
        <v>1</v>
      </c>
      <c r="B337" s="4" t="s">
        <v>43</v>
      </c>
      <c r="C337" s="3" t="s">
        <v>60</v>
      </c>
      <c r="D337" s="3" t="s">
        <v>70</v>
      </c>
      <c r="E337" s="3" t="s">
        <v>190</v>
      </c>
      <c r="F337" s="3" t="s">
        <v>1424</v>
      </c>
      <c r="G337" s="3" t="s">
        <v>148</v>
      </c>
      <c r="H337" s="3" t="s">
        <v>619</v>
      </c>
      <c r="I337" s="3" t="s">
        <v>50</v>
      </c>
      <c r="J337" s="3" t="s">
        <v>380</v>
      </c>
      <c r="K337" s="3">
        <v>1975</v>
      </c>
      <c r="L337" s="3">
        <v>2026</v>
      </c>
      <c r="M337" s="3" t="s">
        <v>1425</v>
      </c>
      <c r="N337" s="5">
        <v>46141</v>
      </c>
      <c r="O337" s="3" t="s">
        <v>67</v>
      </c>
      <c r="P337" s="3" t="s">
        <v>1426</v>
      </c>
      <c r="Q337" s="3">
        <v>631023402225</v>
      </c>
      <c r="R337" s="2"/>
      <c r="S337" s="2"/>
      <c r="T337" s="3">
        <v>15590000</v>
      </c>
      <c r="U337" s="3">
        <v>15590000</v>
      </c>
      <c r="V337" s="3">
        <v>0</v>
      </c>
      <c r="W337" s="3">
        <v>0</v>
      </c>
      <c r="X337" s="3">
        <v>0</v>
      </c>
      <c r="Y337" s="3">
        <v>857450</v>
      </c>
      <c r="Z337" s="3">
        <v>857450</v>
      </c>
      <c r="AA337" s="3" t="s">
        <v>8697</v>
      </c>
      <c r="AB337" s="3">
        <f t="shared" si="29"/>
        <v>77950</v>
      </c>
      <c r="AC337" s="28">
        <v>5.5E-2</v>
      </c>
      <c r="AD337" s="3">
        <f t="shared" si="28"/>
        <v>857450</v>
      </c>
      <c r="AE337" s="30">
        <f t="shared" si="30"/>
        <v>857450</v>
      </c>
      <c r="AF337" s="2"/>
      <c r="AG337" s="5">
        <v>46142</v>
      </c>
      <c r="AH337" s="3" t="s">
        <v>55</v>
      </c>
      <c r="AI337" s="3" t="s">
        <v>56</v>
      </c>
      <c r="AJ337" s="3" t="s">
        <v>57</v>
      </c>
      <c r="AK337" s="3" t="s">
        <v>58</v>
      </c>
      <c r="AL337" s="2"/>
      <c r="AM337" s="2"/>
      <c r="AN337" s="3">
        <v>0</v>
      </c>
      <c r="AO337" s="2"/>
      <c r="AP337" s="3">
        <v>0</v>
      </c>
      <c r="AQ337" s="3">
        <v>0</v>
      </c>
      <c r="AR337" s="3">
        <v>132076487</v>
      </c>
      <c r="AS337" s="2"/>
      <c r="AT337" s="3">
        <v>12448863</v>
      </c>
      <c r="AU337" s="3">
        <v>77053618381</v>
      </c>
      <c r="AV337" s="3" t="s">
        <v>384</v>
      </c>
    </row>
    <row r="338" spans="1:48" ht="26.65" x14ac:dyDescent="0.45">
      <c r="A338" s="3">
        <v>1</v>
      </c>
      <c r="B338" s="4" t="s">
        <v>43</v>
      </c>
      <c r="C338" s="3" t="s">
        <v>8698</v>
      </c>
      <c r="D338" s="3" t="s">
        <v>1198</v>
      </c>
      <c r="E338" s="3" t="s">
        <v>283</v>
      </c>
      <c r="F338" s="3" t="s">
        <v>1427</v>
      </c>
      <c r="G338" s="3" t="s">
        <v>1428</v>
      </c>
      <c r="H338" s="3" t="s">
        <v>1365</v>
      </c>
      <c r="I338" s="3" t="s">
        <v>50</v>
      </c>
      <c r="J338" s="3" t="s">
        <v>380</v>
      </c>
      <c r="K338" s="3">
        <v>2497</v>
      </c>
      <c r="L338" s="3">
        <v>2026</v>
      </c>
      <c r="M338" s="3" t="s">
        <v>1429</v>
      </c>
      <c r="N338" s="5">
        <v>46141</v>
      </c>
      <c r="O338" s="3" t="s">
        <v>364</v>
      </c>
      <c r="P338" s="3" t="s">
        <v>1430</v>
      </c>
      <c r="Q338" s="3">
        <v>780717400687</v>
      </c>
      <c r="R338" s="2"/>
      <c r="S338" s="2"/>
      <c r="T338" s="3">
        <v>24540000</v>
      </c>
      <c r="U338" s="3">
        <v>23990000</v>
      </c>
      <c r="V338" s="3">
        <v>0</v>
      </c>
      <c r="W338" s="3">
        <v>0</v>
      </c>
      <c r="X338" s="3">
        <v>550000</v>
      </c>
      <c r="Y338" s="3">
        <v>1079550</v>
      </c>
      <c r="Z338" s="3">
        <v>1079550</v>
      </c>
      <c r="AA338" s="3" t="s">
        <v>8697</v>
      </c>
      <c r="AB338" s="3">
        <f t="shared" si="29"/>
        <v>119950</v>
      </c>
      <c r="AC338" s="28">
        <v>4.4999999999999998E-2</v>
      </c>
      <c r="AD338" s="3">
        <f t="shared" si="28"/>
        <v>1079550</v>
      </c>
      <c r="AE338" s="30">
        <f t="shared" si="30"/>
        <v>1079550</v>
      </c>
      <c r="AF338" s="3" t="s">
        <v>415</v>
      </c>
      <c r="AG338" s="5">
        <v>46142</v>
      </c>
      <c r="AH338" s="3" t="s">
        <v>55</v>
      </c>
      <c r="AI338" s="3" t="s">
        <v>87</v>
      </c>
      <c r="AJ338" s="3" t="s">
        <v>124</v>
      </c>
      <c r="AK338" s="3" t="s">
        <v>218</v>
      </c>
      <c r="AL338" s="3" t="s">
        <v>90</v>
      </c>
      <c r="AM338" s="3">
        <v>50</v>
      </c>
      <c r="AN338" s="3">
        <v>0</v>
      </c>
      <c r="AO338" s="2"/>
      <c r="AP338" s="3">
        <v>0</v>
      </c>
      <c r="AQ338" s="3">
        <v>0</v>
      </c>
      <c r="AR338" s="3">
        <v>132076663</v>
      </c>
      <c r="AS338" s="3">
        <v>271900</v>
      </c>
      <c r="AT338" s="3">
        <v>12449353</v>
      </c>
      <c r="AU338" s="3">
        <v>77017356615</v>
      </c>
      <c r="AV338" s="3" t="s">
        <v>384</v>
      </c>
    </row>
    <row r="339" spans="1:48" ht="26.65" x14ac:dyDescent="0.45">
      <c r="A339" s="3">
        <v>1</v>
      </c>
      <c r="B339" s="4" t="s">
        <v>43</v>
      </c>
      <c r="C339" s="3" t="s">
        <v>8698</v>
      </c>
      <c r="D339" s="3" t="s">
        <v>1198</v>
      </c>
      <c r="E339" s="3" t="s">
        <v>283</v>
      </c>
      <c r="F339" s="3" t="s">
        <v>1431</v>
      </c>
      <c r="G339" s="3" t="s">
        <v>1432</v>
      </c>
      <c r="H339" s="3" t="s">
        <v>1365</v>
      </c>
      <c r="I339" s="3" t="s">
        <v>50</v>
      </c>
      <c r="J339" s="3" t="s">
        <v>380</v>
      </c>
      <c r="K339" s="3">
        <v>2497</v>
      </c>
      <c r="L339" s="3">
        <v>2026</v>
      </c>
      <c r="M339" s="3" t="s">
        <v>1433</v>
      </c>
      <c r="N339" s="5">
        <v>46120</v>
      </c>
      <c r="O339" s="3" t="s">
        <v>364</v>
      </c>
      <c r="P339" s="3" t="s">
        <v>1434</v>
      </c>
      <c r="Q339" s="3">
        <v>560604300851</v>
      </c>
      <c r="R339" s="2"/>
      <c r="S339" s="2"/>
      <c r="T339" s="3">
        <v>23990000</v>
      </c>
      <c r="U339" s="3">
        <v>23990000</v>
      </c>
      <c r="V339" s="3">
        <v>0</v>
      </c>
      <c r="W339" s="3">
        <v>0</v>
      </c>
      <c r="X339" s="3">
        <v>0</v>
      </c>
      <c r="Y339" s="3">
        <v>1079550</v>
      </c>
      <c r="Z339" s="3">
        <v>1079550</v>
      </c>
      <c r="AA339" s="3" t="s">
        <v>8697</v>
      </c>
      <c r="AB339" s="3">
        <f t="shared" si="29"/>
        <v>119950</v>
      </c>
      <c r="AC339" s="28">
        <v>5.5E-2</v>
      </c>
      <c r="AD339" s="3">
        <f t="shared" si="28"/>
        <v>1319450</v>
      </c>
      <c r="AE339" s="30">
        <f t="shared" si="30"/>
        <v>1319450</v>
      </c>
      <c r="AF339" s="2"/>
      <c r="AG339" s="5">
        <v>46121</v>
      </c>
      <c r="AH339" s="3" t="s">
        <v>55</v>
      </c>
      <c r="AI339" s="3" t="s">
        <v>56</v>
      </c>
      <c r="AJ339" s="3" t="s">
        <v>57</v>
      </c>
      <c r="AK339" s="3" t="s">
        <v>58</v>
      </c>
      <c r="AL339" s="2"/>
      <c r="AM339" s="2"/>
      <c r="AN339" s="3">
        <v>0</v>
      </c>
      <c r="AO339" s="2"/>
      <c r="AP339" s="3">
        <v>0</v>
      </c>
      <c r="AQ339" s="3">
        <v>0</v>
      </c>
      <c r="AR339" s="3">
        <v>132074870</v>
      </c>
      <c r="AS339" s="3">
        <v>271900</v>
      </c>
      <c r="AT339" s="3">
        <v>12449354</v>
      </c>
      <c r="AU339" s="3">
        <v>77784615459</v>
      </c>
      <c r="AV339" s="3" t="s">
        <v>384</v>
      </c>
    </row>
    <row r="340" spans="1:48" x14ac:dyDescent="0.45">
      <c r="A340" s="3">
        <v>1</v>
      </c>
      <c r="B340" s="4" t="s">
        <v>43</v>
      </c>
      <c r="C340" s="3" t="s">
        <v>136</v>
      </c>
      <c r="D340" s="3" t="s">
        <v>79</v>
      </c>
      <c r="E340" s="3" t="s">
        <v>137</v>
      </c>
      <c r="F340" s="3" t="s">
        <v>1435</v>
      </c>
      <c r="G340" s="3" t="s">
        <v>64</v>
      </c>
      <c r="H340" s="3" t="s">
        <v>139</v>
      </c>
      <c r="I340" s="3" t="s">
        <v>75</v>
      </c>
      <c r="J340" s="3" t="s">
        <v>51</v>
      </c>
      <c r="K340" s="3">
        <v>1591</v>
      </c>
      <c r="L340" s="3">
        <v>2026</v>
      </c>
      <c r="M340" s="3" t="s">
        <v>1436</v>
      </c>
      <c r="N340" s="5">
        <v>46135</v>
      </c>
      <c r="O340" s="3" t="s">
        <v>364</v>
      </c>
      <c r="P340" s="3" t="s">
        <v>1437</v>
      </c>
      <c r="Q340" s="3">
        <v>880516301540</v>
      </c>
      <c r="R340" s="2"/>
      <c r="S340" s="2"/>
      <c r="T340" s="3">
        <v>10490000</v>
      </c>
      <c r="U340" s="3">
        <v>9990000</v>
      </c>
      <c r="V340" s="3">
        <v>0</v>
      </c>
      <c r="W340" s="3">
        <v>0</v>
      </c>
      <c r="X340" s="3">
        <v>500000</v>
      </c>
      <c r="Y340" s="3">
        <v>399600</v>
      </c>
      <c r="Z340" s="3">
        <v>399600</v>
      </c>
      <c r="AA340" s="3" t="s">
        <v>8697</v>
      </c>
      <c r="AB340" s="3">
        <f t="shared" si="29"/>
        <v>49950</v>
      </c>
      <c r="AC340" s="28">
        <v>0.04</v>
      </c>
      <c r="AD340" s="3">
        <f t="shared" si="28"/>
        <v>399600</v>
      </c>
      <c r="AE340" s="30">
        <f t="shared" si="30"/>
        <v>399600</v>
      </c>
      <c r="AF340" s="3" t="s">
        <v>296</v>
      </c>
      <c r="AG340" s="5">
        <v>46142</v>
      </c>
      <c r="AH340" s="3" t="s">
        <v>55</v>
      </c>
      <c r="AI340" s="3" t="s">
        <v>87</v>
      </c>
      <c r="AJ340" s="3" t="s">
        <v>88</v>
      </c>
      <c r="AK340" s="3" t="s">
        <v>89</v>
      </c>
      <c r="AL340" s="3" t="s">
        <v>90</v>
      </c>
      <c r="AM340" s="3">
        <v>30</v>
      </c>
      <c r="AN340" s="3">
        <v>0</v>
      </c>
      <c r="AO340" s="2"/>
      <c r="AP340" s="3">
        <v>0</v>
      </c>
      <c r="AQ340" s="3">
        <v>0</v>
      </c>
      <c r="AR340" s="3">
        <v>132076551</v>
      </c>
      <c r="AS340" s="2"/>
      <c r="AT340" s="3">
        <v>12449357</v>
      </c>
      <c r="AU340" s="3">
        <v>77758301212</v>
      </c>
      <c r="AV340" s="3" t="s">
        <v>59</v>
      </c>
    </row>
    <row r="341" spans="1:48" x14ac:dyDescent="0.45">
      <c r="A341" s="3">
        <v>1</v>
      </c>
      <c r="B341" s="4" t="s">
        <v>43</v>
      </c>
      <c r="C341" s="3" t="s">
        <v>136</v>
      </c>
      <c r="D341" s="3" t="s">
        <v>79</v>
      </c>
      <c r="E341" s="3" t="s">
        <v>137</v>
      </c>
      <c r="F341" s="3" t="s">
        <v>1438</v>
      </c>
      <c r="G341" s="3" t="s">
        <v>64</v>
      </c>
      <c r="H341" s="3" t="s">
        <v>139</v>
      </c>
      <c r="I341" s="3" t="s">
        <v>75</v>
      </c>
      <c r="J341" s="3" t="s">
        <v>51</v>
      </c>
      <c r="K341" s="3">
        <v>1591</v>
      </c>
      <c r="L341" s="3">
        <v>2026</v>
      </c>
      <c r="M341" s="3" t="s">
        <v>1439</v>
      </c>
      <c r="N341" s="5">
        <v>46120</v>
      </c>
      <c r="O341" s="3" t="s">
        <v>77</v>
      </c>
      <c r="P341" s="3" t="s">
        <v>1440</v>
      </c>
      <c r="Q341" s="3">
        <v>750306301106</v>
      </c>
      <c r="R341" s="2"/>
      <c r="S341" s="2"/>
      <c r="T341" s="3">
        <v>10740000</v>
      </c>
      <c r="U341" s="3">
        <v>9990000</v>
      </c>
      <c r="V341" s="3">
        <v>0</v>
      </c>
      <c r="W341" s="3">
        <v>0</v>
      </c>
      <c r="X341" s="3">
        <v>750000</v>
      </c>
      <c r="Y341" s="3">
        <v>399600</v>
      </c>
      <c r="Z341" s="3">
        <v>399600</v>
      </c>
      <c r="AA341" s="3" t="s">
        <v>8697</v>
      </c>
      <c r="AB341" s="3">
        <f t="shared" si="29"/>
        <v>49950</v>
      </c>
      <c r="AC341" s="28">
        <v>0.04</v>
      </c>
      <c r="AD341" s="3">
        <f t="shared" si="28"/>
        <v>399600</v>
      </c>
      <c r="AE341" s="30">
        <f t="shared" si="30"/>
        <v>399600</v>
      </c>
      <c r="AF341" s="3" t="s">
        <v>1441</v>
      </c>
      <c r="AG341" s="5">
        <v>46127</v>
      </c>
      <c r="AH341" s="3" t="s">
        <v>55</v>
      </c>
      <c r="AI341" s="3" t="s">
        <v>87</v>
      </c>
      <c r="AJ341" s="3" t="s">
        <v>124</v>
      </c>
      <c r="AK341" s="3" t="s">
        <v>218</v>
      </c>
      <c r="AL341" s="3" t="s">
        <v>90</v>
      </c>
      <c r="AM341" s="3">
        <v>10</v>
      </c>
      <c r="AN341" s="3">
        <v>0</v>
      </c>
      <c r="AO341" s="2"/>
      <c r="AP341" s="3">
        <v>0</v>
      </c>
      <c r="AQ341" s="3">
        <v>0</v>
      </c>
      <c r="AR341" s="3">
        <v>132075212</v>
      </c>
      <c r="AS341" s="2"/>
      <c r="AT341" s="3">
        <v>12449359</v>
      </c>
      <c r="AU341" s="3">
        <v>77473065101</v>
      </c>
      <c r="AV341" s="3" t="s">
        <v>59</v>
      </c>
    </row>
    <row r="342" spans="1:48" ht="26.65" x14ac:dyDescent="0.45">
      <c r="A342" s="3">
        <v>1</v>
      </c>
      <c r="B342" s="4" t="s">
        <v>43</v>
      </c>
      <c r="C342" s="3" t="s">
        <v>60</v>
      </c>
      <c r="D342" s="3" t="s">
        <v>70</v>
      </c>
      <c r="E342" s="3" t="s">
        <v>190</v>
      </c>
      <c r="F342" s="3" t="s">
        <v>1442</v>
      </c>
      <c r="G342" s="3" t="s">
        <v>148</v>
      </c>
      <c r="H342" s="3" t="s">
        <v>619</v>
      </c>
      <c r="I342" s="3" t="s">
        <v>50</v>
      </c>
      <c r="J342" s="3" t="s">
        <v>380</v>
      </c>
      <c r="K342" s="3">
        <v>1975</v>
      </c>
      <c r="L342" s="3">
        <v>2026</v>
      </c>
      <c r="M342" s="3" t="s">
        <v>1443</v>
      </c>
      <c r="N342" s="5">
        <v>46138</v>
      </c>
      <c r="O342" s="3" t="s">
        <v>96</v>
      </c>
      <c r="P342" s="3" t="s">
        <v>1444</v>
      </c>
      <c r="Q342" s="3">
        <v>910218401555</v>
      </c>
      <c r="R342" s="2"/>
      <c r="S342" s="2"/>
      <c r="T342" s="3">
        <v>16640000</v>
      </c>
      <c r="U342" s="3">
        <v>15590000</v>
      </c>
      <c r="V342" s="3">
        <v>0</v>
      </c>
      <c r="W342" s="3">
        <v>0</v>
      </c>
      <c r="X342" s="3">
        <v>1050000</v>
      </c>
      <c r="Y342" s="3">
        <v>857450</v>
      </c>
      <c r="Z342" s="3">
        <v>857450</v>
      </c>
      <c r="AA342" s="3" t="s">
        <v>8697</v>
      </c>
      <c r="AB342" s="3">
        <f t="shared" si="29"/>
        <v>77950</v>
      </c>
      <c r="AC342" s="28">
        <v>5.5E-2</v>
      </c>
      <c r="AD342" s="3">
        <f t="shared" si="28"/>
        <v>857450</v>
      </c>
      <c r="AE342" s="30">
        <f t="shared" si="30"/>
        <v>857450</v>
      </c>
      <c r="AF342" s="3" t="s">
        <v>1445</v>
      </c>
      <c r="AG342" s="5">
        <v>46142</v>
      </c>
      <c r="AH342" s="3" t="s">
        <v>55</v>
      </c>
      <c r="AI342" s="3" t="s">
        <v>87</v>
      </c>
      <c r="AJ342" s="3" t="s">
        <v>124</v>
      </c>
      <c r="AK342" s="3" t="s">
        <v>400</v>
      </c>
      <c r="AL342" s="3" t="s">
        <v>90</v>
      </c>
      <c r="AM342" s="3">
        <v>30</v>
      </c>
      <c r="AN342" s="3">
        <v>0</v>
      </c>
      <c r="AO342" s="2"/>
      <c r="AP342" s="3">
        <v>0</v>
      </c>
      <c r="AQ342" s="3">
        <v>0</v>
      </c>
      <c r="AR342" s="3">
        <v>132076486</v>
      </c>
      <c r="AS342" s="2"/>
      <c r="AT342" s="3">
        <v>12449910</v>
      </c>
      <c r="AU342" s="3">
        <v>77476611378</v>
      </c>
      <c r="AV342" s="3" t="s">
        <v>384</v>
      </c>
    </row>
    <row r="343" spans="1:48" x14ac:dyDescent="0.45">
      <c r="A343" s="3">
        <v>1</v>
      </c>
      <c r="B343" s="4" t="s">
        <v>43</v>
      </c>
      <c r="C343" s="3" t="s">
        <v>136</v>
      </c>
      <c r="D343" s="3" t="s">
        <v>79</v>
      </c>
      <c r="E343" s="3" t="s">
        <v>137</v>
      </c>
      <c r="F343" s="3" t="s">
        <v>1446</v>
      </c>
      <c r="G343" s="3" t="s">
        <v>64</v>
      </c>
      <c r="H343" s="3" t="s">
        <v>139</v>
      </c>
      <c r="I343" s="3" t="s">
        <v>75</v>
      </c>
      <c r="J343" s="3" t="s">
        <v>51</v>
      </c>
      <c r="K343" s="3">
        <v>1591</v>
      </c>
      <c r="L343" s="3">
        <v>2026</v>
      </c>
      <c r="M343" s="3" t="s">
        <v>1447</v>
      </c>
      <c r="N343" s="5">
        <v>46125</v>
      </c>
      <c r="O343" s="3" t="s">
        <v>121</v>
      </c>
      <c r="P343" s="3" t="s">
        <v>1448</v>
      </c>
      <c r="Q343" s="3">
        <v>830424400728</v>
      </c>
      <c r="R343" s="2"/>
      <c r="S343" s="2"/>
      <c r="T343" s="3">
        <v>9990000</v>
      </c>
      <c r="U343" s="3">
        <v>9990000</v>
      </c>
      <c r="V343" s="3">
        <v>0</v>
      </c>
      <c r="W343" s="3">
        <v>0</v>
      </c>
      <c r="X343" s="3">
        <v>0</v>
      </c>
      <c r="Y343" s="3">
        <v>399600</v>
      </c>
      <c r="Z343" s="3">
        <v>399600</v>
      </c>
      <c r="AA343" s="3" t="s">
        <v>8697</v>
      </c>
      <c r="AB343" s="3">
        <f t="shared" si="29"/>
        <v>49950</v>
      </c>
      <c r="AC343" s="28">
        <v>0.04</v>
      </c>
      <c r="AD343" s="3">
        <f t="shared" si="28"/>
        <v>399600</v>
      </c>
      <c r="AE343" s="30">
        <f t="shared" si="30"/>
        <v>399600</v>
      </c>
      <c r="AF343" s="3" t="s">
        <v>1449</v>
      </c>
      <c r="AG343" s="5">
        <v>46128</v>
      </c>
      <c r="AH343" s="3" t="s">
        <v>55</v>
      </c>
      <c r="AI343" s="3" t="s">
        <v>87</v>
      </c>
      <c r="AJ343" s="3" t="s">
        <v>88</v>
      </c>
      <c r="AK343" s="3" t="s">
        <v>89</v>
      </c>
      <c r="AL343" s="3" t="s">
        <v>90</v>
      </c>
      <c r="AM343" s="3">
        <v>20</v>
      </c>
      <c r="AN343" s="3">
        <v>0</v>
      </c>
      <c r="AO343" s="2"/>
      <c r="AP343" s="3">
        <v>0</v>
      </c>
      <c r="AQ343" s="3">
        <v>0</v>
      </c>
      <c r="AR343" s="3">
        <v>132075308</v>
      </c>
      <c r="AS343" s="2"/>
      <c r="AT343" s="3">
        <v>12451663</v>
      </c>
      <c r="AU343" s="3">
        <v>77470490483</v>
      </c>
      <c r="AV343" s="3" t="s">
        <v>59</v>
      </c>
    </row>
    <row r="344" spans="1:48" x14ac:dyDescent="0.45">
      <c r="A344" s="3">
        <v>1</v>
      </c>
      <c r="B344" s="4" t="s">
        <v>43</v>
      </c>
      <c r="C344" s="3" t="s">
        <v>136</v>
      </c>
      <c r="D344" s="3" t="s">
        <v>207</v>
      </c>
      <c r="E344" s="3" t="s">
        <v>558</v>
      </c>
      <c r="F344" s="3" t="s">
        <v>1450</v>
      </c>
      <c r="G344" s="3" t="s">
        <v>64</v>
      </c>
      <c r="H344" s="3" t="s">
        <v>209</v>
      </c>
      <c r="I344" s="3" t="s">
        <v>75</v>
      </c>
      <c r="J344" s="3" t="s">
        <v>51</v>
      </c>
      <c r="K344" s="3">
        <v>2</v>
      </c>
      <c r="L344" s="3">
        <v>2026</v>
      </c>
      <c r="M344" s="3" t="s">
        <v>1451</v>
      </c>
      <c r="N344" s="5">
        <v>46126</v>
      </c>
      <c r="O344" s="3" t="s">
        <v>84</v>
      </c>
      <c r="P344" s="3" t="s">
        <v>1452</v>
      </c>
      <c r="Q344" s="3">
        <v>950908301041</v>
      </c>
      <c r="R344" s="2"/>
      <c r="S344" s="2"/>
      <c r="T344" s="3">
        <v>10990000</v>
      </c>
      <c r="U344" s="3">
        <v>10990000</v>
      </c>
      <c r="V344" s="3">
        <v>0</v>
      </c>
      <c r="W344" s="3">
        <v>0</v>
      </c>
      <c r="X344" s="3">
        <v>0</v>
      </c>
      <c r="Y344" s="3">
        <v>439600</v>
      </c>
      <c r="Z344" s="3">
        <v>439600</v>
      </c>
      <c r="AA344" s="3" t="s">
        <v>8697</v>
      </c>
      <c r="AB344" s="3">
        <f t="shared" si="29"/>
        <v>54950</v>
      </c>
      <c r="AC344" s="28">
        <v>0.04</v>
      </c>
      <c r="AD344" s="3">
        <f t="shared" si="28"/>
        <v>439600</v>
      </c>
      <c r="AE344" s="30">
        <f t="shared" si="30"/>
        <v>439600</v>
      </c>
      <c r="AF344" s="3" t="s">
        <v>123</v>
      </c>
      <c r="AG344" s="5">
        <v>46135</v>
      </c>
      <c r="AH344" s="3" t="s">
        <v>55</v>
      </c>
      <c r="AI344" s="3" t="s">
        <v>87</v>
      </c>
      <c r="AJ344" s="3" t="s">
        <v>88</v>
      </c>
      <c r="AK344" s="3" t="s">
        <v>89</v>
      </c>
      <c r="AL344" s="3" t="s">
        <v>90</v>
      </c>
      <c r="AM344" s="3">
        <v>20</v>
      </c>
      <c r="AN344" s="3">
        <v>0</v>
      </c>
      <c r="AO344" s="2"/>
      <c r="AP344" s="3">
        <v>0</v>
      </c>
      <c r="AQ344" s="3">
        <v>0</v>
      </c>
      <c r="AR344" s="3">
        <v>132075892</v>
      </c>
      <c r="AS344" s="2"/>
      <c r="AT344" s="3">
        <v>12451665</v>
      </c>
      <c r="AU344" s="3">
        <v>77053504309</v>
      </c>
      <c r="AV344" s="3" t="s">
        <v>59</v>
      </c>
    </row>
    <row r="345" spans="1:48" ht="26.65" x14ac:dyDescent="0.45">
      <c r="A345" s="3">
        <v>1</v>
      </c>
      <c r="B345" s="4" t="s">
        <v>43</v>
      </c>
      <c r="C345" s="3" t="s">
        <v>8699</v>
      </c>
      <c r="D345" s="3" t="s">
        <v>45</v>
      </c>
      <c r="E345" s="3" t="s">
        <v>283</v>
      </c>
      <c r="F345" s="3" t="s">
        <v>1453</v>
      </c>
      <c r="G345" s="3" t="s">
        <v>148</v>
      </c>
      <c r="H345" s="3" t="s">
        <v>408</v>
      </c>
      <c r="I345" s="3" t="s">
        <v>50</v>
      </c>
      <c r="J345" s="3" t="s">
        <v>380</v>
      </c>
      <c r="K345" s="3">
        <v>2497</v>
      </c>
      <c r="L345" s="3">
        <v>2025</v>
      </c>
      <c r="M345" s="3" t="s">
        <v>1454</v>
      </c>
      <c r="N345" s="5">
        <v>46119</v>
      </c>
      <c r="O345" s="3" t="s">
        <v>326</v>
      </c>
      <c r="P345" s="3" t="s">
        <v>1455</v>
      </c>
      <c r="Q345" s="3">
        <v>900820302334</v>
      </c>
      <c r="R345" s="2"/>
      <c r="S345" s="2"/>
      <c r="T345" s="3">
        <v>19990000</v>
      </c>
      <c r="U345" s="3">
        <v>19990000</v>
      </c>
      <c r="V345" s="3">
        <v>0</v>
      </c>
      <c r="W345" s="3">
        <v>0</v>
      </c>
      <c r="X345" s="3">
        <v>0</v>
      </c>
      <c r="Y345" s="3">
        <v>1099450</v>
      </c>
      <c r="Z345" s="3">
        <v>1099450</v>
      </c>
      <c r="AA345" s="3" t="s">
        <v>8697</v>
      </c>
      <c r="AB345" s="3">
        <f t="shared" si="29"/>
        <v>99950</v>
      </c>
      <c r="AC345" s="28">
        <v>4.4999999999999998E-2</v>
      </c>
      <c r="AD345" s="3">
        <f t="shared" si="28"/>
        <v>899550</v>
      </c>
      <c r="AE345" s="30">
        <f t="shared" si="30"/>
        <v>899550</v>
      </c>
      <c r="AF345" s="2"/>
      <c r="AG345" s="5">
        <v>46140</v>
      </c>
      <c r="AH345" s="3" t="s">
        <v>55</v>
      </c>
      <c r="AI345" s="3" t="s">
        <v>56</v>
      </c>
      <c r="AJ345" s="3" t="s">
        <v>57</v>
      </c>
      <c r="AK345" s="3" t="s">
        <v>58</v>
      </c>
      <c r="AL345" s="2"/>
      <c r="AM345" s="2"/>
      <c r="AN345" s="3">
        <v>0</v>
      </c>
      <c r="AO345" s="2"/>
      <c r="AP345" s="3">
        <v>0</v>
      </c>
      <c r="AQ345" s="3">
        <v>0</v>
      </c>
      <c r="AR345" s="3">
        <v>132076240</v>
      </c>
      <c r="AS345" s="3">
        <v>251900</v>
      </c>
      <c r="AT345" s="3">
        <v>12451667</v>
      </c>
      <c r="AU345" s="3">
        <v>77773202178</v>
      </c>
      <c r="AV345" s="3" t="s">
        <v>384</v>
      </c>
    </row>
    <row r="346" spans="1:48" ht="26.65" x14ac:dyDescent="0.45">
      <c r="A346" s="3">
        <v>1</v>
      </c>
      <c r="B346" s="4" t="s">
        <v>43</v>
      </c>
      <c r="C346" s="3" t="s">
        <v>8699</v>
      </c>
      <c r="D346" s="3" t="s">
        <v>45</v>
      </c>
      <c r="E346" s="3" t="s">
        <v>283</v>
      </c>
      <c r="F346" s="3" t="s">
        <v>1456</v>
      </c>
      <c r="G346" s="3" t="s">
        <v>148</v>
      </c>
      <c r="H346" s="3" t="s">
        <v>408</v>
      </c>
      <c r="I346" s="3" t="s">
        <v>50</v>
      </c>
      <c r="J346" s="3" t="s">
        <v>380</v>
      </c>
      <c r="K346" s="3">
        <v>2497</v>
      </c>
      <c r="L346" s="3">
        <v>2025</v>
      </c>
      <c r="M346" s="3" t="s">
        <v>1457</v>
      </c>
      <c r="N346" s="5">
        <v>46121</v>
      </c>
      <c r="O346" s="3" t="s">
        <v>131</v>
      </c>
      <c r="P346" s="3" t="s">
        <v>1458</v>
      </c>
      <c r="Q346" s="3">
        <v>580814301250</v>
      </c>
      <c r="R346" s="2"/>
      <c r="S346" s="2"/>
      <c r="T346" s="3">
        <v>19990000</v>
      </c>
      <c r="U346" s="3">
        <v>19990000</v>
      </c>
      <c r="V346" s="3">
        <v>0</v>
      </c>
      <c r="W346" s="3">
        <v>0</v>
      </c>
      <c r="X346" s="3">
        <v>0</v>
      </c>
      <c r="Y346" s="3">
        <v>1099450</v>
      </c>
      <c r="Z346" s="3">
        <v>1099450</v>
      </c>
      <c r="AA346" s="3" t="s">
        <v>8697</v>
      </c>
      <c r="AB346" s="3">
        <f t="shared" si="29"/>
        <v>99950</v>
      </c>
      <c r="AC346" s="28">
        <v>4.4999999999999998E-2</v>
      </c>
      <c r="AD346" s="3">
        <f t="shared" si="28"/>
        <v>899550</v>
      </c>
      <c r="AE346" s="30">
        <f t="shared" si="30"/>
        <v>899550</v>
      </c>
      <c r="AF346" s="2"/>
      <c r="AG346" s="5">
        <v>46122</v>
      </c>
      <c r="AH346" s="3" t="s">
        <v>55</v>
      </c>
      <c r="AI346" s="3" t="s">
        <v>56</v>
      </c>
      <c r="AJ346" s="3" t="s">
        <v>57</v>
      </c>
      <c r="AK346" s="3" t="s">
        <v>58</v>
      </c>
      <c r="AL346" s="2"/>
      <c r="AM346" s="2"/>
      <c r="AN346" s="3">
        <v>0</v>
      </c>
      <c r="AO346" s="2"/>
      <c r="AP346" s="3">
        <v>0</v>
      </c>
      <c r="AQ346" s="3">
        <v>0</v>
      </c>
      <c r="AR346" s="3">
        <v>132074954</v>
      </c>
      <c r="AS346" s="3">
        <v>251900</v>
      </c>
      <c r="AT346" s="3">
        <v>12451668</v>
      </c>
      <c r="AU346" s="3">
        <v>77021119177</v>
      </c>
      <c r="AV346" s="3" t="s">
        <v>384</v>
      </c>
    </row>
    <row r="347" spans="1:48" ht="26.65" x14ac:dyDescent="0.45">
      <c r="A347" s="3">
        <v>1</v>
      </c>
      <c r="B347" s="4" t="s">
        <v>43</v>
      </c>
      <c r="C347" s="3" t="s">
        <v>60</v>
      </c>
      <c r="D347" s="3" t="s">
        <v>61</v>
      </c>
      <c r="E347" s="3" t="s">
        <v>62</v>
      </c>
      <c r="F347" s="3" t="s">
        <v>1459</v>
      </c>
      <c r="G347" s="3" t="s">
        <v>148</v>
      </c>
      <c r="H347" s="3" t="s">
        <v>612</v>
      </c>
      <c r="I347" s="3" t="s">
        <v>50</v>
      </c>
      <c r="J347" s="3" t="s">
        <v>380</v>
      </c>
      <c r="K347" s="3">
        <v>2497</v>
      </c>
      <c r="L347" s="3">
        <v>2026</v>
      </c>
      <c r="M347" s="3" t="s">
        <v>1460</v>
      </c>
      <c r="N347" s="5">
        <v>46119</v>
      </c>
      <c r="O347" s="3" t="s">
        <v>53</v>
      </c>
      <c r="P347" s="3" t="s">
        <v>1461</v>
      </c>
      <c r="Q347" s="3">
        <v>650617400927</v>
      </c>
      <c r="R347" s="2"/>
      <c r="S347" s="2"/>
      <c r="T347" s="3">
        <v>19890000</v>
      </c>
      <c r="U347" s="3">
        <v>19590000</v>
      </c>
      <c r="V347" s="3">
        <v>0</v>
      </c>
      <c r="W347" s="3">
        <v>0</v>
      </c>
      <c r="X347" s="3">
        <v>300000</v>
      </c>
      <c r="Y347" s="3">
        <v>1077450</v>
      </c>
      <c r="Z347" s="3">
        <v>1077450</v>
      </c>
      <c r="AA347" s="3" t="s">
        <v>8697</v>
      </c>
      <c r="AB347" s="3">
        <f t="shared" si="29"/>
        <v>97950</v>
      </c>
      <c r="AC347" s="28">
        <v>5.5E-2</v>
      </c>
      <c r="AD347" s="3">
        <f t="shared" si="28"/>
        <v>1077450</v>
      </c>
      <c r="AE347" s="30">
        <f t="shared" si="30"/>
        <v>1077450</v>
      </c>
      <c r="AF347" s="3" t="s">
        <v>1462</v>
      </c>
      <c r="AG347" s="5">
        <v>46121</v>
      </c>
      <c r="AH347" s="3" t="s">
        <v>55</v>
      </c>
      <c r="AI347" s="3" t="s">
        <v>87</v>
      </c>
      <c r="AJ347" s="3" t="s">
        <v>124</v>
      </c>
      <c r="AK347" s="3" t="s">
        <v>134</v>
      </c>
      <c r="AL347" s="3" t="s">
        <v>90</v>
      </c>
      <c r="AM347" s="3">
        <v>20</v>
      </c>
      <c r="AN347" s="3">
        <v>0</v>
      </c>
      <c r="AO347" s="2"/>
      <c r="AP347" s="3">
        <v>0</v>
      </c>
      <c r="AQ347" s="3">
        <v>0</v>
      </c>
      <c r="AR347" s="3">
        <v>132074920</v>
      </c>
      <c r="AS347" s="2"/>
      <c r="AT347" s="3">
        <v>12451669</v>
      </c>
      <c r="AU347" s="3">
        <v>77758491143</v>
      </c>
      <c r="AV347" s="3" t="s">
        <v>384</v>
      </c>
    </row>
    <row r="348" spans="1:48" ht="28.5" x14ac:dyDescent="0.45">
      <c r="A348" s="3">
        <v>1</v>
      </c>
      <c r="B348" s="4" t="s">
        <v>143</v>
      </c>
      <c r="C348" s="3" t="s">
        <v>494</v>
      </c>
      <c r="D348" s="3" t="s">
        <v>145</v>
      </c>
      <c r="E348" s="3" t="s">
        <v>495</v>
      </c>
      <c r="F348" s="3" t="s">
        <v>1463</v>
      </c>
      <c r="G348" s="3" t="s">
        <v>64</v>
      </c>
      <c r="H348" s="3" t="s">
        <v>498</v>
      </c>
      <c r="I348" s="3" t="s">
        <v>75</v>
      </c>
      <c r="J348" s="3" t="s">
        <v>380</v>
      </c>
      <c r="K348" s="3">
        <v>1368</v>
      </c>
      <c r="L348" s="3">
        <v>2026</v>
      </c>
      <c r="M348" s="3" t="s">
        <v>1464</v>
      </c>
      <c r="N348" s="5">
        <v>46142</v>
      </c>
      <c r="O348" s="3" t="s">
        <v>235</v>
      </c>
      <c r="P348" s="3" t="s">
        <v>1465</v>
      </c>
      <c r="Q348" s="3">
        <v>920804450646</v>
      </c>
      <c r="R348" s="2"/>
      <c r="S348" s="2"/>
      <c r="T348" s="3">
        <v>7840000</v>
      </c>
      <c r="U348" s="3">
        <v>7590000</v>
      </c>
      <c r="V348" s="3">
        <v>0</v>
      </c>
      <c r="W348" s="3">
        <v>0</v>
      </c>
      <c r="X348" s="3">
        <v>250000</v>
      </c>
      <c r="Y348" s="3">
        <v>300000</v>
      </c>
      <c r="Z348" s="3">
        <v>300000</v>
      </c>
      <c r="AA348" s="3" t="s">
        <v>8696</v>
      </c>
      <c r="AB348" s="3">
        <f t="shared" si="29"/>
        <v>37950</v>
      </c>
      <c r="AC348" s="3">
        <v>300000</v>
      </c>
      <c r="AD348" s="3">
        <f t="shared" ref="AD348:AD350" si="31">AC348</f>
        <v>300000</v>
      </c>
      <c r="AE348" s="30">
        <f t="shared" si="30"/>
        <v>300000</v>
      </c>
      <c r="AF348" s="3" t="s">
        <v>1466</v>
      </c>
      <c r="AG348" s="5">
        <v>46142</v>
      </c>
      <c r="AH348" s="3" t="s">
        <v>154</v>
      </c>
      <c r="AI348" s="3" t="s">
        <v>87</v>
      </c>
      <c r="AJ348" s="3" t="s">
        <v>124</v>
      </c>
      <c r="AK348" s="3" t="s">
        <v>134</v>
      </c>
      <c r="AL348" s="3" t="s">
        <v>90</v>
      </c>
      <c r="AM348" s="3">
        <v>10</v>
      </c>
      <c r="AN348" s="3">
        <v>0</v>
      </c>
      <c r="AO348" s="2"/>
      <c r="AP348" s="3">
        <v>0</v>
      </c>
      <c r="AQ348" s="3">
        <v>0</v>
      </c>
      <c r="AR348" s="2"/>
      <c r="AS348" s="2"/>
      <c r="AT348" s="3">
        <v>12454178</v>
      </c>
      <c r="AU348" s="3">
        <v>77753455229</v>
      </c>
      <c r="AV348" s="3" t="s">
        <v>384</v>
      </c>
    </row>
    <row r="349" spans="1:48" ht="28.5" x14ac:dyDescent="0.45">
      <c r="A349" s="3">
        <v>1</v>
      </c>
      <c r="B349" s="4" t="s">
        <v>143</v>
      </c>
      <c r="C349" s="3" t="s">
        <v>494</v>
      </c>
      <c r="D349" s="3" t="s">
        <v>145</v>
      </c>
      <c r="E349" s="3" t="s">
        <v>495</v>
      </c>
      <c r="F349" s="3" t="s">
        <v>1467</v>
      </c>
      <c r="G349" s="3" t="s">
        <v>696</v>
      </c>
      <c r="H349" s="3" t="s">
        <v>498</v>
      </c>
      <c r="I349" s="3" t="s">
        <v>75</v>
      </c>
      <c r="J349" s="3" t="s">
        <v>380</v>
      </c>
      <c r="K349" s="3">
        <v>1368</v>
      </c>
      <c r="L349" s="3">
        <v>2026</v>
      </c>
      <c r="M349" s="3" t="s">
        <v>1468</v>
      </c>
      <c r="N349" s="5">
        <v>46121</v>
      </c>
      <c r="O349" s="3" t="s">
        <v>151</v>
      </c>
      <c r="P349" s="3" t="s">
        <v>1469</v>
      </c>
      <c r="Q349" s="3">
        <v>30307550678</v>
      </c>
      <c r="R349" s="2"/>
      <c r="S349" s="2"/>
      <c r="T349" s="3">
        <v>7590000</v>
      </c>
      <c r="U349" s="3">
        <v>7590000</v>
      </c>
      <c r="V349" s="3">
        <v>0</v>
      </c>
      <c r="W349" s="3">
        <v>0</v>
      </c>
      <c r="X349" s="3">
        <v>0</v>
      </c>
      <c r="Y349" s="3">
        <v>300000</v>
      </c>
      <c r="Z349" s="3">
        <v>300000</v>
      </c>
      <c r="AA349" s="3" t="s">
        <v>8696</v>
      </c>
      <c r="AB349" s="3">
        <f t="shared" si="29"/>
        <v>37950</v>
      </c>
      <c r="AC349" s="3">
        <v>300000</v>
      </c>
      <c r="AD349" s="3">
        <f t="shared" si="31"/>
        <v>300000</v>
      </c>
      <c r="AE349" s="30">
        <f t="shared" si="30"/>
        <v>300000</v>
      </c>
      <c r="AF349" s="3" t="s">
        <v>1470</v>
      </c>
      <c r="AG349" s="5">
        <v>46126</v>
      </c>
      <c r="AH349" s="3" t="s">
        <v>154</v>
      </c>
      <c r="AI349" s="3" t="s">
        <v>87</v>
      </c>
      <c r="AJ349" s="3" t="s">
        <v>124</v>
      </c>
      <c r="AK349" s="3" t="s">
        <v>206</v>
      </c>
      <c r="AL349" s="3" t="s">
        <v>90</v>
      </c>
      <c r="AM349" s="3">
        <v>9</v>
      </c>
      <c r="AN349" s="3">
        <v>0</v>
      </c>
      <c r="AO349" s="2"/>
      <c r="AP349" s="3">
        <v>0</v>
      </c>
      <c r="AQ349" s="3">
        <v>0</v>
      </c>
      <c r="AR349" s="2"/>
      <c r="AS349" s="2"/>
      <c r="AT349" s="3">
        <v>12454179</v>
      </c>
      <c r="AU349" s="3">
        <v>77055259095</v>
      </c>
      <c r="AV349" s="3" t="s">
        <v>384</v>
      </c>
    </row>
    <row r="350" spans="1:48" ht="28.5" x14ac:dyDescent="0.45">
      <c r="A350" s="3">
        <v>1</v>
      </c>
      <c r="B350" s="4" t="s">
        <v>143</v>
      </c>
      <c r="C350" s="3" t="s">
        <v>494</v>
      </c>
      <c r="D350" s="3" t="s">
        <v>145</v>
      </c>
      <c r="E350" s="3" t="s">
        <v>495</v>
      </c>
      <c r="F350" s="3" t="s">
        <v>1471</v>
      </c>
      <c r="G350" s="3" t="s">
        <v>696</v>
      </c>
      <c r="H350" s="3" t="s">
        <v>498</v>
      </c>
      <c r="I350" s="3" t="s">
        <v>75</v>
      </c>
      <c r="J350" s="3" t="s">
        <v>380</v>
      </c>
      <c r="K350" s="3">
        <v>1368</v>
      </c>
      <c r="L350" s="3">
        <v>2026</v>
      </c>
      <c r="M350" s="3" t="s">
        <v>1472</v>
      </c>
      <c r="N350" s="5">
        <v>46136</v>
      </c>
      <c r="O350" s="3" t="s">
        <v>151</v>
      </c>
      <c r="P350" s="3" t="s">
        <v>1473</v>
      </c>
      <c r="Q350" s="3">
        <v>600410300094</v>
      </c>
      <c r="R350" s="2"/>
      <c r="S350" s="2"/>
      <c r="T350" s="3">
        <v>7590000</v>
      </c>
      <c r="U350" s="3">
        <v>7590000</v>
      </c>
      <c r="V350" s="3">
        <v>0</v>
      </c>
      <c r="W350" s="3">
        <v>0</v>
      </c>
      <c r="X350" s="3">
        <v>0</v>
      </c>
      <c r="Y350" s="3">
        <v>300000</v>
      </c>
      <c r="Z350" s="3">
        <v>300000</v>
      </c>
      <c r="AA350" s="3" t="s">
        <v>8696</v>
      </c>
      <c r="AB350" s="3">
        <f t="shared" si="29"/>
        <v>37950</v>
      </c>
      <c r="AC350" s="3">
        <v>300000</v>
      </c>
      <c r="AD350" s="3">
        <f t="shared" si="31"/>
        <v>300000</v>
      </c>
      <c r="AE350" s="30">
        <f t="shared" si="30"/>
        <v>300000</v>
      </c>
      <c r="AF350" s="2"/>
      <c r="AG350" s="5">
        <v>46139</v>
      </c>
      <c r="AH350" s="3" t="s">
        <v>154</v>
      </c>
      <c r="AI350" s="3" t="s">
        <v>56</v>
      </c>
      <c r="AJ350" s="3" t="s">
        <v>57</v>
      </c>
      <c r="AK350" s="3" t="s">
        <v>58</v>
      </c>
      <c r="AL350" s="2"/>
      <c r="AM350" s="2"/>
      <c r="AN350" s="3">
        <v>0</v>
      </c>
      <c r="AO350" s="2"/>
      <c r="AP350" s="3">
        <v>0</v>
      </c>
      <c r="AQ350" s="3">
        <v>0</v>
      </c>
      <c r="AR350" s="2"/>
      <c r="AS350" s="2"/>
      <c r="AT350" s="3">
        <v>12454181</v>
      </c>
      <c r="AU350" s="3">
        <v>77762405265</v>
      </c>
      <c r="AV350" s="3" t="s">
        <v>384</v>
      </c>
    </row>
    <row r="351" spans="1:48" ht="28.5" x14ac:dyDescent="0.45">
      <c r="A351" s="3">
        <v>1</v>
      </c>
      <c r="B351" s="4" t="s">
        <v>143</v>
      </c>
      <c r="C351" s="3" t="s">
        <v>136</v>
      </c>
      <c r="D351" s="3" t="s">
        <v>207</v>
      </c>
      <c r="E351" s="3" t="s">
        <v>558</v>
      </c>
      <c r="F351" s="3" t="s">
        <v>1474</v>
      </c>
      <c r="G351" s="3" t="s">
        <v>64</v>
      </c>
      <c r="H351" s="3" t="s">
        <v>209</v>
      </c>
      <c r="I351" s="3" t="s">
        <v>75</v>
      </c>
      <c r="J351" s="3" t="s">
        <v>51</v>
      </c>
      <c r="K351" s="3">
        <v>2</v>
      </c>
      <c r="L351" s="3">
        <v>2026</v>
      </c>
      <c r="M351" s="3" t="s">
        <v>1475</v>
      </c>
      <c r="N351" s="5">
        <v>46128</v>
      </c>
      <c r="O351" s="3" t="s">
        <v>235</v>
      </c>
      <c r="P351" s="3" t="s">
        <v>1476</v>
      </c>
      <c r="Q351" s="3">
        <v>900203401650</v>
      </c>
      <c r="R351" s="2"/>
      <c r="S351" s="2"/>
      <c r="T351" s="3">
        <v>11240000</v>
      </c>
      <c r="U351" s="3">
        <v>10990000</v>
      </c>
      <c r="V351" s="3">
        <v>0</v>
      </c>
      <c r="W351" s="3">
        <v>0</v>
      </c>
      <c r="X351" s="3">
        <v>250000</v>
      </c>
      <c r="Y351" s="3">
        <v>439600</v>
      </c>
      <c r="Z351" s="3">
        <v>439600</v>
      </c>
      <c r="AA351" s="3" t="s">
        <v>8696</v>
      </c>
      <c r="AB351" s="3">
        <f t="shared" si="29"/>
        <v>54950</v>
      </c>
      <c r="AC351" s="28">
        <v>0.04</v>
      </c>
      <c r="AD351" s="3">
        <f>U351*AC351</f>
        <v>439600</v>
      </c>
      <c r="AE351" s="30">
        <f t="shared" si="30"/>
        <v>439600</v>
      </c>
      <c r="AF351" s="3" t="s">
        <v>1477</v>
      </c>
      <c r="AG351" s="5">
        <v>46132</v>
      </c>
      <c r="AH351" s="3" t="s">
        <v>154</v>
      </c>
      <c r="AI351" s="3" t="s">
        <v>87</v>
      </c>
      <c r="AJ351" s="3" t="s">
        <v>124</v>
      </c>
      <c r="AK351" s="3" t="s">
        <v>218</v>
      </c>
      <c r="AL351" s="3" t="s">
        <v>90</v>
      </c>
      <c r="AM351" s="3">
        <v>40</v>
      </c>
      <c r="AN351" s="3">
        <v>0</v>
      </c>
      <c r="AO351" s="2"/>
      <c r="AP351" s="3">
        <v>0</v>
      </c>
      <c r="AQ351" s="3">
        <v>0</v>
      </c>
      <c r="AR351" s="3">
        <v>132075520</v>
      </c>
      <c r="AS351" s="2"/>
      <c r="AT351" s="3">
        <v>12454197</v>
      </c>
      <c r="AU351" s="3">
        <v>77778581015</v>
      </c>
      <c r="AV351" s="3" t="s">
        <v>59</v>
      </c>
    </row>
    <row r="352" spans="1:48" ht="26.65" x14ac:dyDescent="0.45">
      <c r="A352" s="3">
        <v>1</v>
      </c>
      <c r="B352" s="4" t="s">
        <v>282</v>
      </c>
      <c r="C352" s="3" t="s">
        <v>494</v>
      </c>
      <c r="D352" s="3" t="s">
        <v>145</v>
      </c>
      <c r="E352" s="3" t="s">
        <v>495</v>
      </c>
      <c r="F352" s="3" t="s">
        <v>1478</v>
      </c>
      <c r="G352" s="3" t="s">
        <v>64</v>
      </c>
      <c r="H352" s="3" t="s">
        <v>498</v>
      </c>
      <c r="I352" s="3" t="s">
        <v>75</v>
      </c>
      <c r="J352" s="3" t="s">
        <v>380</v>
      </c>
      <c r="K352" s="3">
        <v>1368</v>
      </c>
      <c r="L352" s="3">
        <v>2026</v>
      </c>
      <c r="M352" s="3" t="s">
        <v>1479</v>
      </c>
      <c r="N352" s="5">
        <v>46140</v>
      </c>
      <c r="O352" s="3" t="s">
        <v>288</v>
      </c>
      <c r="P352" s="3" t="s">
        <v>1480</v>
      </c>
      <c r="Q352" s="3">
        <v>811022301822</v>
      </c>
      <c r="R352" s="2"/>
      <c r="S352" s="2"/>
      <c r="T352" s="3">
        <v>7590000</v>
      </c>
      <c r="U352" s="3">
        <v>7590000</v>
      </c>
      <c r="V352" s="3">
        <v>0</v>
      </c>
      <c r="W352" s="3">
        <v>0</v>
      </c>
      <c r="X352" s="3">
        <v>0</v>
      </c>
      <c r="Y352" s="3">
        <v>300000</v>
      </c>
      <c r="Z352" s="3">
        <v>300000</v>
      </c>
      <c r="AA352" s="3" t="s">
        <v>8697</v>
      </c>
      <c r="AB352" s="3">
        <f t="shared" si="29"/>
        <v>37950</v>
      </c>
      <c r="AC352" s="3">
        <v>300000</v>
      </c>
      <c r="AD352" s="3">
        <f>AC352</f>
        <v>300000</v>
      </c>
      <c r="AE352" s="30">
        <f t="shared" si="30"/>
        <v>300000</v>
      </c>
      <c r="AF352" s="3" t="s">
        <v>1481</v>
      </c>
      <c r="AG352" s="5">
        <v>46142</v>
      </c>
      <c r="AH352" s="3" t="s">
        <v>291</v>
      </c>
      <c r="AI352" s="3" t="s">
        <v>87</v>
      </c>
      <c r="AJ352" s="3" t="s">
        <v>124</v>
      </c>
      <c r="AK352" s="3" t="s">
        <v>134</v>
      </c>
      <c r="AL352" s="3" t="s">
        <v>557</v>
      </c>
      <c r="AM352" s="3">
        <v>50</v>
      </c>
      <c r="AN352" s="3">
        <v>0</v>
      </c>
      <c r="AO352" s="2"/>
      <c r="AP352" s="3">
        <v>0</v>
      </c>
      <c r="AQ352" s="3">
        <v>0</v>
      </c>
      <c r="AR352" s="2"/>
      <c r="AS352" s="2"/>
      <c r="AT352" s="3">
        <v>12455721</v>
      </c>
      <c r="AU352" s="3">
        <v>77012220362</v>
      </c>
      <c r="AV352" s="3" t="s">
        <v>384</v>
      </c>
    </row>
    <row r="353" spans="1:48" ht="26.65" x14ac:dyDescent="0.45">
      <c r="A353" s="3">
        <v>1</v>
      </c>
      <c r="B353" s="4" t="s">
        <v>43</v>
      </c>
      <c r="C353" s="3" t="s">
        <v>144</v>
      </c>
      <c r="D353" s="3" t="s">
        <v>70</v>
      </c>
      <c r="E353" s="3" t="s">
        <v>146</v>
      </c>
      <c r="F353" s="3" t="s">
        <v>1482</v>
      </c>
      <c r="G353" s="3" t="s">
        <v>178</v>
      </c>
      <c r="H353" s="3" t="s">
        <v>233</v>
      </c>
      <c r="I353" s="3" t="s">
        <v>75</v>
      </c>
      <c r="J353" s="3" t="s">
        <v>380</v>
      </c>
      <c r="K353" s="3">
        <v>1975</v>
      </c>
      <c r="L353" s="3">
        <v>2026</v>
      </c>
      <c r="M353" s="3" t="s">
        <v>1483</v>
      </c>
      <c r="N353" s="5">
        <v>46127</v>
      </c>
      <c r="O353" s="3" t="s">
        <v>77</v>
      </c>
      <c r="P353" s="3" t="s">
        <v>1484</v>
      </c>
      <c r="Q353" s="3">
        <v>70301602074</v>
      </c>
      <c r="R353" s="2"/>
      <c r="S353" s="2"/>
      <c r="T353" s="3">
        <v>13523800</v>
      </c>
      <c r="U353" s="3">
        <v>13490000</v>
      </c>
      <c r="V353" s="3">
        <v>0</v>
      </c>
      <c r="W353" s="3">
        <v>0</v>
      </c>
      <c r="X353" s="3">
        <v>33800</v>
      </c>
      <c r="Y353" s="3">
        <v>741950</v>
      </c>
      <c r="Z353" s="3">
        <v>741950</v>
      </c>
      <c r="AA353" s="3" t="s">
        <v>8697</v>
      </c>
      <c r="AB353" s="3">
        <f t="shared" si="29"/>
        <v>67450</v>
      </c>
      <c r="AC353" s="28">
        <v>5.5E-2</v>
      </c>
      <c r="AD353" s="3">
        <f t="shared" ref="AD353:AD376" si="32">U353*AC353</f>
        <v>741950</v>
      </c>
      <c r="AE353" s="30">
        <f t="shared" si="30"/>
        <v>741950</v>
      </c>
      <c r="AF353" s="2"/>
      <c r="AG353" s="5">
        <v>46129</v>
      </c>
      <c r="AH353" s="3" t="s">
        <v>55</v>
      </c>
      <c r="AI353" s="3" t="s">
        <v>56</v>
      </c>
      <c r="AJ353" s="3" t="s">
        <v>57</v>
      </c>
      <c r="AK353" s="3" t="s">
        <v>58</v>
      </c>
      <c r="AL353" s="2"/>
      <c r="AM353" s="2"/>
      <c r="AN353" s="3">
        <v>0</v>
      </c>
      <c r="AO353" s="2"/>
      <c r="AP353" s="3">
        <v>0</v>
      </c>
      <c r="AQ353" s="3">
        <v>0</v>
      </c>
      <c r="AR353" s="3">
        <v>132075412</v>
      </c>
      <c r="AS353" s="2"/>
      <c r="AT353" s="3">
        <v>12458716</v>
      </c>
      <c r="AU353" s="3">
        <v>77785253670</v>
      </c>
      <c r="AV353" s="3" t="s">
        <v>384</v>
      </c>
    </row>
    <row r="354" spans="1:48" ht="26.65" x14ac:dyDescent="0.45">
      <c r="A354" s="3">
        <v>1</v>
      </c>
      <c r="B354" s="4" t="s">
        <v>43</v>
      </c>
      <c r="C354" s="3" t="s">
        <v>144</v>
      </c>
      <c r="D354" s="3" t="s">
        <v>70</v>
      </c>
      <c r="E354" s="3" t="s">
        <v>146</v>
      </c>
      <c r="F354" s="3" t="s">
        <v>1485</v>
      </c>
      <c r="G354" s="3" t="s">
        <v>178</v>
      </c>
      <c r="H354" s="3" t="s">
        <v>233</v>
      </c>
      <c r="I354" s="3" t="s">
        <v>75</v>
      </c>
      <c r="J354" s="3" t="s">
        <v>380</v>
      </c>
      <c r="K354" s="3">
        <v>1975</v>
      </c>
      <c r="L354" s="3">
        <v>2026</v>
      </c>
      <c r="M354" s="3" t="s">
        <v>1486</v>
      </c>
      <c r="N354" s="5">
        <v>46124</v>
      </c>
      <c r="O354" s="3" t="s">
        <v>131</v>
      </c>
      <c r="P354" s="3" t="s">
        <v>1487</v>
      </c>
      <c r="Q354" s="3">
        <v>760917303156</v>
      </c>
      <c r="R354" s="2"/>
      <c r="S354" s="2"/>
      <c r="T354" s="3">
        <v>13790000</v>
      </c>
      <c r="U354" s="3">
        <v>13490000</v>
      </c>
      <c r="V354" s="3">
        <v>0</v>
      </c>
      <c r="W354" s="3">
        <v>0</v>
      </c>
      <c r="X354" s="3">
        <v>300000</v>
      </c>
      <c r="Y354" s="3">
        <v>741950</v>
      </c>
      <c r="Z354" s="3">
        <v>741950</v>
      </c>
      <c r="AA354" s="3" t="s">
        <v>8697</v>
      </c>
      <c r="AB354" s="3">
        <f t="shared" si="29"/>
        <v>67450</v>
      </c>
      <c r="AC354" s="28">
        <v>5.5E-2</v>
      </c>
      <c r="AD354" s="3">
        <f t="shared" si="32"/>
        <v>741950</v>
      </c>
      <c r="AE354" s="30">
        <f t="shared" si="30"/>
        <v>741950</v>
      </c>
      <c r="AF354" s="3" t="s">
        <v>415</v>
      </c>
      <c r="AG354" s="5">
        <v>46128</v>
      </c>
      <c r="AH354" s="3" t="s">
        <v>55</v>
      </c>
      <c r="AI354" s="3" t="s">
        <v>87</v>
      </c>
      <c r="AJ354" s="3" t="s">
        <v>124</v>
      </c>
      <c r="AK354" s="3" t="s">
        <v>134</v>
      </c>
      <c r="AL354" s="3" t="s">
        <v>90</v>
      </c>
      <c r="AM354" s="3">
        <v>65</v>
      </c>
      <c r="AN354" s="3">
        <v>0</v>
      </c>
      <c r="AO354" s="2"/>
      <c r="AP354" s="3">
        <v>0</v>
      </c>
      <c r="AQ354" s="3">
        <v>0</v>
      </c>
      <c r="AR354" s="3">
        <v>132075318</v>
      </c>
      <c r="AS354" s="2"/>
      <c r="AT354" s="3">
        <v>12458725</v>
      </c>
      <c r="AU354" s="3">
        <v>77477978546</v>
      </c>
      <c r="AV354" s="3" t="s">
        <v>384</v>
      </c>
    </row>
    <row r="355" spans="1:48" ht="28.5" x14ac:dyDescent="0.45">
      <c r="A355" s="3">
        <v>1</v>
      </c>
      <c r="B355" s="4" t="s">
        <v>143</v>
      </c>
      <c r="C355" s="3" t="s">
        <v>144</v>
      </c>
      <c r="D355" s="3" t="s">
        <v>1198</v>
      </c>
      <c r="E355" s="3" t="s">
        <v>146</v>
      </c>
      <c r="F355" s="3" t="s">
        <v>1488</v>
      </c>
      <c r="G355" s="3" t="s">
        <v>200</v>
      </c>
      <c r="H355" s="3" t="s">
        <v>1200</v>
      </c>
      <c r="I355" s="3" t="s">
        <v>75</v>
      </c>
      <c r="J355" s="3" t="s">
        <v>380</v>
      </c>
      <c r="K355" s="3">
        <v>1975</v>
      </c>
      <c r="L355" s="3">
        <v>2026</v>
      </c>
      <c r="M355" s="3" t="s">
        <v>1489</v>
      </c>
      <c r="N355" s="5">
        <v>46139</v>
      </c>
      <c r="O355" s="3" t="s">
        <v>244</v>
      </c>
      <c r="P355" s="3" t="s">
        <v>1490</v>
      </c>
      <c r="Q355" s="3">
        <v>851113351464</v>
      </c>
      <c r="R355" s="2"/>
      <c r="S355" s="2"/>
      <c r="T355" s="3">
        <v>15790000</v>
      </c>
      <c r="U355" s="3">
        <v>15790000</v>
      </c>
      <c r="V355" s="3">
        <v>0</v>
      </c>
      <c r="W355" s="3">
        <v>0</v>
      </c>
      <c r="X355" s="3">
        <v>0</v>
      </c>
      <c r="Y355" s="3">
        <v>868450</v>
      </c>
      <c r="Z355" s="3">
        <v>868450</v>
      </c>
      <c r="AA355" s="3" t="s">
        <v>8696</v>
      </c>
      <c r="AB355" s="3">
        <f t="shared" si="29"/>
        <v>78950</v>
      </c>
      <c r="AC355" s="28">
        <v>4.4999999999999998E-2</v>
      </c>
      <c r="AD355" s="3">
        <f t="shared" si="32"/>
        <v>710550</v>
      </c>
      <c r="AE355" s="30">
        <f t="shared" si="30"/>
        <v>710550</v>
      </c>
      <c r="AF355" s="3" t="s">
        <v>1491</v>
      </c>
      <c r="AG355" s="5">
        <v>46142</v>
      </c>
      <c r="AH355" s="3" t="s">
        <v>154</v>
      </c>
      <c r="AI355" s="3" t="s">
        <v>87</v>
      </c>
      <c r="AJ355" s="3" t="s">
        <v>124</v>
      </c>
      <c r="AK355" s="3" t="s">
        <v>134</v>
      </c>
      <c r="AL355" s="3" t="s">
        <v>90</v>
      </c>
      <c r="AM355" s="3">
        <v>20</v>
      </c>
      <c r="AN355" s="3">
        <v>0</v>
      </c>
      <c r="AO355" s="4" t="s">
        <v>1492</v>
      </c>
      <c r="AP355" s="3">
        <v>0</v>
      </c>
      <c r="AQ355" s="3">
        <v>0</v>
      </c>
      <c r="AR355" s="3">
        <v>132076588</v>
      </c>
      <c r="AS355" s="3">
        <v>209900</v>
      </c>
      <c r="AT355" s="3">
        <v>12459572</v>
      </c>
      <c r="AU355" s="3">
        <v>77764827777</v>
      </c>
      <c r="AV355" s="3" t="s">
        <v>384</v>
      </c>
    </row>
    <row r="356" spans="1:48" ht="26.65" x14ac:dyDescent="0.45">
      <c r="A356" s="3">
        <v>1</v>
      </c>
      <c r="B356" s="4" t="s">
        <v>167</v>
      </c>
      <c r="C356" s="3" t="s">
        <v>8699</v>
      </c>
      <c r="D356" s="3" t="s">
        <v>45</v>
      </c>
      <c r="E356" s="3" t="s">
        <v>126</v>
      </c>
      <c r="F356" s="3" t="s">
        <v>1493</v>
      </c>
      <c r="G356" s="3" t="s">
        <v>93</v>
      </c>
      <c r="H356" s="3" t="s">
        <v>408</v>
      </c>
      <c r="I356" s="3" t="s">
        <v>50</v>
      </c>
      <c r="J356" s="3" t="s">
        <v>380</v>
      </c>
      <c r="K356" s="3">
        <v>2497</v>
      </c>
      <c r="L356" s="3">
        <v>2025</v>
      </c>
      <c r="M356" s="3" t="s">
        <v>1494</v>
      </c>
      <c r="N356" s="5">
        <v>46125</v>
      </c>
      <c r="O356" s="3" t="s">
        <v>1267</v>
      </c>
      <c r="P356" s="3" t="s">
        <v>1495</v>
      </c>
      <c r="Q356" s="3">
        <v>891218401274</v>
      </c>
      <c r="R356" s="2"/>
      <c r="S356" s="2"/>
      <c r="T356" s="3">
        <v>19990000</v>
      </c>
      <c r="U356" s="3">
        <v>19690000</v>
      </c>
      <c r="V356" s="3">
        <v>0</v>
      </c>
      <c r="W356" s="3">
        <v>0</v>
      </c>
      <c r="X356" s="3">
        <v>300000</v>
      </c>
      <c r="Y356" s="3">
        <v>1082950</v>
      </c>
      <c r="Z356" s="3">
        <v>1082950</v>
      </c>
      <c r="AA356" s="3" t="s">
        <v>8697</v>
      </c>
      <c r="AB356" s="3">
        <f t="shared" si="29"/>
        <v>98450</v>
      </c>
      <c r="AC356" s="28">
        <v>4.4999999999999998E-2</v>
      </c>
      <c r="AD356" s="3">
        <f t="shared" si="32"/>
        <v>886050</v>
      </c>
      <c r="AE356" s="30">
        <f t="shared" si="30"/>
        <v>886050</v>
      </c>
      <c r="AF356" s="3" t="s">
        <v>699</v>
      </c>
      <c r="AG356" s="5">
        <v>46128</v>
      </c>
      <c r="AH356" s="3" t="s">
        <v>116</v>
      </c>
      <c r="AI356" s="3" t="s">
        <v>87</v>
      </c>
      <c r="AJ356" s="3" t="s">
        <v>124</v>
      </c>
      <c r="AK356" s="3" t="s">
        <v>206</v>
      </c>
      <c r="AL356" s="3" t="s">
        <v>90</v>
      </c>
      <c r="AM356" s="3">
        <v>20</v>
      </c>
      <c r="AN356" s="3">
        <v>0</v>
      </c>
      <c r="AO356" s="2"/>
      <c r="AP356" s="3">
        <v>0</v>
      </c>
      <c r="AQ356" s="3">
        <v>0</v>
      </c>
      <c r="AR356" s="3">
        <v>132075360</v>
      </c>
      <c r="AS356" s="2"/>
      <c r="AT356" s="3">
        <v>12459635</v>
      </c>
      <c r="AU356" s="3">
        <v>77057733005</v>
      </c>
      <c r="AV356" s="3" t="s">
        <v>384</v>
      </c>
    </row>
    <row r="357" spans="1:48" ht="26.65" x14ac:dyDescent="0.45">
      <c r="A357" s="3">
        <v>1</v>
      </c>
      <c r="B357" s="4" t="s">
        <v>198</v>
      </c>
      <c r="C357" s="3" t="s">
        <v>144</v>
      </c>
      <c r="D357" s="3" t="s">
        <v>70</v>
      </c>
      <c r="E357" s="3" t="s">
        <v>146</v>
      </c>
      <c r="F357" s="3" t="s">
        <v>1496</v>
      </c>
      <c r="G357" s="3" t="s">
        <v>148</v>
      </c>
      <c r="H357" s="3" t="s">
        <v>233</v>
      </c>
      <c r="I357" s="3" t="s">
        <v>75</v>
      </c>
      <c r="J357" s="3" t="s">
        <v>380</v>
      </c>
      <c r="K357" s="3">
        <v>1975</v>
      </c>
      <c r="L357" s="3">
        <v>2026</v>
      </c>
      <c r="M357" s="3" t="s">
        <v>1497</v>
      </c>
      <c r="N357" s="5">
        <v>46127</v>
      </c>
      <c r="O357" s="3" t="s">
        <v>202</v>
      </c>
      <c r="P357" s="3" t="s">
        <v>1498</v>
      </c>
      <c r="Q357" s="3">
        <v>950613400600</v>
      </c>
      <c r="R357" s="2"/>
      <c r="S357" s="2"/>
      <c r="T357" s="3">
        <v>13490000</v>
      </c>
      <c r="U357" s="3">
        <v>13490000</v>
      </c>
      <c r="V357" s="3">
        <v>0</v>
      </c>
      <c r="W357" s="3">
        <v>0</v>
      </c>
      <c r="X357" s="3">
        <v>0</v>
      </c>
      <c r="Y357" s="3">
        <v>741950</v>
      </c>
      <c r="Z357" s="3">
        <v>741950</v>
      </c>
      <c r="AA357" s="3" t="s">
        <v>8696</v>
      </c>
      <c r="AB357" s="3">
        <f t="shared" si="29"/>
        <v>67450</v>
      </c>
      <c r="AC357" s="28">
        <v>4.4999999999999998E-2</v>
      </c>
      <c r="AD357" s="3">
        <f t="shared" si="32"/>
        <v>607050</v>
      </c>
      <c r="AE357" s="30">
        <f t="shared" si="30"/>
        <v>607050</v>
      </c>
      <c r="AF357" s="3" t="s">
        <v>1203</v>
      </c>
      <c r="AG357" s="5">
        <v>46129</v>
      </c>
      <c r="AH357" s="3" t="s">
        <v>205</v>
      </c>
      <c r="AI357" s="3" t="s">
        <v>87</v>
      </c>
      <c r="AJ357" s="3" t="s">
        <v>124</v>
      </c>
      <c r="AK357" s="3" t="s">
        <v>134</v>
      </c>
      <c r="AL357" s="3" t="s">
        <v>90</v>
      </c>
      <c r="AM357" s="3">
        <v>70</v>
      </c>
      <c r="AN357" s="3">
        <v>0</v>
      </c>
      <c r="AO357" s="2"/>
      <c r="AP357" s="3">
        <v>0</v>
      </c>
      <c r="AQ357" s="3">
        <v>0</v>
      </c>
      <c r="AR357" s="3">
        <v>132075410</v>
      </c>
      <c r="AS357" s="2"/>
      <c r="AT357" s="3">
        <v>12460178</v>
      </c>
      <c r="AU357" s="3">
        <v>77750955858</v>
      </c>
      <c r="AV357" s="3" t="s">
        <v>384</v>
      </c>
    </row>
    <row r="358" spans="1:48" ht="26.65" x14ac:dyDescent="0.45">
      <c r="A358" s="3">
        <v>1</v>
      </c>
      <c r="B358" s="4" t="s">
        <v>98</v>
      </c>
      <c r="C358" s="3" t="s">
        <v>144</v>
      </c>
      <c r="D358" s="3" t="s">
        <v>70</v>
      </c>
      <c r="E358" s="3" t="s">
        <v>146</v>
      </c>
      <c r="F358" s="3" t="s">
        <v>1499</v>
      </c>
      <c r="G358" s="3" t="s">
        <v>200</v>
      </c>
      <c r="H358" s="3" t="s">
        <v>233</v>
      </c>
      <c r="I358" s="3" t="s">
        <v>75</v>
      </c>
      <c r="J358" s="3" t="s">
        <v>380</v>
      </c>
      <c r="K358" s="3">
        <v>1975</v>
      </c>
      <c r="L358" s="3">
        <v>2026</v>
      </c>
      <c r="M358" s="3" t="s">
        <v>1500</v>
      </c>
      <c r="N358" s="5">
        <v>46137</v>
      </c>
      <c r="O358" s="3" t="s">
        <v>164</v>
      </c>
      <c r="P358" s="3" t="s">
        <v>1501</v>
      </c>
      <c r="Q358" s="3">
        <v>981030450359</v>
      </c>
      <c r="R358" s="2"/>
      <c r="S358" s="2"/>
      <c r="T358" s="3">
        <v>13490000</v>
      </c>
      <c r="U358" s="3">
        <v>13490000</v>
      </c>
      <c r="V358" s="3">
        <v>0</v>
      </c>
      <c r="W358" s="3">
        <v>0</v>
      </c>
      <c r="X358" s="3">
        <v>0</v>
      </c>
      <c r="Y358" s="3">
        <v>741950</v>
      </c>
      <c r="Z358" s="3">
        <v>741950</v>
      </c>
      <c r="AA358" s="3" t="s">
        <v>8697</v>
      </c>
      <c r="AB358" s="3">
        <f t="shared" si="29"/>
        <v>67450</v>
      </c>
      <c r="AC358" s="28">
        <v>5.5E-2</v>
      </c>
      <c r="AD358" s="3">
        <f t="shared" si="32"/>
        <v>741950</v>
      </c>
      <c r="AE358" s="30">
        <f t="shared" si="30"/>
        <v>741950</v>
      </c>
      <c r="AF358" s="3" t="s">
        <v>552</v>
      </c>
      <c r="AG358" s="5">
        <v>46140</v>
      </c>
      <c r="AH358" s="3" t="s">
        <v>104</v>
      </c>
      <c r="AI358" s="3" t="s">
        <v>87</v>
      </c>
      <c r="AJ358" s="3" t="s">
        <v>124</v>
      </c>
      <c r="AK358" s="3" t="s">
        <v>134</v>
      </c>
      <c r="AL358" s="3" t="s">
        <v>90</v>
      </c>
      <c r="AM358" s="3">
        <v>10</v>
      </c>
      <c r="AN358" s="3">
        <v>0</v>
      </c>
      <c r="AO358" s="2"/>
      <c r="AP358" s="3">
        <v>0</v>
      </c>
      <c r="AQ358" s="3">
        <v>0</v>
      </c>
      <c r="AR358" s="3">
        <v>132076252</v>
      </c>
      <c r="AS358" s="2"/>
      <c r="AT358" s="3">
        <v>12460931</v>
      </c>
      <c r="AU358" s="3">
        <v>77761947521</v>
      </c>
      <c r="AV358" s="3" t="s">
        <v>384</v>
      </c>
    </row>
    <row r="359" spans="1:48" ht="28.5" x14ac:dyDescent="0.45">
      <c r="A359" s="3">
        <v>1</v>
      </c>
      <c r="B359" s="4" t="s">
        <v>143</v>
      </c>
      <c r="C359" s="3" t="s">
        <v>8699</v>
      </c>
      <c r="D359" s="3" t="s">
        <v>45</v>
      </c>
      <c r="E359" s="3" t="s">
        <v>283</v>
      </c>
      <c r="F359" s="3" t="s">
        <v>1502</v>
      </c>
      <c r="G359" s="3" t="s">
        <v>200</v>
      </c>
      <c r="H359" s="3" t="s">
        <v>408</v>
      </c>
      <c r="I359" s="3" t="s">
        <v>50</v>
      </c>
      <c r="J359" s="3" t="s">
        <v>380</v>
      </c>
      <c r="K359" s="3">
        <v>2497</v>
      </c>
      <c r="L359" s="3">
        <v>2025</v>
      </c>
      <c r="M359" s="3" t="s">
        <v>1503</v>
      </c>
      <c r="N359" s="5">
        <v>46128</v>
      </c>
      <c r="O359" s="3" t="s">
        <v>151</v>
      </c>
      <c r="P359" s="3" t="s">
        <v>1504</v>
      </c>
      <c r="Q359" s="3">
        <v>900316400356</v>
      </c>
      <c r="R359" s="2"/>
      <c r="S359" s="2"/>
      <c r="T359" s="3">
        <v>20240000</v>
      </c>
      <c r="U359" s="3">
        <v>19990000</v>
      </c>
      <c r="V359" s="3">
        <v>0</v>
      </c>
      <c r="W359" s="3">
        <v>0</v>
      </c>
      <c r="X359" s="3">
        <v>250000</v>
      </c>
      <c r="Y359" s="3">
        <v>1099450</v>
      </c>
      <c r="Z359" s="3">
        <v>1099450</v>
      </c>
      <c r="AA359" s="3" t="s">
        <v>8696</v>
      </c>
      <c r="AB359" s="3">
        <f t="shared" si="29"/>
        <v>99950</v>
      </c>
      <c r="AC359" s="28">
        <v>4.4999999999999998E-2</v>
      </c>
      <c r="AD359" s="3">
        <f t="shared" si="32"/>
        <v>899550</v>
      </c>
      <c r="AE359" s="30">
        <f t="shared" si="30"/>
        <v>899550</v>
      </c>
      <c r="AF359" s="3" t="s">
        <v>389</v>
      </c>
      <c r="AG359" s="5">
        <v>46133</v>
      </c>
      <c r="AH359" s="3" t="s">
        <v>154</v>
      </c>
      <c r="AI359" s="3" t="s">
        <v>87</v>
      </c>
      <c r="AJ359" s="3" t="s">
        <v>124</v>
      </c>
      <c r="AK359" s="3" t="s">
        <v>218</v>
      </c>
      <c r="AL359" s="3" t="s">
        <v>90</v>
      </c>
      <c r="AM359" s="3">
        <v>20</v>
      </c>
      <c r="AN359" s="3">
        <v>0</v>
      </c>
      <c r="AO359" s="2"/>
      <c r="AP359" s="3">
        <v>0</v>
      </c>
      <c r="AQ359" s="3">
        <v>0</v>
      </c>
      <c r="AR359" s="3">
        <v>132075689</v>
      </c>
      <c r="AS359" s="3">
        <v>251900</v>
      </c>
      <c r="AT359" s="3">
        <v>12460932</v>
      </c>
      <c r="AU359" s="3">
        <v>77777480216</v>
      </c>
      <c r="AV359" s="3" t="s">
        <v>384</v>
      </c>
    </row>
    <row r="360" spans="1:48" ht="26.65" x14ac:dyDescent="0.45">
      <c r="A360" s="3">
        <v>1</v>
      </c>
      <c r="B360" s="4" t="s">
        <v>135</v>
      </c>
      <c r="C360" s="3" t="s">
        <v>144</v>
      </c>
      <c r="D360" s="3" t="s">
        <v>70</v>
      </c>
      <c r="E360" s="3" t="s">
        <v>146</v>
      </c>
      <c r="F360" s="3" t="s">
        <v>1505</v>
      </c>
      <c r="G360" s="3" t="s">
        <v>148</v>
      </c>
      <c r="H360" s="3" t="s">
        <v>233</v>
      </c>
      <c r="I360" s="3" t="s">
        <v>75</v>
      </c>
      <c r="J360" s="3" t="s">
        <v>380</v>
      </c>
      <c r="K360" s="3">
        <v>1975</v>
      </c>
      <c r="L360" s="3">
        <v>2026</v>
      </c>
      <c r="M360" s="3" t="s">
        <v>1506</v>
      </c>
      <c r="N360" s="5">
        <v>46137</v>
      </c>
      <c r="O360" s="3" t="s">
        <v>433</v>
      </c>
      <c r="P360" s="3" t="s">
        <v>1507</v>
      </c>
      <c r="Q360" s="3">
        <v>710515403188</v>
      </c>
      <c r="R360" s="2"/>
      <c r="S360" s="2"/>
      <c r="T360" s="3">
        <v>14040000</v>
      </c>
      <c r="U360" s="3">
        <v>13490000</v>
      </c>
      <c r="V360" s="3">
        <v>0</v>
      </c>
      <c r="W360" s="3">
        <v>0</v>
      </c>
      <c r="X360" s="3">
        <v>550000</v>
      </c>
      <c r="Y360" s="3">
        <v>741950</v>
      </c>
      <c r="Z360" s="3">
        <v>741950</v>
      </c>
      <c r="AA360" s="3" t="s">
        <v>8696</v>
      </c>
      <c r="AB360" s="3">
        <f t="shared" si="29"/>
        <v>67450</v>
      </c>
      <c r="AC360" s="28">
        <v>4.4999999999999998E-2</v>
      </c>
      <c r="AD360" s="3">
        <f t="shared" si="32"/>
        <v>607050</v>
      </c>
      <c r="AE360" s="30">
        <f t="shared" si="30"/>
        <v>607050</v>
      </c>
      <c r="AF360" s="3" t="s">
        <v>1357</v>
      </c>
      <c r="AG360" s="5">
        <v>46140</v>
      </c>
      <c r="AH360" s="3" t="s">
        <v>160</v>
      </c>
      <c r="AI360" s="3" t="s">
        <v>87</v>
      </c>
      <c r="AJ360" s="3" t="s">
        <v>124</v>
      </c>
      <c r="AK360" s="3" t="s">
        <v>134</v>
      </c>
      <c r="AL360" s="3" t="s">
        <v>90</v>
      </c>
      <c r="AM360" s="3">
        <v>10</v>
      </c>
      <c r="AN360" s="3">
        <v>0</v>
      </c>
      <c r="AO360" s="2"/>
      <c r="AP360" s="3">
        <v>0</v>
      </c>
      <c r="AQ360" s="3">
        <v>0</v>
      </c>
      <c r="AR360" s="3">
        <v>132076237</v>
      </c>
      <c r="AS360" s="2"/>
      <c r="AT360" s="3">
        <v>12461384</v>
      </c>
      <c r="AU360" s="3">
        <v>77087598705</v>
      </c>
      <c r="AV360" s="3" t="s">
        <v>384</v>
      </c>
    </row>
    <row r="361" spans="1:48" ht="26.65" x14ac:dyDescent="0.45">
      <c r="A361" s="3">
        <v>1</v>
      </c>
      <c r="B361" s="4" t="s">
        <v>43</v>
      </c>
      <c r="C361" s="3" t="s">
        <v>8699</v>
      </c>
      <c r="D361" s="3" t="s">
        <v>45</v>
      </c>
      <c r="E361" s="3" t="s">
        <v>283</v>
      </c>
      <c r="F361" s="3" t="s">
        <v>1508</v>
      </c>
      <c r="G361" s="3" t="s">
        <v>200</v>
      </c>
      <c r="H361" s="3" t="s">
        <v>408</v>
      </c>
      <c r="I361" s="3" t="s">
        <v>50</v>
      </c>
      <c r="J361" s="3" t="s">
        <v>380</v>
      </c>
      <c r="K361" s="3">
        <v>2497</v>
      </c>
      <c r="L361" s="3">
        <v>2025</v>
      </c>
      <c r="M361" s="3" t="s">
        <v>1509</v>
      </c>
      <c r="N361" s="5">
        <v>46125</v>
      </c>
      <c r="O361" s="3" t="s">
        <v>326</v>
      </c>
      <c r="P361" s="3" t="s">
        <v>1510</v>
      </c>
      <c r="Q361" s="3">
        <v>811223300074</v>
      </c>
      <c r="R361" s="2"/>
      <c r="S361" s="2"/>
      <c r="T361" s="3">
        <v>20540000</v>
      </c>
      <c r="U361" s="3">
        <v>19990000</v>
      </c>
      <c r="V361" s="3">
        <v>0</v>
      </c>
      <c r="W361" s="3">
        <v>0</v>
      </c>
      <c r="X361" s="3">
        <v>550000</v>
      </c>
      <c r="Y361" s="3">
        <v>1099450</v>
      </c>
      <c r="Z361" s="3">
        <v>1099450</v>
      </c>
      <c r="AA361" s="3" t="s">
        <v>8697</v>
      </c>
      <c r="AB361" s="3">
        <f t="shared" si="29"/>
        <v>99950</v>
      </c>
      <c r="AC361" s="28">
        <v>4.4999999999999998E-2</v>
      </c>
      <c r="AD361" s="3">
        <f t="shared" si="32"/>
        <v>899550</v>
      </c>
      <c r="AE361" s="30">
        <f t="shared" si="30"/>
        <v>899550</v>
      </c>
      <c r="AF361" s="3" t="s">
        <v>133</v>
      </c>
      <c r="AG361" s="5">
        <v>46126</v>
      </c>
      <c r="AH361" s="3" t="s">
        <v>55</v>
      </c>
      <c r="AI361" s="3" t="s">
        <v>87</v>
      </c>
      <c r="AJ361" s="3" t="s">
        <v>124</v>
      </c>
      <c r="AK361" s="3" t="s">
        <v>206</v>
      </c>
      <c r="AL361" s="3" t="s">
        <v>189</v>
      </c>
      <c r="AM361" s="3">
        <v>20</v>
      </c>
      <c r="AN361" s="3">
        <v>0</v>
      </c>
      <c r="AO361" s="2"/>
      <c r="AP361" s="3">
        <v>0</v>
      </c>
      <c r="AQ361" s="3">
        <v>0</v>
      </c>
      <c r="AR361" s="3">
        <v>132075157</v>
      </c>
      <c r="AS361" s="3">
        <v>251900</v>
      </c>
      <c r="AT361" s="3">
        <v>12463436</v>
      </c>
      <c r="AU361" s="3">
        <v>77086019281</v>
      </c>
      <c r="AV361" s="3" t="s">
        <v>384</v>
      </c>
    </row>
    <row r="362" spans="1:48" ht="26.65" x14ac:dyDescent="0.45">
      <c r="A362" s="3">
        <v>1</v>
      </c>
      <c r="B362" s="4" t="s">
        <v>43</v>
      </c>
      <c r="C362" s="3" t="s">
        <v>8699</v>
      </c>
      <c r="D362" s="3" t="s">
        <v>45</v>
      </c>
      <c r="E362" s="3" t="s">
        <v>283</v>
      </c>
      <c r="F362" s="3" t="s">
        <v>1511</v>
      </c>
      <c r="G362" s="3" t="s">
        <v>200</v>
      </c>
      <c r="H362" s="3" t="s">
        <v>408</v>
      </c>
      <c r="I362" s="3" t="s">
        <v>50</v>
      </c>
      <c r="J362" s="3" t="s">
        <v>380</v>
      </c>
      <c r="K362" s="3">
        <v>2497</v>
      </c>
      <c r="L362" s="3">
        <v>2025</v>
      </c>
      <c r="M362" s="3" t="s">
        <v>1512</v>
      </c>
      <c r="N362" s="5">
        <v>46125</v>
      </c>
      <c r="O362" s="3" t="s">
        <v>326</v>
      </c>
      <c r="P362" s="3" t="s">
        <v>1513</v>
      </c>
      <c r="Q362" s="3">
        <v>21020600867</v>
      </c>
      <c r="R362" s="2"/>
      <c r="S362" s="2"/>
      <c r="T362" s="3">
        <v>20240000</v>
      </c>
      <c r="U362" s="3">
        <v>19990000</v>
      </c>
      <c r="V362" s="3">
        <v>0</v>
      </c>
      <c r="W362" s="3">
        <v>0</v>
      </c>
      <c r="X362" s="3">
        <v>250000</v>
      </c>
      <c r="Y362" s="3">
        <v>1099450</v>
      </c>
      <c r="Z362" s="3">
        <v>1099450</v>
      </c>
      <c r="AA362" s="3" t="s">
        <v>8697</v>
      </c>
      <c r="AB362" s="3">
        <f t="shared" si="29"/>
        <v>99950</v>
      </c>
      <c r="AC362" s="28">
        <v>4.4999999999999998E-2</v>
      </c>
      <c r="AD362" s="3">
        <f t="shared" si="32"/>
        <v>899550</v>
      </c>
      <c r="AE362" s="30">
        <f t="shared" si="30"/>
        <v>899550</v>
      </c>
      <c r="AF362" s="3" t="s">
        <v>1514</v>
      </c>
      <c r="AG362" s="5">
        <v>46129</v>
      </c>
      <c r="AH362" s="3" t="s">
        <v>55</v>
      </c>
      <c r="AI362" s="3" t="s">
        <v>87</v>
      </c>
      <c r="AJ362" s="3" t="s">
        <v>124</v>
      </c>
      <c r="AK362" s="3" t="s">
        <v>206</v>
      </c>
      <c r="AL362" s="3" t="s">
        <v>90</v>
      </c>
      <c r="AM362" s="3">
        <v>20</v>
      </c>
      <c r="AN362" s="3">
        <v>0</v>
      </c>
      <c r="AO362" s="2"/>
      <c r="AP362" s="3">
        <v>0</v>
      </c>
      <c r="AQ362" s="3">
        <v>0</v>
      </c>
      <c r="AR362" s="3">
        <v>132075438</v>
      </c>
      <c r="AS362" s="3">
        <v>251900</v>
      </c>
      <c r="AT362" s="3">
        <v>12463444</v>
      </c>
      <c r="AU362" s="3">
        <v>77712338877</v>
      </c>
      <c r="AV362" s="3" t="s">
        <v>384</v>
      </c>
    </row>
    <row r="363" spans="1:48" x14ac:dyDescent="0.45">
      <c r="A363" s="3">
        <v>1</v>
      </c>
      <c r="B363" s="4" t="s">
        <v>98</v>
      </c>
      <c r="C363" s="3" t="s">
        <v>136</v>
      </c>
      <c r="D363" s="3" t="s">
        <v>207</v>
      </c>
      <c r="E363" s="3" t="s">
        <v>137</v>
      </c>
      <c r="F363" s="3" t="s">
        <v>1515</v>
      </c>
      <c r="G363" s="3" t="s">
        <v>64</v>
      </c>
      <c r="H363" s="3" t="s">
        <v>209</v>
      </c>
      <c r="I363" s="3" t="s">
        <v>75</v>
      </c>
      <c r="J363" s="3" t="s">
        <v>51</v>
      </c>
      <c r="K363" s="3">
        <v>1591</v>
      </c>
      <c r="L363" s="3">
        <v>2026</v>
      </c>
      <c r="M363" s="3" t="s">
        <v>1516</v>
      </c>
      <c r="N363" s="5">
        <v>46142</v>
      </c>
      <c r="O363" s="3" t="s">
        <v>164</v>
      </c>
      <c r="P363" s="3" t="s">
        <v>1517</v>
      </c>
      <c r="Q363" s="3">
        <v>940616351089</v>
      </c>
      <c r="R363" s="2"/>
      <c r="S363" s="2"/>
      <c r="T363" s="3">
        <v>10490000</v>
      </c>
      <c r="U363" s="3">
        <v>10490000</v>
      </c>
      <c r="V363" s="3">
        <v>0</v>
      </c>
      <c r="W363" s="3">
        <v>0</v>
      </c>
      <c r="X363" s="3">
        <v>0</v>
      </c>
      <c r="Y363" s="3">
        <v>419600</v>
      </c>
      <c r="Z363" s="3">
        <v>419600</v>
      </c>
      <c r="AA363" s="3" t="s">
        <v>8697</v>
      </c>
      <c r="AB363" s="3">
        <f t="shared" si="29"/>
        <v>52450</v>
      </c>
      <c r="AC363" s="28">
        <v>0.04</v>
      </c>
      <c r="AD363" s="3">
        <f t="shared" si="32"/>
        <v>419600</v>
      </c>
      <c r="AE363" s="30">
        <f t="shared" si="30"/>
        <v>419600</v>
      </c>
      <c r="AF363" s="3" t="s">
        <v>1518</v>
      </c>
      <c r="AG363" s="5">
        <v>46142</v>
      </c>
      <c r="AH363" s="3" t="s">
        <v>104</v>
      </c>
      <c r="AI363" s="3" t="s">
        <v>105</v>
      </c>
      <c r="AJ363" s="3" t="s">
        <v>105</v>
      </c>
      <c r="AK363" s="3" t="s">
        <v>58</v>
      </c>
      <c r="AL363" s="2"/>
      <c r="AM363" s="3">
        <v>100</v>
      </c>
      <c r="AN363" s="3">
        <v>0</v>
      </c>
      <c r="AO363" s="2"/>
      <c r="AP363" s="3">
        <v>0</v>
      </c>
      <c r="AQ363" s="3">
        <v>0</v>
      </c>
      <c r="AR363" s="3">
        <v>132076671</v>
      </c>
      <c r="AS363" s="2"/>
      <c r="AT363" s="3">
        <v>12463586</v>
      </c>
      <c r="AU363" s="3">
        <v>77476601541</v>
      </c>
      <c r="AV363" s="3" t="s">
        <v>59</v>
      </c>
    </row>
    <row r="364" spans="1:48" x14ac:dyDescent="0.45">
      <c r="A364" s="3">
        <v>1</v>
      </c>
      <c r="B364" s="4" t="s">
        <v>106</v>
      </c>
      <c r="C364" s="3" t="s">
        <v>136</v>
      </c>
      <c r="D364" s="3" t="s">
        <v>207</v>
      </c>
      <c r="E364" s="3" t="s">
        <v>137</v>
      </c>
      <c r="F364" s="3" t="s">
        <v>1519</v>
      </c>
      <c r="G364" s="3" t="s">
        <v>64</v>
      </c>
      <c r="H364" s="3" t="s">
        <v>209</v>
      </c>
      <c r="I364" s="3" t="s">
        <v>75</v>
      </c>
      <c r="J364" s="3" t="s">
        <v>51</v>
      </c>
      <c r="K364" s="3">
        <v>1591</v>
      </c>
      <c r="L364" s="3">
        <v>2026</v>
      </c>
      <c r="M364" s="3" t="s">
        <v>1520</v>
      </c>
      <c r="N364" s="5">
        <v>46127</v>
      </c>
      <c r="O364" s="3" t="s">
        <v>506</v>
      </c>
      <c r="P364" s="2"/>
      <c r="Q364" s="2"/>
      <c r="R364" s="3" t="s">
        <v>933</v>
      </c>
      <c r="S364" s="3">
        <v>240740028455</v>
      </c>
      <c r="T364" s="3">
        <v>10070400</v>
      </c>
      <c r="U364" s="3">
        <v>10490000</v>
      </c>
      <c r="V364" s="3">
        <v>419600</v>
      </c>
      <c r="W364" s="3">
        <v>0</v>
      </c>
      <c r="X364" s="3">
        <v>0</v>
      </c>
      <c r="Y364" s="3">
        <v>419600</v>
      </c>
      <c r="Z364" s="3">
        <v>0</v>
      </c>
      <c r="AA364" s="3" t="s">
        <v>8696</v>
      </c>
      <c r="AB364" s="3">
        <f t="shared" si="29"/>
        <v>52450</v>
      </c>
      <c r="AC364" s="28">
        <v>0.04</v>
      </c>
      <c r="AD364" s="3">
        <f t="shared" si="32"/>
        <v>419600</v>
      </c>
      <c r="AE364" s="30">
        <f t="shared" si="30"/>
        <v>0</v>
      </c>
      <c r="AF364" s="3" t="s">
        <v>1521</v>
      </c>
      <c r="AG364" s="5">
        <v>46133</v>
      </c>
      <c r="AH364" s="3" t="s">
        <v>116</v>
      </c>
      <c r="AI364" s="3" t="s">
        <v>105</v>
      </c>
      <c r="AJ364" s="3" t="s">
        <v>105</v>
      </c>
      <c r="AK364" s="3" t="s">
        <v>58</v>
      </c>
      <c r="AL364" s="2"/>
      <c r="AM364" s="2"/>
      <c r="AN364" s="3">
        <v>0</v>
      </c>
      <c r="AO364" s="2"/>
      <c r="AP364" s="3">
        <v>0</v>
      </c>
      <c r="AQ364" s="3">
        <v>0</v>
      </c>
      <c r="AR364" s="2"/>
      <c r="AS364" s="2"/>
      <c r="AT364" s="3">
        <v>12463735</v>
      </c>
      <c r="AU364" s="3">
        <v>77015552271</v>
      </c>
      <c r="AV364" s="3" t="s">
        <v>59</v>
      </c>
    </row>
    <row r="365" spans="1:48" x14ac:dyDescent="0.45">
      <c r="A365" s="3">
        <v>1</v>
      </c>
      <c r="B365" s="4" t="s">
        <v>106</v>
      </c>
      <c r="C365" s="3" t="s">
        <v>136</v>
      </c>
      <c r="D365" s="3" t="s">
        <v>207</v>
      </c>
      <c r="E365" s="3" t="s">
        <v>137</v>
      </c>
      <c r="F365" s="3" t="s">
        <v>1522</v>
      </c>
      <c r="G365" s="3" t="s">
        <v>64</v>
      </c>
      <c r="H365" s="3" t="s">
        <v>209</v>
      </c>
      <c r="I365" s="3" t="s">
        <v>75</v>
      </c>
      <c r="J365" s="3" t="s">
        <v>51</v>
      </c>
      <c r="K365" s="3">
        <v>1591</v>
      </c>
      <c r="L365" s="3">
        <v>2026</v>
      </c>
      <c r="M365" s="3" t="s">
        <v>1520</v>
      </c>
      <c r="N365" s="5">
        <v>46127</v>
      </c>
      <c r="O365" s="3" t="s">
        <v>506</v>
      </c>
      <c r="P365" s="2"/>
      <c r="Q365" s="2"/>
      <c r="R365" s="3" t="s">
        <v>933</v>
      </c>
      <c r="S365" s="3">
        <v>240740028455</v>
      </c>
      <c r="T365" s="3">
        <v>10070400</v>
      </c>
      <c r="U365" s="3">
        <v>10490000</v>
      </c>
      <c r="V365" s="3">
        <v>419600</v>
      </c>
      <c r="W365" s="3">
        <v>0</v>
      </c>
      <c r="X365" s="3">
        <v>0</v>
      </c>
      <c r="Y365" s="3">
        <v>419600</v>
      </c>
      <c r="Z365" s="3">
        <v>0</v>
      </c>
      <c r="AA365" s="3" t="s">
        <v>8696</v>
      </c>
      <c r="AB365" s="3">
        <f t="shared" si="29"/>
        <v>52450</v>
      </c>
      <c r="AC365" s="28">
        <v>0.04</v>
      </c>
      <c r="AD365" s="3">
        <f t="shared" si="32"/>
        <v>419600</v>
      </c>
      <c r="AE365" s="30">
        <f t="shared" si="30"/>
        <v>0</v>
      </c>
      <c r="AF365" s="3" t="s">
        <v>1521</v>
      </c>
      <c r="AG365" s="5">
        <v>46133</v>
      </c>
      <c r="AH365" s="3" t="s">
        <v>116</v>
      </c>
      <c r="AI365" s="3" t="s">
        <v>105</v>
      </c>
      <c r="AJ365" s="3" t="s">
        <v>105</v>
      </c>
      <c r="AK365" s="3" t="s">
        <v>58</v>
      </c>
      <c r="AL365" s="2"/>
      <c r="AM365" s="2"/>
      <c r="AN365" s="3">
        <v>0</v>
      </c>
      <c r="AO365" s="2"/>
      <c r="AP365" s="3">
        <v>0</v>
      </c>
      <c r="AQ365" s="3">
        <v>0</v>
      </c>
      <c r="AR365" s="2"/>
      <c r="AS365" s="2"/>
      <c r="AT365" s="3">
        <v>12463736</v>
      </c>
      <c r="AU365" s="3">
        <v>77015552271</v>
      </c>
      <c r="AV365" s="3" t="s">
        <v>59</v>
      </c>
    </row>
    <row r="366" spans="1:48" x14ac:dyDescent="0.45">
      <c r="A366" s="3">
        <v>1</v>
      </c>
      <c r="B366" s="4" t="s">
        <v>106</v>
      </c>
      <c r="C366" s="3" t="s">
        <v>136</v>
      </c>
      <c r="D366" s="3" t="s">
        <v>207</v>
      </c>
      <c r="E366" s="3" t="s">
        <v>137</v>
      </c>
      <c r="F366" s="3" t="s">
        <v>1523</v>
      </c>
      <c r="G366" s="3" t="s">
        <v>64</v>
      </c>
      <c r="H366" s="3" t="s">
        <v>209</v>
      </c>
      <c r="I366" s="3" t="s">
        <v>75</v>
      </c>
      <c r="J366" s="3" t="s">
        <v>51</v>
      </c>
      <c r="K366" s="3">
        <v>1591</v>
      </c>
      <c r="L366" s="3">
        <v>2026</v>
      </c>
      <c r="M366" s="3" t="s">
        <v>1520</v>
      </c>
      <c r="N366" s="5">
        <v>46127</v>
      </c>
      <c r="O366" s="3" t="s">
        <v>506</v>
      </c>
      <c r="P366" s="2"/>
      <c r="Q366" s="2"/>
      <c r="R366" s="3" t="s">
        <v>933</v>
      </c>
      <c r="S366" s="3">
        <v>240740028455</v>
      </c>
      <c r="T366" s="3">
        <v>10070400</v>
      </c>
      <c r="U366" s="3">
        <v>10490000</v>
      </c>
      <c r="V366" s="3">
        <v>419600</v>
      </c>
      <c r="W366" s="3">
        <v>0</v>
      </c>
      <c r="X366" s="3">
        <v>0</v>
      </c>
      <c r="Y366" s="3">
        <v>419600</v>
      </c>
      <c r="Z366" s="3">
        <v>0</v>
      </c>
      <c r="AA366" s="3" t="s">
        <v>8696</v>
      </c>
      <c r="AB366" s="3">
        <f t="shared" si="29"/>
        <v>52450</v>
      </c>
      <c r="AC366" s="28">
        <v>0.04</v>
      </c>
      <c r="AD366" s="3">
        <f t="shared" si="32"/>
        <v>419600</v>
      </c>
      <c r="AE366" s="30">
        <f t="shared" si="30"/>
        <v>0</v>
      </c>
      <c r="AF366" s="3" t="s">
        <v>1521</v>
      </c>
      <c r="AG366" s="5">
        <v>46133</v>
      </c>
      <c r="AH366" s="3" t="s">
        <v>116</v>
      </c>
      <c r="AI366" s="3" t="s">
        <v>105</v>
      </c>
      <c r="AJ366" s="3" t="s">
        <v>105</v>
      </c>
      <c r="AK366" s="3" t="s">
        <v>58</v>
      </c>
      <c r="AL366" s="2"/>
      <c r="AM366" s="2"/>
      <c r="AN366" s="3">
        <v>0</v>
      </c>
      <c r="AO366" s="2"/>
      <c r="AP366" s="3">
        <v>0</v>
      </c>
      <c r="AQ366" s="3">
        <v>0</v>
      </c>
      <c r="AR366" s="2"/>
      <c r="AS366" s="2"/>
      <c r="AT366" s="3">
        <v>12463739</v>
      </c>
      <c r="AU366" s="3">
        <v>77015552271</v>
      </c>
      <c r="AV366" s="3" t="s">
        <v>59</v>
      </c>
    </row>
    <row r="367" spans="1:48" ht="26.65" x14ac:dyDescent="0.45">
      <c r="A367" s="3">
        <v>1</v>
      </c>
      <c r="B367" s="4" t="s">
        <v>167</v>
      </c>
      <c r="C367" s="3" t="s">
        <v>8698</v>
      </c>
      <c r="D367" s="3" t="s">
        <v>1198</v>
      </c>
      <c r="E367" s="3" t="s">
        <v>283</v>
      </c>
      <c r="F367" s="3" t="s">
        <v>1524</v>
      </c>
      <c r="G367" s="3" t="s">
        <v>148</v>
      </c>
      <c r="H367" s="3" t="s">
        <v>1365</v>
      </c>
      <c r="I367" s="3" t="s">
        <v>50</v>
      </c>
      <c r="J367" s="3" t="s">
        <v>380</v>
      </c>
      <c r="K367" s="3">
        <v>2497</v>
      </c>
      <c r="L367" s="3">
        <v>2026</v>
      </c>
      <c r="M367" s="3" t="s">
        <v>1525</v>
      </c>
      <c r="N367" s="5">
        <v>46127</v>
      </c>
      <c r="O367" s="3" t="s">
        <v>456</v>
      </c>
      <c r="P367" s="3" t="s">
        <v>1526</v>
      </c>
      <c r="Q367" s="3">
        <v>540222300019</v>
      </c>
      <c r="R367" s="2"/>
      <c r="S367" s="2"/>
      <c r="T367" s="3">
        <v>23990000</v>
      </c>
      <c r="U367" s="3">
        <v>23990000</v>
      </c>
      <c r="V367" s="3">
        <v>0</v>
      </c>
      <c r="W367" s="3">
        <v>0</v>
      </c>
      <c r="X367" s="3">
        <v>0</v>
      </c>
      <c r="Y367" s="3">
        <v>1079550</v>
      </c>
      <c r="Z367" s="3">
        <v>1079550</v>
      </c>
      <c r="AA367" s="3" t="s">
        <v>8697</v>
      </c>
      <c r="AB367" s="3">
        <f t="shared" si="29"/>
        <v>119950</v>
      </c>
      <c r="AC367" s="28">
        <v>5.5E-2</v>
      </c>
      <c r="AD367" s="3">
        <f t="shared" si="32"/>
        <v>1319450</v>
      </c>
      <c r="AE367" s="30">
        <f t="shared" si="30"/>
        <v>1319450</v>
      </c>
      <c r="AF367" s="2"/>
      <c r="AG367" s="5">
        <v>46132</v>
      </c>
      <c r="AH367" s="3" t="s">
        <v>116</v>
      </c>
      <c r="AI367" s="3" t="s">
        <v>105</v>
      </c>
      <c r="AJ367" s="3" t="s">
        <v>105</v>
      </c>
      <c r="AK367" s="3" t="s">
        <v>58</v>
      </c>
      <c r="AL367" s="2"/>
      <c r="AM367" s="2"/>
      <c r="AN367" s="3">
        <v>0</v>
      </c>
      <c r="AO367" s="4" t="s">
        <v>106</v>
      </c>
      <c r="AP367" s="3">
        <v>0</v>
      </c>
      <c r="AQ367" s="3">
        <v>0</v>
      </c>
      <c r="AR367" s="3">
        <v>132075534</v>
      </c>
      <c r="AS367" s="3">
        <v>271900</v>
      </c>
      <c r="AT367" s="3">
        <v>12463886</v>
      </c>
      <c r="AU367" s="3">
        <v>77071220254</v>
      </c>
      <c r="AV367" s="3" t="s">
        <v>384</v>
      </c>
    </row>
    <row r="368" spans="1:48" x14ac:dyDescent="0.45">
      <c r="A368" s="3">
        <v>1</v>
      </c>
      <c r="B368" s="4" t="s">
        <v>106</v>
      </c>
      <c r="C368" s="3" t="s">
        <v>136</v>
      </c>
      <c r="D368" s="3" t="s">
        <v>207</v>
      </c>
      <c r="E368" s="3" t="s">
        <v>137</v>
      </c>
      <c r="F368" s="3" t="s">
        <v>1527</v>
      </c>
      <c r="G368" s="3" t="s">
        <v>64</v>
      </c>
      <c r="H368" s="3" t="s">
        <v>209</v>
      </c>
      <c r="I368" s="3" t="s">
        <v>75</v>
      </c>
      <c r="J368" s="3" t="s">
        <v>51</v>
      </c>
      <c r="K368" s="3">
        <v>1591</v>
      </c>
      <c r="L368" s="3">
        <v>2026</v>
      </c>
      <c r="M368" s="3" t="s">
        <v>1520</v>
      </c>
      <c r="N368" s="5">
        <v>46127</v>
      </c>
      <c r="O368" s="3" t="s">
        <v>506</v>
      </c>
      <c r="P368" s="2"/>
      <c r="Q368" s="2"/>
      <c r="R368" s="3" t="s">
        <v>933</v>
      </c>
      <c r="S368" s="3">
        <v>240740028455</v>
      </c>
      <c r="T368" s="3">
        <v>10070400</v>
      </c>
      <c r="U368" s="3">
        <v>10490000</v>
      </c>
      <c r="V368" s="3">
        <v>419600</v>
      </c>
      <c r="W368" s="3">
        <v>0</v>
      </c>
      <c r="X368" s="3">
        <v>0</v>
      </c>
      <c r="Y368" s="3">
        <v>419600</v>
      </c>
      <c r="Z368" s="3">
        <v>0</v>
      </c>
      <c r="AA368" s="3" t="s">
        <v>8696</v>
      </c>
      <c r="AB368" s="3">
        <f t="shared" si="29"/>
        <v>52450</v>
      </c>
      <c r="AC368" s="28">
        <v>0.04</v>
      </c>
      <c r="AD368" s="3">
        <f t="shared" si="32"/>
        <v>419600</v>
      </c>
      <c r="AE368" s="30">
        <f t="shared" si="30"/>
        <v>0</v>
      </c>
      <c r="AF368" s="3" t="s">
        <v>1521</v>
      </c>
      <c r="AG368" s="5">
        <v>46133</v>
      </c>
      <c r="AH368" s="3" t="s">
        <v>116</v>
      </c>
      <c r="AI368" s="3" t="s">
        <v>105</v>
      </c>
      <c r="AJ368" s="3" t="s">
        <v>105</v>
      </c>
      <c r="AK368" s="3" t="s">
        <v>58</v>
      </c>
      <c r="AL368" s="2"/>
      <c r="AM368" s="2"/>
      <c r="AN368" s="3">
        <v>0</v>
      </c>
      <c r="AO368" s="2"/>
      <c r="AP368" s="3">
        <v>0</v>
      </c>
      <c r="AQ368" s="3">
        <v>0</v>
      </c>
      <c r="AR368" s="2"/>
      <c r="AS368" s="2"/>
      <c r="AT368" s="3">
        <v>12464343</v>
      </c>
      <c r="AU368" s="3">
        <v>77015552271</v>
      </c>
      <c r="AV368" s="3" t="s">
        <v>59</v>
      </c>
    </row>
    <row r="369" spans="1:48" ht="26.65" x14ac:dyDescent="0.45">
      <c r="A369" s="3">
        <v>1</v>
      </c>
      <c r="B369" s="4" t="s">
        <v>106</v>
      </c>
      <c r="C369" s="3" t="s">
        <v>8699</v>
      </c>
      <c r="D369" s="3" t="s">
        <v>1198</v>
      </c>
      <c r="E369" s="3" t="s">
        <v>283</v>
      </c>
      <c r="F369" s="3" t="s">
        <v>1528</v>
      </c>
      <c r="G369" s="3" t="s">
        <v>128</v>
      </c>
      <c r="H369" s="3" t="s">
        <v>1365</v>
      </c>
      <c r="I369" s="3" t="s">
        <v>50</v>
      </c>
      <c r="J369" s="3" t="s">
        <v>380</v>
      </c>
      <c r="K369" s="3">
        <v>2497</v>
      </c>
      <c r="L369" s="3">
        <v>2025</v>
      </c>
      <c r="M369" s="3" t="s">
        <v>1529</v>
      </c>
      <c r="N369" s="5">
        <v>46136</v>
      </c>
      <c r="O369" s="3" t="s">
        <v>113</v>
      </c>
      <c r="P369" s="3" t="s">
        <v>1530</v>
      </c>
      <c r="Q369" s="3">
        <v>860723300881</v>
      </c>
      <c r="R369" s="2"/>
      <c r="S369" s="2"/>
      <c r="T369" s="3">
        <v>21990000</v>
      </c>
      <c r="U369" s="3">
        <v>21990000</v>
      </c>
      <c r="V369" s="3">
        <v>0</v>
      </c>
      <c r="W369" s="3">
        <v>0</v>
      </c>
      <c r="X369" s="3">
        <v>0</v>
      </c>
      <c r="Y369" s="3">
        <v>1209450</v>
      </c>
      <c r="Z369" s="3">
        <v>1209450</v>
      </c>
      <c r="AA369" s="3" t="s">
        <v>8696</v>
      </c>
      <c r="AB369" s="3">
        <f t="shared" si="29"/>
        <v>109950</v>
      </c>
      <c r="AC369" s="28">
        <v>4.4999999999999998E-2</v>
      </c>
      <c r="AD369" s="3">
        <f t="shared" si="32"/>
        <v>989550</v>
      </c>
      <c r="AE369" s="30">
        <f t="shared" si="30"/>
        <v>989550</v>
      </c>
      <c r="AF369" s="3" t="s">
        <v>1531</v>
      </c>
      <c r="AG369" s="5">
        <v>46142</v>
      </c>
      <c r="AH369" s="3" t="s">
        <v>116</v>
      </c>
      <c r="AI369" s="3" t="s">
        <v>105</v>
      </c>
      <c r="AJ369" s="3" t="s">
        <v>105</v>
      </c>
      <c r="AK369" s="3" t="s">
        <v>58</v>
      </c>
      <c r="AL369" s="2"/>
      <c r="AM369" s="2"/>
      <c r="AN369" s="3">
        <v>0</v>
      </c>
      <c r="AO369" s="2"/>
      <c r="AP369" s="3">
        <v>0</v>
      </c>
      <c r="AQ369" s="3">
        <v>0</v>
      </c>
      <c r="AR369" s="3">
        <v>132076503</v>
      </c>
      <c r="AS369" s="3">
        <v>271900</v>
      </c>
      <c r="AT369" s="3">
        <v>12464444</v>
      </c>
      <c r="AU369" s="3">
        <v>77081116360</v>
      </c>
      <c r="AV369" s="3" t="s">
        <v>384</v>
      </c>
    </row>
    <row r="370" spans="1:48" ht="26.65" x14ac:dyDescent="0.45">
      <c r="A370" s="3">
        <v>1</v>
      </c>
      <c r="B370" s="4" t="s">
        <v>106</v>
      </c>
      <c r="C370" s="3" t="s">
        <v>8698</v>
      </c>
      <c r="D370" s="3" t="s">
        <v>1198</v>
      </c>
      <c r="E370" s="3" t="s">
        <v>332</v>
      </c>
      <c r="F370" s="3" t="s">
        <v>1532</v>
      </c>
      <c r="G370" s="3" t="s">
        <v>200</v>
      </c>
      <c r="H370" s="3" t="s">
        <v>1365</v>
      </c>
      <c r="I370" s="3" t="s">
        <v>50</v>
      </c>
      <c r="J370" s="3" t="s">
        <v>380</v>
      </c>
      <c r="K370" s="3">
        <v>3470</v>
      </c>
      <c r="L370" s="3">
        <v>2026</v>
      </c>
      <c r="M370" s="3" t="s">
        <v>1533</v>
      </c>
      <c r="N370" s="5">
        <v>46133</v>
      </c>
      <c r="O370" s="3" t="s">
        <v>506</v>
      </c>
      <c r="P370" s="3" t="s">
        <v>1534</v>
      </c>
      <c r="Q370" s="3">
        <v>670830300020</v>
      </c>
      <c r="R370" s="2"/>
      <c r="S370" s="2"/>
      <c r="T370" s="3">
        <v>25490000</v>
      </c>
      <c r="U370" s="3">
        <v>25490000</v>
      </c>
      <c r="V370" s="3">
        <v>0</v>
      </c>
      <c r="W370" s="3">
        <v>0</v>
      </c>
      <c r="X370" s="3">
        <v>0</v>
      </c>
      <c r="Y370" s="3">
        <v>1147050</v>
      </c>
      <c r="Z370" s="3">
        <v>1147050</v>
      </c>
      <c r="AA370" s="3" t="s">
        <v>8696</v>
      </c>
      <c r="AB370" s="3">
        <f t="shared" si="29"/>
        <v>127450</v>
      </c>
      <c r="AC370" s="28">
        <v>4.4999999999999998E-2</v>
      </c>
      <c r="AD370" s="3">
        <f t="shared" si="32"/>
        <v>1147050</v>
      </c>
      <c r="AE370" s="30">
        <f t="shared" si="30"/>
        <v>1147050</v>
      </c>
      <c r="AF370" s="3" t="s">
        <v>1535</v>
      </c>
      <c r="AG370" s="5">
        <v>46134</v>
      </c>
      <c r="AH370" s="3" t="s">
        <v>116</v>
      </c>
      <c r="AI370" s="3" t="s">
        <v>105</v>
      </c>
      <c r="AJ370" s="3" t="s">
        <v>105</v>
      </c>
      <c r="AK370" s="3" t="s">
        <v>58</v>
      </c>
      <c r="AL370" s="2"/>
      <c r="AM370" s="2"/>
      <c r="AN370" s="3">
        <v>0</v>
      </c>
      <c r="AO370" s="2"/>
      <c r="AP370" s="3">
        <v>0</v>
      </c>
      <c r="AQ370" s="3">
        <v>0</v>
      </c>
      <c r="AR370" s="3">
        <v>132075808</v>
      </c>
      <c r="AS370" s="3">
        <v>286900</v>
      </c>
      <c r="AT370" s="3">
        <v>12464456</v>
      </c>
      <c r="AU370" s="3">
        <v>77777203623</v>
      </c>
      <c r="AV370" s="3" t="s">
        <v>384</v>
      </c>
    </row>
    <row r="371" spans="1:48" x14ac:dyDescent="0.45">
      <c r="A371" s="3">
        <v>1</v>
      </c>
      <c r="B371" s="4" t="s">
        <v>43</v>
      </c>
      <c r="C371" s="3" t="s">
        <v>136</v>
      </c>
      <c r="D371" s="3" t="s">
        <v>207</v>
      </c>
      <c r="E371" s="3" t="s">
        <v>137</v>
      </c>
      <c r="F371" s="3" t="s">
        <v>1536</v>
      </c>
      <c r="G371" s="3" t="s">
        <v>64</v>
      </c>
      <c r="H371" s="3" t="s">
        <v>209</v>
      </c>
      <c r="I371" s="3" t="s">
        <v>75</v>
      </c>
      <c r="J371" s="3" t="s">
        <v>51</v>
      </c>
      <c r="K371" s="3">
        <v>1591</v>
      </c>
      <c r="L371" s="3">
        <v>2026</v>
      </c>
      <c r="M371" s="3" t="s">
        <v>1537</v>
      </c>
      <c r="N371" s="5">
        <v>46129</v>
      </c>
      <c r="O371" s="3" t="s">
        <v>96</v>
      </c>
      <c r="P371" s="3" t="s">
        <v>1538</v>
      </c>
      <c r="Q371" s="3">
        <v>40429600841</v>
      </c>
      <c r="R371" s="2"/>
      <c r="S371" s="2"/>
      <c r="T371" s="3">
        <v>10740000</v>
      </c>
      <c r="U371" s="3">
        <v>10490000</v>
      </c>
      <c r="V371" s="3">
        <v>0</v>
      </c>
      <c r="W371" s="3">
        <v>0</v>
      </c>
      <c r="X371" s="3">
        <v>250000</v>
      </c>
      <c r="Y371" s="3">
        <v>419600</v>
      </c>
      <c r="Z371" s="3">
        <v>419600</v>
      </c>
      <c r="AA371" s="3" t="s">
        <v>8697</v>
      </c>
      <c r="AB371" s="3">
        <f t="shared" si="29"/>
        <v>52450</v>
      </c>
      <c r="AC371" s="28">
        <v>0.04</v>
      </c>
      <c r="AD371" s="3">
        <f t="shared" si="32"/>
        <v>419600</v>
      </c>
      <c r="AE371" s="30">
        <f t="shared" si="30"/>
        <v>419600</v>
      </c>
      <c r="AF371" s="3" t="s">
        <v>439</v>
      </c>
      <c r="AG371" s="5">
        <v>46132</v>
      </c>
      <c r="AH371" s="3" t="s">
        <v>55</v>
      </c>
      <c r="AI371" s="3" t="s">
        <v>87</v>
      </c>
      <c r="AJ371" s="3" t="s">
        <v>124</v>
      </c>
      <c r="AK371" s="3" t="s">
        <v>206</v>
      </c>
      <c r="AL371" s="3" t="s">
        <v>90</v>
      </c>
      <c r="AM371" s="3">
        <v>10</v>
      </c>
      <c r="AN371" s="3">
        <v>0</v>
      </c>
      <c r="AO371" s="2"/>
      <c r="AP371" s="3">
        <v>0</v>
      </c>
      <c r="AQ371" s="3">
        <v>0</v>
      </c>
      <c r="AR371" s="3">
        <v>132075512</v>
      </c>
      <c r="AS371" s="2"/>
      <c r="AT371" s="3">
        <v>12465274</v>
      </c>
      <c r="AU371" s="3">
        <v>77474051875</v>
      </c>
      <c r="AV371" s="3" t="s">
        <v>59</v>
      </c>
    </row>
    <row r="372" spans="1:48" x14ac:dyDescent="0.45">
      <c r="A372" s="3">
        <v>1</v>
      </c>
      <c r="B372" s="4" t="s">
        <v>43</v>
      </c>
      <c r="C372" s="3" t="s">
        <v>136</v>
      </c>
      <c r="D372" s="3" t="s">
        <v>207</v>
      </c>
      <c r="E372" s="3" t="s">
        <v>137</v>
      </c>
      <c r="F372" s="3" t="s">
        <v>1539</v>
      </c>
      <c r="G372" s="3" t="s">
        <v>64</v>
      </c>
      <c r="H372" s="3" t="s">
        <v>209</v>
      </c>
      <c r="I372" s="3" t="s">
        <v>75</v>
      </c>
      <c r="J372" s="3" t="s">
        <v>51</v>
      </c>
      <c r="K372" s="3">
        <v>1591</v>
      </c>
      <c r="L372" s="3">
        <v>2026</v>
      </c>
      <c r="M372" s="3" t="s">
        <v>1540</v>
      </c>
      <c r="N372" s="5">
        <v>46127</v>
      </c>
      <c r="O372" s="3" t="s">
        <v>84</v>
      </c>
      <c r="P372" s="3" t="s">
        <v>1541</v>
      </c>
      <c r="Q372" s="3">
        <v>840905301875</v>
      </c>
      <c r="R372" s="2"/>
      <c r="S372" s="2"/>
      <c r="T372" s="3">
        <v>10490000</v>
      </c>
      <c r="U372" s="3">
        <v>10490000</v>
      </c>
      <c r="V372" s="3">
        <v>0</v>
      </c>
      <c r="W372" s="3">
        <v>0</v>
      </c>
      <c r="X372" s="3">
        <v>0</v>
      </c>
      <c r="Y372" s="3">
        <v>419600</v>
      </c>
      <c r="Z372" s="3">
        <v>419600</v>
      </c>
      <c r="AA372" s="3" t="s">
        <v>8697</v>
      </c>
      <c r="AB372" s="3">
        <f t="shared" si="29"/>
        <v>52450</v>
      </c>
      <c r="AC372" s="28">
        <v>0.04</v>
      </c>
      <c r="AD372" s="3">
        <f t="shared" si="32"/>
        <v>419600</v>
      </c>
      <c r="AE372" s="30">
        <f t="shared" si="30"/>
        <v>419600</v>
      </c>
      <c r="AF372" s="3" t="s">
        <v>1542</v>
      </c>
      <c r="AG372" s="5">
        <v>46135</v>
      </c>
      <c r="AH372" s="3" t="s">
        <v>55</v>
      </c>
      <c r="AI372" s="3" t="s">
        <v>87</v>
      </c>
      <c r="AJ372" s="3" t="s">
        <v>88</v>
      </c>
      <c r="AK372" s="3" t="s">
        <v>89</v>
      </c>
      <c r="AL372" s="3" t="s">
        <v>90</v>
      </c>
      <c r="AM372" s="3">
        <v>20</v>
      </c>
      <c r="AN372" s="3">
        <v>0</v>
      </c>
      <c r="AO372" s="2"/>
      <c r="AP372" s="3">
        <v>0</v>
      </c>
      <c r="AQ372" s="3">
        <v>0</v>
      </c>
      <c r="AR372" s="3">
        <v>132075897</v>
      </c>
      <c r="AS372" s="2"/>
      <c r="AT372" s="3">
        <v>12465275</v>
      </c>
      <c r="AU372" s="3">
        <v>77010842223</v>
      </c>
      <c r="AV372" s="3" t="s">
        <v>59</v>
      </c>
    </row>
    <row r="373" spans="1:48" x14ac:dyDescent="0.45">
      <c r="A373" s="3">
        <v>1</v>
      </c>
      <c r="B373" s="4" t="s">
        <v>106</v>
      </c>
      <c r="C373" s="3" t="s">
        <v>136</v>
      </c>
      <c r="D373" s="3" t="s">
        <v>207</v>
      </c>
      <c r="E373" s="3" t="s">
        <v>137</v>
      </c>
      <c r="F373" s="3" t="s">
        <v>1543</v>
      </c>
      <c r="G373" s="3" t="s">
        <v>64</v>
      </c>
      <c r="H373" s="3" t="s">
        <v>209</v>
      </c>
      <c r="I373" s="3" t="s">
        <v>75</v>
      </c>
      <c r="J373" s="3" t="s">
        <v>51</v>
      </c>
      <c r="K373" s="3">
        <v>1591</v>
      </c>
      <c r="L373" s="3">
        <v>2026</v>
      </c>
      <c r="M373" s="3" t="s">
        <v>1520</v>
      </c>
      <c r="N373" s="5">
        <v>46127</v>
      </c>
      <c r="O373" s="3" t="s">
        <v>506</v>
      </c>
      <c r="P373" s="2"/>
      <c r="Q373" s="2"/>
      <c r="R373" s="3" t="s">
        <v>933</v>
      </c>
      <c r="S373" s="3">
        <v>240740028455</v>
      </c>
      <c r="T373" s="3">
        <v>10070400</v>
      </c>
      <c r="U373" s="3">
        <v>10490000</v>
      </c>
      <c r="V373" s="3">
        <v>0</v>
      </c>
      <c r="W373" s="3">
        <v>419600</v>
      </c>
      <c r="X373" s="3">
        <v>0</v>
      </c>
      <c r="Y373" s="3">
        <v>419600</v>
      </c>
      <c r="Z373" s="3">
        <v>419600</v>
      </c>
      <c r="AA373" s="3" t="s">
        <v>8696</v>
      </c>
      <c r="AB373" s="3">
        <f t="shared" si="29"/>
        <v>52450</v>
      </c>
      <c r="AC373" s="28">
        <v>0.04</v>
      </c>
      <c r="AD373" s="3">
        <f t="shared" si="32"/>
        <v>419600</v>
      </c>
      <c r="AE373" s="30">
        <f t="shared" si="30"/>
        <v>419600</v>
      </c>
      <c r="AF373" s="3" t="s">
        <v>1521</v>
      </c>
      <c r="AG373" s="5">
        <v>46133</v>
      </c>
      <c r="AH373" s="3" t="s">
        <v>116</v>
      </c>
      <c r="AI373" s="3" t="s">
        <v>105</v>
      </c>
      <c r="AJ373" s="3" t="s">
        <v>105</v>
      </c>
      <c r="AK373" s="3" t="s">
        <v>58</v>
      </c>
      <c r="AL373" s="2"/>
      <c r="AM373" s="2"/>
      <c r="AN373" s="3">
        <v>0</v>
      </c>
      <c r="AO373" s="2"/>
      <c r="AP373" s="3">
        <v>0</v>
      </c>
      <c r="AQ373" s="3">
        <v>0</v>
      </c>
      <c r="AR373" s="2"/>
      <c r="AS373" s="2"/>
      <c r="AT373" s="3">
        <v>12465452</v>
      </c>
      <c r="AU373" s="3">
        <v>77015552271</v>
      </c>
      <c r="AV373" s="3" t="s">
        <v>59</v>
      </c>
    </row>
    <row r="374" spans="1:48" ht="26.65" x14ac:dyDescent="0.45">
      <c r="A374" s="3">
        <v>1</v>
      </c>
      <c r="B374" s="4" t="s">
        <v>43</v>
      </c>
      <c r="C374" s="3" t="s">
        <v>8699</v>
      </c>
      <c r="D374" s="3" t="s">
        <v>45</v>
      </c>
      <c r="E374" s="3" t="s">
        <v>283</v>
      </c>
      <c r="F374" s="3" t="s">
        <v>1544</v>
      </c>
      <c r="G374" s="3" t="s">
        <v>128</v>
      </c>
      <c r="H374" s="3" t="s">
        <v>408</v>
      </c>
      <c r="I374" s="3" t="s">
        <v>50</v>
      </c>
      <c r="J374" s="3" t="s">
        <v>380</v>
      </c>
      <c r="K374" s="3">
        <v>2497</v>
      </c>
      <c r="L374" s="3">
        <v>2025</v>
      </c>
      <c r="M374" s="3" t="s">
        <v>1545</v>
      </c>
      <c r="N374" s="5">
        <v>46132</v>
      </c>
      <c r="O374" s="3" t="s">
        <v>96</v>
      </c>
      <c r="P374" s="3" t="s">
        <v>1546</v>
      </c>
      <c r="Q374" s="3">
        <v>901018301750</v>
      </c>
      <c r="R374" s="2"/>
      <c r="S374" s="2"/>
      <c r="T374" s="3">
        <v>19990000</v>
      </c>
      <c r="U374" s="3">
        <v>19990000</v>
      </c>
      <c r="V374" s="3">
        <v>0</v>
      </c>
      <c r="W374" s="3">
        <v>0</v>
      </c>
      <c r="X374" s="3">
        <v>0</v>
      </c>
      <c r="Y374" s="3">
        <v>1099450</v>
      </c>
      <c r="Z374" s="3">
        <v>1099450</v>
      </c>
      <c r="AA374" s="3" t="s">
        <v>8697</v>
      </c>
      <c r="AB374" s="3">
        <f t="shared" si="29"/>
        <v>99950</v>
      </c>
      <c r="AC374" s="28">
        <v>5.5E-2</v>
      </c>
      <c r="AD374" s="3">
        <f t="shared" si="32"/>
        <v>1099450</v>
      </c>
      <c r="AE374" s="30">
        <f t="shared" si="30"/>
        <v>1099450</v>
      </c>
      <c r="AF374" s="3" t="s">
        <v>217</v>
      </c>
      <c r="AG374" s="5">
        <v>46139</v>
      </c>
      <c r="AH374" s="3" t="s">
        <v>55</v>
      </c>
      <c r="AI374" s="3" t="s">
        <v>87</v>
      </c>
      <c r="AJ374" s="3" t="s">
        <v>124</v>
      </c>
      <c r="AK374" s="3" t="s">
        <v>134</v>
      </c>
      <c r="AL374" s="3" t="s">
        <v>90</v>
      </c>
      <c r="AM374" s="3">
        <v>20</v>
      </c>
      <c r="AN374" s="3">
        <v>0</v>
      </c>
      <c r="AO374" s="2"/>
      <c r="AP374" s="3">
        <v>0</v>
      </c>
      <c r="AQ374" s="3">
        <v>0</v>
      </c>
      <c r="AR374" s="3">
        <v>132076132</v>
      </c>
      <c r="AS374" s="3">
        <v>251900</v>
      </c>
      <c r="AT374" s="3">
        <v>12467387</v>
      </c>
      <c r="AU374" s="3">
        <v>77011168883</v>
      </c>
      <c r="AV374" s="3" t="s">
        <v>384</v>
      </c>
    </row>
    <row r="375" spans="1:48" ht="26.65" x14ac:dyDescent="0.45">
      <c r="A375" s="3">
        <v>1</v>
      </c>
      <c r="B375" s="4" t="s">
        <v>43</v>
      </c>
      <c r="C375" s="3" t="s">
        <v>8699</v>
      </c>
      <c r="D375" s="3" t="s">
        <v>45</v>
      </c>
      <c r="E375" s="3" t="s">
        <v>283</v>
      </c>
      <c r="F375" s="3" t="s">
        <v>1547</v>
      </c>
      <c r="G375" s="3" t="s">
        <v>148</v>
      </c>
      <c r="H375" s="3" t="s">
        <v>408</v>
      </c>
      <c r="I375" s="3" t="s">
        <v>50</v>
      </c>
      <c r="J375" s="3" t="s">
        <v>380</v>
      </c>
      <c r="K375" s="3">
        <v>2497</v>
      </c>
      <c r="L375" s="3">
        <v>2025</v>
      </c>
      <c r="M375" s="3" t="s">
        <v>1548</v>
      </c>
      <c r="N375" s="5">
        <v>46129</v>
      </c>
      <c r="O375" s="3" t="s">
        <v>53</v>
      </c>
      <c r="P375" s="3" t="s">
        <v>1549</v>
      </c>
      <c r="Q375" s="3">
        <v>670703300357</v>
      </c>
      <c r="R375" s="2"/>
      <c r="S375" s="2"/>
      <c r="T375" s="3">
        <v>19990000</v>
      </c>
      <c r="U375" s="3">
        <v>19990000</v>
      </c>
      <c r="V375" s="3">
        <v>0</v>
      </c>
      <c r="W375" s="3">
        <v>0</v>
      </c>
      <c r="X375" s="3">
        <v>0</v>
      </c>
      <c r="Y375" s="3">
        <v>1099450</v>
      </c>
      <c r="Z375" s="3">
        <v>1099450</v>
      </c>
      <c r="AA375" s="3" t="s">
        <v>8697</v>
      </c>
      <c r="AB375" s="3">
        <f t="shared" si="29"/>
        <v>99950</v>
      </c>
      <c r="AC375" s="28">
        <v>4.4999999999999998E-2</v>
      </c>
      <c r="AD375" s="3">
        <f t="shared" si="32"/>
        <v>899550</v>
      </c>
      <c r="AE375" s="30">
        <f t="shared" si="30"/>
        <v>899550</v>
      </c>
      <c r="AF375" s="3" t="s">
        <v>1550</v>
      </c>
      <c r="AG375" s="5">
        <v>46132</v>
      </c>
      <c r="AH375" s="3" t="s">
        <v>55</v>
      </c>
      <c r="AI375" s="3" t="s">
        <v>87</v>
      </c>
      <c r="AJ375" s="3" t="s">
        <v>124</v>
      </c>
      <c r="AK375" s="3" t="s">
        <v>134</v>
      </c>
      <c r="AL375" s="3" t="s">
        <v>90</v>
      </c>
      <c r="AM375" s="3">
        <v>65</v>
      </c>
      <c r="AN375" s="3">
        <v>0</v>
      </c>
      <c r="AO375" s="2"/>
      <c r="AP375" s="3">
        <v>0</v>
      </c>
      <c r="AQ375" s="3">
        <v>0</v>
      </c>
      <c r="AR375" s="3">
        <v>132075538</v>
      </c>
      <c r="AS375" s="3">
        <v>251900</v>
      </c>
      <c r="AT375" s="3">
        <v>12467389</v>
      </c>
      <c r="AU375" s="3">
        <v>77077711921</v>
      </c>
      <c r="AV375" s="3" t="s">
        <v>384</v>
      </c>
    </row>
    <row r="376" spans="1:48" ht="26.65" x14ac:dyDescent="0.45">
      <c r="A376" s="3">
        <v>1</v>
      </c>
      <c r="B376" s="4" t="s">
        <v>43</v>
      </c>
      <c r="C376" s="3" t="s">
        <v>8699</v>
      </c>
      <c r="D376" s="3" t="s">
        <v>45</v>
      </c>
      <c r="E376" s="3" t="s">
        <v>283</v>
      </c>
      <c r="F376" s="3" t="s">
        <v>1551</v>
      </c>
      <c r="G376" s="3" t="s">
        <v>148</v>
      </c>
      <c r="H376" s="3" t="s">
        <v>408</v>
      </c>
      <c r="I376" s="3" t="s">
        <v>50</v>
      </c>
      <c r="J376" s="3" t="s">
        <v>380</v>
      </c>
      <c r="K376" s="3">
        <v>2497</v>
      </c>
      <c r="L376" s="3">
        <v>2025</v>
      </c>
      <c r="M376" s="3" t="s">
        <v>1552</v>
      </c>
      <c r="N376" s="5">
        <v>46131</v>
      </c>
      <c r="O376" s="3" t="s">
        <v>131</v>
      </c>
      <c r="P376" s="3" t="s">
        <v>1553</v>
      </c>
      <c r="Q376" s="3">
        <v>711215400700</v>
      </c>
      <c r="R376" s="2"/>
      <c r="S376" s="2"/>
      <c r="T376" s="3">
        <v>19990000</v>
      </c>
      <c r="U376" s="3">
        <v>19990000</v>
      </c>
      <c r="V376" s="3">
        <v>0</v>
      </c>
      <c r="W376" s="3">
        <v>0</v>
      </c>
      <c r="X376" s="3">
        <v>0</v>
      </c>
      <c r="Y376" s="3">
        <v>1099450</v>
      </c>
      <c r="Z376" s="3">
        <v>1099450</v>
      </c>
      <c r="AA376" s="3" t="s">
        <v>8697</v>
      </c>
      <c r="AB376" s="3">
        <f t="shared" si="29"/>
        <v>99950</v>
      </c>
      <c r="AC376" s="28">
        <v>4.4999999999999998E-2</v>
      </c>
      <c r="AD376" s="3">
        <f t="shared" si="32"/>
        <v>899550</v>
      </c>
      <c r="AE376" s="30">
        <f t="shared" si="30"/>
        <v>899550</v>
      </c>
      <c r="AF376" s="3" t="s">
        <v>133</v>
      </c>
      <c r="AG376" s="5">
        <v>46133</v>
      </c>
      <c r="AH376" s="3" t="s">
        <v>55</v>
      </c>
      <c r="AI376" s="3" t="s">
        <v>87</v>
      </c>
      <c r="AJ376" s="3" t="s">
        <v>124</v>
      </c>
      <c r="AK376" s="3" t="s">
        <v>134</v>
      </c>
      <c r="AL376" s="3" t="s">
        <v>90</v>
      </c>
      <c r="AM376" s="3">
        <v>20</v>
      </c>
      <c r="AN376" s="3">
        <v>0</v>
      </c>
      <c r="AO376" s="2"/>
      <c r="AP376" s="3">
        <v>0</v>
      </c>
      <c r="AQ376" s="3">
        <v>0</v>
      </c>
      <c r="AR376" s="3">
        <v>132075677</v>
      </c>
      <c r="AS376" s="3">
        <v>251900</v>
      </c>
      <c r="AT376" s="3">
        <v>12467392</v>
      </c>
      <c r="AU376" s="3">
        <v>77029276445</v>
      </c>
      <c r="AV376" s="3" t="s">
        <v>384</v>
      </c>
    </row>
    <row r="377" spans="1:48" ht="26.65" x14ac:dyDescent="0.45">
      <c r="A377" s="3">
        <v>1</v>
      </c>
      <c r="B377" s="4" t="s">
        <v>43</v>
      </c>
      <c r="C377" s="3" t="s">
        <v>494</v>
      </c>
      <c r="D377" s="3" t="s">
        <v>145</v>
      </c>
      <c r="E377" s="3" t="s">
        <v>495</v>
      </c>
      <c r="F377" s="3" t="s">
        <v>1554</v>
      </c>
      <c r="G377" s="3" t="s">
        <v>696</v>
      </c>
      <c r="H377" s="3" t="s">
        <v>498</v>
      </c>
      <c r="I377" s="3" t="s">
        <v>75</v>
      </c>
      <c r="J377" s="3" t="s">
        <v>380</v>
      </c>
      <c r="K377" s="3">
        <v>1368</v>
      </c>
      <c r="L377" s="3">
        <v>2026</v>
      </c>
      <c r="M377" s="3" t="s">
        <v>1555</v>
      </c>
      <c r="N377" s="5">
        <v>46140</v>
      </c>
      <c r="O377" s="3" t="s">
        <v>1061</v>
      </c>
      <c r="P377" s="3" t="s">
        <v>1556</v>
      </c>
      <c r="Q377" s="3">
        <v>940706400307</v>
      </c>
      <c r="R377" s="2"/>
      <c r="S377" s="2"/>
      <c r="T377" s="3">
        <v>7840000</v>
      </c>
      <c r="U377" s="3">
        <v>7590000</v>
      </c>
      <c r="V377" s="3">
        <v>0</v>
      </c>
      <c r="W377" s="3">
        <v>0</v>
      </c>
      <c r="X377" s="3">
        <v>250000</v>
      </c>
      <c r="Y377" s="3">
        <v>300000</v>
      </c>
      <c r="Z377" s="3">
        <v>300000</v>
      </c>
      <c r="AA377" s="3" t="s">
        <v>8697</v>
      </c>
      <c r="AB377" s="3">
        <f t="shared" si="29"/>
        <v>37950</v>
      </c>
      <c r="AC377" s="3">
        <v>300000</v>
      </c>
      <c r="AD377" s="3">
        <f t="shared" ref="AD377:AD379" si="33">AC377</f>
        <v>300000</v>
      </c>
      <c r="AE377" s="30">
        <f t="shared" si="30"/>
        <v>300000</v>
      </c>
      <c r="AF377" s="3" t="s">
        <v>1557</v>
      </c>
      <c r="AG377" s="5">
        <v>46141</v>
      </c>
      <c r="AH377" s="3" t="s">
        <v>55</v>
      </c>
      <c r="AI377" s="3" t="s">
        <v>87</v>
      </c>
      <c r="AJ377" s="3" t="s">
        <v>124</v>
      </c>
      <c r="AK377" s="3" t="s">
        <v>134</v>
      </c>
      <c r="AL377" s="3" t="s">
        <v>90</v>
      </c>
      <c r="AM377" s="3">
        <v>10</v>
      </c>
      <c r="AN377" s="3">
        <v>0</v>
      </c>
      <c r="AO377" s="2"/>
      <c r="AP377" s="3">
        <v>0</v>
      </c>
      <c r="AQ377" s="3">
        <v>0</v>
      </c>
      <c r="AR377" s="2"/>
      <c r="AS377" s="2"/>
      <c r="AT377" s="3">
        <v>12469024</v>
      </c>
      <c r="AU377" s="3">
        <v>77024567396</v>
      </c>
      <c r="AV377" s="3" t="s">
        <v>384</v>
      </c>
    </row>
    <row r="378" spans="1:48" ht="26.65" x14ac:dyDescent="0.45">
      <c r="A378" s="3">
        <v>1</v>
      </c>
      <c r="B378" s="4" t="s">
        <v>43</v>
      </c>
      <c r="C378" s="3" t="s">
        <v>494</v>
      </c>
      <c r="D378" s="3" t="s">
        <v>145</v>
      </c>
      <c r="E378" s="3" t="s">
        <v>495</v>
      </c>
      <c r="F378" s="3" t="s">
        <v>1558</v>
      </c>
      <c r="G378" s="3" t="s">
        <v>64</v>
      </c>
      <c r="H378" s="3" t="s">
        <v>498</v>
      </c>
      <c r="I378" s="3" t="s">
        <v>75</v>
      </c>
      <c r="J378" s="3" t="s">
        <v>380</v>
      </c>
      <c r="K378" s="3">
        <v>1368</v>
      </c>
      <c r="L378" s="3">
        <v>2026</v>
      </c>
      <c r="M378" s="3" t="s">
        <v>1559</v>
      </c>
      <c r="N378" s="5">
        <v>46137</v>
      </c>
      <c r="O378" s="3" t="s">
        <v>96</v>
      </c>
      <c r="P378" s="3" t="s">
        <v>1560</v>
      </c>
      <c r="Q378" s="3">
        <v>780325402348</v>
      </c>
      <c r="R378" s="2"/>
      <c r="S378" s="2"/>
      <c r="T378" s="3">
        <v>7840000</v>
      </c>
      <c r="U378" s="3">
        <v>7590000</v>
      </c>
      <c r="V378" s="3">
        <v>0</v>
      </c>
      <c r="W378" s="3">
        <v>0</v>
      </c>
      <c r="X378" s="3">
        <v>250000</v>
      </c>
      <c r="Y378" s="3">
        <v>300000</v>
      </c>
      <c r="Z378" s="3">
        <v>300000</v>
      </c>
      <c r="AA378" s="3" t="s">
        <v>8697</v>
      </c>
      <c r="AB378" s="3">
        <f t="shared" si="29"/>
        <v>37950</v>
      </c>
      <c r="AC378" s="3">
        <v>300000</v>
      </c>
      <c r="AD378" s="3">
        <f t="shared" si="33"/>
        <v>300000</v>
      </c>
      <c r="AE378" s="30">
        <f t="shared" si="30"/>
        <v>300000</v>
      </c>
      <c r="AF378" s="3" t="s">
        <v>1561</v>
      </c>
      <c r="AG378" s="5">
        <v>46141</v>
      </c>
      <c r="AH378" s="3" t="s">
        <v>55</v>
      </c>
      <c r="AI378" s="3" t="s">
        <v>87</v>
      </c>
      <c r="AJ378" s="3" t="s">
        <v>124</v>
      </c>
      <c r="AK378" s="3" t="s">
        <v>89</v>
      </c>
      <c r="AL378" s="3" t="s">
        <v>90</v>
      </c>
      <c r="AM378" s="3">
        <v>55</v>
      </c>
      <c r="AN378" s="3">
        <v>0</v>
      </c>
      <c r="AO378" s="2"/>
      <c r="AP378" s="3">
        <v>0</v>
      </c>
      <c r="AQ378" s="3">
        <v>0</v>
      </c>
      <c r="AR378" s="2"/>
      <c r="AS378" s="2"/>
      <c r="AT378" s="3">
        <v>12469032</v>
      </c>
      <c r="AU378" s="3">
        <v>77075445846</v>
      </c>
      <c r="AV378" s="3" t="s">
        <v>384</v>
      </c>
    </row>
    <row r="379" spans="1:48" ht="26.65" x14ac:dyDescent="0.45">
      <c r="A379" s="3">
        <v>1</v>
      </c>
      <c r="B379" s="4" t="s">
        <v>43</v>
      </c>
      <c r="C379" s="3" t="s">
        <v>494</v>
      </c>
      <c r="D379" s="3" t="s">
        <v>145</v>
      </c>
      <c r="E379" s="3" t="s">
        <v>495</v>
      </c>
      <c r="F379" s="3" t="s">
        <v>1562</v>
      </c>
      <c r="G379" s="3" t="s">
        <v>64</v>
      </c>
      <c r="H379" s="3" t="s">
        <v>498</v>
      </c>
      <c r="I379" s="3" t="s">
        <v>75</v>
      </c>
      <c r="J379" s="3" t="s">
        <v>380</v>
      </c>
      <c r="K379" s="3">
        <v>1368</v>
      </c>
      <c r="L379" s="3">
        <v>2026</v>
      </c>
      <c r="M379" s="3" t="s">
        <v>1563</v>
      </c>
      <c r="N379" s="5">
        <v>46135</v>
      </c>
      <c r="O379" s="3" t="s">
        <v>131</v>
      </c>
      <c r="P379" s="3" t="s">
        <v>1564</v>
      </c>
      <c r="Q379" s="3">
        <v>850306301513</v>
      </c>
      <c r="R379" s="2"/>
      <c r="S379" s="2"/>
      <c r="T379" s="3">
        <v>8140000</v>
      </c>
      <c r="U379" s="3">
        <v>7590000</v>
      </c>
      <c r="V379" s="3">
        <v>0</v>
      </c>
      <c r="W379" s="3">
        <v>0</v>
      </c>
      <c r="X379" s="3">
        <v>550000</v>
      </c>
      <c r="Y379" s="3">
        <v>300000</v>
      </c>
      <c r="Z379" s="3">
        <v>300000</v>
      </c>
      <c r="AA379" s="3" t="s">
        <v>8697</v>
      </c>
      <c r="AB379" s="3">
        <f t="shared" si="29"/>
        <v>37950</v>
      </c>
      <c r="AC379" s="3">
        <v>300000</v>
      </c>
      <c r="AD379" s="3">
        <f t="shared" si="33"/>
        <v>300000</v>
      </c>
      <c r="AE379" s="30">
        <f t="shared" si="30"/>
        <v>300000</v>
      </c>
      <c r="AF379" s="3" t="s">
        <v>1565</v>
      </c>
      <c r="AG379" s="5">
        <v>46139</v>
      </c>
      <c r="AH379" s="3" t="s">
        <v>55</v>
      </c>
      <c r="AI379" s="3" t="s">
        <v>87</v>
      </c>
      <c r="AJ379" s="3" t="s">
        <v>124</v>
      </c>
      <c r="AK379" s="3" t="s">
        <v>223</v>
      </c>
      <c r="AL379" s="3" t="s">
        <v>90</v>
      </c>
      <c r="AM379" s="3">
        <v>10</v>
      </c>
      <c r="AN379" s="3">
        <v>0</v>
      </c>
      <c r="AO379" s="2"/>
      <c r="AP379" s="3">
        <v>0</v>
      </c>
      <c r="AQ379" s="3">
        <v>0</v>
      </c>
      <c r="AR379" s="2"/>
      <c r="AS379" s="2"/>
      <c r="AT379" s="3">
        <v>12469041</v>
      </c>
      <c r="AU379" s="3">
        <v>77020152595</v>
      </c>
      <c r="AV379" s="3" t="s">
        <v>384</v>
      </c>
    </row>
    <row r="380" spans="1:48" ht="26.65" x14ac:dyDescent="0.45">
      <c r="A380" s="3">
        <v>1</v>
      </c>
      <c r="B380" s="4" t="s">
        <v>43</v>
      </c>
      <c r="C380" s="3" t="s">
        <v>8698</v>
      </c>
      <c r="D380" s="3" t="s">
        <v>1198</v>
      </c>
      <c r="E380" s="3" t="s">
        <v>283</v>
      </c>
      <c r="F380" s="3" t="s">
        <v>1566</v>
      </c>
      <c r="G380" s="3" t="s">
        <v>148</v>
      </c>
      <c r="H380" s="3" t="s">
        <v>1365</v>
      </c>
      <c r="I380" s="3" t="s">
        <v>50</v>
      </c>
      <c r="J380" s="3" t="s">
        <v>380</v>
      </c>
      <c r="K380" s="3">
        <v>2497</v>
      </c>
      <c r="L380" s="3">
        <v>2026</v>
      </c>
      <c r="M380" s="3" t="s">
        <v>1567</v>
      </c>
      <c r="N380" s="5">
        <v>46136</v>
      </c>
      <c r="O380" s="3" t="s">
        <v>77</v>
      </c>
      <c r="P380" s="3" t="s">
        <v>1568</v>
      </c>
      <c r="Q380" s="3">
        <v>880114300943</v>
      </c>
      <c r="R380" s="2"/>
      <c r="S380" s="2"/>
      <c r="T380" s="3">
        <v>23990000</v>
      </c>
      <c r="U380" s="3">
        <v>23990000</v>
      </c>
      <c r="V380" s="3">
        <v>0</v>
      </c>
      <c r="W380" s="3">
        <v>0</v>
      </c>
      <c r="X380" s="3">
        <v>0</v>
      </c>
      <c r="Y380" s="3">
        <v>1079550</v>
      </c>
      <c r="Z380" s="3">
        <v>1079550</v>
      </c>
      <c r="AA380" s="3" t="s">
        <v>8697</v>
      </c>
      <c r="AB380" s="3">
        <f t="shared" si="29"/>
        <v>119950</v>
      </c>
      <c r="AC380" s="28">
        <v>4.4999999999999998E-2</v>
      </c>
      <c r="AD380" s="3">
        <f t="shared" ref="AD380:AD405" si="34">U380*AC380</f>
        <v>1079550</v>
      </c>
      <c r="AE380" s="30">
        <f t="shared" si="30"/>
        <v>1079550</v>
      </c>
      <c r="AF380" s="2"/>
      <c r="AG380" s="5">
        <v>46141</v>
      </c>
      <c r="AH380" s="3" t="s">
        <v>55</v>
      </c>
      <c r="AI380" s="3" t="s">
        <v>56</v>
      </c>
      <c r="AJ380" s="3" t="s">
        <v>57</v>
      </c>
      <c r="AK380" s="3" t="s">
        <v>58</v>
      </c>
      <c r="AL380" s="2"/>
      <c r="AM380" s="2"/>
      <c r="AN380" s="3">
        <v>0</v>
      </c>
      <c r="AO380" s="2"/>
      <c r="AP380" s="3">
        <v>0</v>
      </c>
      <c r="AQ380" s="3">
        <v>0</v>
      </c>
      <c r="AR380" s="3">
        <v>132076314</v>
      </c>
      <c r="AS380" s="3">
        <v>271900</v>
      </c>
      <c r="AT380" s="3">
        <v>12471207</v>
      </c>
      <c r="AU380" s="3">
        <v>77026127601</v>
      </c>
      <c r="AV380" s="3" t="s">
        <v>384</v>
      </c>
    </row>
    <row r="381" spans="1:48" x14ac:dyDescent="0.45">
      <c r="A381" s="3">
        <v>1</v>
      </c>
      <c r="B381" s="4" t="s">
        <v>43</v>
      </c>
      <c r="C381" s="3" t="s">
        <v>136</v>
      </c>
      <c r="D381" s="3" t="s">
        <v>207</v>
      </c>
      <c r="E381" s="3" t="s">
        <v>137</v>
      </c>
      <c r="F381" s="3" t="s">
        <v>1569</v>
      </c>
      <c r="G381" s="3" t="s">
        <v>64</v>
      </c>
      <c r="H381" s="3" t="s">
        <v>209</v>
      </c>
      <c r="I381" s="3" t="s">
        <v>75</v>
      </c>
      <c r="J381" s="3" t="s">
        <v>51</v>
      </c>
      <c r="K381" s="3">
        <v>1591</v>
      </c>
      <c r="L381" s="3">
        <v>2026</v>
      </c>
      <c r="M381" s="3" t="s">
        <v>1570</v>
      </c>
      <c r="N381" s="5">
        <v>46130</v>
      </c>
      <c r="O381" s="3" t="s">
        <v>326</v>
      </c>
      <c r="P381" s="3" t="s">
        <v>1571</v>
      </c>
      <c r="Q381" s="3">
        <v>630727301517</v>
      </c>
      <c r="R381" s="2"/>
      <c r="S381" s="2"/>
      <c r="T381" s="3">
        <v>10490000</v>
      </c>
      <c r="U381" s="3">
        <v>10490000</v>
      </c>
      <c r="V381" s="3">
        <v>0</v>
      </c>
      <c r="W381" s="3">
        <v>0</v>
      </c>
      <c r="X381" s="3">
        <v>0</v>
      </c>
      <c r="Y381" s="3">
        <v>419600</v>
      </c>
      <c r="Z381" s="3">
        <v>419600</v>
      </c>
      <c r="AA381" s="3" t="s">
        <v>8697</v>
      </c>
      <c r="AB381" s="3">
        <f t="shared" si="29"/>
        <v>52450</v>
      </c>
      <c r="AC381" s="28">
        <v>0.04</v>
      </c>
      <c r="AD381" s="3">
        <f t="shared" si="34"/>
        <v>419600</v>
      </c>
      <c r="AE381" s="30">
        <f t="shared" si="30"/>
        <v>419600</v>
      </c>
      <c r="AF381" s="3" t="s">
        <v>351</v>
      </c>
      <c r="AG381" s="5">
        <v>46133</v>
      </c>
      <c r="AH381" s="3" t="s">
        <v>55</v>
      </c>
      <c r="AI381" s="3" t="s">
        <v>87</v>
      </c>
      <c r="AJ381" s="3" t="s">
        <v>124</v>
      </c>
      <c r="AK381" s="3" t="s">
        <v>134</v>
      </c>
      <c r="AL381" s="3" t="s">
        <v>90</v>
      </c>
      <c r="AM381" s="3">
        <v>10</v>
      </c>
      <c r="AN381" s="3">
        <v>0</v>
      </c>
      <c r="AO381" s="2"/>
      <c r="AP381" s="3">
        <v>0</v>
      </c>
      <c r="AQ381" s="3">
        <v>0</v>
      </c>
      <c r="AR381" s="3">
        <v>132075608</v>
      </c>
      <c r="AS381" s="2"/>
      <c r="AT381" s="3">
        <v>12471601</v>
      </c>
      <c r="AU381" s="3">
        <v>77016051193</v>
      </c>
      <c r="AV381" s="3" t="s">
        <v>59</v>
      </c>
    </row>
    <row r="382" spans="1:48" x14ac:dyDescent="0.45">
      <c r="A382" s="3">
        <v>1</v>
      </c>
      <c r="B382" s="4" t="s">
        <v>43</v>
      </c>
      <c r="C382" s="3" t="s">
        <v>136</v>
      </c>
      <c r="D382" s="3" t="s">
        <v>207</v>
      </c>
      <c r="E382" s="3" t="s">
        <v>137</v>
      </c>
      <c r="F382" s="3" t="s">
        <v>1572</v>
      </c>
      <c r="G382" s="3" t="s">
        <v>64</v>
      </c>
      <c r="H382" s="3" t="s">
        <v>209</v>
      </c>
      <c r="I382" s="3" t="s">
        <v>75</v>
      </c>
      <c r="J382" s="3" t="s">
        <v>51</v>
      </c>
      <c r="K382" s="3">
        <v>1591</v>
      </c>
      <c r="L382" s="3">
        <v>2026</v>
      </c>
      <c r="M382" s="3" t="s">
        <v>1573</v>
      </c>
      <c r="N382" s="5">
        <v>46128</v>
      </c>
      <c r="O382" s="3" t="s">
        <v>53</v>
      </c>
      <c r="P382" s="3" t="s">
        <v>1574</v>
      </c>
      <c r="Q382" s="3">
        <v>810112302113</v>
      </c>
      <c r="R382" s="2"/>
      <c r="S382" s="2"/>
      <c r="T382" s="3">
        <v>10740000</v>
      </c>
      <c r="U382" s="3">
        <v>10490000</v>
      </c>
      <c r="V382" s="3">
        <v>0</v>
      </c>
      <c r="W382" s="3">
        <v>0</v>
      </c>
      <c r="X382" s="3">
        <v>250000</v>
      </c>
      <c r="Y382" s="3">
        <v>419600</v>
      </c>
      <c r="Z382" s="3">
        <v>419600</v>
      </c>
      <c r="AA382" s="3" t="s">
        <v>8697</v>
      </c>
      <c r="AB382" s="3">
        <f t="shared" si="29"/>
        <v>52450</v>
      </c>
      <c r="AC382" s="28">
        <v>0.04</v>
      </c>
      <c r="AD382" s="3">
        <f t="shared" si="34"/>
        <v>419600</v>
      </c>
      <c r="AE382" s="30">
        <f t="shared" si="30"/>
        <v>419600</v>
      </c>
      <c r="AF382" s="3" t="s">
        <v>336</v>
      </c>
      <c r="AG382" s="5">
        <v>46132</v>
      </c>
      <c r="AH382" s="3" t="s">
        <v>55</v>
      </c>
      <c r="AI382" s="3" t="s">
        <v>87</v>
      </c>
      <c r="AJ382" s="3" t="s">
        <v>124</v>
      </c>
      <c r="AK382" s="3" t="s">
        <v>206</v>
      </c>
      <c r="AL382" s="3" t="s">
        <v>90</v>
      </c>
      <c r="AM382" s="3">
        <v>10</v>
      </c>
      <c r="AN382" s="3">
        <v>0</v>
      </c>
      <c r="AO382" s="2"/>
      <c r="AP382" s="3">
        <v>0</v>
      </c>
      <c r="AQ382" s="3">
        <v>0</v>
      </c>
      <c r="AR382" s="3">
        <v>132075513</v>
      </c>
      <c r="AS382" s="2"/>
      <c r="AT382" s="3">
        <v>12471603</v>
      </c>
      <c r="AU382" s="3">
        <v>77016712055</v>
      </c>
      <c r="AV382" s="3" t="s">
        <v>59</v>
      </c>
    </row>
    <row r="383" spans="1:48" ht="26.65" x14ac:dyDescent="0.45">
      <c r="A383" s="3">
        <v>1</v>
      </c>
      <c r="B383" s="4" t="s">
        <v>43</v>
      </c>
      <c r="C383" s="3" t="s">
        <v>144</v>
      </c>
      <c r="D383" s="3" t="s">
        <v>70</v>
      </c>
      <c r="E383" s="3" t="s">
        <v>146</v>
      </c>
      <c r="F383" s="3" t="s">
        <v>1575</v>
      </c>
      <c r="G383" s="3" t="s">
        <v>200</v>
      </c>
      <c r="H383" s="3" t="s">
        <v>233</v>
      </c>
      <c r="I383" s="3" t="s">
        <v>75</v>
      </c>
      <c r="J383" s="3" t="s">
        <v>380</v>
      </c>
      <c r="K383" s="3">
        <v>1975</v>
      </c>
      <c r="L383" s="3">
        <v>2026</v>
      </c>
      <c r="M383" s="3" t="s">
        <v>1576</v>
      </c>
      <c r="N383" s="5">
        <v>46142</v>
      </c>
      <c r="O383" s="3" t="s">
        <v>131</v>
      </c>
      <c r="P383" s="2"/>
      <c r="Q383" s="2"/>
      <c r="R383" s="3" t="s">
        <v>1577</v>
      </c>
      <c r="S383" s="3">
        <v>171040009079</v>
      </c>
      <c r="T383" s="3">
        <v>13490000</v>
      </c>
      <c r="U383" s="3">
        <v>13490000</v>
      </c>
      <c r="V383" s="3">
        <v>0</v>
      </c>
      <c r="W383" s="3">
        <v>0</v>
      </c>
      <c r="X383" s="3">
        <v>0</v>
      </c>
      <c r="Y383" s="3">
        <v>741950</v>
      </c>
      <c r="Z383" s="3">
        <v>741950</v>
      </c>
      <c r="AA383" s="3" t="s">
        <v>8697</v>
      </c>
      <c r="AB383" s="3">
        <f t="shared" si="29"/>
        <v>67450</v>
      </c>
      <c r="AC383" s="28">
        <v>5.5E-2</v>
      </c>
      <c r="AD383" s="3">
        <f t="shared" si="34"/>
        <v>741950</v>
      </c>
      <c r="AE383" s="30">
        <f t="shared" si="30"/>
        <v>741950</v>
      </c>
      <c r="AF383" s="2"/>
      <c r="AG383" s="5">
        <v>46142</v>
      </c>
      <c r="AH383" s="3" t="s">
        <v>55</v>
      </c>
      <c r="AI383" s="3" t="s">
        <v>56</v>
      </c>
      <c r="AJ383" s="3" t="s">
        <v>57</v>
      </c>
      <c r="AK383" s="3" t="s">
        <v>58</v>
      </c>
      <c r="AL383" s="2"/>
      <c r="AM383" s="2"/>
      <c r="AN383" s="3">
        <v>0</v>
      </c>
      <c r="AO383" s="2"/>
      <c r="AP383" s="3">
        <v>0</v>
      </c>
      <c r="AQ383" s="3">
        <v>0</v>
      </c>
      <c r="AR383" s="3">
        <v>132076607</v>
      </c>
      <c r="AS383" s="2"/>
      <c r="AT383" s="3">
        <v>12478122</v>
      </c>
      <c r="AU383" s="3">
        <v>77753882434</v>
      </c>
      <c r="AV383" s="3" t="s">
        <v>384</v>
      </c>
    </row>
    <row r="384" spans="1:48" ht="26.65" x14ac:dyDescent="0.45">
      <c r="A384" s="3">
        <v>1</v>
      </c>
      <c r="B384" s="4" t="s">
        <v>43</v>
      </c>
      <c r="C384" s="3" t="s">
        <v>60</v>
      </c>
      <c r="D384" s="3" t="s">
        <v>61</v>
      </c>
      <c r="E384" s="3" t="s">
        <v>62</v>
      </c>
      <c r="F384" s="3" t="s">
        <v>1578</v>
      </c>
      <c r="G384" s="3" t="s">
        <v>200</v>
      </c>
      <c r="H384" s="3" t="s">
        <v>863</v>
      </c>
      <c r="I384" s="3" t="s">
        <v>50</v>
      </c>
      <c r="J384" s="3" t="s">
        <v>380</v>
      </c>
      <c r="K384" s="3">
        <v>2497</v>
      </c>
      <c r="L384" s="3">
        <v>2026</v>
      </c>
      <c r="M384" s="3" t="s">
        <v>1579</v>
      </c>
      <c r="N384" s="5">
        <v>46141</v>
      </c>
      <c r="O384" s="3" t="s">
        <v>326</v>
      </c>
      <c r="P384" s="3" t="s">
        <v>1580</v>
      </c>
      <c r="Q384" s="3">
        <v>127601276</v>
      </c>
      <c r="R384" s="2"/>
      <c r="S384" s="2"/>
      <c r="T384" s="3">
        <v>20140000</v>
      </c>
      <c r="U384" s="3">
        <v>19590000</v>
      </c>
      <c r="V384" s="3">
        <v>0</v>
      </c>
      <c r="W384" s="3">
        <v>0</v>
      </c>
      <c r="X384" s="3">
        <v>550000</v>
      </c>
      <c r="Y384" s="3">
        <v>1077450</v>
      </c>
      <c r="Z384" s="3">
        <v>1077450</v>
      </c>
      <c r="AA384" s="3" t="s">
        <v>8697</v>
      </c>
      <c r="AB384" s="3">
        <f t="shared" si="29"/>
        <v>97950</v>
      </c>
      <c r="AC384" s="28">
        <v>5.5E-2</v>
      </c>
      <c r="AD384" s="3">
        <f t="shared" si="34"/>
        <v>1077450</v>
      </c>
      <c r="AE384" s="30">
        <f t="shared" si="30"/>
        <v>1077450</v>
      </c>
      <c r="AF384" s="3" t="s">
        <v>222</v>
      </c>
      <c r="AG384" s="5">
        <v>46142</v>
      </c>
      <c r="AH384" s="3" t="s">
        <v>55</v>
      </c>
      <c r="AI384" s="3" t="s">
        <v>87</v>
      </c>
      <c r="AJ384" s="3" t="s">
        <v>124</v>
      </c>
      <c r="AK384" s="3" t="s">
        <v>134</v>
      </c>
      <c r="AL384" s="3" t="s">
        <v>90</v>
      </c>
      <c r="AM384" s="3">
        <v>40</v>
      </c>
      <c r="AN384" s="3">
        <v>0</v>
      </c>
      <c r="AO384" s="2"/>
      <c r="AP384" s="3">
        <v>0</v>
      </c>
      <c r="AQ384" s="3">
        <v>0</v>
      </c>
      <c r="AR384" s="3">
        <v>132076736</v>
      </c>
      <c r="AS384" s="2"/>
      <c r="AT384" s="3">
        <v>12478147</v>
      </c>
      <c r="AU384" s="3">
        <v>77781413096</v>
      </c>
      <c r="AV384" s="3" t="s">
        <v>384</v>
      </c>
    </row>
    <row r="385" spans="1:48" ht="26.65" x14ac:dyDescent="0.45">
      <c r="A385" s="3">
        <v>1</v>
      </c>
      <c r="B385" s="4" t="s">
        <v>198</v>
      </c>
      <c r="C385" s="3" t="s">
        <v>144</v>
      </c>
      <c r="D385" s="3" t="s">
        <v>1198</v>
      </c>
      <c r="E385" s="3" t="s">
        <v>146</v>
      </c>
      <c r="F385" s="3" t="s">
        <v>1581</v>
      </c>
      <c r="G385" s="3" t="s">
        <v>148</v>
      </c>
      <c r="H385" s="3" t="s">
        <v>1200</v>
      </c>
      <c r="I385" s="3" t="s">
        <v>75</v>
      </c>
      <c r="J385" s="3" t="s">
        <v>380</v>
      </c>
      <c r="K385" s="3">
        <v>1975</v>
      </c>
      <c r="L385" s="3">
        <v>2026</v>
      </c>
      <c r="M385" s="3" t="s">
        <v>1582</v>
      </c>
      <c r="N385" s="5">
        <v>46140</v>
      </c>
      <c r="O385" s="3" t="s">
        <v>354</v>
      </c>
      <c r="P385" s="3" t="s">
        <v>1583</v>
      </c>
      <c r="Q385" s="3">
        <v>640101301446</v>
      </c>
      <c r="R385" s="2"/>
      <c r="S385" s="2"/>
      <c r="T385" s="3">
        <v>15790000</v>
      </c>
      <c r="U385" s="3">
        <v>15790000</v>
      </c>
      <c r="V385" s="3">
        <v>0</v>
      </c>
      <c r="W385" s="3">
        <v>0</v>
      </c>
      <c r="X385" s="3">
        <v>0</v>
      </c>
      <c r="Y385" s="3">
        <v>868450</v>
      </c>
      <c r="Z385" s="3">
        <v>868450</v>
      </c>
      <c r="AA385" s="3" t="s">
        <v>8696</v>
      </c>
      <c r="AB385" s="3">
        <f t="shared" si="29"/>
        <v>78950</v>
      </c>
      <c r="AC385" s="28">
        <v>4.4999999999999998E-2</v>
      </c>
      <c r="AD385" s="3">
        <f t="shared" si="34"/>
        <v>710550</v>
      </c>
      <c r="AE385" s="30">
        <f t="shared" si="30"/>
        <v>710550</v>
      </c>
      <c r="AF385" s="3" t="s">
        <v>1254</v>
      </c>
      <c r="AG385" s="5">
        <v>46142</v>
      </c>
      <c r="AH385" s="3" t="s">
        <v>205</v>
      </c>
      <c r="AI385" s="3" t="s">
        <v>105</v>
      </c>
      <c r="AJ385" s="3" t="s">
        <v>105</v>
      </c>
      <c r="AK385" s="3" t="s">
        <v>58</v>
      </c>
      <c r="AL385" s="2"/>
      <c r="AM385" s="2"/>
      <c r="AN385" s="3">
        <v>0</v>
      </c>
      <c r="AO385" s="2"/>
      <c r="AP385" s="3">
        <v>0</v>
      </c>
      <c r="AQ385" s="3">
        <v>0</v>
      </c>
      <c r="AR385" s="3">
        <v>132076540</v>
      </c>
      <c r="AS385" s="3">
        <v>209900</v>
      </c>
      <c r="AT385" s="3">
        <v>12484571</v>
      </c>
      <c r="AU385" s="3">
        <v>77783364545</v>
      </c>
      <c r="AV385" s="3" t="s">
        <v>384</v>
      </c>
    </row>
    <row r="386" spans="1:48" ht="26.65" x14ac:dyDescent="0.45">
      <c r="A386" s="3">
        <v>1</v>
      </c>
      <c r="B386" s="4" t="s">
        <v>198</v>
      </c>
      <c r="C386" s="3" t="s">
        <v>8699</v>
      </c>
      <c r="D386" s="3" t="s">
        <v>45</v>
      </c>
      <c r="E386" s="3" t="s">
        <v>283</v>
      </c>
      <c r="F386" s="3" t="s">
        <v>1584</v>
      </c>
      <c r="G386" s="3" t="s">
        <v>128</v>
      </c>
      <c r="H386" s="3" t="s">
        <v>408</v>
      </c>
      <c r="I386" s="3" t="s">
        <v>50</v>
      </c>
      <c r="J386" s="3" t="s">
        <v>380</v>
      </c>
      <c r="K386" s="3">
        <v>2497</v>
      </c>
      <c r="L386" s="3">
        <v>2025</v>
      </c>
      <c r="M386" s="3" t="s">
        <v>1585</v>
      </c>
      <c r="N386" s="5">
        <v>46139</v>
      </c>
      <c r="O386" s="3" t="s">
        <v>202</v>
      </c>
      <c r="P386" s="3" t="s">
        <v>1586</v>
      </c>
      <c r="Q386" s="3">
        <v>711102300868</v>
      </c>
      <c r="R386" s="2"/>
      <c r="S386" s="2"/>
      <c r="T386" s="3">
        <v>19990000</v>
      </c>
      <c r="U386" s="3">
        <v>19990000</v>
      </c>
      <c r="V386" s="3">
        <v>0</v>
      </c>
      <c r="W386" s="3">
        <v>0</v>
      </c>
      <c r="X386" s="3">
        <v>0</v>
      </c>
      <c r="Y386" s="3">
        <v>1099450</v>
      </c>
      <c r="Z386" s="3">
        <v>1099450</v>
      </c>
      <c r="AA386" s="3" t="s">
        <v>8696</v>
      </c>
      <c r="AB386" s="3">
        <f t="shared" si="29"/>
        <v>99950</v>
      </c>
      <c r="AC386" s="28">
        <v>4.4999999999999998E-2</v>
      </c>
      <c r="AD386" s="3">
        <f t="shared" si="34"/>
        <v>899550</v>
      </c>
      <c r="AE386" s="30">
        <f t="shared" si="30"/>
        <v>899550</v>
      </c>
      <c r="AF386" s="3" t="s">
        <v>1419</v>
      </c>
      <c r="AG386" s="5">
        <v>46141</v>
      </c>
      <c r="AH386" s="3" t="s">
        <v>205</v>
      </c>
      <c r="AI386" s="3" t="s">
        <v>105</v>
      </c>
      <c r="AJ386" s="3" t="s">
        <v>105</v>
      </c>
      <c r="AK386" s="3" t="s">
        <v>58</v>
      </c>
      <c r="AL386" s="2"/>
      <c r="AM386" s="2"/>
      <c r="AN386" s="3">
        <v>0</v>
      </c>
      <c r="AO386" s="2"/>
      <c r="AP386" s="3">
        <v>0</v>
      </c>
      <c r="AQ386" s="3">
        <v>0</v>
      </c>
      <c r="AR386" s="3">
        <v>132076396</v>
      </c>
      <c r="AS386" s="3">
        <v>251900</v>
      </c>
      <c r="AT386" s="3">
        <v>12484575</v>
      </c>
      <c r="AU386" s="3">
        <v>77014418614</v>
      </c>
      <c r="AV386" s="3" t="s">
        <v>384</v>
      </c>
    </row>
    <row r="387" spans="1:48" ht="26.65" x14ac:dyDescent="0.45">
      <c r="A387" s="3">
        <v>1</v>
      </c>
      <c r="B387" s="4" t="s">
        <v>198</v>
      </c>
      <c r="C387" s="3" t="s">
        <v>8699</v>
      </c>
      <c r="D387" s="3" t="s">
        <v>45</v>
      </c>
      <c r="E387" s="3" t="s">
        <v>283</v>
      </c>
      <c r="F387" s="3" t="s">
        <v>1587</v>
      </c>
      <c r="G387" s="3" t="s">
        <v>200</v>
      </c>
      <c r="H387" s="3" t="s">
        <v>408</v>
      </c>
      <c r="I387" s="3" t="s">
        <v>50</v>
      </c>
      <c r="J387" s="3" t="s">
        <v>380</v>
      </c>
      <c r="K387" s="3">
        <v>2497</v>
      </c>
      <c r="L387" s="3">
        <v>2025</v>
      </c>
      <c r="M387" s="3" t="s">
        <v>1588</v>
      </c>
      <c r="N387" s="5">
        <v>46132</v>
      </c>
      <c r="O387" s="3" t="s">
        <v>629</v>
      </c>
      <c r="P387" s="2"/>
      <c r="Q387" s="2"/>
      <c r="R387" s="3" t="s">
        <v>1589</v>
      </c>
      <c r="S387" s="3">
        <v>250540005099</v>
      </c>
      <c r="T387" s="3">
        <v>19990000</v>
      </c>
      <c r="U387" s="3">
        <v>19990000</v>
      </c>
      <c r="V387" s="3">
        <v>0</v>
      </c>
      <c r="W387" s="3">
        <v>0</v>
      </c>
      <c r="X387" s="3">
        <v>0</v>
      </c>
      <c r="Y387" s="3">
        <v>1099450</v>
      </c>
      <c r="Z387" s="3">
        <v>1099450</v>
      </c>
      <c r="AA387" s="3" t="s">
        <v>8696</v>
      </c>
      <c r="AB387" s="3">
        <f t="shared" ref="AB387:AB409" si="35">U387*0.5%</f>
        <v>99950</v>
      </c>
      <c r="AC387" s="28">
        <v>4.4999999999999998E-2</v>
      </c>
      <c r="AD387" s="3">
        <f t="shared" si="34"/>
        <v>899550</v>
      </c>
      <c r="AE387" s="30">
        <f t="shared" ref="AE387:AE409" si="36">AD387-V387</f>
        <v>899550</v>
      </c>
      <c r="AF387" s="3" t="s">
        <v>1419</v>
      </c>
      <c r="AG387" s="5">
        <v>46136</v>
      </c>
      <c r="AH387" s="3" t="s">
        <v>205</v>
      </c>
      <c r="AI387" s="3" t="s">
        <v>105</v>
      </c>
      <c r="AJ387" s="3" t="s">
        <v>105</v>
      </c>
      <c r="AK387" s="3" t="s">
        <v>58</v>
      </c>
      <c r="AL387" s="2"/>
      <c r="AM387" s="2"/>
      <c r="AN387" s="3">
        <v>0</v>
      </c>
      <c r="AO387" s="2"/>
      <c r="AP387" s="3">
        <v>0</v>
      </c>
      <c r="AQ387" s="3">
        <v>0</v>
      </c>
      <c r="AR387" s="3">
        <v>132076017</v>
      </c>
      <c r="AS387" s="3">
        <v>251900</v>
      </c>
      <c r="AT387" s="3">
        <v>12484577</v>
      </c>
      <c r="AU387" s="3">
        <v>77081489816</v>
      </c>
      <c r="AV387" s="3" t="s">
        <v>384</v>
      </c>
    </row>
    <row r="388" spans="1:48" ht="26.65" x14ac:dyDescent="0.45">
      <c r="A388" s="3">
        <v>1</v>
      </c>
      <c r="B388" s="4" t="s">
        <v>106</v>
      </c>
      <c r="C388" s="3" t="s">
        <v>144</v>
      </c>
      <c r="D388" s="3" t="s">
        <v>70</v>
      </c>
      <c r="E388" s="3" t="s">
        <v>146</v>
      </c>
      <c r="F388" s="3" t="s">
        <v>1590</v>
      </c>
      <c r="G388" s="3" t="s">
        <v>200</v>
      </c>
      <c r="H388" s="3" t="s">
        <v>233</v>
      </c>
      <c r="I388" s="3" t="s">
        <v>75</v>
      </c>
      <c r="J388" s="3" t="s">
        <v>380</v>
      </c>
      <c r="K388" s="3">
        <v>1975</v>
      </c>
      <c r="L388" s="3">
        <v>2026</v>
      </c>
      <c r="M388" s="3" t="s">
        <v>1591</v>
      </c>
      <c r="N388" s="5">
        <v>46140</v>
      </c>
      <c r="O388" s="3" t="s">
        <v>679</v>
      </c>
      <c r="P388" s="3" t="s">
        <v>1592</v>
      </c>
      <c r="Q388" s="3">
        <v>910521302039</v>
      </c>
      <c r="R388" s="2"/>
      <c r="S388" s="2"/>
      <c r="T388" s="3">
        <v>13790000</v>
      </c>
      <c r="U388" s="3">
        <v>13490000</v>
      </c>
      <c r="V388" s="3">
        <v>0</v>
      </c>
      <c r="W388" s="3">
        <v>0</v>
      </c>
      <c r="X388" s="3">
        <v>300000</v>
      </c>
      <c r="Y388" s="3">
        <v>741950</v>
      </c>
      <c r="Z388" s="3">
        <v>741950</v>
      </c>
      <c r="AA388" s="3" t="s">
        <v>8696</v>
      </c>
      <c r="AB388" s="3">
        <f t="shared" si="35"/>
        <v>67450</v>
      </c>
      <c r="AC388" s="28">
        <v>4.4999999999999998E-2</v>
      </c>
      <c r="AD388" s="3">
        <f t="shared" si="34"/>
        <v>607050</v>
      </c>
      <c r="AE388" s="30">
        <f t="shared" si="36"/>
        <v>607050</v>
      </c>
      <c r="AF388" s="3" t="s">
        <v>646</v>
      </c>
      <c r="AG388" s="5">
        <v>46142</v>
      </c>
      <c r="AH388" s="3" t="s">
        <v>116</v>
      </c>
      <c r="AI388" s="3" t="s">
        <v>87</v>
      </c>
      <c r="AJ388" s="3" t="s">
        <v>124</v>
      </c>
      <c r="AK388" s="3" t="s">
        <v>206</v>
      </c>
      <c r="AL388" s="3" t="s">
        <v>401</v>
      </c>
      <c r="AM388" s="3">
        <v>35</v>
      </c>
      <c r="AN388" s="3">
        <v>0</v>
      </c>
      <c r="AO388" s="2"/>
      <c r="AP388" s="3">
        <v>0</v>
      </c>
      <c r="AQ388" s="3">
        <v>0</v>
      </c>
      <c r="AR388" s="3">
        <v>132076592</v>
      </c>
      <c r="AS388" s="2"/>
      <c r="AT388" s="3">
        <v>12485376</v>
      </c>
      <c r="AU388" s="3">
        <v>77021220300</v>
      </c>
      <c r="AV388" s="3" t="s">
        <v>384</v>
      </c>
    </row>
    <row r="389" spans="1:48" ht="26.65" x14ac:dyDescent="0.45">
      <c r="A389" s="3">
        <v>1</v>
      </c>
      <c r="B389" s="4" t="s">
        <v>167</v>
      </c>
      <c r="C389" s="3" t="s">
        <v>144</v>
      </c>
      <c r="D389" s="3" t="s">
        <v>145</v>
      </c>
      <c r="E389" s="3" t="s">
        <v>146</v>
      </c>
      <c r="F389" s="3" t="s">
        <v>1593</v>
      </c>
      <c r="G389" s="3" t="s">
        <v>178</v>
      </c>
      <c r="H389" s="3" t="s">
        <v>149</v>
      </c>
      <c r="I389" s="3" t="s">
        <v>75</v>
      </c>
      <c r="J389" s="3" t="s">
        <v>380</v>
      </c>
      <c r="K389" s="3">
        <v>1975</v>
      </c>
      <c r="L389" s="3">
        <v>2026</v>
      </c>
      <c r="M389" s="3" t="s">
        <v>1594</v>
      </c>
      <c r="N389" s="5">
        <v>46139</v>
      </c>
      <c r="O389" s="3" t="s">
        <v>194</v>
      </c>
      <c r="P389" s="3" t="s">
        <v>1595</v>
      </c>
      <c r="Q389" s="3">
        <v>830227400053</v>
      </c>
      <c r="R389" s="2"/>
      <c r="S389" s="2"/>
      <c r="T389" s="3">
        <v>15090000</v>
      </c>
      <c r="U389" s="3">
        <v>14790000</v>
      </c>
      <c r="V389" s="3">
        <v>0</v>
      </c>
      <c r="W389" s="3">
        <v>0</v>
      </c>
      <c r="X389" s="3">
        <v>300000</v>
      </c>
      <c r="Y389" s="3">
        <v>813450</v>
      </c>
      <c r="Z389" s="3">
        <v>813450</v>
      </c>
      <c r="AA389" s="3" t="s">
        <v>8697</v>
      </c>
      <c r="AB389" s="3">
        <f t="shared" si="35"/>
        <v>73950</v>
      </c>
      <c r="AC389" s="28">
        <v>5.5E-2</v>
      </c>
      <c r="AD389" s="3">
        <f t="shared" si="34"/>
        <v>813450</v>
      </c>
      <c r="AE389" s="30">
        <f t="shared" si="36"/>
        <v>813450</v>
      </c>
      <c r="AF389" s="3" t="s">
        <v>1404</v>
      </c>
      <c r="AG389" s="5">
        <v>46140</v>
      </c>
      <c r="AH389" s="3" t="s">
        <v>116</v>
      </c>
      <c r="AI389" s="3" t="s">
        <v>87</v>
      </c>
      <c r="AJ389" s="3" t="s">
        <v>124</v>
      </c>
      <c r="AK389" s="3" t="s">
        <v>206</v>
      </c>
      <c r="AL389" s="3" t="s">
        <v>90</v>
      </c>
      <c r="AM389" s="3">
        <v>10</v>
      </c>
      <c r="AN389" s="3">
        <v>0</v>
      </c>
      <c r="AO389" s="2"/>
      <c r="AP389" s="3">
        <v>0</v>
      </c>
      <c r="AQ389" s="3">
        <v>0</v>
      </c>
      <c r="AR389" s="3">
        <v>132076220</v>
      </c>
      <c r="AS389" s="3">
        <v>196900</v>
      </c>
      <c r="AT389" s="3">
        <v>12488785</v>
      </c>
      <c r="AU389" s="3">
        <v>77473303421</v>
      </c>
      <c r="AV389" s="3" t="s">
        <v>384</v>
      </c>
    </row>
    <row r="390" spans="1:48" x14ac:dyDescent="0.45">
      <c r="A390" s="3">
        <v>1</v>
      </c>
      <c r="B390" s="4" t="s">
        <v>198</v>
      </c>
      <c r="C390" s="3" t="s">
        <v>136</v>
      </c>
      <c r="D390" s="3" t="s">
        <v>207</v>
      </c>
      <c r="E390" s="3" t="s">
        <v>137</v>
      </c>
      <c r="F390" s="3" t="s">
        <v>1596</v>
      </c>
      <c r="G390" s="3" t="s">
        <v>173</v>
      </c>
      <c r="H390" s="3" t="s">
        <v>209</v>
      </c>
      <c r="I390" s="3" t="s">
        <v>75</v>
      </c>
      <c r="J390" s="3" t="s">
        <v>51</v>
      </c>
      <c r="K390" s="3">
        <v>1591</v>
      </c>
      <c r="L390" s="3">
        <v>2026</v>
      </c>
      <c r="M390" s="3" t="s">
        <v>1597</v>
      </c>
      <c r="N390" s="5">
        <v>46140</v>
      </c>
      <c r="O390" s="3" t="s">
        <v>229</v>
      </c>
      <c r="P390" s="3" t="s">
        <v>1598</v>
      </c>
      <c r="Q390" s="3">
        <v>711119450437</v>
      </c>
      <c r="R390" s="2"/>
      <c r="S390" s="2"/>
      <c r="T390" s="3">
        <v>10490000</v>
      </c>
      <c r="U390" s="3">
        <v>10490000</v>
      </c>
      <c r="V390" s="3">
        <v>0</v>
      </c>
      <c r="W390" s="3">
        <v>0</v>
      </c>
      <c r="X390" s="3">
        <v>0</v>
      </c>
      <c r="Y390" s="3">
        <v>419600</v>
      </c>
      <c r="Z390" s="3">
        <v>419600</v>
      </c>
      <c r="AA390" s="3" t="s">
        <v>8696</v>
      </c>
      <c r="AB390" s="3">
        <f t="shared" si="35"/>
        <v>52450</v>
      </c>
      <c r="AC390" s="28">
        <v>0.04</v>
      </c>
      <c r="AD390" s="3">
        <f t="shared" si="34"/>
        <v>419600</v>
      </c>
      <c r="AE390" s="30">
        <f t="shared" si="36"/>
        <v>419600</v>
      </c>
      <c r="AF390" s="3" t="s">
        <v>336</v>
      </c>
      <c r="AG390" s="5">
        <v>46142</v>
      </c>
      <c r="AH390" s="3" t="s">
        <v>205</v>
      </c>
      <c r="AI390" s="3" t="s">
        <v>87</v>
      </c>
      <c r="AJ390" s="3" t="s">
        <v>124</v>
      </c>
      <c r="AK390" s="3" t="s">
        <v>134</v>
      </c>
      <c r="AL390" s="3" t="s">
        <v>90</v>
      </c>
      <c r="AM390" s="3">
        <v>15</v>
      </c>
      <c r="AN390" s="3">
        <v>0</v>
      </c>
      <c r="AO390" s="2"/>
      <c r="AP390" s="3">
        <v>0</v>
      </c>
      <c r="AQ390" s="3">
        <v>0</v>
      </c>
      <c r="AR390" s="3">
        <v>132076533</v>
      </c>
      <c r="AS390" s="2"/>
      <c r="AT390" s="3">
        <v>12489645</v>
      </c>
      <c r="AU390" s="3">
        <v>77054260661</v>
      </c>
      <c r="AV390" s="3" t="s">
        <v>59</v>
      </c>
    </row>
    <row r="391" spans="1:48" ht="26.65" x14ac:dyDescent="0.45">
      <c r="A391" s="3">
        <v>1</v>
      </c>
      <c r="B391" s="4" t="s">
        <v>198</v>
      </c>
      <c r="C391" s="3" t="s">
        <v>8694</v>
      </c>
      <c r="D391" s="3" t="s">
        <v>79</v>
      </c>
      <c r="E391" s="3" t="s">
        <v>616</v>
      </c>
      <c r="F391" s="3" t="s">
        <v>1599</v>
      </c>
      <c r="G391" s="3" t="s">
        <v>200</v>
      </c>
      <c r="H391" s="3" t="s">
        <v>849</v>
      </c>
      <c r="I391" s="3" t="s">
        <v>75</v>
      </c>
      <c r="J391" s="3" t="s">
        <v>380</v>
      </c>
      <c r="K391" s="3">
        <v>1975</v>
      </c>
      <c r="L391" s="3">
        <v>2026</v>
      </c>
      <c r="M391" s="3" t="s">
        <v>1600</v>
      </c>
      <c r="N391" s="5">
        <v>46135</v>
      </c>
      <c r="O391" s="3" t="s">
        <v>359</v>
      </c>
      <c r="P391" s="3" t="s">
        <v>1601</v>
      </c>
      <c r="Q391" s="3">
        <v>840509451121</v>
      </c>
      <c r="R391" s="2"/>
      <c r="S391" s="2"/>
      <c r="T391" s="3">
        <v>12790000</v>
      </c>
      <c r="U391" s="3">
        <v>12790000</v>
      </c>
      <c r="V391" s="3">
        <v>0</v>
      </c>
      <c r="W391" s="3">
        <v>0</v>
      </c>
      <c r="X391" s="3">
        <v>0</v>
      </c>
      <c r="Y391" s="3">
        <v>383700</v>
      </c>
      <c r="Z391" s="3">
        <v>383700</v>
      </c>
      <c r="AA391" s="3" t="s">
        <v>8696</v>
      </c>
      <c r="AB391" s="3">
        <f t="shared" si="35"/>
        <v>63950</v>
      </c>
      <c r="AC391" s="28">
        <v>0.03</v>
      </c>
      <c r="AD391" s="3">
        <f t="shared" si="34"/>
        <v>383700</v>
      </c>
      <c r="AE391" s="30">
        <f t="shared" si="36"/>
        <v>383700</v>
      </c>
      <c r="AF391" s="3" t="s">
        <v>415</v>
      </c>
      <c r="AG391" s="5">
        <v>46141</v>
      </c>
      <c r="AH391" s="3" t="s">
        <v>205</v>
      </c>
      <c r="AI391" s="3" t="s">
        <v>87</v>
      </c>
      <c r="AJ391" s="3" t="s">
        <v>124</v>
      </c>
      <c r="AK391" s="3" t="s">
        <v>134</v>
      </c>
      <c r="AL391" s="3" t="s">
        <v>90</v>
      </c>
      <c r="AM391" s="3">
        <v>80</v>
      </c>
      <c r="AN391" s="3">
        <v>0</v>
      </c>
      <c r="AO391" s="2"/>
      <c r="AP391" s="3">
        <v>0</v>
      </c>
      <c r="AQ391" s="3">
        <v>0</v>
      </c>
      <c r="AR391" s="3">
        <v>132076402</v>
      </c>
      <c r="AS391" s="2"/>
      <c r="AT391" s="3">
        <v>12493526</v>
      </c>
      <c r="AU391" s="3">
        <v>77716653337</v>
      </c>
      <c r="AV391" s="3" t="s">
        <v>384</v>
      </c>
    </row>
    <row r="392" spans="1:48" ht="26.65" x14ac:dyDescent="0.45">
      <c r="A392" s="3">
        <v>1</v>
      </c>
      <c r="B392" s="4" t="s">
        <v>198</v>
      </c>
      <c r="C392" s="3" t="s">
        <v>8694</v>
      </c>
      <c r="D392" s="3" t="s">
        <v>79</v>
      </c>
      <c r="E392" s="3" t="s">
        <v>616</v>
      </c>
      <c r="F392" s="3" t="s">
        <v>1602</v>
      </c>
      <c r="G392" s="3" t="s">
        <v>128</v>
      </c>
      <c r="H392" s="3" t="s">
        <v>849</v>
      </c>
      <c r="I392" s="3" t="s">
        <v>75</v>
      </c>
      <c r="J392" s="3" t="s">
        <v>380</v>
      </c>
      <c r="K392" s="3">
        <v>1975</v>
      </c>
      <c r="L392" s="3">
        <v>2026</v>
      </c>
      <c r="M392" s="3" t="s">
        <v>1603</v>
      </c>
      <c r="N392" s="5">
        <v>46134</v>
      </c>
      <c r="O392" s="3" t="s">
        <v>229</v>
      </c>
      <c r="P392" s="3" t="s">
        <v>1604</v>
      </c>
      <c r="Q392" s="3">
        <v>960727451568</v>
      </c>
      <c r="R392" s="2"/>
      <c r="S392" s="2"/>
      <c r="T392" s="3">
        <v>12790000</v>
      </c>
      <c r="U392" s="3">
        <v>12790000</v>
      </c>
      <c r="V392" s="3">
        <v>0</v>
      </c>
      <c r="W392" s="3">
        <v>0</v>
      </c>
      <c r="X392" s="3">
        <v>0</v>
      </c>
      <c r="Y392" s="3">
        <v>383700</v>
      </c>
      <c r="Z392" s="3">
        <v>383700</v>
      </c>
      <c r="AA392" s="3" t="s">
        <v>8696</v>
      </c>
      <c r="AB392" s="3">
        <f t="shared" si="35"/>
        <v>63950</v>
      </c>
      <c r="AC392" s="28">
        <v>0.03</v>
      </c>
      <c r="AD392" s="3">
        <f t="shared" si="34"/>
        <v>383700</v>
      </c>
      <c r="AE392" s="30">
        <f t="shared" si="36"/>
        <v>383700</v>
      </c>
      <c r="AF392" s="3" t="s">
        <v>1605</v>
      </c>
      <c r="AG392" s="5">
        <v>46136</v>
      </c>
      <c r="AH392" s="3" t="s">
        <v>205</v>
      </c>
      <c r="AI392" s="3" t="s">
        <v>105</v>
      </c>
      <c r="AJ392" s="3" t="s">
        <v>105</v>
      </c>
      <c r="AK392" s="3" t="s">
        <v>58</v>
      </c>
      <c r="AL392" s="2"/>
      <c r="AM392" s="2"/>
      <c r="AN392" s="3">
        <v>0</v>
      </c>
      <c r="AO392" s="2"/>
      <c r="AP392" s="3">
        <v>0</v>
      </c>
      <c r="AQ392" s="3">
        <v>0</v>
      </c>
      <c r="AR392" s="3">
        <v>132076020</v>
      </c>
      <c r="AS392" s="2"/>
      <c r="AT392" s="3">
        <v>12493538</v>
      </c>
      <c r="AU392" s="3">
        <v>77756007671</v>
      </c>
      <c r="AV392" s="3" t="s">
        <v>384</v>
      </c>
    </row>
    <row r="393" spans="1:48" ht="26.65" x14ac:dyDescent="0.45">
      <c r="A393" s="3">
        <v>1</v>
      </c>
      <c r="B393" s="4" t="s">
        <v>198</v>
      </c>
      <c r="C393" s="3" t="s">
        <v>8694</v>
      </c>
      <c r="D393" s="3" t="s">
        <v>79</v>
      </c>
      <c r="E393" s="3" t="s">
        <v>616</v>
      </c>
      <c r="F393" s="3" t="s">
        <v>1606</v>
      </c>
      <c r="G393" s="3" t="s">
        <v>632</v>
      </c>
      <c r="H393" s="3" t="s">
        <v>849</v>
      </c>
      <c r="I393" s="3" t="s">
        <v>75</v>
      </c>
      <c r="J393" s="3" t="s">
        <v>380</v>
      </c>
      <c r="K393" s="3">
        <v>1975</v>
      </c>
      <c r="L393" s="3">
        <v>2026</v>
      </c>
      <c r="M393" s="3" t="s">
        <v>1607</v>
      </c>
      <c r="N393" s="5">
        <v>46135</v>
      </c>
      <c r="O393" s="3" t="s">
        <v>359</v>
      </c>
      <c r="P393" s="3" t="s">
        <v>1608</v>
      </c>
      <c r="Q393" s="3">
        <v>870623301642</v>
      </c>
      <c r="R393" s="2"/>
      <c r="S393" s="2"/>
      <c r="T393" s="3">
        <v>13040000</v>
      </c>
      <c r="U393" s="3">
        <v>12790000</v>
      </c>
      <c r="V393" s="3">
        <v>0</v>
      </c>
      <c r="W393" s="3">
        <v>0</v>
      </c>
      <c r="X393" s="3">
        <v>250000</v>
      </c>
      <c r="Y393" s="3">
        <v>383700</v>
      </c>
      <c r="Z393" s="3">
        <v>383700</v>
      </c>
      <c r="AA393" s="3" t="s">
        <v>8696</v>
      </c>
      <c r="AB393" s="3">
        <f t="shared" si="35"/>
        <v>63950</v>
      </c>
      <c r="AC393" s="28">
        <v>0.03</v>
      </c>
      <c r="AD393" s="3">
        <f t="shared" si="34"/>
        <v>383700</v>
      </c>
      <c r="AE393" s="30">
        <f t="shared" si="36"/>
        <v>383700</v>
      </c>
      <c r="AF393" s="3" t="s">
        <v>1609</v>
      </c>
      <c r="AG393" s="5">
        <v>46141</v>
      </c>
      <c r="AH393" s="3" t="s">
        <v>205</v>
      </c>
      <c r="AI393" s="3" t="s">
        <v>87</v>
      </c>
      <c r="AJ393" s="3" t="s">
        <v>124</v>
      </c>
      <c r="AK393" s="3" t="s">
        <v>89</v>
      </c>
      <c r="AL393" s="3" t="s">
        <v>90</v>
      </c>
      <c r="AM393" s="3">
        <v>10</v>
      </c>
      <c r="AN393" s="3">
        <v>0</v>
      </c>
      <c r="AO393" s="2"/>
      <c r="AP393" s="3">
        <v>0</v>
      </c>
      <c r="AQ393" s="3">
        <v>0</v>
      </c>
      <c r="AR393" s="2"/>
      <c r="AS393" s="2"/>
      <c r="AT393" s="3">
        <v>12493546</v>
      </c>
      <c r="AU393" s="3">
        <v>77019659011</v>
      </c>
      <c r="AV393" s="3" t="s">
        <v>384</v>
      </c>
    </row>
    <row r="394" spans="1:48" ht="26.65" x14ac:dyDescent="0.45">
      <c r="A394" s="3">
        <v>1</v>
      </c>
      <c r="B394" s="4" t="s">
        <v>167</v>
      </c>
      <c r="C394" s="3" t="s">
        <v>8694</v>
      </c>
      <c r="D394" s="3" t="s">
        <v>79</v>
      </c>
      <c r="E394" s="3" t="s">
        <v>616</v>
      </c>
      <c r="F394" s="3" t="s">
        <v>1610</v>
      </c>
      <c r="G394" s="3" t="s">
        <v>200</v>
      </c>
      <c r="H394" s="3" t="s">
        <v>849</v>
      </c>
      <c r="I394" s="3" t="s">
        <v>75</v>
      </c>
      <c r="J394" s="3" t="s">
        <v>380</v>
      </c>
      <c r="K394" s="3">
        <v>1975</v>
      </c>
      <c r="L394" s="3">
        <v>2026</v>
      </c>
      <c r="M394" s="3" t="s">
        <v>1611</v>
      </c>
      <c r="N394" s="5">
        <v>46136</v>
      </c>
      <c r="O394" s="3" t="s">
        <v>194</v>
      </c>
      <c r="P394" s="3" t="s">
        <v>1612</v>
      </c>
      <c r="Q394" s="3">
        <v>670709300687</v>
      </c>
      <c r="R394" s="2"/>
      <c r="S394" s="2"/>
      <c r="T394" s="3">
        <v>12790000</v>
      </c>
      <c r="U394" s="3">
        <v>12790000</v>
      </c>
      <c r="V394" s="3">
        <v>0</v>
      </c>
      <c r="W394" s="3">
        <v>0</v>
      </c>
      <c r="X394" s="3">
        <v>0</v>
      </c>
      <c r="Y394" s="3">
        <v>383700</v>
      </c>
      <c r="Z394" s="3">
        <v>383700</v>
      </c>
      <c r="AA394" s="3" t="s">
        <v>8697</v>
      </c>
      <c r="AB394" s="3">
        <f t="shared" si="35"/>
        <v>63950</v>
      </c>
      <c r="AC394" s="28">
        <v>0.03</v>
      </c>
      <c r="AD394" s="3">
        <f t="shared" si="34"/>
        <v>383700</v>
      </c>
      <c r="AE394" s="30">
        <f t="shared" si="36"/>
        <v>383700</v>
      </c>
      <c r="AF394" s="2"/>
      <c r="AG394" s="5">
        <v>46139</v>
      </c>
      <c r="AH394" s="3" t="s">
        <v>116</v>
      </c>
      <c r="AI394" s="3" t="s">
        <v>105</v>
      </c>
      <c r="AJ394" s="3" t="s">
        <v>105</v>
      </c>
      <c r="AK394" s="3" t="s">
        <v>58</v>
      </c>
      <c r="AL394" s="2"/>
      <c r="AM394" s="2"/>
      <c r="AN394" s="3">
        <v>0</v>
      </c>
      <c r="AO394" s="2"/>
      <c r="AP394" s="3">
        <v>0</v>
      </c>
      <c r="AQ394" s="3">
        <v>0</v>
      </c>
      <c r="AR394" s="3">
        <v>132076143</v>
      </c>
      <c r="AS394" s="2"/>
      <c r="AT394" s="3">
        <v>12495659</v>
      </c>
      <c r="AU394" s="3">
        <v>77019553360</v>
      </c>
      <c r="AV394" s="3" t="s">
        <v>384</v>
      </c>
    </row>
    <row r="395" spans="1:48" ht="26.65" x14ac:dyDescent="0.45">
      <c r="A395" s="3">
        <v>1</v>
      </c>
      <c r="B395" s="4" t="s">
        <v>167</v>
      </c>
      <c r="C395" s="3" t="s">
        <v>8694</v>
      </c>
      <c r="D395" s="3" t="s">
        <v>79</v>
      </c>
      <c r="E395" s="3" t="s">
        <v>616</v>
      </c>
      <c r="F395" s="3" t="s">
        <v>1613</v>
      </c>
      <c r="G395" s="3" t="s">
        <v>93</v>
      </c>
      <c r="H395" s="3" t="s">
        <v>849</v>
      </c>
      <c r="I395" s="3" t="s">
        <v>75</v>
      </c>
      <c r="J395" s="3" t="s">
        <v>380</v>
      </c>
      <c r="K395" s="3">
        <v>1975</v>
      </c>
      <c r="L395" s="3">
        <v>2026</v>
      </c>
      <c r="M395" s="3" t="s">
        <v>1614</v>
      </c>
      <c r="N395" s="5">
        <v>46140</v>
      </c>
      <c r="O395" s="3" t="s">
        <v>275</v>
      </c>
      <c r="P395" s="3" t="s">
        <v>1615</v>
      </c>
      <c r="Q395" s="3">
        <v>741128402065</v>
      </c>
      <c r="R395" s="2"/>
      <c r="S395" s="2"/>
      <c r="T395" s="3">
        <v>12590000</v>
      </c>
      <c r="U395" s="3">
        <v>12790000</v>
      </c>
      <c r="V395" s="3">
        <v>200000</v>
      </c>
      <c r="W395" s="3">
        <v>0</v>
      </c>
      <c r="X395" s="3">
        <v>0</v>
      </c>
      <c r="Y395" s="3">
        <v>383700</v>
      </c>
      <c r="Z395" s="3">
        <v>183700</v>
      </c>
      <c r="AA395" s="3" t="s">
        <v>8697</v>
      </c>
      <c r="AB395" s="3">
        <f t="shared" si="35"/>
        <v>63950</v>
      </c>
      <c r="AC395" s="28">
        <v>0.03</v>
      </c>
      <c r="AD395" s="3">
        <f t="shared" si="34"/>
        <v>383700</v>
      </c>
      <c r="AE395" s="30">
        <f t="shared" si="36"/>
        <v>183700</v>
      </c>
      <c r="AF395" s="3" t="s">
        <v>1203</v>
      </c>
      <c r="AG395" s="5">
        <v>46142</v>
      </c>
      <c r="AH395" s="3" t="s">
        <v>116</v>
      </c>
      <c r="AI395" s="3" t="s">
        <v>87</v>
      </c>
      <c r="AJ395" s="3" t="s">
        <v>124</v>
      </c>
      <c r="AK395" s="3" t="s">
        <v>89</v>
      </c>
      <c r="AL395" s="3" t="s">
        <v>189</v>
      </c>
      <c r="AM395" s="3">
        <v>67</v>
      </c>
      <c r="AN395" s="3">
        <v>0</v>
      </c>
      <c r="AO395" s="2"/>
      <c r="AP395" s="3">
        <v>0</v>
      </c>
      <c r="AQ395" s="3">
        <v>0</v>
      </c>
      <c r="AR395" s="3">
        <v>132076754</v>
      </c>
      <c r="AS395" s="2"/>
      <c r="AT395" s="3">
        <v>12495666</v>
      </c>
      <c r="AU395" s="3">
        <v>77758520321</v>
      </c>
      <c r="AV395" s="3" t="s">
        <v>384</v>
      </c>
    </row>
    <row r="396" spans="1:48" ht="26.65" x14ac:dyDescent="0.45">
      <c r="A396" s="3">
        <v>1</v>
      </c>
      <c r="B396" s="4" t="s">
        <v>167</v>
      </c>
      <c r="C396" s="3" t="s">
        <v>8698</v>
      </c>
      <c r="D396" s="3" t="s">
        <v>1198</v>
      </c>
      <c r="E396" s="3" t="s">
        <v>332</v>
      </c>
      <c r="F396" s="3" t="s">
        <v>1616</v>
      </c>
      <c r="G396" s="3" t="s">
        <v>128</v>
      </c>
      <c r="H396" s="3" t="s">
        <v>1365</v>
      </c>
      <c r="I396" s="3" t="s">
        <v>50</v>
      </c>
      <c r="J396" s="3" t="s">
        <v>380</v>
      </c>
      <c r="K396" s="3">
        <v>3470</v>
      </c>
      <c r="L396" s="3">
        <v>2026</v>
      </c>
      <c r="M396" s="3" t="s">
        <v>1617</v>
      </c>
      <c r="N396" s="5">
        <v>46135</v>
      </c>
      <c r="O396" s="3" t="s">
        <v>194</v>
      </c>
      <c r="P396" s="3" t="s">
        <v>1618</v>
      </c>
      <c r="Q396" s="3">
        <v>860605300097</v>
      </c>
      <c r="R396" s="2"/>
      <c r="S396" s="2"/>
      <c r="T396" s="3">
        <v>25490000</v>
      </c>
      <c r="U396" s="3">
        <v>25490000</v>
      </c>
      <c r="V396" s="3">
        <v>0</v>
      </c>
      <c r="W396" s="3">
        <v>0</v>
      </c>
      <c r="X396" s="3">
        <v>0</v>
      </c>
      <c r="Y396" s="3">
        <v>1147050</v>
      </c>
      <c r="Z396" s="3">
        <v>1147050</v>
      </c>
      <c r="AA396" s="3" t="s">
        <v>8697</v>
      </c>
      <c r="AB396" s="3">
        <f t="shared" si="35"/>
        <v>127450</v>
      </c>
      <c r="AC396" s="28">
        <v>4.4999999999999998E-2</v>
      </c>
      <c r="AD396" s="3">
        <f t="shared" si="34"/>
        <v>1147050</v>
      </c>
      <c r="AE396" s="30">
        <f t="shared" si="36"/>
        <v>1147050</v>
      </c>
      <c r="AF396" s="2"/>
      <c r="AG396" s="5">
        <v>46139</v>
      </c>
      <c r="AH396" s="3" t="s">
        <v>116</v>
      </c>
      <c r="AI396" s="3" t="s">
        <v>105</v>
      </c>
      <c r="AJ396" s="3" t="s">
        <v>105</v>
      </c>
      <c r="AK396" s="3" t="s">
        <v>58</v>
      </c>
      <c r="AL396" s="2"/>
      <c r="AM396" s="2"/>
      <c r="AN396" s="3">
        <v>0</v>
      </c>
      <c r="AO396" s="2"/>
      <c r="AP396" s="3">
        <v>0</v>
      </c>
      <c r="AQ396" s="3">
        <v>0</v>
      </c>
      <c r="AR396" s="3">
        <v>132076097</v>
      </c>
      <c r="AS396" s="3">
        <v>286900</v>
      </c>
      <c r="AT396" s="3">
        <v>12496143</v>
      </c>
      <c r="AU396" s="3">
        <v>77057112131</v>
      </c>
      <c r="AV396" s="3" t="s">
        <v>384</v>
      </c>
    </row>
    <row r="397" spans="1:48" ht="26.65" x14ac:dyDescent="0.45">
      <c r="A397" s="3">
        <v>1</v>
      </c>
      <c r="B397" s="4" t="s">
        <v>106</v>
      </c>
      <c r="C397" s="3" t="s">
        <v>8694</v>
      </c>
      <c r="D397" s="3" t="s">
        <v>79</v>
      </c>
      <c r="E397" s="3" t="s">
        <v>616</v>
      </c>
      <c r="F397" s="3" t="s">
        <v>1619</v>
      </c>
      <c r="G397" s="3" t="s">
        <v>200</v>
      </c>
      <c r="H397" s="3" t="s">
        <v>849</v>
      </c>
      <c r="I397" s="3" t="s">
        <v>75</v>
      </c>
      <c r="J397" s="3" t="s">
        <v>380</v>
      </c>
      <c r="K397" s="3">
        <v>1975</v>
      </c>
      <c r="L397" s="3">
        <v>2026</v>
      </c>
      <c r="M397" s="3" t="s">
        <v>1620</v>
      </c>
      <c r="N397" s="5">
        <v>46136</v>
      </c>
      <c r="O397" s="3" t="s">
        <v>532</v>
      </c>
      <c r="P397" s="3" t="s">
        <v>1621</v>
      </c>
      <c r="Q397" s="3">
        <v>760101401546</v>
      </c>
      <c r="R397" s="2"/>
      <c r="S397" s="2"/>
      <c r="T397" s="3">
        <v>12790000</v>
      </c>
      <c r="U397" s="3">
        <v>12790000</v>
      </c>
      <c r="V397" s="3">
        <v>0</v>
      </c>
      <c r="W397" s="3">
        <v>0</v>
      </c>
      <c r="X397" s="3">
        <v>0</v>
      </c>
      <c r="Y397" s="3">
        <v>383700</v>
      </c>
      <c r="Z397" s="3">
        <v>383700</v>
      </c>
      <c r="AA397" s="3" t="s">
        <v>8696</v>
      </c>
      <c r="AB397" s="3">
        <f t="shared" si="35"/>
        <v>63950</v>
      </c>
      <c r="AC397" s="28">
        <v>0.03</v>
      </c>
      <c r="AD397" s="3">
        <f t="shared" si="34"/>
        <v>383700</v>
      </c>
      <c r="AE397" s="30">
        <f t="shared" si="36"/>
        <v>383700</v>
      </c>
      <c r="AF397" s="3" t="s">
        <v>1605</v>
      </c>
      <c r="AG397" s="5">
        <v>46140</v>
      </c>
      <c r="AH397" s="3" t="s">
        <v>116</v>
      </c>
      <c r="AI397" s="3" t="s">
        <v>105</v>
      </c>
      <c r="AJ397" s="3" t="s">
        <v>105</v>
      </c>
      <c r="AK397" s="3" t="s">
        <v>58</v>
      </c>
      <c r="AL397" s="2"/>
      <c r="AM397" s="2"/>
      <c r="AN397" s="3">
        <v>0</v>
      </c>
      <c r="AO397" s="2"/>
      <c r="AP397" s="3">
        <v>0</v>
      </c>
      <c r="AQ397" s="3">
        <v>0</v>
      </c>
      <c r="AR397" s="3">
        <v>132076241</v>
      </c>
      <c r="AS397" s="2"/>
      <c r="AT397" s="3">
        <v>12496187</v>
      </c>
      <c r="AU397" s="3">
        <v>77772489621</v>
      </c>
      <c r="AV397" s="3" t="s">
        <v>384</v>
      </c>
    </row>
    <row r="398" spans="1:48" ht="26.65" x14ac:dyDescent="0.45">
      <c r="A398" s="3">
        <v>1</v>
      </c>
      <c r="B398" s="4" t="s">
        <v>106</v>
      </c>
      <c r="C398" s="3" t="s">
        <v>8694</v>
      </c>
      <c r="D398" s="3" t="s">
        <v>79</v>
      </c>
      <c r="E398" s="3" t="s">
        <v>616</v>
      </c>
      <c r="F398" s="3" t="s">
        <v>1622</v>
      </c>
      <c r="G398" s="3" t="s">
        <v>128</v>
      </c>
      <c r="H398" s="3" t="s">
        <v>849</v>
      </c>
      <c r="I398" s="3" t="s">
        <v>75</v>
      </c>
      <c r="J398" s="3" t="s">
        <v>380</v>
      </c>
      <c r="K398" s="3">
        <v>1975</v>
      </c>
      <c r="L398" s="3">
        <v>2026</v>
      </c>
      <c r="M398" s="3" t="s">
        <v>1623</v>
      </c>
      <c r="N398" s="5">
        <v>46139</v>
      </c>
      <c r="O398" s="3" t="s">
        <v>819</v>
      </c>
      <c r="P398" s="3" t="s">
        <v>1624</v>
      </c>
      <c r="Q398" s="3">
        <v>950620300563</v>
      </c>
      <c r="R398" s="2"/>
      <c r="S398" s="2"/>
      <c r="T398" s="3">
        <v>12790000</v>
      </c>
      <c r="U398" s="3">
        <v>12790000</v>
      </c>
      <c r="V398" s="3">
        <v>0</v>
      </c>
      <c r="W398" s="3">
        <v>0</v>
      </c>
      <c r="X398" s="3">
        <v>0</v>
      </c>
      <c r="Y398" s="3">
        <v>383700</v>
      </c>
      <c r="Z398" s="3">
        <v>383700</v>
      </c>
      <c r="AA398" s="3" t="s">
        <v>8696</v>
      </c>
      <c r="AB398" s="3">
        <f t="shared" si="35"/>
        <v>63950</v>
      </c>
      <c r="AC398" s="28">
        <v>0.03</v>
      </c>
      <c r="AD398" s="3">
        <f t="shared" si="34"/>
        <v>383700</v>
      </c>
      <c r="AE398" s="30">
        <f t="shared" si="36"/>
        <v>383700</v>
      </c>
      <c r="AF398" s="3" t="s">
        <v>1605</v>
      </c>
      <c r="AG398" s="5">
        <v>46141</v>
      </c>
      <c r="AH398" s="3" t="s">
        <v>116</v>
      </c>
      <c r="AI398" s="3" t="s">
        <v>105</v>
      </c>
      <c r="AJ398" s="3" t="s">
        <v>105</v>
      </c>
      <c r="AK398" s="3" t="s">
        <v>58</v>
      </c>
      <c r="AL398" s="2"/>
      <c r="AM398" s="2"/>
      <c r="AN398" s="3">
        <v>0</v>
      </c>
      <c r="AO398" s="2"/>
      <c r="AP398" s="3">
        <v>0</v>
      </c>
      <c r="AQ398" s="3">
        <v>0</v>
      </c>
      <c r="AR398" s="3">
        <v>132076344</v>
      </c>
      <c r="AS398" s="2"/>
      <c r="AT398" s="3">
        <v>12496189</v>
      </c>
      <c r="AU398" s="3">
        <v>77779200040</v>
      </c>
      <c r="AV398" s="3" t="s">
        <v>384</v>
      </c>
    </row>
    <row r="399" spans="1:48" ht="26.65" x14ac:dyDescent="0.45">
      <c r="A399" s="3">
        <v>1</v>
      </c>
      <c r="B399" s="4" t="s">
        <v>282</v>
      </c>
      <c r="C399" s="3" t="s">
        <v>8694</v>
      </c>
      <c r="D399" s="3" t="s">
        <v>79</v>
      </c>
      <c r="E399" s="3" t="s">
        <v>616</v>
      </c>
      <c r="F399" s="3" t="s">
        <v>1625</v>
      </c>
      <c r="G399" s="3" t="s">
        <v>200</v>
      </c>
      <c r="H399" s="3" t="s">
        <v>849</v>
      </c>
      <c r="I399" s="3" t="s">
        <v>75</v>
      </c>
      <c r="J399" s="3" t="s">
        <v>380</v>
      </c>
      <c r="K399" s="3">
        <v>1975</v>
      </c>
      <c r="L399" s="3">
        <v>2026</v>
      </c>
      <c r="M399" s="3" t="s">
        <v>1626</v>
      </c>
      <c r="N399" s="5">
        <v>46142</v>
      </c>
      <c r="O399" s="3" t="s">
        <v>288</v>
      </c>
      <c r="P399" s="3" t="s">
        <v>1627</v>
      </c>
      <c r="Q399" s="3">
        <v>700926300912</v>
      </c>
      <c r="R399" s="2"/>
      <c r="S399" s="2"/>
      <c r="T399" s="3">
        <v>13340000</v>
      </c>
      <c r="U399" s="3">
        <v>12790000</v>
      </c>
      <c r="V399" s="3">
        <v>0</v>
      </c>
      <c r="W399" s="3">
        <v>0</v>
      </c>
      <c r="X399" s="3">
        <v>550000</v>
      </c>
      <c r="Y399" s="3">
        <v>383700</v>
      </c>
      <c r="Z399" s="3">
        <v>383700</v>
      </c>
      <c r="AA399" s="3" t="s">
        <v>8697</v>
      </c>
      <c r="AB399" s="3">
        <f t="shared" si="35"/>
        <v>63950</v>
      </c>
      <c r="AC399" s="28">
        <v>0.03</v>
      </c>
      <c r="AD399" s="3">
        <f t="shared" si="34"/>
        <v>383700</v>
      </c>
      <c r="AE399" s="30">
        <f t="shared" si="36"/>
        <v>383700</v>
      </c>
      <c r="AF399" s="3" t="s">
        <v>855</v>
      </c>
      <c r="AG399" s="5">
        <v>46142</v>
      </c>
      <c r="AH399" s="3" t="s">
        <v>291</v>
      </c>
      <c r="AI399" s="3" t="s">
        <v>87</v>
      </c>
      <c r="AJ399" s="3" t="s">
        <v>124</v>
      </c>
      <c r="AK399" s="3" t="s">
        <v>89</v>
      </c>
      <c r="AL399" s="3" t="s">
        <v>557</v>
      </c>
      <c r="AM399" s="3">
        <v>70</v>
      </c>
      <c r="AN399" s="3">
        <v>0</v>
      </c>
      <c r="AO399" s="2"/>
      <c r="AP399" s="3">
        <v>0</v>
      </c>
      <c r="AQ399" s="3">
        <v>0</v>
      </c>
      <c r="AR399" s="3">
        <v>132076712</v>
      </c>
      <c r="AS399" s="2"/>
      <c r="AT399" s="3">
        <v>12496927</v>
      </c>
      <c r="AU399" s="3">
        <v>77780954241</v>
      </c>
      <c r="AV399" s="3" t="s">
        <v>384</v>
      </c>
    </row>
    <row r="400" spans="1:48" ht="26.65" x14ac:dyDescent="0.45">
      <c r="A400" s="3">
        <v>1</v>
      </c>
      <c r="B400" s="4" t="s">
        <v>98</v>
      </c>
      <c r="C400" s="3" t="s">
        <v>8694</v>
      </c>
      <c r="D400" s="3" t="s">
        <v>79</v>
      </c>
      <c r="E400" s="3" t="s">
        <v>616</v>
      </c>
      <c r="F400" s="3" t="s">
        <v>1628</v>
      </c>
      <c r="G400" s="3" t="s">
        <v>128</v>
      </c>
      <c r="H400" s="3" t="s">
        <v>849</v>
      </c>
      <c r="I400" s="3" t="s">
        <v>75</v>
      </c>
      <c r="J400" s="3" t="s">
        <v>380</v>
      </c>
      <c r="K400" s="3">
        <v>1975</v>
      </c>
      <c r="L400" s="3">
        <v>2026</v>
      </c>
      <c r="M400" s="3" t="s">
        <v>1629</v>
      </c>
      <c r="N400" s="5">
        <v>46142</v>
      </c>
      <c r="O400" s="3" t="s">
        <v>164</v>
      </c>
      <c r="P400" s="3" t="s">
        <v>1630</v>
      </c>
      <c r="Q400" s="3">
        <v>951217450677</v>
      </c>
      <c r="R400" s="2"/>
      <c r="S400" s="2"/>
      <c r="T400" s="3">
        <v>12790000</v>
      </c>
      <c r="U400" s="3">
        <v>12790000</v>
      </c>
      <c r="V400" s="3">
        <v>0</v>
      </c>
      <c r="W400" s="3">
        <v>0</v>
      </c>
      <c r="X400" s="3">
        <v>0</v>
      </c>
      <c r="Y400" s="3">
        <v>383700</v>
      </c>
      <c r="Z400" s="3">
        <v>383700</v>
      </c>
      <c r="AA400" s="3" t="s">
        <v>8697</v>
      </c>
      <c r="AB400" s="3">
        <f t="shared" si="35"/>
        <v>63950</v>
      </c>
      <c r="AC400" s="28">
        <v>0.03</v>
      </c>
      <c r="AD400" s="3">
        <f t="shared" si="34"/>
        <v>383700</v>
      </c>
      <c r="AE400" s="30">
        <f t="shared" si="36"/>
        <v>383700</v>
      </c>
      <c r="AF400" s="3" t="s">
        <v>646</v>
      </c>
      <c r="AG400" s="5">
        <v>46142</v>
      </c>
      <c r="AH400" s="3" t="s">
        <v>104</v>
      </c>
      <c r="AI400" s="3" t="s">
        <v>87</v>
      </c>
      <c r="AJ400" s="3" t="s">
        <v>124</v>
      </c>
      <c r="AK400" s="3" t="s">
        <v>206</v>
      </c>
      <c r="AL400" s="3" t="s">
        <v>390</v>
      </c>
      <c r="AM400" s="3">
        <v>39</v>
      </c>
      <c r="AN400" s="3">
        <v>0</v>
      </c>
      <c r="AO400" s="2"/>
      <c r="AP400" s="3">
        <v>0</v>
      </c>
      <c r="AQ400" s="3">
        <v>0</v>
      </c>
      <c r="AR400" s="3">
        <v>132076738</v>
      </c>
      <c r="AS400" s="2"/>
      <c r="AT400" s="3">
        <v>12497005</v>
      </c>
      <c r="AU400" s="3">
        <v>77479460385</v>
      </c>
      <c r="AV400" s="3" t="s">
        <v>384</v>
      </c>
    </row>
    <row r="401" spans="1:48" ht="26.65" x14ac:dyDescent="0.45">
      <c r="A401" s="3">
        <v>1</v>
      </c>
      <c r="B401" s="4" t="s">
        <v>43</v>
      </c>
      <c r="C401" s="3" t="s">
        <v>8694</v>
      </c>
      <c r="D401" s="3" t="s">
        <v>79</v>
      </c>
      <c r="E401" s="3" t="s">
        <v>616</v>
      </c>
      <c r="F401" s="3" t="s">
        <v>1631</v>
      </c>
      <c r="G401" s="3" t="s">
        <v>200</v>
      </c>
      <c r="H401" s="3" t="s">
        <v>849</v>
      </c>
      <c r="I401" s="3" t="s">
        <v>75</v>
      </c>
      <c r="J401" s="3" t="s">
        <v>380</v>
      </c>
      <c r="K401" s="3">
        <v>1975</v>
      </c>
      <c r="L401" s="3">
        <v>2026</v>
      </c>
      <c r="M401" s="3" t="s">
        <v>1632</v>
      </c>
      <c r="N401" s="5">
        <v>46136</v>
      </c>
      <c r="O401" s="3" t="s">
        <v>77</v>
      </c>
      <c r="P401" s="3" t="s">
        <v>1633</v>
      </c>
      <c r="Q401" s="3">
        <v>870227301528</v>
      </c>
      <c r="R401" s="2"/>
      <c r="S401" s="2"/>
      <c r="T401" s="3">
        <v>13690000</v>
      </c>
      <c r="U401" s="3">
        <v>12790000</v>
      </c>
      <c r="V401" s="3">
        <v>0</v>
      </c>
      <c r="W401" s="3">
        <v>0</v>
      </c>
      <c r="X401" s="3">
        <v>900000</v>
      </c>
      <c r="Y401" s="3">
        <v>383700</v>
      </c>
      <c r="Z401" s="3">
        <v>383700</v>
      </c>
      <c r="AA401" s="3" t="s">
        <v>8697</v>
      </c>
      <c r="AB401" s="3">
        <f t="shared" si="35"/>
        <v>63950</v>
      </c>
      <c r="AC401" s="28">
        <v>0.03</v>
      </c>
      <c r="AD401" s="3">
        <f t="shared" si="34"/>
        <v>383700</v>
      </c>
      <c r="AE401" s="30">
        <f t="shared" si="36"/>
        <v>383700</v>
      </c>
      <c r="AF401" s="3" t="s">
        <v>217</v>
      </c>
      <c r="AG401" s="5">
        <v>46140</v>
      </c>
      <c r="AH401" s="3" t="s">
        <v>55</v>
      </c>
      <c r="AI401" s="3" t="s">
        <v>87</v>
      </c>
      <c r="AJ401" s="3" t="s">
        <v>124</v>
      </c>
      <c r="AK401" s="3" t="s">
        <v>134</v>
      </c>
      <c r="AL401" s="3" t="s">
        <v>90</v>
      </c>
      <c r="AM401" s="3">
        <v>20</v>
      </c>
      <c r="AN401" s="3">
        <v>0</v>
      </c>
      <c r="AO401" s="2"/>
      <c r="AP401" s="3">
        <v>0</v>
      </c>
      <c r="AQ401" s="3">
        <v>0</v>
      </c>
      <c r="AR401" s="3">
        <v>132076236</v>
      </c>
      <c r="AS401" s="2"/>
      <c r="AT401" s="3">
        <v>12498771</v>
      </c>
      <c r="AU401" s="3">
        <v>77000902793</v>
      </c>
      <c r="AV401" s="3" t="s">
        <v>384</v>
      </c>
    </row>
    <row r="402" spans="1:48" ht="26.65" x14ac:dyDescent="0.45">
      <c r="A402" s="3">
        <v>1</v>
      </c>
      <c r="B402" s="4" t="s">
        <v>43</v>
      </c>
      <c r="C402" s="3" t="s">
        <v>8694</v>
      </c>
      <c r="D402" s="3" t="s">
        <v>79</v>
      </c>
      <c r="E402" s="3" t="s">
        <v>616</v>
      </c>
      <c r="F402" s="3" t="s">
        <v>1634</v>
      </c>
      <c r="G402" s="3" t="s">
        <v>128</v>
      </c>
      <c r="H402" s="3" t="s">
        <v>849</v>
      </c>
      <c r="I402" s="3" t="s">
        <v>75</v>
      </c>
      <c r="J402" s="3" t="s">
        <v>380</v>
      </c>
      <c r="K402" s="3">
        <v>1975</v>
      </c>
      <c r="L402" s="3">
        <v>2026</v>
      </c>
      <c r="M402" s="3" t="s">
        <v>1635</v>
      </c>
      <c r="N402" s="5">
        <v>46136</v>
      </c>
      <c r="O402" s="3" t="s">
        <v>77</v>
      </c>
      <c r="P402" s="3" t="s">
        <v>1636</v>
      </c>
      <c r="Q402" s="3">
        <v>900509303654</v>
      </c>
      <c r="R402" s="2"/>
      <c r="S402" s="2"/>
      <c r="T402" s="3">
        <v>13540000</v>
      </c>
      <c r="U402" s="3">
        <v>12790000</v>
      </c>
      <c r="V402" s="3">
        <v>0</v>
      </c>
      <c r="W402" s="3">
        <v>0</v>
      </c>
      <c r="X402" s="3">
        <v>750000</v>
      </c>
      <c r="Y402" s="3">
        <v>383700</v>
      </c>
      <c r="Z402" s="3">
        <v>383700</v>
      </c>
      <c r="AA402" s="3" t="s">
        <v>8697</v>
      </c>
      <c r="AB402" s="3">
        <f t="shared" si="35"/>
        <v>63950</v>
      </c>
      <c r="AC402" s="28">
        <v>0.03</v>
      </c>
      <c r="AD402" s="3">
        <f t="shared" si="34"/>
        <v>383700</v>
      </c>
      <c r="AE402" s="30">
        <f t="shared" si="36"/>
        <v>383700</v>
      </c>
      <c r="AF402" s="3" t="s">
        <v>217</v>
      </c>
      <c r="AG402" s="5">
        <v>46140</v>
      </c>
      <c r="AH402" s="3" t="s">
        <v>55</v>
      </c>
      <c r="AI402" s="3" t="s">
        <v>87</v>
      </c>
      <c r="AJ402" s="3" t="s">
        <v>124</v>
      </c>
      <c r="AK402" s="3" t="s">
        <v>218</v>
      </c>
      <c r="AL402" s="3" t="s">
        <v>90</v>
      </c>
      <c r="AM402" s="3">
        <v>20</v>
      </c>
      <c r="AN402" s="3">
        <v>0</v>
      </c>
      <c r="AO402" s="2"/>
      <c r="AP402" s="3">
        <v>0</v>
      </c>
      <c r="AQ402" s="3">
        <v>0</v>
      </c>
      <c r="AR402" s="3">
        <v>132076235</v>
      </c>
      <c r="AS402" s="2"/>
      <c r="AT402" s="3">
        <v>12498773</v>
      </c>
      <c r="AU402" s="3">
        <v>77025701770</v>
      </c>
      <c r="AV402" s="3" t="s">
        <v>384</v>
      </c>
    </row>
    <row r="403" spans="1:48" ht="26.65" x14ac:dyDescent="0.45">
      <c r="A403" s="3">
        <v>1</v>
      </c>
      <c r="B403" s="4" t="s">
        <v>43</v>
      </c>
      <c r="C403" s="3" t="s">
        <v>8694</v>
      </c>
      <c r="D403" s="3" t="s">
        <v>79</v>
      </c>
      <c r="E403" s="3" t="s">
        <v>616</v>
      </c>
      <c r="F403" s="3" t="s">
        <v>1637</v>
      </c>
      <c r="G403" s="3" t="s">
        <v>128</v>
      </c>
      <c r="H403" s="3" t="s">
        <v>849</v>
      </c>
      <c r="I403" s="3" t="s">
        <v>75</v>
      </c>
      <c r="J403" s="3" t="s">
        <v>380</v>
      </c>
      <c r="K403" s="3">
        <v>1975</v>
      </c>
      <c r="L403" s="3">
        <v>2026</v>
      </c>
      <c r="M403" s="3" t="s">
        <v>1638</v>
      </c>
      <c r="N403" s="5">
        <v>46136</v>
      </c>
      <c r="O403" s="3" t="s">
        <v>84</v>
      </c>
      <c r="P403" s="3" t="s">
        <v>1639</v>
      </c>
      <c r="Q403" s="3">
        <v>870711300392</v>
      </c>
      <c r="R403" s="2"/>
      <c r="S403" s="2"/>
      <c r="T403" s="3">
        <v>13051300</v>
      </c>
      <c r="U403" s="3">
        <v>12790000</v>
      </c>
      <c r="V403" s="3">
        <v>0</v>
      </c>
      <c r="W403" s="3">
        <v>0</v>
      </c>
      <c r="X403" s="3">
        <v>261300</v>
      </c>
      <c r="Y403" s="3">
        <v>383700</v>
      </c>
      <c r="Z403" s="3">
        <v>383700</v>
      </c>
      <c r="AA403" s="3" t="s">
        <v>8697</v>
      </c>
      <c r="AB403" s="3">
        <f t="shared" si="35"/>
        <v>63950</v>
      </c>
      <c r="AC403" s="28">
        <v>0.03</v>
      </c>
      <c r="AD403" s="3">
        <f t="shared" si="34"/>
        <v>383700</v>
      </c>
      <c r="AE403" s="30">
        <f t="shared" si="36"/>
        <v>383700</v>
      </c>
      <c r="AF403" s="3" t="s">
        <v>1640</v>
      </c>
      <c r="AG403" s="5">
        <v>46142</v>
      </c>
      <c r="AH403" s="3" t="s">
        <v>55</v>
      </c>
      <c r="AI403" s="3" t="s">
        <v>87</v>
      </c>
      <c r="AJ403" s="3" t="s">
        <v>124</v>
      </c>
      <c r="AK403" s="3" t="s">
        <v>89</v>
      </c>
      <c r="AL403" s="3" t="s">
        <v>90</v>
      </c>
      <c r="AM403" s="3">
        <v>30</v>
      </c>
      <c r="AN403" s="3">
        <v>0</v>
      </c>
      <c r="AO403" s="2"/>
      <c r="AP403" s="3">
        <v>0</v>
      </c>
      <c r="AQ403" s="3">
        <v>0</v>
      </c>
      <c r="AR403" s="3">
        <v>132076757</v>
      </c>
      <c r="AS403" s="2"/>
      <c r="AT403" s="3">
        <v>12498774</v>
      </c>
      <c r="AU403" s="3">
        <v>77014318456</v>
      </c>
      <c r="AV403" s="3" t="s">
        <v>384</v>
      </c>
    </row>
    <row r="404" spans="1:48" ht="26.65" x14ac:dyDescent="0.45">
      <c r="A404" s="3">
        <v>1</v>
      </c>
      <c r="B404" s="4" t="s">
        <v>43</v>
      </c>
      <c r="C404" s="3" t="s">
        <v>8694</v>
      </c>
      <c r="D404" s="3" t="s">
        <v>79</v>
      </c>
      <c r="E404" s="3" t="s">
        <v>616</v>
      </c>
      <c r="F404" s="3" t="s">
        <v>1641</v>
      </c>
      <c r="G404" s="3" t="s">
        <v>93</v>
      </c>
      <c r="H404" s="3" t="s">
        <v>849</v>
      </c>
      <c r="I404" s="3" t="s">
        <v>75</v>
      </c>
      <c r="J404" s="3" t="s">
        <v>380</v>
      </c>
      <c r="K404" s="3">
        <v>1975</v>
      </c>
      <c r="L404" s="3">
        <v>2026</v>
      </c>
      <c r="M404" s="3" t="s">
        <v>1642</v>
      </c>
      <c r="N404" s="5">
        <v>46139</v>
      </c>
      <c r="O404" s="3" t="s">
        <v>131</v>
      </c>
      <c r="P404" s="3" t="s">
        <v>1643</v>
      </c>
      <c r="Q404" s="3">
        <v>920228401244</v>
      </c>
      <c r="R404" s="2"/>
      <c r="S404" s="2"/>
      <c r="T404" s="3">
        <v>13840000</v>
      </c>
      <c r="U404" s="3">
        <v>12790000</v>
      </c>
      <c r="V404" s="3">
        <v>0</v>
      </c>
      <c r="W404" s="3">
        <v>0</v>
      </c>
      <c r="X404" s="3">
        <v>1050000</v>
      </c>
      <c r="Y404" s="3">
        <v>383700</v>
      </c>
      <c r="Z404" s="3">
        <v>383700</v>
      </c>
      <c r="AA404" s="3" t="s">
        <v>8697</v>
      </c>
      <c r="AB404" s="3">
        <f t="shared" si="35"/>
        <v>63950</v>
      </c>
      <c r="AC404" s="28">
        <v>0.03</v>
      </c>
      <c r="AD404" s="3">
        <f t="shared" si="34"/>
        <v>383700</v>
      </c>
      <c r="AE404" s="30">
        <f t="shared" si="36"/>
        <v>383700</v>
      </c>
      <c r="AF404" s="3" t="s">
        <v>582</v>
      </c>
      <c r="AG404" s="5">
        <v>46142</v>
      </c>
      <c r="AH404" s="3" t="s">
        <v>55</v>
      </c>
      <c r="AI404" s="3" t="s">
        <v>87</v>
      </c>
      <c r="AJ404" s="3" t="s">
        <v>124</v>
      </c>
      <c r="AK404" s="3" t="s">
        <v>89</v>
      </c>
      <c r="AL404" s="3" t="s">
        <v>90</v>
      </c>
      <c r="AM404" s="3">
        <v>10</v>
      </c>
      <c r="AN404" s="3">
        <v>0</v>
      </c>
      <c r="AO404" s="2"/>
      <c r="AP404" s="3">
        <v>0</v>
      </c>
      <c r="AQ404" s="3">
        <v>0</v>
      </c>
      <c r="AR404" s="3">
        <v>132076554</v>
      </c>
      <c r="AS404" s="2"/>
      <c r="AT404" s="3">
        <v>12498775</v>
      </c>
      <c r="AU404" s="3">
        <v>77784026863</v>
      </c>
      <c r="AV404" s="3" t="s">
        <v>384</v>
      </c>
    </row>
    <row r="405" spans="1:48" ht="26.65" x14ac:dyDescent="0.45">
      <c r="A405" s="3">
        <v>1</v>
      </c>
      <c r="B405" s="4" t="s">
        <v>43</v>
      </c>
      <c r="C405" s="3" t="s">
        <v>8694</v>
      </c>
      <c r="D405" s="3" t="s">
        <v>79</v>
      </c>
      <c r="E405" s="3" t="s">
        <v>616</v>
      </c>
      <c r="F405" s="3" t="s">
        <v>1644</v>
      </c>
      <c r="G405" s="3" t="s">
        <v>200</v>
      </c>
      <c r="H405" s="3" t="s">
        <v>849</v>
      </c>
      <c r="I405" s="3" t="s">
        <v>75</v>
      </c>
      <c r="J405" s="3" t="s">
        <v>380</v>
      </c>
      <c r="K405" s="3">
        <v>1975</v>
      </c>
      <c r="L405" s="3">
        <v>2026</v>
      </c>
      <c r="M405" s="3" t="s">
        <v>1645</v>
      </c>
      <c r="N405" s="5">
        <v>46137</v>
      </c>
      <c r="O405" s="3" t="s">
        <v>84</v>
      </c>
      <c r="P405" s="3" t="s">
        <v>1646</v>
      </c>
      <c r="Q405" s="3">
        <v>850101302715</v>
      </c>
      <c r="R405" s="2"/>
      <c r="S405" s="2"/>
      <c r="T405" s="3">
        <v>13090000</v>
      </c>
      <c r="U405" s="3">
        <v>12790000</v>
      </c>
      <c r="V405" s="3">
        <v>0</v>
      </c>
      <c r="W405" s="3">
        <v>0</v>
      </c>
      <c r="X405" s="3">
        <v>300000</v>
      </c>
      <c r="Y405" s="3">
        <v>383700</v>
      </c>
      <c r="Z405" s="3">
        <v>383700</v>
      </c>
      <c r="AA405" s="3" t="s">
        <v>8697</v>
      </c>
      <c r="AB405" s="3">
        <f t="shared" si="35"/>
        <v>63950</v>
      </c>
      <c r="AC405" s="28">
        <v>0.03</v>
      </c>
      <c r="AD405" s="3">
        <f t="shared" si="34"/>
        <v>383700</v>
      </c>
      <c r="AE405" s="30">
        <f t="shared" si="36"/>
        <v>383700</v>
      </c>
      <c r="AF405" s="3" t="s">
        <v>133</v>
      </c>
      <c r="AG405" s="5">
        <v>46142</v>
      </c>
      <c r="AH405" s="3" t="s">
        <v>55</v>
      </c>
      <c r="AI405" s="3" t="s">
        <v>87</v>
      </c>
      <c r="AJ405" s="3" t="s">
        <v>124</v>
      </c>
      <c r="AK405" s="3" t="s">
        <v>89</v>
      </c>
      <c r="AL405" s="3" t="s">
        <v>90</v>
      </c>
      <c r="AM405" s="3">
        <v>20</v>
      </c>
      <c r="AN405" s="3">
        <v>0</v>
      </c>
      <c r="AO405" s="2"/>
      <c r="AP405" s="3">
        <v>0</v>
      </c>
      <c r="AQ405" s="3">
        <v>0</v>
      </c>
      <c r="AR405" s="3">
        <v>132076581</v>
      </c>
      <c r="AS405" s="2"/>
      <c r="AT405" s="3">
        <v>12499165</v>
      </c>
      <c r="AU405" s="3">
        <v>77019000081</v>
      </c>
      <c r="AV405" s="3" t="s">
        <v>384</v>
      </c>
    </row>
    <row r="406" spans="1:48" ht="26.65" x14ac:dyDescent="0.45">
      <c r="A406" s="3">
        <v>1</v>
      </c>
      <c r="B406" s="4" t="s">
        <v>98</v>
      </c>
      <c r="C406" s="3" t="s">
        <v>494</v>
      </c>
      <c r="D406" s="3" t="s">
        <v>145</v>
      </c>
      <c r="E406" s="3" t="s">
        <v>495</v>
      </c>
      <c r="F406" s="3" t="s">
        <v>1647</v>
      </c>
      <c r="G406" s="3" t="s">
        <v>696</v>
      </c>
      <c r="H406" s="3" t="s">
        <v>498</v>
      </c>
      <c r="I406" s="3" t="s">
        <v>75</v>
      </c>
      <c r="J406" s="3" t="s">
        <v>380</v>
      </c>
      <c r="K406" s="3">
        <v>1368</v>
      </c>
      <c r="L406" s="3">
        <v>2026</v>
      </c>
      <c r="M406" s="3" t="s">
        <v>1648</v>
      </c>
      <c r="N406" s="5">
        <v>46139</v>
      </c>
      <c r="O406" s="3" t="s">
        <v>164</v>
      </c>
      <c r="P406" s="3" t="s">
        <v>1649</v>
      </c>
      <c r="Q406" s="3">
        <v>840604350758</v>
      </c>
      <c r="R406" s="2"/>
      <c r="S406" s="2"/>
      <c r="T406" s="3">
        <v>7590000</v>
      </c>
      <c r="U406" s="3">
        <v>7590000</v>
      </c>
      <c r="V406" s="3">
        <v>0</v>
      </c>
      <c r="W406" s="3">
        <v>0</v>
      </c>
      <c r="X406" s="3">
        <v>0</v>
      </c>
      <c r="Y406" s="3">
        <v>300000</v>
      </c>
      <c r="Z406" s="3">
        <v>300000</v>
      </c>
      <c r="AA406" s="3" t="s">
        <v>8697</v>
      </c>
      <c r="AB406" s="3">
        <f t="shared" si="35"/>
        <v>37950</v>
      </c>
      <c r="AC406" s="3">
        <v>300000</v>
      </c>
      <c r="AD406" s="3">
        <f>AC406</f>
        <v>300000</v>
      </c>
      <c r="AE406" s="30">
        <f t="shared" si="36"/>
        <v>300000</v>
      </c>
      <c r="AF406" s="3" t="s">
        <v>1333</v>
      </c>
      <c r="AG406" s="5">
        <v>46142</v>
      </c>
      <c r="AH406" s="3" t="s">
        <v>104</v>
      </c>
      <c r="AI406" s="3" t="s">
        <v>105</v>
      </c>
      <c r="AJ406" s="3" t="s">
        <v>105</v>
      </c>
      <c r="AK406" s="3" t="s">
        <v>58</v>
      </c>
      <c r="AL406" s="2"/>
      <c r="AM406" s="3">
        <v>100</v>
      </c>
      <c r="AN406" s="3">
        <v>0</v>
      </c>
      <c r="AO406" s="2"/>
      <c r="AP406" s="3">
        <v>0</v>
      </c>
      <c r="AQ406" s="3">
        <v>0</v>
      </c>
      <c r="AR406" s="2"/>
      <c r="AS406" s="2"/>
      <c r="AT406" s="3">
        <v>12500508</v>
      </c>
      <c r="AU406" s="3">
        <v>77056122437</v>
      </c>
      <c r="AV406" s="3" t="s">
        <v>384</v>
      </c>
    </row>
    <row r="407" spans="1:48" ht="26.65" x14ac:dyDescent="0.45">
      <c r="A407" s="3">
        <v>1</v>
      </c>
      <c r="B407" s="4" t="s">
        <v>135</v>
      </c>
      <c r="C407" s="3" t="s">
        <v>8694</v>
      </c>
      <c r="D407" s="3" t="s">
        <v>79</v>
      </c>
      <c r="E407" s="3" t="s">
        <v>616</v>
      </c>
      <c r="F407" s="3" t="s">
        <v>1650</v>
      </c>
      <c r="G407" s="3" t="s">
        <v>200</v>
      </c>
      <c r="H407" s="3" t="s">
        <v>849</v>
      </c>
      <c r="I407" s="3" t="s">
        <v>75</v>
      </c>
      <c r="J407" s="3" t="s">
        <v>380</v>
      </c>
      <c r="K407" s="3">
        <v>1975</v>
      </c>
      <c r="L407" s="3">
        <v>2026</v>
      </c>
      <c r="M407" s="3" t="s">
        <v>1651</v>
      </c>
      <c r="N407" s="5">
        <v>46142</v>
      </c>
      <c r="O407" s="3" t="s">
        <v>175</v>
      </c>
      <c r="P407" s="3" t="s">
        <v>1652</v>
      </c>
      <c r="Q407" s="3">
        <v>940430300172</v>
      </c>
      <c r="R407" s="2"/>
      <c r="S407" s="2"/>
      <c r="T407" s="3">
        <v>13790000</v>
      </c>
      <c r="U407" s="3">
        <v>12790000</v>
      </c>
      <c r="V407" s="3">
        <v>0</v>
      </c>
      <c r="W407" s="3">
        <v>0</v>
      </c>
      <c r="X407" s="3">
        <v>1000000</v>
      </c>
      <c r="Y407" s="3">
        <v>383700</v>
      </c>
      <c r="Z407" s="3">
        <v>383700</v>
      </c>
      <c r="AA407" s="3" t="s">
        <v>8696</v>
      </c>
      <c r="AB407" s="3">
        <f t="shared" si="35"/>
        <v>63950</v>
      </c>
      <c r="AC407" s="28">
        <v>0.03</v>
      </c>
      <c r="AD407" s="3">
        <f t="shared" ref="AD407:AD409" si="37">U407*AC407</f>
        <v>383700</v>
      </c>
      <c r="AE407" s="30">
        <f t="shared" si="36"/>
        <v>383700</v>
      </c>
      <c r="AF407" s="3" t="s">
        <v>855</v>
      </c>
      <c r="AG407" s="5">
        <v>46142</v>
      </c>
      <c r="AH407" s="3" t="s">
        <v>160</v>
      </c>
      <c r="AI407" s="3" t="s">
        <v>87</v>
      </c>
      <c r="AJ407" s="3" t="s">
        <v>124</v>
      </c>
      <c r="AK407" s="3" t="s">
        <v>206</v>
      </c>
      <c r="AL407" s="3" t="s">
        <v>390</v>
      </c>
      <c r="AM407" s="3">
        <v>75</v>
      </c>
      <c r="AN407" s="3">
        <v>0</v>
      </c>
      <c r="AO407" s="2"/>
      <c r="AP407" s="3">
        <v>0</v>
      </c>
      <c r="AQ407" s="3">
        <v>0</v>
      </c>
      <c r="AR407" s="3">
        <v>132076787</v>
      </c>
      <c r="AS407" s="2"/>
      <c r="AT407" s="3">
        <v>12507613</v>
      </c>
      <c r="AU407" s="3">
        <v>77071595881</v>
      </c>
      <c r="AV407" s="3" t="s">
        <v>384</v>
      </c>
    </row>
    <row r="408" spans="1:48" ht="26.65" x14ac:dyDescent="0.45">
      <c r="A408" s="3">
        <v>1</v>
      </c>
      <c r="B408" s="4" t="s">
        <v>98</v>
      </c>
      <c r="C408" s="3" t="s">
        <v>60</v>
      </c>
      <c r="D408" s="3" t="s">
        <v>70</v>
      </c>
      <c r="E408" s="3" t="s">
        <v>616</v>
      </c>
      <c r="F408" s="3" t="s">
        <v>1653</v>
      </c>
      <c r="G408" s="3" t="s">
        <v>128</v>
      </c>
      <c r="H408" s="3" t="s">
        <v>619</v>
      </c>
      <c r="I408" s="3" t="s">
        <v>75</v>
      </c>
      <c r="J408" s="3" t="s">
        <v>380</v>
      </c>
      <c r="K408" s="3">
        <v>1975</v>
      </c>
      <c r="L408" s="3">
        <v>2026</v>
      </c>
      <c r="M408" s="3" t="s">
        <v>1654</v>
      </c>
      <c r="N408" s="5">
        <v>46139</v>
      </c>
      <c r="O408" s="3" t="s">
        <v>164</v>
      </c>
      <c r="P408" s="3" t="s">
        <v>1655</v>
      </c>
      <c r="Q408" s="3">
        <v>740329400059</v>
      </c>
      <c r="R408" s="2"/>
      <c r="S408" s="2"/>
      <c r="T408" s="3">
        <v>14990000</v>
      </c>
      <c r="U408" s="3">
        <v>14990000</v>
      </c>
      <c r="V408" s="3">
        <v>0</v>
      </c>
      <c r="W408" s="3">
        <v>0</v>
      </c>
      <c r="X408" s="3">
        <v>0</v>
      </c>
      <c r="Y408" s="3">
        <v>824450</v>
      </c>
      <c r="Z408" s="3">
        <v>824450</v>
      </c>
      <c r="AA408" s="3" t="s">
        <v>8697</v>
      </c>
      <c r="AB408" s="3">
        <f t="shared" si="35"/>
        <v>74950</v>
      </c>
      <c r="AC408" s="28">
        <v>5.5E-2</v>
      </c>
      <c r="AD408" s="3">
        <f t="shared" si="37"/>
        <v>824450</v>
      </c>
      <c r="AE408" s="30">
        <f t="shared" si="36"/>
        <v>824450</v>
      </c>
      <c r="AF408" s="3" t="s">
        <v>1163</v>
      </c>
      <c r="AG408" s="5">
        <v>46140</v>
      </c>
      <c r="AH408" s="3" t="s">
        <v>104</v>
      </c>
      <c r="AI408" s="3" t="s">
        <v>105</v>
      </c>
      <c r="AJ408" s="3" t="s">
        <v>105</v>
      </c>
      <c r="AK408" s="3" t="s">
        <v>58</v>
      </c>
      <c r="AL408" s="2"/>
      <c r="AM408" s="3">
        <v>100</v>
      </c>
      <c r="AN408" s="3">
        <v>0</v>
      </c>
      <c r="AO408" s="2"/>
      <c r="AP408" s="3">
        <v>0</v>
      </c>
      <c r="AQ408" s="3">
        <v>0</v>
      </c>
      <c r="AR408" s="3">
        <v>132076263</v>
      </c>
      <c r="AS408" s="2"/>
      <c r="AT408" s="3">
        <v>12507721</v>
      </c>
      <c r="AU408" s="3">
        <v>77056074164</v>
      </c>
      <c r="AV408" s="3" t="s">
        <v>384</v>
      </c>
    </row>
    <row r="409" spans="1:48" ht="26.65" x14ac:dyDescent="0.45">
      <c r="A409" s="3">
        <v>1</v>
      </c>
      <c r="B409" s="4" t="s">
        <v>43</v>
      </c>
      <c r="C409" s="3" t="s">
        <v>60</v>
      </c>
      <c r="D409" s="3" t="s">
        <v>70</v>
      </c>
      <c r="E409" s="3" t="s">
        <v>190</v>
      </c>
      <c r="F409" s="3" t="s">
        <v>1656</v>
      </c>
      <c r="G409" s="3" t="s">
        <v>1432</v>
      </c>
      <c r="H409" s="3" t="s">
        <v>619</v>
      </c>
      <c r="I409" s="3" t="s">
        <v>50</v>
      </c>
      <c r="J409" s="3" t="s">
        <v>380</v>
      </c>
      <c r="K409" s="3">
        <v>1975</v>
      </c>
      <c r="L409" s="3">
        <v>2026</v>
      </c>
      <c r="M409" s="3" t="s">
        <v>1657</v>
      </c>
      <c r="N409" s="5">
        <v>46142</v>
      </c>
      <c r="O409" s="3" t="s">
        <v>326</v>
      </c>
      <c r="P409" s="3" t="s">
        <v>1658</v>
      </c>
      <c r="Q409" s="3">
        <v>917600054</v>
      </c>
      <c r="R409" s="2"/>
      <c r="S409" s="2"/>
      <c r="T409" s="3">
        <v>15590000</v>
      </c>
      <c r="U409" s="3">
        <v>15590000</v>
      </c>
      <c r="V409" s="3">
        <v>0</v>
      </c>
      <c r="W409" s="3">
        <v>0</v>
      </c>
      <c r="X409" s="3">
        <v>0</v>
      </c>
      <c r="Y409" s="3">
        <v>857450</v>
      </c>
      <c r="Z409" s="3">
        <v>857450</v>
      </c>
      <c r="AA409" s="3" t="s">
        <v>8697</v>
      </c>
      <c r="AB409" s="3">
        <f t="shared" si="35"/>
        <v>77950</v>
      </c>
      <c r="AC409" s="28">
        <v>5.5E-2</v>
      </c>
      <c r="AD409" s="3">
        <f t="shared" si="37"/>
        <v>857450</v>
      </c>
      <c r="AE409" s="30">
        <f t="shared" si="36"/>
        <v>857450</v>
      </c>
      <c r="AF409" s="2"/>
      <c r="AG409" s="5">
        <v>46142</v>
      </c>
      <c r="AH409" s="3" t="s">
        <v>55</v>
      </c>
      <c r="AI409" s="3" t="s">
        <v>56</v>
      </c>
      <c r="AJ409" s="3" t="s">
        <v>57</v>
      </c>
      <c r="AK409" s="3" t="s">
        <v>58</v>
      </c>
      <c r="AL409" s="2"/>
      <c r="AM409" s="2"/>
      <c r="AN409" s="3">
        <v>0</v>
      </c>
      <c r="AO409" s="2"/>
      <c r="AP409" s="3">
        <v>0</v>
      </c>
      <c r="AQ409" s="3">
        <v>0</v>
      </c>
      <c r="AR409" s="3">
        <v>132076728</v>
      </c>
      <c r="AS409" s="2"/>
      <c r="AT409" s="3">
        <v>12508322</v>
      </c>
      <c r="AU409" s="3">
        <v>77013829300</v>
      </c>
      <c r="AV409" s="3" t="s">
        <v>384</v>
      </c>
    </row>
  </sheetData>
  <autoFilter ref="A1:AV409" xr:uid="{00000000-0009-0000-0000-000000000000}"/>
  <hyperlinks>
    <hyperlink ref="B2" r:id="rId1" display="../../../company/structure.php%3fset_filter_structure=Y&amp;structure_UF_DEPARTMENT=331" xr:uid="{82BD6C9D-84B8-46CD-9F9C-AC7C531C1475}"/>
    <hyperlink ref="B3" r:id="rId2" display="../../../company/structure.php%3fset_filter_structure=Y&amp;structure_UF_DEPARTMENT=331" xr:uid="{E2F7E7A3-C13E-42DD-84CB-A8687BE1B5B2}"/>
    <hyperlink ref="B4" r:id="rId3" display="../../../company/structure.php%3fset_filter_structure=Y&amp;structure_UF_DEPARTMENT=331" xr:uid="{FC77B3FC-DBD4-4EA4-BC0A-B8B9A1CD18DB}"/>
    <hyperlink ref="B5" r:id="rId4" display="../../../company/structure.php%3fset_filter_structure=Y&amp;structure_UF_DEPARTMENT=331" xr:uid="{89A9998E-85C6-4C51-B0C8-EB2ADE991FF7}"/>
    <hyperlink ref="B6" r:id="rId5" display="../../../company/structure.php%3fset_filter_structure=Y&amp;structure_UF_DEPARTMENT=331" xr:uid="{BDC13702-7C64-49DF-A164-1F01CEFD768B}"/>
    <hyperlink ref="B7" r:id="rId6" display="../../../company/structure.php%3fset_filter_structure=Y&amp;structure_UF_DEPARTMENT=863" xr:uid="{346A50E3-2753-429D-97A9-D04AC1D818D7}"/>
    <hyperlink ref="B8" r:id="rId7" display="../../../company/structure.php%3fset_filter_structure=Y&amp;structure_UF_DEPARTMENT=363" xr:uid="{1C574F25-C2C5-4EB5-8A4D-18B2097FBC53}"/>
    <hyperlink ref="B9" r:id="rId8" display="../../../company/structure.php%3fset_filter_structure=Y&amp;structure_UF_DEPARTMENT=331" xr:uid="{95F9525C-F050-4F29-BE0F-F9E362FDEB44}"/>
    <hyperlink ref="AO9" r:id="rId9" display="../../../company/structure.php%3fset_filter_structure=Y&amp;structure_UF_DEPARTMENT=215" xr:uid="{B013EC30-404A-4B33-BD68-B339A4C948DA}"/>
    <hyperlink ref="B10" r:id="rId10" display="../../../company/structure.php%3fset_filter_structure=Y&amp;structure_UF_DEPARTMENT=331" xr:uid="{FC34F014-3E50-4E14-B0D9-871EF22817D3}"/>
    <hyperlink ref="AO10" r:id="rId11" display="../../../company/structure.php%3fset_filter_structure=Y&amp;structure_UF_DEPARTMENT=365" xr:uid="{CF94084D-84E1-4C34-ADE6-74C6369BB53E}"/>
    <hyperlink ref="B11" r:id="rId12" display="../../../company/structure.php%3fset_filter_structure=Y&amp;structure_UF_DEPARTMENT=331" xr:uid="{76AA5C98-01F0-45E9-9450-86402EF0441D}"/>
    <hyperlink ref="B12" r:id="rId13" display="..\..\..\company\structure.php?set_filter_structure=Y&amp;structure_UF_DEPARTMENT=735" xr:uid="{8FB70DC7-31E8-4DF9-BF55-E0D00B3A6CAB}"/>
    <hyperlink ref="B13" r:id="rId14" display="..\..\..\company\structure.php?set_filter_structure=Y&amp;structure_UF_DEPARTMENT=365" xr:uid="{014ACBF8-1163-43DF-86C0-E83CEFBF22FC}"/>
    <hyperlink ref="AO13" r:id="rId15" display="../../../company/structure.php%3fset_filter_structure=Y&amp;structure_UF_DEPARTMENT=331" xr:uid="{BF1B7162-2002-4B2B-B2A4-9B2C047BAF76}"/>
    <hyperlink ref="B14" r:id="rId16" display="../../../company/structure.php%3fset_filter_structure=Y&amp;structure_UF_DEPARTMENT=863" xr:uid="{8FEE6080-A449-4850-93A4-A746FE479D4B}"/>
    <hyperlink ref="B15" r:id="rId17" display="../../../company/structure.php%3fset_filter_structure=Y&amp;structure_UF_DEPARTMENT=1145" xr:uid="{3071D7EA-C573-4345-A769-79670FBC9A1D}"/>
    <hyperlink ref="AO15" r:id="rId18" display="../../../company/structure.php%3fset_filter_structure=Y&amp;structure_UF_DEPARTMENT=331" xr:uid="{5B54B6FB-357F-4CD9-AC72-1C0258C46BF3}"/>
    <hyperlink ref="B16" r:id="rId19" display="../../../company/structure.php%3fset_filter_structure=Y&amp;structure_UF_DEPARTMENT=365" xr:uid="{808B4AC6-2A5D-4AE7-9D83-EF9172BB3A20}"/>
    <hyperlink ref="B17" r:id="rId20" display="../../../company/structure.php%3fset_filter_structure=Y&amp;structure_UF_DEPARTMENT=1145" xr:uid="{39568E05-ECC6-44B4-A209-B06EC03B70B9}"/>
    <hyperlink ref="AO17" r:id="rId21" display="../../../company/structure.php%3fset_filter_structure=Y&amp;structure_UF_DEPARTMENT=343" xr:uid="{14167C2B-6AB6-4DA1-B35F-96C292E4CC2D}"/>
    <hyperlink ref="B18" r:id="rId22" display="../../../company/structure.php%3fset_filter_structure=Y&amp;structure_UF_DEPARTMENT=863" xr:uid="{C1EE1125-4875-40F4-A83E-75B62E73D604}"/>
    <hyperlink ref="B19" r:id="rId23" display="../../../company/structure.php%3fset_filter_structure=Y&amp;structure_UF_DEPARTMENT=1145" xr:uid="{F32FC1D2-F092-4730-8112-0BD16A55AA92}"/>
    <hyperlink ref="AO19" r:id="rId24" display="../../../company/structure.php%3fset_filter_structure=Y&amp;structure_UF_DEPARTMENT=363" xr:uid="{7FA8C92E-59DB-4721-B8A6-8C86377BB34D}"/>
    <hyperlink ref="B20" r:id="rId25" display="../../../company/structure.php%3fset_filter_structure=Y&amp;structure_UF_DEPARTMENT=371" xr:uid="{3D7527FB-7BAD-4339-9EF1-1D720FD9B6B2}"/>
    <hyperlink ref="B21" r:id="rId26" display="../../../company/structure.php%3fset_filter_structure=Y&amp;structure_UF_DEPARTMENT=371" xr:uid="{EE8040AB-5945-4E48-BEEB-8E2980EF1C28}"/>
    <hyperlink ref="B22" r:id="rId27" display="../../../company/structure.php%3fset_filter_structure=Y&amp;structure_UF_DEPARTMENT=331" xr:uid="{6D228BF5-59D1-4BD0-B1E7-9746BC959378}"/>
    <hyperlink ref="AO22" r:id="rId28" display="../../../company/structure.php%3fset_filter_structure=Y&amp;structure_UF_DEPARTMENT=215" xr:uid="{45AB8FD5-DE5A-46F7-83C2-750D37449879}"/>
    <hyperlink ref="B23" r:id="rId29" display="../../../company/structure.php%3fset_filter_structure=Y&amp;structure_UF_DEPARTMENT=863" xr:uid="{14477D79-22E0-43D1-BF25-A69416EC0CDC}"/>
    <hyperlink ref="B24" r:id="rId30" display="../../../company/structure.php%3fset_filter_structure=Y&amp;structure_UF_DEPARTMENT=331" xr:uid="{D5F9F1DB-794D-4DDA-9D29-8E2DB0174D52}"/>
    <hyperlink ref="B25" r:id="rId31" display="../../../company/structure.php%3fset_filter_structure=Y&amp;structure_UF_DEPARTMENT=371" xr:uid="{A3D42F67-E260-4AE9-913B-E4B495CE3AB0}"/>
    <hyperlink ref="B26" r:id="rId32" display="../../../company/structure.php%3fset_filter_structure=Y&amp;structure_UF_DEPARTMENT=735" xr:uid="{EB0DAA8B-874B-4E2E-86CB-D5BC8B433B51}"/>
    <hyperlink ref="AO26" r:id="rId33" display="../../../company/structure.php%3fset_filter_structure=Y&amp;structure_UF_DEPARTMENT=381" xr:uid="{6D07BADA-6415-4412-BC21-A5775856C570}"/>
    <hyperlink ref="B27" r:id="rId34" display="../../../company/structure.php%3fset_filter_structure=Y&amp;structure_UF_DEPARTMENT=331" xr:uid="{2896B2A6-0169-4A6C-9D8A-80BEA87D3E9F}"/>
    <hyperlink ref="B28" r:id="rId35" display="../../../company/structure.php%3fset_filter_structure=Y&amp;structure_UF_DEPARTMENT=735" xr:uid="{388E000D-569F-4D85-9864-97099CDC446C}"/>
    <hyperlink ref="B29" r:id="rId36" display="../../../company/structure.php%3fset_filter_structure=Y&amp;structure_UF_DEPARTMENT=371" xr:uid="{4979F94E-AC95-4A5C-8921-2E62F7955363}"/>
    <hyperlink ref="B30" r:id="rId37" display="../../../company/structure.php%3fset_filter_structure=Y&amp;structure_UF_DEPARTMENT=371" xr:uid="{AA79DE33-12DD-4D33-BF4F-ECD2C437F223}"/>
    <hyperlink ref="B31" r:id="rId38" display="../../../company/structure.php%3fset_filter_structure=Y&amp;structure_UF_DEPARTMENT=331" xr:uid="{FE567D46-2E4B-42E3-B8D8-C1C8F35847CB}"/>
    <hyperlink ref="B32" r:id="rId39" display="../../../company/structure.php%3fset_filter_structure=Y&amp;structure_UF_DEPARTMENT=331" xr:uid="{538486AE-7CBC-40B0-B711-F5EE97C41C78}"/>
    <hyperlink ref="B33" r:id="rId40" display="../../../company/structure.php%3fset_filter_structure=Y&amp;structure_UF_DEPARTMENT=863" xr:uid="{BF3D2E8E-07CD-4870-AB24-D9F6E7237D58}"/>
    <hyperlink ref="B34" r:id="rId41" display="../../../company/structure.php%3fset_filter_structure=Y&amp;structure_UF_DEPARTMENT=1145" xr:uid="{92A914C6-8330-45C2-8C39-DBC7B384E425}"/>
    <hyperlink ref="B35" r:id="rId42" display="../../../company/structure.php%3fset_filter_structure=Y&amp;structure_UF_DEPARTMENT=735" xr:uid="{DFD48AAB-761B-4BC9-ADF9-209E304F4D5C}"/>
    <hyperlink ref="B36" r:id="rId43" display="../../../company/structure.php%3fset_filter_structure=Y&amp;structure_UF_DEPARTMENT=1069" xr:uid="{37C295BA-90DA-422D-B8FD-E81EE8D9A49D}"/>
    <hyperlink ref="B37" r:id="rId44" display="../../../company/structure.php%3fset_filter_structure=Y&amp;structure_UF_DEPARTMENT=1069" xr:uid="{9AE4371F-F374-40D7-B7F7-093911644455}"/>
    <hyperlink ref="B38" r:id="rId45" display="../../../company/structure.php%3fset_filter_structure=Y&amp;structure_UF_DEPARTMENT=331" xr:uid="{7A2C6FFB-DDFA-453B-A665-A6484F2D7D0A}"/>
    <hyperlink ref="B39" r:id="rId46" display="../../../company/structure.php%3fset_filter_structure=Y&amp;structure_UF_DEPARTMENT=1069" xr:uid="{8C7708D1-A8DC-489F-B4C8-0247BCE6CFC4}"/>
    <hyperlink ref="B40" r:id="rId47" display="../../../company/structure.php%3fset_filter_structure=Y&amp;structure_UF_DEPARTMENT=363" xr:uid="{BDCD1254-ECEA-4614-B299-8CF4C6C88ED9}"/>
    <hyperlink ref="B41" r:id="rId48" display="../../../company/structure.php%3fset_filter_structure=Y&amp;structure_UF_DEPARTMENT=331" xr:uid="{866D1861-BE1D-447A-A5A4-A13D7A6E965C}"/>
    <hyperlink ref="B42" r:id="rId49" display="../../../company/structure.php%3fset_filter_structure=Y&amp;structure_UF_DEPARTMENT=331" xr:uid="{C8CD9011-BD57-4F3B-8177-C07A952B3EF2}"/>
    <hyperlink ref="B43" r:id="rId50" display="../../../company/structure.php%3fset_filter_structure=Y&amp;structure_UF_DEPARTMENT=331" xr:uid="{A2639CDA-F45C-4848-9A26-0A3934E2C0FB}"/>
    <hyperlink ref="AO43" r:id="rId51" display="../../../company/structure.php%3fset_filter_structure=Y&amp;structure_UF_DEPARTMENT=215" xr:uid="{4AA07D71-2E41-47B6-B852-EF68B0D09763}"/>
    <hyperlink ref="B44" r:id="rId52" display="../../../company/structure.php%3fset_filter_structure=Y&amp;structure_UF_DEPARTMENT=1145" xr:uid="{1D4A3E59-2FD4-4F55-AAE8-3A124C298C63}"/>
    <hyperlink ref="AO44" r:id="rId53" display="../../../company/structure.php%3fset_filter_structure=Y&amp;structure_UF_DEPARTMENT=1089" xr:uid="{967A1E8D-B258-4153-94EC-C713D0E38AA3}"/>
    <hyperlink ref="B45" r:id="rId54" display="../../../company/structure.php%3fset_filter_structure=Y&amp;structure_UF_DEPARTMENT=735" xr:uid="{1F20F2EE-C9F9-484A-B085-AB839063A832}"/>
    <hyperlink ref="B46" r:id="rId55" display="../../../company/structure.php%3fset_filter_structure=Y&amp;structure_UF_DEPARTMENT=1069" xr:uid="{3D74F58C-8D57-460A-B990-A852E01006E8}"/>
    <hyperlink ref="B47" r:id="rId56" display="../../../company/structure.php%3fset_filter_structure=Y&amp;structure_UF_DEPARTMENT=735" xr:uid="{9008503D-04E6-4462-9801-15DB255100EB}"/>
    <hyperlink ref="B48" r:id="rId57" display="../../../company/structure.php%3fset_filter_structure=Y&amp;structure_UF_DEPARTMENT=371" xr:uid="{E4905240-0A83-4C1D-A8B8-02548CAB0C9C}"/>
    <hyperlink ref="B49" r:id="rId58" display="../../../company/structure.php%3fset_filter_structure=Y&amp;structure_UF_DEPARTMENT=371" xr:uid="{1D318096-DDA1-45D3-A244-2249D0AB4ECC}"/>
    <hyperlink ref="B50" r:id="rId59" display="../../../company/structure.php%3fset_filter_structure=Y&amp;structure_UF_DEPARTMENT=331" xr:uid="{F94DD7CA-5AF9-467B-9F6C-6F34A8333032}"/>
    <hyperlink ref="AO50" r:id="rId60" display="../../../company/structure.php%3fset_filter_structure=Y&amp;structure_UF_DEPARTMENT=215" xr:uid="{ABA22061-07C5-41D9-B576-368CFE3135EC}"/>
    <hyperlink ref="B51" r:id="rId61" display="../../../company/structure.php%3fset_filter_structure=Y&amp;structure_UF_DEPARTMENT=1145" xr:uid="{30B0DD5D-BF9B-4217-8867-CDE2ABAC0740}"/>
    <hyperlink ref="B52" r:id="rId62" display="../../../company/structure.php%3fset_filter_structure=Y&amp;structure_UF_DEPARTMENT=735" xr:uid="{E8A392E5-E478-4B42-9D75-2A2153BF4A81}"/>
    <hyperlink ref="B53" r:id="rId63" display="../../../company/structure.php%3fset_filter_structure=Y&amp;structure_UF_DEPARTMENT=735" xr:uid="{29922564-C20E-4EF5-9ED1-1984C19EB97A}"/>
    <hyperlink ref="B54" r:id="rId64" display="../../../company/structure.php%3fset_filter_structure=Y&amp;structure_UF_DEPARTMENT=1168" xr:uid="{AB153CB0-AEE3-40AD-AD2E-47D9EDAC86C1}"/>
    <hyperlink ref="AO54" r:id="rId65" display="../../../company/structure.php%3fset_filter_structure=Y&amp;structure_UF_DEPARTMENT=1169" xr:uid="{218FEF46-F67F-4A14-AF84-A0EC1A326732}"/>
    <hyperlink ref="B55" r:id="rId66" display="../../../company/structure.php%3fset_filter_structure=Y&amp;structure_UF_DEPARTMENT=1161" xr:uid="{B3BCF559-B26D-4AEF-944A-95431D725E88}"/>
    <hyperlink ref="B56" r:id="rId67" display="../../../company/structure.php%3fset_filter_structure=Y&amp;structure_UF_DEPARTMENT=1160" xr:uid="{9686334D-1E30-401F-9537-FAF5F7B27E86}"/>
    <hyperlink ref="B57" r:id="rId68" display="../../../company/structure.php%3fset_filter_structure=Y&amp;structure_UF_DEPARTMENT=1069" xr:uid="{53997EE8-3314-4C4D-B8C2-35C998A33E6D}"/>
    <hyperlink ref="B58" r:id="rId69" display="../../../company/structure.php%3fset_filter_structure=Y&amp;structure_UF_DEPARTMENT=1170" xr:uid="{501D6B69-F5DA-4FFD-9150-9DC083EF7524}"/>
    <hyperlink ref="B59" r:id="rId70" display="../../../company/structure.php%3fset_filter_structure=Y&amp;structure_UF_DEPARTMENT=1168" xr:uid="{3F61D3FC-2550-4395-8E76-2B3BDD696F05}"/>
    <hyperlink ref="B60" r:id="rId71" display="../../../company/structure.php%3fset_filter_structure=Y&amp;structure_UF_DEPARTMENT=1151" xr:uid="{AFA7DDBE-8629-40BC-9D0A-A39C04CC8BF0}"/>
    <hyperlink ref="B61" r:id="rId72" display="../../../company/structure.php%3fset_filter_structure=Y&amp;structure_UF_DEPARTMENT=1168" xr:uid="{777B181C-5CAE-4EB0-998B-EA96D12EEB2C}"/>
    <hyperlink ref="AO61" r:id="rId73" display="../../../company/structure.php%3fset_filter_structure=Y&amp;structure_UF_DEPARTMENT=1147" xr:uid="{F1CF4E92-DDDE-405D-83ED-D738E2C873E6}"/>
    <hyperlink ref="B62" r:id="rId74" display="../../../company/structure.php%3fset_filter_structure=Y&amp;structure_UF_DEPARTMENT=331" xr:uid="{4849FA27-F0A8-44FF-A0FB-88EF2C992B4D}"/>
    <hyperlink ref="B63" r:id="rId75" display="../../../company/structure.php%3fset_filter_structure=Y&amp;structure_UF_DEPARTMENT=331" xr:uid="{E75AC2B7-3EEA-494E-8127-F05F665CC8D9}"/>
    <hyperlink ref="B64" r:id="rId76" display="../../../company/structure.php%3fset_filter_structure=Y&amp;structure_UF_DEPARTMENT=863" xr:uid="{B9423BC0-9B0A-4123-845F-41369047D259}"/>
    <hyperlink ref="B65" r:id="rId77" display="../../../company/structure.php%3fset_filter_structure=Y&amp;structure_UF_DEPARTMENT=365" xr:uid="{AE956E73-D769-4DB5-B76D-7EB8A962A934}"/>
    <hyperlink ref="B66" r:id="rId78" display="../../../company/structure.php%3fset_filter_structure=Y&amp;structure_UF_DEPARTMENT=1145" xr:uid="{47EDFB93-2964-4E65-B359-4E74AA43B5EF}"/>
    <hyperlink ref="B67" r:id="rId79" display="../../../company/structure.php%3fset_filter_structure=Y&amp;structure_UF_DEPARTMENT=1069" xr:uid="{3174220A-F6DC-4C92-BC4A-62CD539CE027}"/>
    <hyperlink ref="B68" r:id="rId80" display="../../../company/structure.php%3fset_filter_structure=Y&amp;structure_UF_DEPARTMENT=331" xr:uid="{EDCC11F6-E56F-4BFB-8FBA-80B6D4F97366}"/>
    <hyperlink ref="AO68" r:id="rId81" display="../../../company/structure.php%3fset_filter_structure=Y&amp;structure_UF_DEPARTMENT=365" xr:uid="{7ACB10E0-1861-4A23-A447-15B7E475EC3F}"/>
    <hyperlink ref="B69" r:id="rId82" display="../../../company/structure.php%3fset_filter_structure=Y&amp;structure_UF_DEPARTMENT=363" xr:uid="{977A5D11-FF3B-4501-8085-E3F0B29F2F60}"/>
    <hyperlink ref="B70" r:id="rId83" display="../../../company/structure.php%3fset_filter_structure=Y&amp;structure_UF_DEPARTMENT=1145" xr:uid="{90AF5EFB-4268-49A2-852E-4D9FDF0CC6E4}"/>
    <hyperlink ref="B71" r:id="rId84" display="../../../company/structure.php%3fset_filter_structure=Y&amp;structure_UF_DEPARTMENT=331" xr:uid="{408D8E97-5FC5-42D1-9E54-29ED6FA3CB21}"/>
    <hyperlink ref="B72" r:id="rId85" display="../../../company/structure.php%3fset_filter_structure=Y&amp;structure_UF_DEPARTMENT=363" xr:uid="{9FC439A8-92AB-453B-BC89-4A094F012979}"/>
    <hyperlink ref="AO72" r:id="rId86" display="../../../company/structure.php%3fset_filter_structure=Y&amp;structure_UF_DEPARTMENT=1183" xr:uid="{301792FC-E6FC-437C-9AAE-AE76FF0E5BA8}"/>
    <hyperlink ref="B73" r:id="rId87" display="../../../company/structure.php%3fset_filter_structure=Y&amp;structure_UF_DEPARTMENT=1147" xr:uid="{22D104EE-C54B-4643-8CDB-722A2FE0F16B}"/>
    <hyperlink ref="AO73" r:id="rId88" display="../../../company/structure.php%3fset_filter_structure=Y&amp;structure_UF_DEPARTMENT=1155" xr:uid="{0EB858F0-6F22-417C-9E24-C70AFE95B15F}"/>
    <hyperlink ref="B74" r:id="rId89" display="../../../company/structure.php%3fset_filter_structure=Y&amp;structure_UF_DEPARTMENT=1151" xr:uid="{DBB9E902-BE2F-4954-9983-6895B72BC54E}"/>
    <hyperlink ref="B75" r:id="rId90" display="../../../company/structure.php%3fset_filter_structure=Y&amp;structure_UF_DEPARTMENT=1160" xr:uid="{5B37B379-5DF0-4562-81E2-351439FF4C9F}"/>
    <hyperlink ref="B76" r:id="rId91" display="../../../company/structure.php%3fset_filter_structure=Y&amp;structure_UF_DEPARTMENT=1155" xr:uid="{4A1A7E27-FDCE-4AD8-95F3-91ACC14312AF}"/>
    <hyperlink ref="AO76" r:id="rId92" display="../../../company/structure.php%3fset_filter_structure=Y&amp;structure_UF_DEPARTMENT=1147" xr:uid="{22A21C76-8300-4CD9-8D0A-0108D5141095}"/>
    <hyperlink ref="B77" r:id="rId93" display="../../../company/structure.php%3fset_filter_structure=Y&amp;structure_UF_DEPARTMENT=1168" xr:uid="{E74E92F9-EB83-44C9-A4D4-93A927B45C0E}"/>
    <hyperlink ref="B78" r:id="rId94" display="../../../company/structure.php%3fset_filter_structure=Y&amp;structure_UF_DEPARTMENT=1168" xr:uid="{4B9AD87E-6457-4FCE-AB51-BE848CC411BD}"/>
    <hyperlink ref="B79" r:id="rId95" display="../../../company/structure.php%3fset_filter_structure=Y&amp;structure_UF_DEPARTMENT=1168" xr:uid="{A8C3B665-7A0E-4D9B-B6BC-9CE404C633DC}"/>
    <hyperlink ref="B80" r:id="rId96" display="../../../company/structure.php%3fset_filter_structure=Y&amp;structure_UF_DEPARTMENT=1168" xr:uid="{3454BFBB-DD3D-40ED-A5D2-D191FCABF41B}"/>
    <hyperlink ref="B81" r:id="rId97" display="../../../company/structure.php%3fset_filter_structure=Y&amp;structure_UF_DEPARTMENT=363" xr:uid="{8BF39F29-7044-4940-8102-FE7C154FD206}"/>
    <hyperlink ref="B82" r:id="rId98" display="../../../company/structure.php%3fset_filter_structure=Y&amp;structure_UF_DEPARTMENT=735" xr:uid="{1347C0B4-4D31-4110-B1E1-4C2106F812B7}"/>
    <hyperlink ref="B83" r:id="rId99" display="../../../company/structure.php%3fset_filter_structure=Y&amp;structure_UF_DEPARTMENT=1145" xr:uid="{16E234C9-F71E-42F4-9447-9BE7818AC7F7}"/>
    <hyperlink ref="B84" r:id="rId100" display="../../../company/structure.php%3fset_filter_structure=Y&amp;structure_UF_DEPARTMENT=1145" xr:uid="{91B57C38-4C4B-4DCE-AC08-7F55BD2840DA}"/>
    <hyperlink ref="B85" r:id="rId101" display="../../../company/structure.php%3fset_filter_structure=Y&amp;structure_UF_DEPARTMENT=1170" xr:uid="{42C86979-B603-4D93-8816-31EB3A9F2294}"/>
    <hyperlink ref="AO85" r:id="rId102" display="../../../company/structure.php%3fset_filter_structure=Y&amp;structure_UF_DEPARTMENT=1192" xr:uid="{EB68DED9-4AE6-42F5-94F8-99E50441CA8C}"/>
    <hyperlink ref="B86" r:id="rId103" display="../../../company/structure.php%3fset_filter_structure=Y&amp;structure_UF_DEPARTMENT=1170" xr:uid="{B3340438-C94E-40C5-852B-B612E0B43139}"/>
    <hyperlink ref="B87" r:id="rId104" display="../../../company/structure.php%3fset_filter_structure=Y&amp;structure_UF_DEPARTMENT=1147" xr:uid="{8F47C8BB-B585-471D-832C-75338254D65A}"/>
    <hyperlink ref="B88" r:id="rId105" display="../../../company/structure.php%3fset_filter_structure=Y&amp;structure_UF_DEPARTMENT=1151" xr:uid="{D0A75D2E-F84A-4E7B-A36F-0FEB12BCB888}"/>
    <hyperlink ref="B89" r:id="rId106" display="../../../company/structure.php%3fset_filter_structure=Y&amp;structure_UF_DEPARTMENT=1069" xr:uid="{B7FBD403-6096-4F1E-BAC6-C82F3BA4D273}"/>
    <hyperlink ref="B90" r:id="rId107" display="../../../company/structure.php%3fset_filter_structure=Y&amp;structure_UF_DEPARTMENT=331" xr:uid="{BB43D294-7FA0-487D-932D-438D305642BD}"/>
    <hyperlink ref="AO90" r:id="rId108" display="../../../company/structure.php%3fset_filter_structure=Y&amp;structure_UF_DEPARTMENT=343" xr:uid="{A43562FD-E34C-4431-9361-E3C3161BE554}"/>
    <hyperlink ref="B91" r:id="rId109" display="../../../company/structure.php%3fset_filter_structure=Y&amp;structure_UF_DEPARTMENT=371" xr:uid="{91CE14D5-726D-4717-AFE0-EA077A8DDA82}"/>
    <hyperlink ref="B92" r:id="rId110" display="../../../company/structure.php%3fset_filter_structure=Y&amp;structure_UF_DEPARTMENT=363" xr:uid="{22E4E2C3-821E-4B72-83EE-B8C63B314285}"/>
    <hyperlink ref="B93" r:id="rId111" display="../../../company/structure.php%3fset_filter_structure=Y&amp;structure_UF_DEPARTMENT=1145" xr:uid="{BC6C4971-A37E-4027-932D-9F9B69D914A1}"/>
    <hyperlink ref="B94" r:id="rId112" display="../../../company/structure.php%3fset_filter_structure=Y&amp;structure_UF_DEPARTMENT=1145" xr:uid="{305DA48D-3C1D-4D7D-8BDF-288947136648}"/>
    <hyperlink ref="AO94" r:id="rId113" display="../../../company/structure.php%3fset_filter_structure=Y&amp;structure_UF_DEPARTMENT=363" xr:uid="{6785E216-45AD-4192-B4FA-BAA58993CA57}"/>
    <hyperlink ref="B95" r:id="rId114" display="../../../company/structure.php%3fset_filter_structure=Y&amp;structure_UF_DEPARTMENT=363" xr:uid="{58761C10-76BF-470A-A9C7-977643673464}"/>
    <hyperlink ref="B96" r:id="rId115" display="../../../company/structure.php%3fset_filter_structure=Y&amp;structure_UF_DEPARTMENT=363" xr:uid="{3E894A4F-96BF-4D6F-9572-BE6A80DC09EE}"/>
    <hyperlink ref="B97" r:id="rId116" display="../../../company/structure.php%3fset_filter_structure=Y&amp;structure_UF_DEPARTMENT=363" xr:uid="{409BC455-DB09-447E-99A9-0ED7AFC18FA8}"/>
    <hyperlink ref="B98" r:id="rId117" display="../../../company/structure.php%3fset_filter_structure=Y&amp;structure_UF_DEPARTMENT=1145" xr:uid="{75EB58CF-BFE2-46FB-AC0A-08F3DBD9CAFE}"/>
    <hyperlink ref="B99" r:id="rId118" display="../../../company/structure.php%3fset_filter_structure=Y&amp;structure_UF_DEPARTMENT=1145" xr:uid="{603B5371-4652-4F53-88B9-0D48C49D777B}"/>
    <hyperlink ref="B100" r:id="rId119" display="../../../company/structure.php%3fset_filter_structure=Y&amp;structure_UF_DEPARTMENT=363" xr:uid="{22F3CD61-3BF5-452E-86D5-AD1F8A4A4AC9}"/>
    <hyperlink ref="B101" r:id="rId120" display="../../../company/structure.php%3fset_filter_structure=Y&amp;structure_UF_DEPARTMENT=331" xr:uid="{3C4AA83E-C577-43EB-8719-D00193C214D9}"/>
    <hyperlink ref="B102" r:id="rId121" display="../../../company/structure.php%3fset_filter_structure=Y&amp;structure_UF_DEPARTMENT=1145" xr:uid="{FAF765B0-BAD9-4DFE-A0F8-C96F1A7F5E26}"/>
    <hyperlink ref="B103" r:id="rId122" display="../../../company/structure.php%3fset_filter_structure=Y&amp;structure_UF_DEPARTMENT=1145" xr:uid="{C58BD1A6-6164-4671-9E9D-A629547B5E4D}"/>
    <hyperlink ref="B104" r:id="rId123" display="../../../company/structure.php%3fset_filter_structure=Y&amp;structure_UF_DEPARTMENT=1157" xr:uid="{2DD71D1C-DD07-4284-8CCB-4B88480E5C8B}"/>
    <hyperlink ref="B105" r:id="rId124" display="../../../company/structure.php%3fset_filter_structure=Y&amp;structure_UF_DEPARTMENT=1170" xr:uid="{B8B03B83-8D01-4AD7-B15A-1DD93EB7FED8}"/>
    <hyperlink ref="B106" r:id="rId125" display="../../../company/structure.php%3fset_filter_structure=Y&amp;structure_UF_DEPARTMENT=1170" xr:uid="{083F2C21-B826-4DFB-A0E7-471DB20089C3}"/>
    <hyperlink ref="B107" r:id="rId126" display="../../../company/structure.php%3fset_filter_structure=Y&amp;structure_UF_DEPARTMENT=1170" xr:uid="{647FD89F-D417-4495-950D-A163106FDDE9}"/>
    <hyperlink ref="B108" r:id="rId127" display="../../../company/structure.php%3fset_filter_structure=Y&amp;structure_UF_DEPARTMENT=1157" xr:uid="{A91637F0-2E66-4F56-A92D-64FEBDC591FA}"/>
    <hyperlink ref="B109" r:id="rId128" display="../../../company/structure.php%3fset_filter_structure=Y&amp;structure_UF_DEPARTMENT=1157" xr:uid="{F9AE9A94-F2BB-4899-9063-7B53CDC02547}"/>
    <hyperlink ref="B110" r:id="rId129" display="../../../company/structure.php%3fset_filter_structure=Y&amp;structure_UF_DEPARTMENT=1157" xr:uid="{0DC6DB28-3EF3-4BC3-A94D-B68C529EBA13}"/>
    <hyperlink ref="B111" r:id="rId130" display="../../../company/structure.php%3fset_filter_structure=Y&amp;structure_UF_DEPARTMENT=1157" xr:uid="{ADF74D99-7268-4C41-B33E-57FB0B4B4336}"/>
    <hyperlink ref="B112" r:id="rId131" display="../../../company/structure.php%3fset_filter_structure=Y&amp;structure_UF_DEPARTMENT=1168" xr:uid="{928BC7E5-E534-4E32-A2AF-A6981F9CE6E6}"/>
    <hyperlink ref="B113" r:id="rId132" display="../../../company/structure.php%3fset_filter_structure=Y&amp;structure_UF_DEPARTMENT=1168" xr:uid="{19ED1F46-8556-497E-BA4E-2BA92EA2D8F1}"/>
    <hyperlink ref="B114" r:id="rId133" display="../../../company/structure.php%3fset_filter_structure=Y&amp;structure_UF_DEPARTMENT=1155" xr:uid="{531B7DA5-8F59-4A09-9C39-AC83F2067769}"/>
    <hyperlink ref="B115" r:id="rId134" display="../../../company/structure.php%3fset_filter_structure=Y&amp;structure_UF_DEPARTMENT=1151" xr:uid="{C6745FD4-8C89-4E0D-9298-445141D87E2E}"/>
    <hyperlink ref="B116" r:id="rId135" display="../../../company/structure.php%3fset_filter_structure=Y&amp;structure_UF_DEPARTMENT=1151" xr:uid="{A643AAC1-576E-4C61-96CA-16C182EAADB2}"/>
    <hyperlink ref="B117" r:id="rId136" display="../../../company/structure.php%3fset_filter_structure=Y&amp;structure_UF_DEPARTMENT=1147" xr:uid="{3201591E-5A81-4C14-A4A5-DE5498DFC420}"/>
    <hyperlink ref="B118" r:id="rId137" display="../../../company/structure.php%3fset_filter_structure=Y&amp;structure_UF_DEPARTMENT=1151" xr:uid="{DF78E159-8493-49CB-A467-EF872E3D9C85}"/>
    <hyperlink ref="AO118" r:id="rId138" display="../../../company/structure.php%3fset_filter_structure=Y&amp;structure_UF_DEPARTMENT=1147" xr:uid="{DD05C031-09B3-4862-A423-5E177A95690D}"/>
    <hyperlink ref="B119" r:id="rId139" display="../../../company/structure.php%3fset_filter_structure=Y&amp;structure_UF_DEPARTMENT=1168" xr:uid="{6684876C-0987-4180-9C21-BED3BEA9EE40}"/>
    <hyperlink ref="B120" r:id="rId140" display="../../../company/structure.php%3fset_filter_structure=Y&amp;structure_UF_DEPARTMENT=1160" xr:uid="{69A9F373-4CC4-4D83-B906-B5EDF058CBF0}"/>
    <hyperlink ref="B121" r:id="rId141" display="../../../company/structure.php%3fset_filter_structure=Y&amp;structure_UF_DEPARTMENT=1157" xr:uid="{85EE0005-57A9-4C85-9F27-D40E29E11048}"/>
    <hyperlink ref="B122" r:id="rId142" display="../../../company/structure.php%3fset_filter_structure=Y&amp;structure_UF_DEPARTMENT=1157" xr:uid="{D88F1774-4EED-4EA4-A1F0-9771850B6D03}"/>
    <hyperlink ref="B123" r:id="rId143" display="../../../company/structure.php%3fset_filter_structure=Y&amp;structure_UF_DEPARTMENT=1147" xr:uid="{6452CAF1-1FF0-4752-AE22-A2B95B62E402}"/>
    <hyperlink ref="B124" r:id="rId144" display="../../../company/structure.php%3fset_filter_structure=Y&amp;structure_UF_DEPARTMENT=1168" xr:uid="{1E6E199B-B390-4B79-B5D1-262202CA7DA2}"/>
    <hyperlink ref="B125" r:id="rId145" display="../../../company/structure.php%3fset_filter_structure=Y&amp;structure_UF_DEPARTMENT=1168" xr:uid="{2ACDC2E6-F482-4C66-8794-4CE70BFEAB3B}"/>
    <hyperlink ref="B126" r:id="rId146" display="../../../company/structure.php%3fset_filter_structure=Y&amp;structure_UF_DEPARTMENT=1168" xr:uid="{BFD94502-5B01-491E-A64E-35F543991811}"/>
    <hyperlink ref="B127" r:id="rId147" display="../../../company/structure.php%3fset_filter_structure=Y&amp;structure_UF_DEPARTMENT=1168" xr:uid="{CFB89B7D-5969-42B9-95CA-3A7C3442B50D}"/>
    <hyperlink ref="B128" r:id="rId148" display="../../../company/structure.php%3fset_filter_structure=Y&amp;structure_UF_DEPARTMENT=1157" xr:uid="{9ABC75C8-68B6-41BC-B274-11795682E195}"/>
    <hyperlink ref="B129" r:id="rId149" display="../../../company/structure.php%3fset_filter_structure=Y&amp;structure_UF_DEPARTMENT=1157" xr:uid="{E5171EB6-ECB0-4D89-AAF9-DB867702FBA3}"/>
    <hyperlink ref="B130" r:id="rId150" display="../../../company/structure.php%3fset_filter_structure=Y&amp;structure_UF_DEPARTMENT=1157" xr:uid="{2FCCA8FF-1F08-46F0-B55E-C5345DE28C53}"/>
    <hyperlink ref="B131" r:id="rId151" display="../../../company/structure.php%3fset_filter_structure=Y&amp;structure_UF_DEPARTMENT=1157" xr:uid="{8C8D182E-E53E-4EC4-9FA5-5B29A9CB259C}"/>
    <hyperlink ref="B132" r:id="rId152" display="../../../company/structure.php%3fset_filter_structure=Y&amp;structure_UF_DEPARTMENT=363" xr:uid="{8128CC37-82A8-41EB-ACCC-7823EA415BC3}"/>
    <hyperlink ref="AO132" r:id="rId153" display="../../../company/structure.php%3fset_filter_structure=Y&amp;structure_UF_DEPARTMENT=1145" xr:uid="{2F32ECE8-22E1-478D-A2EE-4BE5901FE6B0}"/>
    <hyperlink ref="B133" r:id="rId154" display="../../../company/structure.php%3fset_filter_structure=Y&amp;structure_UF_DEPARTMENT=1170" xr:uid="{4FC1D8A4-2268-4049-8770-BFDEB920EBF4}"/>
    <hyperlink ref="B134" r:id="rId155" display="../../../company/structure.php%3fset_filter_structure=Y&amp;structure_UF_DEPARTMENT=1147" xr:uid="{C311A5E4-CC52-46DA-9CD2-38A8A9BCE28E}"/>
    <hyperlink ref="B135" r:id="rId156" display="../../../company/structure.php%3fset_filter_structure=Y&amp;structure_UF_DEPARTMENT=1151" xr:uid="{5F71B100-60D5-41DA-9BC9-051A81B18D60}"/>
    <hyperlink ref="B136" r:id="rId157" display="../../../company/structure.php%3fset_filter_structure=Y&amp;structure_UF_DEPARTMENT=1157" xr:uid="{33FBEB3B-DE53-413C-B201-EF05FDD01985}"/>
    <hyperlink ref="B137" r:id="rId158" display="../../../company/structure.php%3fset_filter_structure=Y&amp;structure_UF_DEPARTMENT=1157" xr:uid="{9C540A83-A7C6-41FD-9540-08DC2B00781B}"/>
    <hyperlink ref="B138" r:id="rId159" display="../../../company/structure.php%3fset_filter_structure=Y&amp;structure_UF_DEPARTMENT=1155" xr:uid="{37E182AA-A169-4E84-90C3-AAFAA1E445E2}"/>
    <hyperlink ref="B139" r:id="rId160" display="../../../company/structure.php%3fset_filter_structure=Y&amp;structure_UF_DEPARTMENT=1170" xr:uid="{3C4A1A19-A0D5-4938-81D7-D315EA794A44}"/>
    <hyperlink ref="B140" r:id="rId161" display="../../../company/structure.php%3fset_filter_structure=Y&amp;structure_UF_DEPARTMENT=1069" xr:uid="{9C8ED063-D7D6-4F77-9C94-0F2942F2BDF9}"/>
    <hyperlink ref="B141" r:id="rId162" display="../../../company/structure.php%3fset_filter_structure=Y&amp;structure_UF_DEPARTMENT=1168" xr:uid="{4597CEF5-6407-4DA0-9D31-C3D40D536097}"/>
    <hyperlink ref="B142" r:id="rId163" display="../../../company/structure.php%3fset_filter_structure=Y&amp;structure_UF_DEPARTMENT=1157" xr:uid="{46730725-149B-4605-99DA-AA815B09FCC4}"/>
    <hyperlink ref="B143" r:id="rId164" display="../../../company/structure.php%3fset_filter_structure=Y&amp;structure_UF_DEPARTMENT=331" xr:uid="{3765967B-5A79-4A3B-8987-BB870AFEC84E}"/>
    <hyperlink ref="AO143" r:id="rId165" display="../../../company/structure.php%3fset_filter_structure=Y&amp;structure_UF_DEPARTMENT=365" xr:uid="{9E523A5D-71EB-4F2A-BCA2-D0D12D2F94B9}"/>
    <hyperlink ref="B144" r:id="rId166" display="../../../company/structure.php%3fset_filter_structure=Y&amp;structure_UF_DEPARTMENT=1155" xr:uid="{B17383D5-0385-4816-80DF-2FB6DCA0D3E9}"/>
    <hyperlink ref="B145" r:id="rId167" display="../../../company/structure.php%3fset_filter_structure=Y&amp;structure_UF_DEPARTMENT=1147" xr:uid="{1D7B4341-4CEF-4CE1-A597-CAB95FD0A181}"/>
    <hyperlink ref="AO145" r:id="rId168" display="../../../company/structure.php%3fset_filter_structure=Y&amp;structure_UF_DEPARTMENT=1158" xr:uid="{A811B670-A169-405C-B314-575735556D0D}"/>
    <hyperlink ref="B146" r:id="rId169" display="../../../company/structure.php%3fset_filter_structure=Y&amp;structure_UF_DEPARTMENT=1170" xr:uid="{F6C8C5A4-3F78-4124-97FD-B1354EA429AA}"/>
    <hyperlink ref="B147" r:id="rId170" display="../../../company/structure.php%3fset_filter_structure=Y&amp;structure_UF_DEPARTMENT=1170" xr:uid="{BE9DC8FC-6ADF-4E50-91BD-0E112E056851}"/>
    <hyperlink ref="B148" r:id="rId171" display="../../../company/structure.php%3fset_filter_structure=Y&amp;structure_UF_DEPARTMENT=1155" xr:uid="{1F3775D6-A3BD-451E-9DD4-CBB2272D69AF}"/>
    <hyperlink ref="B149" r:id="rId172" display="../../../company/structure.php%3fset_filter_structure=Y&amp;structure_UF_DEPARTMENT=1155" xr:uid="{E0817A45-2AD4-4DEA-886B-E7DADBD123B7}"/>
    <hyperlink ref="B150" r:id="rId173" display="../../../company/structure.php%3fset_filter_structure=Y&amp;structure_UF_DEPARTMENT=1160" xr:uid="{2C6BB82D-1312-4A46-9E2F-80FD081DAF7A}"/>
    <hyperlink ref="B151" r:id="rId174" display="../../../company/structure.php%3fset_filter_structure=Y&amp;structure_UF_DEPARTMENT=1168" xr:uid="{338A93F7-880F-496F-AAC1-16A0B2390ED4}"/>
    <hyperlink ref="B152" r:id="rId175" display="../../../company/structure.php%3fset_filter_structure=Y&amp;structure_UF_DEPARTMENT=1168" xr:uid="{F8EAFD5E-E7F2-4933-8CE9-A99CCF15C8C7}"/>
    <hyperlink ref="B153" r:id="rId176" display="../../../company/structure.php%3fset_filter_structure=Y&amp;structure_UF_DEPARTMENT=331" xr:uid="{CF734286-6350-4A82-BAF9-13BCC5B4696E}"/>
    <hyperlink ref="B154" r:id="rId177" display="../../../company/structure.php%3fset_filter_structure=Y&amp;structure_UF_DEPARTMENT=1157" xr:uid="{7186482D-A4AE-45F4-B56B-3F1BA889B549}"/>
    <hyperlink ref="B155" r:id="rId178" display="../../../company/structure.php%3fset_filter_structure=Y&amp;structure_UF_DEPARTMENT=1157" xr:uid="{581DEF14-0A17-456C-859A-1D17A4631A4B}"/>
    <hyperlink ref="B156" r:id="rId179" display="../../../company/structure.php%3fset_filter_structure=Y&amp;structure_UF_DEPARTMENT=1157" xr:uid="{66ED49F1-FA32-465A-ADD6-50B34C03912A}"/>
    <hyperlink ref="B157" r:id="rId180" display="../../../company/structure.php%3fset_filter_structure=Y&amp;structure_UF_DEPARTMENT=1151" xr:uid="{3D2628FC-1BB3-4C98-9A41-7627D1432032}"/>
    <hyperlink ref="B158" r:id="rId181" display="../../../company/structure.php%3fset_filter_structure=Y&amp;structure_UF_DEPARTMENT=1151" xr:uid="{58620572-4FB3-4F25-9A60-6342D109B9ED}"/>
    <hyperlink ref="B159" r:id="rId182" display="../../../company/structure.php%3fset_filter_structure=Y&amp;structure_UF_DEPARTMENT=1151" xr:uid="{15902A7F-7116-4CC3-AE3E-7D6F11DDB7E6}"/>
    <hyperlink ref="B160" r:id="rId183" display="../../../company/structure.php%3fset_filter_structure=Y&amp;structure_UF_DEPARTMENT=1168" xr:uid="{66005298-FA27-4D7E-A944-A7163088D20A}"/>
    <hyperlink ref="B161" r:id="rId184" display="../../../company/structure.php%3fset_filter_structure=Y&amp;structure_UF_DEPARTMENT=1155" xr:uid="{A8D95572-BC5E-4A8D-83EB-4930BF2C95BD}"/>
    <hyperlink ref="AO161" r:id="rId185" display="../../../company/structure.php%3fset_filter_structure=Y&amp;structure_UF_DEPARTMENT=1168" xr:uid="{5D264E78-2D35-4B9C-BC8C-7D2CB9E7D170}"/>
    <hyperlink ref="B162" r:id="rId186" display="../../../company/structure.php%3fset_filter_structure=Y&amp;structure_UF_DEPARTMENT=1147" xr:uid="{46A91340-B54C-42EA-A813-BDC8ADD1087B}"/>
    <hyperlink ref="B163" r:id="rId187" display="../../../company/structure.php%3fset_filter_structure=Y&amp;structure_UF_DEPARTMENT=1147" xr:uid="{F1A86DE2-83E2-407C-AFF0-E45EA9966D35}"/>
    <hyperlink ref="B164" r:id="rId188" display="../../../company/structure.php%3fset_filter_structure=Y&amp;structure_UF_DEPARTMENT=1161" xr:uid="{9EBBD9F7-2096-4BAF-912D-C3218C4B76C2}"/>
    <hyperlink ref="B165" r:id="rId189" display="../../../company/structure.php%3fset_filter_structure=Y&amp;structure_UF_DEPARTMENT=1151" xr:uid="{DC2463FF-A4AB-4338-8213-FBE70A1760BF}"/>
    <hyperlink ref="B166" r:id="rId190" display="../../../company/structure.php%3fset_filter_structure=Y&amp;structure_UF_DEPARTMENT=1151" xr:uid="{D1C3304B-D9D4-4EA3-AED2-F93A9470F03A}"/>
    <hyperlink ref="B167" r:id="rId191" display="../../../company/structure.php%3fset_filter_structure=Y&amp;structure_UF_DEPARTMENT=1151" xr:uid="{E6CD7C1C-C65E-45AC-A384-CC9D86027C44}"/>
    <hyperlink ref="B168" r:id="rId192" display="../../../company/structure.php%3fset_filter_structure=Y&amp;structure_UF_DEPARTMENT=1147" xr:uid="{556E003A-8BB0-4583-B09A-549485B199EE}"/>
    <hyperlink ref="B169" r:id="rId193" display="../../../company/structure.php%3fset_filter_structure=Y&amp;structure_UF_DEPARTMENT=1151" xr:uid="{8464FF8A-5689-489C-BBCD-B85CD4100F66}"/>
    <hyperlink ref="B170" r:id="rId194" display="../../../company/structure.php%3fset_filter_structure=Y&amp;structure_UF_DEPARTMENT=1160" xr:uid="{8AF2F6E3-682D-4C3A-9742-0F5E5C792056}"/>
    <hyperlink ref="B171" r:id="rId195" display="../../../company/structure.php%3fset_filter_structure=Y&amp;structure_UF_DEPARTMENT=1160" xr:uid="{15C84289-2AE3-44AB-8E8B-D4643F292932}"/>
    <hyperlink ref="B172" r:id="rId196" display="../../../company/structure.php%3fset_filter_structure=Y&amp;structure_UF_DEPARTMENT=1168" xr:uid="{FD0EACD1-04BA-4EDB-A6CF-E32F8945BAA4}"/>
    <hyperlink ref="B173" r:id="rId197" display="../../../company/structure.php%3fset_filter_structure=Y&amp;structure_UF_DEPARTMENT=1157" xr:uid="{84FAFD85-32B2-49B5-BDA6-0E1DBF8D55FA}"/>
    <hyperlink ref="B174" r:id="rId198" display="../../../company/structure.php%3fset_filter_structure=Y&amp;structure_UF_DEPARTMENT=1147" xr:uid="{FE69FA5D-0704-4C39-8C0B-62754A3CA9CB}"/>
    <hyperlink ref="B175" r:id="rId199" display="../../../company/structure.php%3fset_filter_structure=Y&amp;structure_UF_DEPARTMENT=1151" xr:uid="{1B3BAF65-125E-4D15-A53A-B59C5072BD4B}"/>
    <hyperlink ref="AO175" r:id="rId200" display="../../../company/structure.php%3fset_filter_structure=Y&amp;structure_UF_DEPARTMENT=1147" xr:uid="{36707214-B5FE-431D-AB62-6D94A70D2E23}"/>
    <hyperlink ref="B176" r:id="rId201" display="../../../company/structure.php%3fset_filter_structure=Y&amp;structure_UF_DEPARTMENT=1168" xr:uid="{9EA6F123-B3C1-400B-B9A4-FF282E2AB5A0}"/>
    <hyperlink ref="AO176" r:id="rId202" display="../../../company/structure.php%3fset_filter_structure=Y&amp;structure_UF_DEPARTMENT=1147" xr:uid="{5A61896B-7EBB-4FEF-9403-B278FB851599}"/>
    <hyperlink ref="B177" r:id="rId203" display="../../../company/structure.php%3fset_filter_structure=Y&amp;structure_UF_DEPARTMENT=1151" xr:uid="{671D9B24-2F32-4611-A944-37E9F96FBA09}"/>
    <hyperlink ref="B178" r:id="rId204" display="../../../company/structure.php%3fset_filter_structure=Y&amp;structure_UF_DEPARTMENT=1157" xr:uid="{9A933CD7-D614-458D-A06D-F2395D867555}"/>
    <hyperlink ref="B179" r:id="rId205" display="../../../company/structure.php%3fset_filter_structure=Y&amp;structure_UF_DEPARTMENT=1157" xr:uid="{18CD1BDF-80C1-4646-8CB8-3526D522A27B}"/>
    <hyperlink ref="B180" r:id="rId206" display="../../../company/structure.php%3fset_filter_structure=Y&amp;structure_UF_DEPARTMENT=1157" xr:uid="{D06E234B-C459-4124-BF20-10A65853E09E}"/>
    <hyperlink ref="B181" r:id="rId207" display="../../../company/structure.php%3fset_filter_structure=Y&amp;structure_UF_DEPARTMENT=1168" xr:uid="{1FD70029-5ACD-40F1-A9AD-182615DC2951}"/>
    <hyperlink ref="B182" r:id="rId208" display="../../../company/structure.php%3fset_filter_structure=Y&amp;structure_UF_DEPARTMENT=1147" xr:uid="{84F05383-224C-4762-A8F8-EA57B06CF226}"/>
    <hyperlink ref="B183" r:id="rId209" display="../../../company/structure.php%3fset_filter_structure=Y&amp;structure_UF_DEPARTMENT=1168" xr:uid="{A30D3FB6-85E1-4EF2-BE88-56928A36D5D5}"/>
    <hyperlink ref="B184" r:id="rId210" display="../../../company/structure.php%3fset_filter_structure=Y&amp;structure_UF_DEPARTMENT=1168" xr:uid="{C0CFEBDA-4282-4FCB-878C-1EDEAD235368}"/>
    <hyperlink ref="B185" r:id="rId211" display="../../../company/structure.php%3fset_filter_structure=Y&amp;structure_UF_DEPARTMENT=1168" xr:uid="{3E5E47FE-B602-402A-9887-ADCF2702315F}"/>
    <hyperlink ref="B186" r:id="rId212" display="../../../company/structure.php%3fset_filter_structure=Y&amp;structure_UF_DEPARTMENT=1157" xr:uid="{CFDB5767-4FA3-460E-A590-44319AC34093}"/>
    <hyperlink ref="B187" r:id="rId213" display="../../../company/structure.php%3fset_filter_structure=Y&amp;structure_UF_DEPARTMENT=1147" xr:uid="{7635AFF3-29E1-47F5-808D-15190F384715}"/>
    <hyperlink ref="B188" r:id="rId214" display="../../../company/structure.php%3fset_filter_structure=Y&amp;structure_UF_DEPARTMENT=1147" xr:uid="{19E20D45-B992-42DE-A950-72AEF3162C48}"/>
    <hyperlink ref="B189" r:id="rId215" display="../../../company/structure.php%3fset_filter_structure=Y&amp;structure_UF_DEPARTMENT=1161" xr:uid="{95F0FB4C-C17D-44C9-8D9D-BD69326EA75E}"/>
    <hyperlink ref="B190" r:id="rId216" display="../../../company/structure.php%3fset_filter_structure=Y&amp;structure_UF_DEPARTMENT=1161" xr:uid="{E6309E22-96BF-4764-833E-EC9F8D333220}"/>
    <hyperlink ref="B191" r:id="rId217" display="../../../company/structure.php%3fset_filter_structure=Y&amp;structure_UF_DEPARTMENT=1157" xr:uid="{5552357F-C6B3-4215-A255-20F41868561D}"/>
    <hyperlink ref="B192" r:id="rId218" display="../../../company/structure.php%3fset_filter_structure=Y&amp;structure_UF_DEPARTMENT=735" xr:uid="{07E219B8-A995-4A58-AF74-1C9996B66631}"/>
    <hyperlink ref="B193" r:id="rId219" display="../../../company/structure.php%3fset_filter_structure=Y&amp;structure_UF_DEPARTMENT=735" xr:uid="{E6A563C6-9277-47F1-98FF-D0A542AABB52}"/>
    <hyperlink ref="B194" r:id="rId220" display="../../../company/structure.php%3fset_filter_structure=Y&amp;structure_UF_DEPARTMENT=1151" xr:uid="{8E3F39AA-4192-48A4-90B3-0F249F61F8DE}"/>
    <hyperlink ref="B195" r:id="rId221" display="../../../company/structure.php%3fset_filter_structure=Y&amp;structure_UF_DEPARTMENT=1145" xr:uid="{47520678-E55A-4FFB-A01C-2881265647DF}"/>
    <hyperlink ref="B196" r:id="rId222" display="../../../company/structure.php%3fset_filter_structure=Y&amp;structure_UF_DEPARTMENT=363" xr:uid="{E8E07841-CCF1-4D0A-BF7F-6ABB4D04F589}"/>
    <hyperlink ref="AO196" r:id="rId223" display="../../../company/structure.php%3fset_filter_structure=Y&amp;structure_UF_DEPARTMENT=1145" xr:uid="{CFBFE10E-80CC-479A-B6AC-C8146C0D7372}"/>
    <hyperlink ref="B197" r:id="rId224" display="../../../company/structure.php%3fset_filter_structure=Y&amp;structure_UF_DEPARTMENT=1157" xr:uid="{4F2F3761-70B8-4DF0-9B0C-7A8053644E76}"/>
    <hyperlink ref="B198" r:id="rId225" display="../../../company/structure.php%3fset_filter_structure=Y&amp;structure_UF_DEPARTMENT=1157" xr:uid="{32907C75-5CA5-42ED-813A-C334B19E9759}"/>
    <hyperlink ref="B199" r:id="rId226" display="../../../company/structure.php%3fset_filter_structure=Y&amp;structure_UF_DEPARTMENT=1157" xr:uid="{6A520643-0ED9-4006-9977-A4FB7D2A1DB0}"/>
    <hyperlink ref="B200" r:id="rId227" display="../../../company/structure.php%3fset_filter_structure=Y&amp;structure_UF_DEPARTMENT=365" xr:uid="{BEAAA0F0-F93E-418D-A962-5C6FEC0DE549}"/>
    <hyperlink ref="B201" r:id="rId228" display="../../../company/structure.php%3fset_filter_structure=Y&amp;structure_UF_DEPARTMENT=1161" xr:uid="{FB50A8A8-F547-404F-A799-7980133AE43D}"/>
    <hyperlink ref="B202" r:id="rId229" display="../../../company/structure.php%3fset_filter_structure=Y&amp;structure_UF_DEPARTMENT=1147" xr:uid="{32BA0863-0F6F-4863-946E-A4C06CB86432}"/>
    <hyperlink ref="B203" r:id="rId230" display="../../../company/structure.php%3fset_filter_structure=Y&amp;structure_UF_DEPARTMENT=1147" xr:uid="{E13D952A-AB7A-4790-A42E-1F11F60613BD}"/>
    <hyperlink ref="B204" r:id="rId231" display="../../../company/structure.php%3fset_filter_structure=Y&amp;structure_UF_DEPARTMENT=1168" xr:uid="{F6EE4667-5A27-4FC2-AC64-61BDDF4E7673}"/>
    <hyperlink ref="B205" r:id="rId232" display="../../../company/structure.php%3fset_filter_structure=Y&amp;structure_UF_DEPARTMENT=1168" xr:uid="{663AE7EB-F2A5-4A60-9FA0-8468CF95368C}"/>
    <hyperlink ref="AO205" r:id="rId233" display="../../../company/structure.php%3fset_filter_structure=Y&amp;structure_UF_DEPARTMENT=1169" xr:uid="{D8F338E9-D748-49B8-84AB-66A2F21893E8}"/>
    <hyperlink ref="B206" r:id="rId234" display="../../../company/structure.php%3fset_filter_structure=Y&amp;structure_UF_DEPARTMENT=1151" xr:uid="{BE277B80-3E17-437D-A63A-639C30B85992}"/>
    <hyperlink ref="B207" r:id="rId235" display="../../../company/structure.php%3fset_filter_structure=Y&amp;structure_UF_DEPARTMENT=1151" xr:uid="{D087176B-55F0-4C11-B001-E8F4931E3B89}"/>
    <hyperlink ref="B208" r:id="rId236" display="../../../company/structure.php%3fset_filter_structure=Y&amp;structure_UF_DEPARTMENT=1157" xr:uid="{E7AB3174-521F-470C-850D-5E0C93D897CD}"/>
    <hyperlink ref="B209" r:id="rId237" display="../../../company/structure.php%3fset_filter_structure=Y&amp;structure_UF_DEPARTMENT=1157" xr:uid="{6DD2F5BC-D24C-4863-B67B-D57A3E679AF3}"/>
    <hyperlink ref="B210" r:id="rId238" display="../../../company/structure.php%3fset_filter_structure=Y&amp;structure_UF_DEPARTMENT=1157" xr:uid="{D8D17899-D561-4B11-A88A-8155EAFBF8C3}"/>
    <hyperlink ref="B211" r:id="rId239" display="../../../company/structure.php%3fset_filter_structure=Y&amp;structure_UF_DEPARTMENT=735" xr:uid="{43019CD0-A2EE-43B9-AC96-098F6607E4F9}"/>
    <hyperlink ref="B212" r:id="rId240" display="../../../company/structure.php%3fset_filter_structure=Y&amp;structure_UF_DEPARTMENT=1160" xr:uid="{1EF880C9-CEF6-424C-8F2F-7FD118DF8450}"/>
    <hyperlink ref="B213" r:id="rId241" display="../../../company/structure.php%3fset_filter_structure=Y&amp;structure_UF_DEPARTMENT=1147" xr:uid="{CFE7585D-C54B-45A2-8A49-14D3598F1AC0}"/>
    <hyperlink ref="B214" r:id="rId242" display="../../../company/structure.php%3fset_filter_structure=Y&amp;structure_UF_DEPARTMENT=1161" xr:uid="{69F055B3-31E9-488E-82B1-05ADD5F7288D}"/>
    <hyperlink ref="B215" r:id="rId243" display="../../../company/structure.php%3fset_filter_structure=Y&amp;structure_UF_DEPARTMENT=1161" xr:uid="{A09017DF-A898-4BCF-BC4B-9A9059077642}"/>
    <hyperlink ref="B216" r:id="rId244" display="../../../company/structure.php%3fset_filter_structure=Y&amp;structure_UF_DEPARTMENT=1168" xr:uid="{B5DA77A3-D397-44DA-982A-54887F2AEDFB}"/>
    <hyperlink ref="B217" r:id="rId245" display="../../../company/structure.php%3fset_filter_structure=Y&amp;structure_UF_DEPARTMENT=1151" xr:uid="{CF55A232-EA58-418C-9366-549A88504336}"/>
    <hyperlink ref="B218" r:id="rId246" display="../../../company/structure.php%3fset_filter_structure=Y&amp;structure_UF_DEPARTMENT=1147" xr:uid="{F7B865E8-F80A-407A-BE32-F678060A11C7}"/>
    <hyperlink ref="B219" r:id="rId247" display="../../../company/structure.php%3fset_filter_structure=Y&amp;structure_UF_DEPARTMENT=1151" xr:uid="{34E24513-8501-474B-809E-3C690C020F5C}"/>
    <hyperlink ref="B220" r:id="rId248" display="../../../company/structure.php%3fset_filter_structure=Y&amp;structure_UF_DEPARTMENT=1155" xr:uid="{6265CE50-28F9-401A-BABA-7B10ECA1093C}"/>
    <hyperlink ref="B221" r:id="rId249" display="../../../company/structure.php%3fset_filter_structure=Y&amp;structure_UF_DEPARTMENT=1155" xr:uid="{04101313-9D25-4718-B80F-E7BABF077777}"/>
    <hyperlink ref="B222" r:id="rId250" display="../../../company/structure.php%3fset_filter_structure=Y&amp;structure_UF_DEPARTMENT=1168" xr:uid="{4B2570D7-32B4-4AA2-BCB3-09A2F6415930}"/>
    <hyperlink ref="B223" r:id="rId251" display="../../../company/structure.php%3fset_filter_structure=Y&amp;structure_UF_DEPARTMENT=1168" xr:uid="{A32A48BE-DBA5-4089-BDE7-73DF87987346}"/>
    <hyperlink ref="B224" r:id="rId252" display="../../../company/structure.php%3fset_filter_structure=Y&amp;structure_UF_DEPARTMENT=371" xr:uid="{707E42A1-4DA8-4E44-8D62-054A17AB8EED}"/>
    <hyperlink ref="B225" r:id="rId253" display="../../../company/structure.php%3fset_filter_structure=Y&amp;structure_UF_DEPARTMENT=331" xr:uid="{3C9532D6-2BB6-4979-809A-3A5C958B03B9}"/>
    <hyperlink ref="AO225" r:id="rId254" display="../../../company/structure.php%3fset_filter_structure=Y&amp;structure_UF_DEPARTMENT=1180" xr:uid="{1553E244-9EAA-4F50-B1DC-D40ADBB9214E}"/>
    <hyperlink ref="B226" r:id="rId255" display="../../../company/structure.php%3fset_filter_structure=Y&amp;structure_UF_DEPARTMENT=1168" xr:uid="{59176A70-BB1F-4ECD-8F02-AF8FDED0A6ED}"/>
    <hyperlink ref="B227" r:id="rId256" display="../../../company/structure.php%3fset_filter_structure=Y&amp;structure_UF_DEPARTMENT=1168" xr:uid="{7DB35356-DA13-4A3E-8393-C78CDA617139}"/>
    <hyperlink ref="B228" r:id="rId257" display="../../../company/structure.php%3fset_filter_structure=Y&amp;structure_UF_DEPARTMENT=1168" xr:uid="{3FD5A846-0BCA-4DEF-AF9C-8E63054A7DA9}"/>
    <hyperlink ref="B229" r:id="rId258" display="../../../company/structure.php%3fset_filter_structure=Y&amp;structure_UF_DEPARTMENT=1168" xr:uid="{8DEDD72A-189C-42C7-860A-43BE36F82C91}"/>
    <hyperlink ref="B230" r:id="rId259" display="../../../company/structure.php%3fset_filter_structure=Y&amp;structure_UF_DEPARTMENT=1168" xr:uid="{4AB2A7CC-191F-4248-9D45-81A68829C099}"/>
    <hyperlink ref="B231" r:id="rId260" display="../../../company/structure.php%3fset_filter_structure=Y&amp;structure_UF_DEPARTMENT=1168" xr:uid="{77F048F7-54BC-4A0C-8C65-043AF550BC01}"/>
    <hyperlink ref="B232" r:id="rId261" display="../../../company/structure.php%3fset_filter_structure=Y&amp;structure_UF_DEPARTMENT=371" xr:uid="{B66743E3-92DA-45F9-8CBE-7CA2CD790101}"/>
    <hyperlink ref="B233" r:id="rId262" display="../../../company/structure.php%3fset_filter_structure=Y&amp;structure_UF_DEPARTMENT=1151" xr:uid="{2C9381DA-5D9D-4628-821A-25BD0AAB60A6}"/>
    <hyperlink ref="B234" r:id="rId263" display="../../../company/structure.php%3fset_filter_structure=Y&amp;structure_UF_DEPARTMENT=1151" xr:uid="{D8B5B130-2AB4-4CEE-8901-1CEF0E08269D}"/>
    <hyperlink ref="B235" r:id="rId264" display="../../../company/structure.php%3fset_filter_structure=Y&amp;structure_UF_DEPARTMENT=1151" xr:uid="{EB287964-9ED2-4A19-A825-D212276E7851}"/>
    <hyperlink ref="B236" r:id="rId265" display="../../../company/structure.php%3fset_filter_structure=Y&amp;structure_UF_DEPARTMENT=1160" xr:uid="{55D623C6-F424-4F89-82ED-D11027447586}"/>
    <hyperlink ref="B237" r:id="rId266" display="../../../company/structure.php%3fset_filter_structure=Y&amp;structure_UF_DEPARTMENT=1160" xr:uid="{46CBF107-4A48-4143-81D7-A877C29A0AC4}"/>
    <hyperlink ref="B238" r:id="rId267" display="../../../company/structure.php%3fset_filter_structure=Y&amp;structure_UF_DEPARTMENT=1168" xr:uid="{9F069CFA-ECD5-4BBD-9410-EA38C1DE56B0}"/>
    <hyperlink ref="B239" r:id="rId268" display="../../../company/structure.php%3fset_filter_structure=Y&amp;structure_UF_DEPARTMENT=1168" xr:uid="{0BE24091-0274-48B9-86A2-ECBE72D4082C}"/>
    <hyperlink ref="B240" r:id="rId269" display="../../../company/structure.php%3fset_filter_structure=Y&amp;structure_UF_DEPARTMENT=1168" xr:uid="{6F07E3AD-0D26-41DC-A455-6FA20ED6BDE5}"/>
    <hyperlink ref="B241" r:id="rId270" display="../../../company/structure.php%3fset_filter_structure=Y&amp;structure_UF_DEPARTMENT=1168" xr:uid="{EB857B9E-5782-4000-ADDB-BF22C65C2850}"/>
    <hyperlink ref="B242" r:id="rId271" display="../../../company/structure.php%3fset_filter_structure=Y&amp;structure_UF_DEPARTMENT=1168" xr:uid="{A3A598F4-69FB-441B-BD0A-075A5B1D4DA4}"/>
    <hyperlink ref="B243" r:id="rId272" display="../../../company/structure.php%3fset_filter_structure=Y&amp;structure_UF_DEPARTMENT=1168" xr:uid="{F4236C0A-BB23-40BC-BCF4-9EEE34D658C0}"/>
    <hyperlink ref="B244" r:id="rId273" display="../../../company/structure.php%3fset_filter_structure=Y&amp;structure_UF_DEPARTMENT=1157" xr:uid="{BDFD6DCC-F27F-487E-BC5E-C9367C87127A}"/>
    <hyperlink ref="B245" r:id="rId274" display="../../../company/structure.php%3fset_filter_structure=Y&amp;structure_UF_DEPARTMENT=1157" xr:uid="{4CA88F00-8F81-4397-95DE-BE9443086CF6}"/>
    <hyperlink ref="B246" r:id="rId275" display="../../../company/structure.php%3fset_filter_structure=Y&amp;structure_UF_DEPARTMENT=1157" xr:uid="{1DE7A967-490B-45C8-83BD-92696AD1A0D8}"/>
    <hyperlink ref="B247" r:id="rId276" display="../../../company/structure.php%3fset_filter_structure=Y&amp;structure_UF_DEPARTMENT=1160" xr:uid="{26C53D1B-6BAA-4D90-949D-F12A01CFF66C}"/>
    <hyperlink ref="B248" r:id="rId277" display="../../../company/structure.php%3fset_filter_structure=Y&amp;structure_UF_DEPARTMENT=1147" xr:uid="{1C9B0163-3A4C-4838-A6F0-522FBF1708D3}"/>
    <hyperlink ref="B249" r:id="rId278" display="../../../company/structure.php%3fset_filter_structure=Y&amp;structure_UF_DEPARTMENT=1147" xr:uid="{0DBC20B0-4565-4D4E-814B-D609736E1B43}"/>
    <hyperlink ref="B250" r:id="rId279" display="../../../company/structure.php%3fset_filter_structure=Y&amp;structure_UF_DEPARTMENT=1147" xr:uid="{B7412622-3F9B-4182-BB6D-358399DF6EB2}"/>
    <hyperlink ref="B251" r:id="rId280" display="../../../company/structure.php%3fset_filter_structure=Y&amp;structure_UF_DEPARTMENT=1157" xr:uid="{0DA47AA3-C908-4AC6-8418-C71C6413229B}"/>
    <hyperlink ref="B252" r:id="rId281" display="../../../company/structure.php%3fset_filter_structure=Y&amp;structure_UF_DEPARTMENT=1147" xr:uid="{BE4399A3-8EF0-42C1-8336-C85E9B3144DE}"/>
    <hyperlink ref="B253" r:id="rId282" display="../../../company/structure.php%3fset_filter_structure=Y&amp;structure_UF_DEPARTMENT=1147" xr:uid="{B220AEDA-9A2F-4EEB-8E11-DE91F6992161}"/>
    <hyperlink ref="B254" r:id="rId283" display="../../../company/structure.php%3fset_filter_structure=Y&amp;structure_UF_DEPARTMENT=1168" xr:uid="{E247FEF2-5D55-49FE-A8F0-EC17214BFAF3}"/>
    <hyperlink ref="B255" r:id="rId284" display="../../../company/structure.php%3fset_filter_structure=Y&amp;structure_UF_DEPARTMENT=1168" xr:uid="{5E963E80-AD14-4699-B7E1-FDED9FD4063D}"/>
    <hyperlink ref="B256" r:id="rId285" display="../../../company/structure.php%3fset_filter_structure=Y&amp;structure_UF_DEPARTMENT=1168" xr:uid="{440F2C73-C7DA-4B52-A5B1-CE8EBB19E277}"/>
    <hyperlink ref="B257" r:id="rId286" display="../../../company/structure.php%3fset_filter_structure=Y&amp;structure_UF_DEPARTMENT=1168" xr:uid="{B1CB4930-71E3-4D1B-B7B5-84CF6462B3AF}"/>
    <hyperlink ref="B258" r:id="rId287" display="../../../company/structure.php%3fset_filter_structure=Y&amp;structure_UF_DEPARTMENT=1147" xr:uid="{F6E35DC9-1AE6-4002-A848-0AF4AD0A38C5}"/>
    <hyperlink ref="B259" r:id="rId288" display="../../../company/structure.php%3fset_filter_structure=Y&amp;structure_UF_DEPARTMENT=1155" xr:uid="{EF3BB8FA-9D91-469C-A201-FC4FAE835CEE}"/>
    <hyperlink ref="B260" r:id="rId289" display="../../../company/structure.php%3fset_filter_structure=Y&amp;structure_UF_DEPARTMENT=1160" xr:uid="{28E69C0B-B22B-47B8-9ECA-97C6D06AE24B}"/>
    <hyperlink ref="B261" r:id="rId290" display="../../../company/structure.php%3fset_filter_structure=Y&amp;structure_UF_DEPARTMENT=1155" xr:uid="{F9EA439B-1435-4412-913D-35DFB8EF3F1D}"/>
    <hyperlink ref="B262" r:id="rId291" display="../../../company/structure.php%3fset_filter_structure=Y&amp;structure_UF_DEPARTMENT=363" xr:uid="{D1F1296C-FE77-4F61-8754-100598B6DB9F}"/>
    <hyperlink ref="B263" r:id="rId292" display="../../../company/structure.php%3fset_filter_structure=Y&amp;structure_UF_DEPARTMENT=1157" xr:uid="{A2E32540-6E8A-4A5E-BBE0-ACDC644EBCCF}"/>
    <hyperlink ref="B264" r:id="rId293" display="../../../company/structure.php%3fset_filter_structure=Y&amp;structure_UF_DEPARTMENT=1157" xr:uid="{B58616B8-9CF8-4C75-8A49-2ED25A062034}"/>
    <hyperlink ref="B265" r:id="rId294" display="../../../company/structure.php%3fset_filter_structure=Y&amp;structure_UF_DEPARTMENT=371" xr:uid="{53ADED43-7C79-4122-B08D-264EFD1C0C6D}"/>
    <hyperlink ref="B266" r:id="rId295" display="../../../company/structure.php%3fset_filter_structure=Y&amp;structure_UF_DEPARTMENT=1157" xr:uid="{85B4C285-FEAC-4275-9E7B-215A4D042DB0}"/>
    <hyperlink ref="B267" r:id="rId296" display="../../../company/structure.php%3fset_filter_structure=Y&amp;structure_UF_DEPARTMENT=1157" xr:uid="{BE8180D4-5F3B-408D-9964-F25DAACF83FF}"/>
    <hyperlink ref="B268" r:id="rId297" display="../../../company/structure.php%3fset_filter_structure=Y&amp;structure_UF_DEPARTMENT=1157" xr:uid="{5B7C4B69-9DF6-494F-88F4-ADC00C709F51}"/>
    <hyperlink ref="B269" r:id="rId298" display="../../../company/structure.php%3fset_filter_structure=Y&amp;structure_UF_DEPARTMENT=1168" xr:uid="{0F99827C-256C-42F8-AEDE-E585F07DC2DE}"/>
    <hyperlink ref="B270" r:id="rId299" display="../../../company/structure.php%3fset_filter_structure=Y&amp;structure_UF_DEPARTMENT=1168" xr:uid="{6699F27F-9715-4791-8D7F-A6A230200620}"/>
    <hyperlink ref="B271" r:id="rId300" display="../../../company/structure.php%3fset_filter_structure=Y&amp;structure_UF_DEPARTMENT=1157" xr:uid="{45C7C011-B610-43EC-8281-EC431DB1CA33}"/>
    <hyperlink ref="B272" r:id="rId301" display="../../../company/structure.php%3fset_filter_structure=Y&amp;structure_UF_DEPARTMENT=363" xr:uid="{8EFF1D6A-2645-412F-A634-2DAE0D720FC5}"/>
    <hyperlink ref="B273" r:id="rId302" display="../../../company/structure.php%3fset_filter_structure=Y&amp;structure_UF_DEPARTMENT=1155" xr:uid="{B084BB1B-80EE-4B12-B8F3-A059C07EF90E}"/>
    <hyperlink ref="AO273" r:id="rId303" display="../../../company/structure.php%3fset_filter_structure=Y&amp;structure_UF_DEPARTMENT=1147" xr:uid="{FE9D8244-3EA6-413B-9E1B-CD003F85F86B}"/>
    <hyperlink ref="B274" r:id="rId304" display="../../../company/structure.php%3fset_filter_structure=Y&amp;structure_UF_DEPARTMENT=1147" xr:uid="{268B1312-CE60-4D08-822D-7DA410FB4940}"/>
    <hyperlink ref="B275" r:id="rId305" display="../../../company/structure.php%3fset_filter_structure=Y&amp;structure_UF_DEPARTMENT=1168" xr:uid="{6663A919-46B6-4052-8988-2814509FCCA2}"/>
    <hyperlink ref="B276" r:id="rId306" display="../../../company/structure.php%3fset_filter_structure=Y&amp;structure_UF_DEPARTMENT=1147" xr:uid="{D816FB0E-7AF2-4973-8FD9-4E8405098C11}"/>
    <hyperlink ref="B277" r:id="rId307" display="../../../company/structure.php%3fset_filter_structure=Y&amp;structure_UF_DEPARTMENT=1147" xr:uid="{50EBB56E-B368-4FBC-B9CA-967E1FFC483F}"/>
    <hyperlink ref="AO277" r:id="rId308" display="../../../company/structure.php%3fset_filter_structure=Y&amp;structure_UF_DEPARTMENT=1155" xr:uid="{5AFE2913-0832-4065-9498-A99C00570241}"/>
    <hyperlink ref="B278" r:id="rId309" display="../../../company/structure.php%3fset_filter_structure=Y&amp;structure_UF_DEPARTMENT=1147" xr:uid="{653B066C-648F-47CE-9094-43B467538EA6}"/>
    <hyperlink ref="B279" r:id="rId310" display="../../../company/structure.php%3fset_filter_structure=Y&amp;structure_UF_DEPARTMENT=1147" xr:uid="{EA43A615-FA53-48FC-AB37-7A4D8517336C}"/>
    <hyperlink ref="B280" r:id="rId311" display="../../../company/structure.php%3fset_filter_structure=Y&amp;structure_UF_DEPARTMENT=1170" xr:uid="{9178450D-7EF1-4BAF-91AC-70A1070FA555}"/>
    <hyperlink ref="B281" r:id="rId312" display="../../../company/structure.php%3fset_filter_structure=Y&amp;structure_UF_DEPARTMENT=1170" xr:uid="{B6B27E0B-FB1F-4A10-82AD-D377B520ABDB}"/>
    <hyperlink ref="B282" r:id="rId313" display="../../../company/structure.php%3fset_filter_structure=Y&amp;structure_UF_DEPARTMENT=1168" xr:uid="{CCBF346D-A2DD-4969-AFFD-80B2303C3476}"/>
    <hyperlink ref="B283" r:id="rId314" display="../../../company/structure.php%3fset_filter_structure=Y&amp;structure_UF_DEPARTMENT=1168" xr:uid="{7F0E1E44-2B47-4022-A4FA-10FB397020A0}"/>
    <hyperlink ref="B284" r:id="rId315" display="../../../company/structure.php%3fset_filter_structure=Y&amp;structure_UF_DEPARTMENT=1157" xr:uid="{72393879-84CB-4A09-9862-0C820999F267}"/>
    <hyperlink ref="B285" r:id="rId316" display="../../../company/structure.php%3fset_filter_structure=Y&amp;structure_UF_DEPARTMENT=1157" xr:uid="{F89C995C-F73B-44E5-BAAB-A95008A7BF09}"/>
    <hyperlink ref="B286" r:id="rId317" display="../../../company/structure.php%3fset_filter_structure=Y&amp;structure_UF_DEPARTMENT=1151" xr:uid="{B346BCAD-2EC8-420B-BAA4-0C636FE58DB7}"/>
    <hyperlink ref="B287" r:id="rId318" display="../../../company/structure.php%3fset_filter_structure=Y&amp;structure_UF_DEPARTMENT=1155" xr:uid="{6331F96E-8B92-4324-8A66-C80C289CDA73}"/>
    <hyperlink ref="B288" r:id="rId319" display="../../../company/structure.php%3fset_filter_structure=Y&amp;structure_UF_DEPARTMENT=365" xr:uid="{6F72B24A-7202-4C1C-823F-CFBF5228696F}"/>
    <hyperlink ref="B289" r:id="rId320" display="../../../company/structure.php%3fset_filter_structure=Y&amp;structure_UF_DEPARTMENT=1168" xr:uid="{3C9CE2E4-F65B-4D4B-80C8-3F06E632486C}"/>
    <hyperlink ref="B290" r:id="rId321" display="../../../company/structure.php%3fset_filter_structure=Y&amp;structure_UF_DEPARTMENT=1151" xr:uid="{048E4B1B-76B9-413E-8909-F219E2FEFE41}"/>
    <hyperlink ref="B291" r:id="rId322" display="../../../company/structure.php%3fset_filter_structure=Y&amp;structure_UF_DEPARTMENT=1151" xr:uid="{DA59EE2D-9B26-4DB3-B0AB-BC4493B3AD00}"/>
    <hyperlink ref="B292" r:id="rId323" display="../../../company/structure.php%3fset_filter_structure=Y&amp;structure_UF_DEPARTMENT=1151" xr:uid="{60732A1D-9DB4-43D5-AA4C-9E54DCDDFAA8}"/>
    <hyperlink ref="B293" r:id="rId324" display="../../../company/structure.php%3fset_filter_structure=Y&amp;structure_UF_DEPARTMENT=1151" xr:uid="{4C9474F1-383F-4907-B690-BF3931904171}"/>
    <hyperlink ref="B294" r:id="rId325" display="../../../company/structure.php%3fset_filter_structure=Y&amp;structure_UF_DEPARTMENT=365" xr:uid="{166F3279-FE7E-4A05-8A70-432D05DF3CB4}"/>
    <hyperlink ref="AO294" r:id="rId326" display="../../../company/structure.php%3fset_filter_structure=Y&amp;structure_UF_DEPARTMENT=881" xr:uid="{AD3F631A-8CCE-4214-B555-1B78818E280A}"/>
    <hyperlink ref="B295" r:id="rId327" display="../../../company/structure.php%3fset_filter_structure=Y&amp;structure_UF_DEPARTMENT=1157" xr:uid="{A8CDCAC4-366B-42BA-9574-0AF294613774}"/>
    <hyperlink ref="B296" r:id="rId328" display="../../../company/structure.php%3fset_filter_structure=Y&amp;structure_UF_DEPARTMENT=1147" xr:uid="{0AE549C1-5AB1-45BC-8161-3F16065EA349}"/>
    <hyperlink ref="AO296" r:id="rId329" display="../../../company/structure.php%3fset_filter_structure=Y&amp;structure_UF_DEPARTMENT=1151" xr:uid="{8C526D4C-1AA9-4C75-B533-E00329230A5C}"/>
    <hyperlink ref="B297" r:id="rId330" display="../../../company/structure.php%3fset_filter_structure=Y&amp;structure_UF_DEPARTMENT=1147" xr:uid="{B0FB570D-28BB-43E2-BECC-CB37F12B6D80}"/>
    <hyperlink ref="B298" r:id="rId331" display="../../../company/structure.php%3fset_filter_structure=Y&amp;structure_UF_DEPARTMENT=1147" xr:uid="{884B062D-E97E-4AC7-8C66-A98269E0C0A5}"/>
    <hyperlink ref="AO298" r:id="rId332" display="../../../company/structure.php%3fset_filter_structure=Y&amp;structure_UF_DEPARTMENT=1151" xr:uid="{2A03327C-7C06-4B1B-91B9-8356CEB9EAA4}"/>
    <hyperlink ref="B299" r:id="rId333" display="../../../company/structure.php%3fset_filter_structure=Y&amp;structure_UF_DEPARTMENT=1147" xr:uid="{7E07751A-2669-497D-BDD1-2BD49A474D27}"/>
    <hyperlink ref="B300" r:id="rId334" display="../../../company/structure.php%3fset_filter_structure=Y&amp;structure_UF_DEPARTMENT=1145" xr:uid="{65ABDC89-B580-4FA3-A523-3CC35744A517}"/>
    <hyperlink ref="B301" r:id="rId335" display="../../../company/structure.php%3fset_filter_structure=Y&amp;structure_UF_DEPARTMENT=331" xr:uid="{6CFA8E93-E446-41F5-B692-9737947027FA}"/>
    <hyperlink ref="B302" r:id="rId336" display="../../../company/structure.php%3fset_filter_structure=Y&amp;structure_UF_DEPARTMENT=1168" xr:uid="{50FA7B86-1BD9-4C17-B850-E4E8ACFEB0F5}"/>
    <hyperlink ref="B303" r:id="rId337" display="../../../company/structure.php%3fset_filter_structure=Y&amp;structure_UF_DEPARTMENT=1168" xr:uid="{F434ED09-903B-4605-A8C9-11D7065EF968}"/>
    <hyperlink ref="B304" r:id="rId338" display="../../../company/structure.php%3fset_filter_structure=Y&amp;structure_UF_DEPARTMENT=863" xr:uid="{FCE71853-9A20-4B70-B5B0-424E9F8578A2}"/>
    <hyperlink ref="B305" r:id="rId339" display="../../../company/structure.php%3fset_filter_structure=Y&amp;structure_UF_DEPARTMENT=1151" xr:uid="{F63DF434-E90D-4463-AA68-4F50C5F4BE33}"/>
    <hyperlink ref="B306" r:id="rId340" display="../../../company/structure.php%3fset_filter_structure=Y&amp;structure_UF_DEPARTMENT=1157" xr:uid="{E7088CC3-6FC7-4643-9BCF-57B0216CE6B4}"/>
    <hyperlink ref="B307" r:id="rId341" display="../../../company/structure.php%3fset_filter_structure=Y&amp;structure_UF_DEPARTMENT=1170" xr:uid="{E0CF59A8-2982-4141-8178-B04D63BB30AB}"/>
    <hyperlink ref="B308" r:id="rId342" display="../../../company/structure.php%3fset_filter_structure=Y&amp;structure_UF_DEPARTMENT=1170" xr:uid="{CA7117A3-AEA6-4F64-AFB6-E4157E8E12AA}"/>
    <hyperlink ref="B309" r:id="rId343" display="../../../company/structure.php%3fset_filter_structure=Y&amp;structure_UF_DEPARTMENT=1147" xr:uid="{E9A11764-D339-4795-8B28-8F468B665AC2}"/>
    <hyperlink ref="B310" r:id="rId344" display="../../../company/structure.php%3fset_filter_structure=Y&amp;structure_UF_DEPARTMENT=1161" xr:uid="{8ACE7534-9688-43A8-81CE-DF88A502B21F}"/>
    <hyperlink ref="B311" r:id="rId345" display="../../../company/structure.php%3fset_filter_structure=Y&amp;structure_UF_DEPARTMENT=1170" xr:uid="{0E31AE3E-3F76-4B6E-8CE1-2CAE975C5F55}"/>
    <hyperlink ref="B312" r:id="rId346" display="../../../company/structure.php%3fset_filter_structure=Y&amp;structure_UF_DEPARTMENT=1168" xr:uid="{2A29BCFA-601F-4448-B2CF-8722A4E18309}"/>
    <hyperlink ref="B313" r:id="rId347" display="../../../company/structure.php%3fset_filter_structure=Y&amp;structure_UF_DEPARTMENT=1168" xr:uid="{CDB5DA66-A4C6-41BE-BE94-99380507FDFB}"/>
    <hyperlink ref="B314" r:id="rId348" display="../../../company/structure.php%3fset_filter_structure=Y&amp;structure_UF_DEPARTMENT=1168" xr:uid="{BBB749C4-C156-4310-B6A0-783BAC0BC0F5}"/>
    <hyperlink ref="B315" r:id="rId349" display="../../../company/structure.php%3fset_filter_structure=Y&amp;structure_UF_DEPARTMENT=1168" xr:uid="{53BCBB80-D013-4600-AB5A-30579BFEF569}"/>
    <hyperlink ref="B316" r:id="rId350" display="../../../company/structure.php%3fset_filter_structure=Y&amp;structure_UF_DEPARTMENT=1168" xr:uid="{7275EA80-CED2-44E2-B44B-AAF3E384725C}"/>
    <hyperlink ref="B317" r:id="rId351" display="../../../company/structure.php%3fset_filter_structure=Y&amp;structure_UF_DEPARTMENT=1168" xr:uid="{158C0ED1-C257-48F0-8A72-A44F2013F64D}"/>
    <hyperlink ref="B318" r:id="rId352" display="../../../company/structure.php%3fset_filter_structure=Y&amp;structure_UF_DEPARTMENT=371" xr:uid="{18293A36-7251-4113-88E1-C6D236652984}"/>
    <hyperlink ref="B319" r:id="rId353" display="../../../company/structure.php%3fset_filter_structure=Y&amp;structure_UF_DEPARTMENT=1157" xr:uid="{59C9449C-E009-4542-BA31-FC95CD43FABF}"/>
    <hyperlink ref="B320" r:id="rId354" display="../../../company/structure.php%3fset_filter_structure=Y&amp;structure_UF_DEPARTMENT=365" xr:uid="{E2B5189B-A1FD-4C34-979C-8B5E995708EA}"/>
    <hyperlink ref="B321" r:id="rId355" display="../../../company/structure.php%3fset_filter_structure=Y&amp;structure_UF_DEPARTMENT=1155" xr:uid="{EA33E985-B370-4148-9923-E388B408A73C}"/>
    <hyperlink ref="B322" r:id="rId356" display="../../../company/structure.php%3fset_filter_structure=Y&amp;structure_UF_DEPARTMENT=1168" xr:uid="{8A5D6EBC-D65D-492C-A5E7-07198E576BE7}"/>
    <hyperlink ref="B323" r:id="rId357" display="../../../company/structure.php%3fset_filter_structure=Y&amp;structure_UF_DEPARTMENT=1168" xr:uid="{A0E05C52-F604-471D-9D43-2DBB23B2DA61}"/>
    <hyperlink ref="B324" r:id="rId358" display="../../../company/structure.php%3fset_filter_structure=Y&amp;structure_UF_DEPARTMENT=1168" xr:uid="{A4266EEB-80C9-4D17-9E8A-03BCA51C1637}"/>
    <hyperlink ref="B325" r:id="rId359" display="../../../company/structure.php%3fset_filter_structure=Y&amp;structure_UF_DEPARTMENT=331" xr:uid="{4E8C92D8-BA61-4314-B872-8894E628B3C9}"/>
    <hyperlink ref="B326" r:id="rId360" display="../../../company/structure.php%3fset_filter_structure=Y&amp;structure_UF_DEPARTMENT=363" xr:uid="{0F01D9DA-C0AD-4227-83A8-C738D86C6BF2}"/>
    <hyperlink ref="AO326" r:id="rId361" display="../../../company/structure.php%3fset_filter_structure=Y&amp;structure_UF_DEPARTMENT=331" xr:uid="{E2AF1CDD-56F6-4605-99B4-91B7B55566EA}"/>
    <hyperlink ref="B327" r:id="rId362" display="../../../company/structure.php%3fset_filter_structure=Y&amp;structure_UF_DEPARTMENT=363" xr:uid="{509AEC2C-B5F4-4011-BDF8-9594B02CDA17}"/>
    <hyperlink ref="B328" r:id="rId363" display="../../../company/structure.php%3fset_filter_structure=Y&amp;structure_UF_DEPARTMENT=1160" xr:uid="{148CE980-3D8E-4E56-8239-9D7754C64E7F}"/>
    <hyperlink ref="B329" r:id="rId364" display="../../../company/structure.php%3fset_filter_structure=Y&amp;structure_UF_DEPARTMENT=1160" xr:uid="{6BCCA537-12B7-4E3C-B476-807FDC4AA926}"/>
    <hyperlink ref="B330" r:id="rId365" display="../../../company/structure.php%3fset_filter_structure=Y&amp;structure_UF_DEPARTMENT=1160" xr:uid="{14497CC5-6978-4EC2-93A5-E2861175F999}"/>
    <hyperlink ref="B331" r:id="rId366" display="../../../company/structure.php%3fset_filter_structure=Y&amp;structure_UF_DEPARTMENT=1151" xr:uid="{9C6FAB35-B4E2-4A32-B679-2DFAFDCD986A}"/>
    <hyperlink ref="AO331" r:id="rId367" display="../../../company/structure.php%3fset_filter_structure=Y&amp;structure_UF_DEPARTMENT=1147" xr:uid="{41DE46BB-869E-428B-8801-DA894231F598}"/>
    <hyperlink ref="B332" r:id="rId368" display="../../../company/structure.php%3fset_filter_structure=Y&amp;structure_UF_DEPARTMENT=1157" xr:uid="{FEBBFD2E-D324-4B6F-9BCF-626C19833DB6}"/>
    <hyperlink ref="B333" r:id="rId369" display="../../../company/structure.php%3fset_filter_structure=Y&amp;structure_UF_DEPARTMENT=1151" xr:uid="{CC997406-FB83-4C7A-B1ED-A23FFF4CA83A}"/>
    <hyperlink ref="B334" r:id="rId370" display="../../../company/structure.php%3fset_filter_structure=Y&amp;structure_UF_DEPARTMENT=1151" xr:uid="{FF9201A4-27EC-4177-900C-2FE488A805D8}"/>
    <hyperlink ref="B335" r:id="rId371" display="../../../company/structure.php%3fset_filter_structure=Y&amp;structure_UF_DEPARTMENT=1160" xr:uid="{3F28DBB6-E4BA-42CE-AEDE-5449CA8AFACD}"/>
    <hyperlink ref="B336" r:id="rId372" display="../../../company/structure.php%3fset_filter_structure=Y&amp;structure_UF_DEPARTMENT=1160" xr:uid="{A81BE43E-2D66-4E44-A86B-8F42DD89D714}"/>
    <hyperlink ref="B337" r:id="rId373" display="../../../company/structure.php%3fset_filter_structure=Y&amp;structure_UF_DEPARTMENT=1168" xr:uid="{4D77E8E4-92F3-4BDD-90B2-C599ECF739DF}"/>
    <hyperlink ref="B338" r:id="rId374" display="../../../company/structure.php%3fset_filter_structure=Y&amp;structure_UF_DEPARTMENT=1168" xr:uid="{6B221F8B-EA59-4183-9B93-F4C1AE2653B7}"/>
    <hyperlink ref="B339" r:id="rId375" display="../../../company/structure.php%3fset_filter_structure=Y&amp;structure_UF_DEPARTMENT=1168" xr:uid="{B8AB10AE-258A-4347-98F6-F365B8CDB86A}"/>
    <hyperlink ref="B340" r:id="rId376" display="../../../company/structure.php%3fset_filter_structure=Y&amp;structure_UF_DEPARTMENT=331" xr:uid="{D78149A0-A562-4B29-A660-7B3EC814571E}"/>
    <hyperlink ref="B341" r:id="rId377" display="../../../company/structure.php%3fset_filter_structure=Y&amp;structure_UF_DEPARTMENT=331" xr:uid="{D7F0B106-3303-4041-BD85-589DCEF5DADB}"/>
    <hyperlink ref="B342" r:id="rId378" display="../../../company/structure.php%3fset_filter_structure=Y&amp;structure_UF_DEPARTMENT=1168" xr:uid="{3A5F0A1A-C79F-46C1-948D-7E631B3C5112}"/>
    <hyperlink ref="B343" r:id="rId379" display="../../../company/structure.php%3fset_filter_structure=Y&amp;structure_UF_DEPARTMENT=331" xr:uid="{66A07BCB-536F-4508-B3B0-FA9CEB713744}"/>
    <hyperlink ref="B344" r:id="rId380" display="../../../company/structure.php%3fset_filter_structure=Y&amp;structure_UF_DEPARTMENT=331" xr:uid="{F3654645-FBF9-402B-8439-B3902E0B2C10}"/>
    <hyperlink ref="B345" r:id="rId381" display="../../../company/structure.php%3fset_filter_structure=Y&amp;structure_UF_DEPARTMENT=1168" xr:uid="{EA919308-62D4-4FB7-9884-3CBB72823F33}"/>
    <hyperlink ref="B346" r:id="rId382" display="../../../company/structure.php%3fset_filter_structure=Y&amp;structure_UF_DEPARTMENT=1168" xr:uid="{5C86BABA-4143-4997-84ED-D6FEAA6BDA83}"/>
    <hyperlink ref="B347" r:id="rId383" display="../../../company/structure.php%3fset_filter_structure=Y&amp;structure_UF_DEPARTMENT=1168" xr:uid="{749CEB31-8164-40D8-A127-11DB4E330EBB}"/>
    <hyperlink ref="B348" r:id="rId384" display="../../../company/structure.php%3fset_filter_structure=Y&amp;structure_UF_DEPARTMENT=1160" xr:uid="{A92B4E42-27C4-44A5-845B-7293C2FB246C}"/>
    <hyperlink ref="B349" r:id="rId385" display="../../../company/structure.php%3fset_filter_structure=Y&amp;structure_UF_DEPARTMENT=1160" xr:uid="{D6032B85-3DE1-4D41-8647-0BA3DCB8C387}"/>
    <hyperlink ref="B350" r:id="rId386" display="../../../company/structure.php%3fset_filter_structure=Y&amp;structure_UF_DEPARTMENT=1160" xr:uid="{60A22582-70F8-45AD-A043-6186BE0FBE16}"/>
    <hyperlink ref="B351" r:id="rId387" display="../../../company/structure.php%3fset_filter_structure=Y&amp;structure_UF_DEPARTMENT=735" xr:uid="{152C8D68-E864-4FC8-9057-454C436B7BED}"/>
    <hyperlink ref="B352" r:id="rId388" display="../../../company/structure.php%3fset_filter_structure=Y&amp;structure_UF_DEPARTMENT=1161" xr:uid="{42AF2E0A-C0E8-43FF-B2BB-19D4C9D6E998}"/>
    <hyperlink ref="B353" r:id="rId389" display="../../../company/structure.php%3fset_filter_structure=Y&amp;structure_UF_DEPARTMENT=1168" xr:uid="{B1822FD0-A2C7-478A-83C5-0E0D2328790F}"/>
    <hyperlink ref="B354" r:id="rId390" display="../../../company/structure.php%3fset_filter_structure=Y&amp;structure_UF_DEPARTMENT=1168" xr:uid="{4780A1F5-D5CC-4775-BDEA-781EFAF28385}"/>
    <hyperlink ref="B355" r:id="rId391" display="../../../company/structure.php%3fset_filter_structure=Y&amp;structure_UF_DEPARTMENT=1160" xr:uid="{C728A753-505D-420A-BD48-2E9C9585DD65}"/>
    <hyperlink ref="AO355" r:id="rId392" display="../../../company/structure.php%3fset_filter_structure=Y&amp;structure_UF_DEPARTMENT=1167" xr:uid="{BF38F294-BF58-4504-B165-7CF8750C7E24}"/>
    <hyperlink ref="B356" r:id="rId393" display="../../../company/structure.php%3fset_filter_structure=Y&amp;structure_UF_DEPARTMENT=1151" xr:uid="{D84B9C87-E41F-49D5-8D41-8167D1FB8B3C}"/>
    <hyperlink ref="B357" r:id="rId394" display="../../../company/structure.php%3fset_filter_structure=Y&amp;structure_UF_DEPARTMENT=1157" xr:uid="{E3DA0B1A-D246-4C86-A9E6-C7A07B993B1B}"/>
    <hyperlink ref="B358" r:id="rId395" display="../../../company/structure.php%3fset_filter_structure=Y&amp;structure_UF_DEPARTMENT=1170" xr:uid="{037C2DB6-F0B8-40A1-A231-496B71B43EC6}"/>
    <hyperlink ref="B359" r:id="rId396" display="../../../company/structure.php%3fset_filter_structure=Y&amp;structure_UF_DEPARTMENT=1160" xr:uid="{98C66DFC-B7CE-4BB2-8AA4-6EC1726FDCA5}"/>
    <hyperlink ref="B360" r:id="rId397" display="../../../company/structure.php%3fset_filter_structure=Y&amp;structure_UF_DEPARTMENT=1155" xr:uid="{F20537FC-AEE5-4EBB-9288-EDA757D21471}"/>
    <hyperlink ref="B361" r:id="rId398" display="../../../company/structure.php%3fset_filter_structure=Y&amp;structure_UF_DEPARTMENT=1168" xr:uid="{CAF571FD-904E-468D-8753-B7369090DC70}"/>
    <hyperlink ref="B362" r:id="rId399" display="../../../company/structure.php%3fset_filter_structure=Y&amp;structure_UF_DEPARTMENT=1168" xr:uid="{3E558284-F321-470E-869F-C4A946535F36}"/>
    <hyperlink ref="B363" r:id="rId400" display="../../../company/structure.php%3fset_filter_structure=Y&amp;structure_UF_DEPARTMENT=863" xr:uid="{B7A97D43-6C75-40B0-81BF-D11B0BF0A70A}"/>
    <hyperlink ref="B364" r:id="rId401" display="../../../company/structure.php%3fset_filter_structure=Y&amp;structure_UF_DEPARTMENT=363" xr:uid="{6DA10DAD-A8A0-4BC5-9924-27B7C4D2FA97}"/>
    <hyperlink ref="B365" r:id="rId402" display="../../../company/structure.php%3fset_filter_structure=Y&amp;structure_UF_DEPARTMENT=363" xr:uid="{A799BF12-9C4D-4698-BDCC-E41685AE0C6E}"/>
    <hyperlink ref="B366" r:id="rId403" display="../../../company/structure.php%3fset_filter_structure=Y&amp;structure_UF_DEPARTMENT=363" xr:uid="{DF17DE61-EDF8-43A3-B463-44E3B7BD821E}"/>
    <hyperlink ref="B367" r:id="rId404" display="../../../company/structure.php%3fset_filter_structure=Y&amp;structure_UF_DEPARTMENT=1151" xr:uid="{C3E976BE-80A8-4E06-946F-3F4B6C0674A6}"/>
    <hyperlink ref="AO367" r:id="rId405" display="../../../company/structure.php%3fset_filter_structure=Y&amp;structure_UF_DEPARTMENT=1147" xr:uid="{14B24266-27A0-431C-AB8F-4D4AAC73EBB2}"/>
    <hyperlink ref="B368" r:id="rId406" display="../../../company/structure.php%3fset_filter_structure=Y&amp;structure_UF_DEPARTMENT=363" xr:uid="{8F65875C-0977-4B96-9431-292334F3B13A}"/>
    <hyperlink ref="B369" r:id="rId407" display="../../../company/structure.php%3fset_filter_structure=Y&amp;structure_UF_DEPARTMENT=1147" xr:uid="{DE19E6DD-F89F-421C-8A37-B677675464EF}"/>
    <hyperlink ref="B370" r:id="rId408" display="../../../company/structure.php%3fset_filter_structure=Y&amp;structure_UF_DEPARTMENT=1147" xr:uid="{20EFF1FD-F08C-465F-B4EE-8B5D5A3B581F}"/>
    <hyperlink ref="B371" r:id="rId409" display="../../../company/structure.php%3fset_filter_structure=Y&amp;structure_UF_DEPARTMENT=331" xr:uid="{9794284E-AA00-4994-8C11-B084D83E7B22}"/>
    <hyperlink ref="B372" r:id="rId410" display="../../../company/structure.php%3fset_filter_structure=Y&amp;structure_UF_DEPARTMENT=331" xr:uid="{0C7050A6-1D16-436F-8AB6-5C490BDA6262}"/>
    <hyperlink ref="B373" r:id="rId411" display="../../../company/structure.php%3fset_filter_structure=Y&amp;structure_UF_DEPARTMENT=363" xr:uid="{2FCAC406-8208-4057-9903-2834DB326196}"/>
    <hyperlink ref="B374" r:id="rId412" display="../../../company/structure.php%3fset_filter_structure=Y&amp;structure_UF_DEPARTMENT=1168" xr:uid="{7D9B50F1-B3D6-4394-8B85-5B3B168C0A03}"/>
    <hyperlink ref="B375" r:id="rId413" display="../../../company/structure.php%3fset_filter_structure=Y&amp;structure_UF_DEPARTMENT=1168" xr:uid="{F119E8F2-9A55-485E-8023-155FC3392E47}"/>
    <hyperlink ref="B376" r:id="rId414" display="../../../company/structure.php%3fset_filter_structure=Y&amp;structure_UF_DEPARTMENT=1168" xr:uid="{E2DB981F-78DF-493B-8C06-1AC8F331EA97}"/>
    <hyperlink ref="B377" r:id="rId415" display="../../../company/structure.php%3fset_filter_structure=Y&amp;structure_UF_DEPARTMENT=1168" xr:uid="{36673938-72DB-493E-BCFC-69E73B633131}"/>
    <hyperlink ref="B378" r:id="rId416" display="../../../company/structure.php%3fset_filter_structure=Y&amp;structure_UF_DEPARTMENT=1168" xr:uid="{2DAF6EBD-34FA-4720-9752-0ED1FD6B1187}"/>
    <hyperlink ref="B379" r:id="rId417" display="../../../company/structure.php%3fset_filter_structure=Y&amp;structure_UF_DEPARTMENT=1168" xr:uid="{36EE9F3B-2080-44DC-AEC7-4B65EA2B7634}"/>
    <hyperlink ref="B380" r:id="rId418" display="../../../company/structure.php%3fset_filter_structure=Y&amp;structure_UF_DEPARTMENT=1168" xr:uid="{9DC9B42E-85BD-427D-B4AC-DC358A2400BF}"/>
    <hyperlink ref="B381" r:id="rId419" display="../../../company/structure.php%3fset_filter_structure=Y&amp;structure_UF_DEPARTMENT=331" xr:uid="{421A51AA-6FAD-4982-8AEA-ABEF5E1834A7}"/>
    <hyperlink ref="B382" r:id="rId420" display="../../../company/structure.php%3fset_filter_structure=Y&amp;structure_UF_DEPARTMENT=331" xr:uid="{F06AF235-C25A-467C-AB7D-75DC06D385E6}"/>
    <hyperlink ref="B383" r:id="rId421" display="../../../company/structure.php%3fset_filter_structure=Y&amp;structure_UF_DEPARTMENT=1168" xr:uid="{08952FF9-E614-4457-A39D-0C1F7AF3FA83}"/>
    <hyperlink ref="B384" r:id="rId422" display="../../../company/structure.php%3fset_filter_structure=Y&amp;structure_UF_DEPARTMENT=1168" xr:uid="{0B82C7BB-B775-4952-B076-0A4E7D5463FF}"/>
    <hyperlink ref="B385" r:id="rId423" display="../../../company/structure.php%3fset_filter_structure=Y&amp;structure_UF_DEPARTMENT=1157" xr:uid="{9D23A53D-A2FD-46BC-B410-E81FF9E26E17}"/>
    <hyperlink ref="B386" r:id="rId424" display="../../../company/structure.php%3fset_filter_structure=Y&amp;structure_UF_DEPARTMENT=1157" xr:uid="{1CFA9144-94B8-4336-95BA-825D062A9A3E}"/>
    <hyperlink ref="B387" r:id="rId425" display="../../../company/structure.php%3fset_filter_structure=Y&amp;structure_UF_DEPARTMENT=1157" xr:uid="{7AFEC9A9-4F64-433A-B44A-E06C8CC88577}"/>
    <hyperlink ref="B388" r:id="rId426" display="../../../company/structure.php%3fset_filter_structure=Y&amp;structure_UF_DEPARTMENT=1147" xr:uid="{1B80DA45-6E15-4244-B5AC-A48A25E85A5B}"/>
    <hyperlink ref="B389" r:id="rId427" display="../../../company/structure.php%3fset_filter_structure=Y&amp;structure_UF_DEPARTMENT=1151" xr:uid="{738DE4BF-12E4-4602-9F79-1D08F2383E5A}"/>
    <hyperlink ref="B390" r:id="rId428" display="../../../company/structure.php%3fset_filter_structure=Y&amp;structure_UF_DEPARTMENT=371" xr:uid="{66EB0AA2-9A17-4BA6-A902-170B9EA35EBE}"/>
    <hyperlink ref="B391" r:id="rId429" display="../../../company/structure.php%3fset_filter_structure=Y&amp;structure_UF_DEPARTMENT=1157" xr:uid="{311B47A4-C471-41AA-B70A-8C44324861A2}"/>
    <hyperlink ref="B392" r:id="rId430" display="../../../company/structure.php%3fset_filter_structure=Y&amp;structure_UF_DEPARTMENT=1157" xr:uid="{79FB0E64-D110-4366-A1E2-A8B08408A9FA}"/>
    <hyperlink ref="B393" r:id="rId431" display="../../../company/structure.php%3fset_filter_structure=Y&amp;structure_UF_DEPARTMENT=1157" xr:uid="{E492BB5B-805B-4B8B-9883-DEFEA8A810BA}"/>
    <hyperlink ref="B394" r:id="rId432" display="../../../company/structure.php%3fset_filter_structure=Y&amp;structure_UF_DEPARTMENT=1151" xr:uid="{61560282-1F18-46A5-8FCE-9359F4CDA272}"/>
    <hyperlink ref="B395" r:id="rId433" display="../../../company/structure.php%3fset_filter_structure=Y&amp;structure_UF_DEPARTMENT=1151" xr:uid="{3535CB66-81B6-4017-B9CE-482542E954D8}"/>
    <hyperlink ref="B396" r:id="rId434" display="../../../company/structure.php%3fset_filter_structure=Y&amp;structure_UF_DEPARTMENT=1151" xr:uid="{0A159E05-4704-42A2-8299-54928FDB8A19}"/>
    <hyperlink ref="B397" r:id="rId435" display="../../../company/structure.php%3fset_filter_structure=Y&amp;structure_UF_DEPARTMENT=1147" xr:uid="{538A3788-798C-4EA8-9E35-BDE8E8C108A7}"/>
    <hyperlink ref="B398" r:id="rId436" display="../../../company/structure.php%3fset_filter_structure=Y&amp;structure_UF_DEPARTMENT=1147" xr:uid="{625A3BB7-EC31-41B9-B9DD-B8F706DC594C}"/>
    <hyperlink ref="B399" r:id="rId437" display="../../../company/structure.php%3fset_filter_structure=Y&amp;structure_UF_DEPARTMENT=1161" xr:uid="{F7974A7A-356E-47D9-B776-673355C053C4}"/>
    <hyperlink ref="B400" r:id="rId438" display="../../../company/structure.php%3fset_filter_structure=Y&amp;structure_UF_DEPARTMENT=1170" xr:uid="{D7552D05-7907-45BC-8678-4456A259E715}"/>
    <hyperlink ref="B401" r:id="rId439" display="../../../company/structure.php%3fset_filter_structure=Y&amp;structure_UF_DEPARTMENT=1168" xr:uid="{00AE8728-3078-41B3-B652-DFB5F485B5DB}"/>
    <hyperlink ref="B402" r:id="rId440" display="../../../company/structure.php%3fset_filter_structure=Y&amp;structure_UF_DEPARTMENT=1168" xr:uid="{93491D13-AF34-4AD5-A997-268D63869A4A}"/>
    <hyperlink ref="B403" r:id="rId441" display="../../../company/structure.php%3fset_filter_structure=Y&amp;structure_UF_DEPARTMENT=1168" xr:uid="{AF7D8781-5142-4A85-BE16-D5C1C45F0A77}"/>
    <hyperlink ref="B404" r:id="rId442" display="../../../company/structure.php%3fset_filter_structure=Y&amp;structure_UF_DEPARTMENT=1168" xr:uid="{FDB344A2-F2F8-4255-990A-4824AB40D1B6}"/>
    <hyperlink ref="B405" r:id="rId443" display="../../../company/structure.php%3fset_filter_structure=Y&amp;structure_UF_DEPARTMENT=1168" xr:uid="{BA7E02E3-8AAE-466A-8624-E2EBDC8FDCB7}"/>
    <hyperlink ref="B406" r:id="rId444" display="../../../company/structure.php%3fset_filter_structure=Y&amp;structure_UF_DEPARTMENT=1170" xr:uid="{C3DCCB78-1814-4581-89B7-9D3469D50856}"/>
    <hyperlink ref="B407" r:id="rId445" display="../../../company/structure.php%3fset_filter_structure=Y&amp;structure_UF_DEPARTMENT=1155" xr:uid="{590D3F85-F7AD-4980-8301-C1F4BE66A193}"/>
    <hyperlink ref="B408" r:id="rId446" display="../../../company/structure.php%3fset_filter_structure=Y&amp;structure_UF_DEPARTMENT=1170" xr:uid="{B9A760B5-9279-4942-86C6-97DFE87511A2}"/>
    <hyperlink ref="B409" r:id="rId447" display="../../../company/structure.php%3fset_filter_structure=Y&amp;structure_UF_DEPARTMENT=1168" xr:uid="{8FB9A9C2-C0FE-4166-9BCD-5448128E9A46}"/>
  </hyperlinks>
  <pageMargins left="0.75" right="0.75" top="1" bottom="1" header="0.5" footer="0.5"/>
  <pageSetup paperSize="9" orientation="portrait" r:id="rId44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09"/>
  <sheetViews>
    <sheetView showGridLines="0" zoomScaleNormal="100" workbookViewId="0">
      <selection activeCell="C4" sqref="C4"/>
    </sheetView>
  </sheetViews>
  <sheetFormatPr defaultRowHeight="14.25" x14ac:dyDescent="0.45"/>
  <cols>
    <col min="1" max="1" width="2.46484375" customWidth="1"/>
    <col min="2" max="2" width="36.265625" bestFit="1" customWidth="1"/>
    <col min="3" max="3" width="10.06640625" bestFit="1" customWidth="1"/>
    <col min="4" max="4" width="15.1328125" bestFit="1" customWidth="1"/>
    <col min="5" max="5" width="13.3984375" hidden="1" customWidth="1"/>
    <col min="6" max="6" width="18.19921875" bestFit="1" customWidth="1"/>
    <col min="7" max="7" width="36.265625" hidden="1" customWidth="1"/>
    <col min="8" max="10" width="6.19921875" hidden="1" customWidth="1"/>
    <col min="11" max="11" width="16.3984375" hidden="1" customWidth="1"/>
    <col min="12" max="12" width="10.3984375" bestFit="1" customWidth="1"/>
    <col min="13" max="13" width="13.86328125" hidden="1" customWidth="1"/>
    <col min="14" max="14" width="12.19921875" bestFit="1" customWidth="1"/>
    <col min="15" max="15" width="19.9296875" bestFit="1" customWidth="1"/>
    <col min="16" max="16" width="36.265625" hidden="1" customWidth="1"/>
    <col min="17" max="17" width="15.53125" hidden="1" customWidth="1"/>
    <col min="18" max="18" width="36.265625" hidden="1" customWidth="1"/>
    <col min="19" max="19" width="12.9296875" hidden="1" customWidth="1"/>
    <col min="20" max="20" width="14.53125" bestFit="1" customWidth="1"/>
    <col min="21" max="21" width="26.73046875" bestFit="1" customWidth="1"/>
    <col min="22" max="22" width="11.86328125" bestFit="1" customWidth="1"/>
    <col min="23" max="23" width="17.1328125" bestFit="1" customWidth="1"/>
    <col min="24" max="24" width="24.86328125" bestFit="1" customWidth="1"/>
    <col min="25" max="25" width="32.796875" bestFit="1" customWidth="1"/>
    <col min="26" max="26" width="23.33203125" bestFit="1" customWidth="1"/>
    <col min="27" max="29" width="23.33203125" customWidth="1"/>
    <col min="30" max="30" width="23.33203125" style="31" customWidth="1"/>
    <col min="31" max="31" width="21.265625" bestFit="1" customWidth="1"/>
    <col min="32" max="32" width="21.19921875" bestFit="1" customWidth="1"/>
    <col min="33" max="33" width="21.796875" bestFit="1" customWidth="1"/>
    <col min="34" max="34" width="16.46484375" bestFit="1" customWidth="1"/>
    <col min="35" max="35" width="21.73046875" bestFit="1" customWidth="1"/>
    <col min="36" max="36" width="20.53125" bestFit="1" customWidth="1"/>
    <col min="37" max="37" width="19.53125" bestFit="1" customWidth="1"/>
    <col min="38" max="38" width="36.265625" bestFit="1" customWidth="1"/>
    <col min="39" max="39" width="25.86328125" bestFit="1" customWidth="1"/>
    <col min="40" max="41" width="36.265625" bestFit="1" customWidth="1"/>
    <col min="42" max="42" width="17.59765625" bestFit="1" customWidth="1"/>
    <col min="43" max="43" width="35.265625" bestFit="1" customWidth="1"/>
    <col min="44" max="44" width="31.33203125" bestFit="1" customWidth="1"/>
    <col min="45" max="45" width="8.19921875" bestFit="1" customWidth="1"/>
    <col min="46" max="46" width="14.06640625" bestFit="1" customWidth="1"/>
    <col min="47" max="47" width="18" bestFit="1" customWidth="1"/>
  </cols>
  <sheetData>
    <row r="1" spans="1:47" ht="65.65000000000000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8700</v>
      </c>
      <c r="AB1" s="1" t="s">
        <v>8685</v>
      </c>
      <c r="AC1" s="1" t="s">
        <v>8680</v>
      </c>
      <c r="AD1" s="29" t="s">
        <v>8693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</row>
    <row r="2" spans="1:47" x14ac:dyDescent="0.45">
      <c r="A2" s="3">
        <v>1</v>
      </c>
      <c r="B2" s="4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>
        <v>1999</v>
      </c>
      <c r="L2" s="3">
        <v>2024</v>
      </c>
      <c r="M2" s="3" t="s">
        <v>52</v>
      </c>
      <c r="N2" s="5">
        <v>46125</v>
      </c>
      <c r="O2" s="3" t="s">
        <v>53</v>
      </c>
      <c r="P2" s="3" t="s">
        <v>54</v>
      </c>
      <c r="Q2" s="3">
        <v>780928402396</v>
      </c>
      <c r="R2" s="2"/>
      <c r="S2" s="2"/>
      <c r="T2" s="3">
        <v>12990000</v>
      </c>
      <c r="U2" s="3">
        <v>12990000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8697</v>
      </c>
      <c r="AB2" s="28">
        <v>4.4999999999999998E-2</v>
      </c>
      <c r="AC2" s="3">
        <f>U2*AB2</f>
        <v>584550</v>
      </c>
      <c r="AD2" s="30">
        <f>AC2-V2</f>
        <v>584550</v>
      </c>
      <c r="AE2" s="2"/>
      <c r="AF2" s="5">
        <v>46126.916666666664</v>
      </c>
      <c r="AG2" s="3" t="s">
        <v>55</v>
      </c>
      <c r="AH2" s="3" t="s">
        <v>56</v>
      </c>
      <c r="AI2" s="3" t="s">
        <v>57</v>
      </c>
      <c r="AJ2" s="3" t="s">
        <v>58</v>
      </c>
      <c r="AK2" s="2"/>
      <c r="AL2" s="2"/>
      <c r="AM2" s="3">
        <v>0</v>
      </c>
      <c r="AN2" s="2"/>
      <c r="AO2" s="3">
        <v>0</v>
      </c>
      <c r="AP2" s="3">
        <v>0</v>
      </c>
      <c r="AQ2" s="3">
        <v>132075139</v>
      </c>
      <c r="AR2" s="2"/>
      <c r="AS2" s="3">
        <v>10448600</v>
      </c>
      <c r="AT2" s="3">
        <v>77015603204</v>
      </c>
      <c r="AU2" s="3" t="s">
        <v>59</v>
      </c>
    </row>
    <row r="3" spans="1:47" x14ac:dyDescent="0.45">
      <c r="A3" s="3">
        <v>1</v>
      </c>
      <c r="B3" s="4" t="s">
        <v>43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  <c r="H3" s="3" t="s">
        <v>65</v>
      </c>
      <c r="I3" s="3" t="s">
        <v>50</v>
      </c>
      <c r="J3" s="3" t="s">
        <v>51</v>
      </c>
      <c r="K3" s="3">
        <v>2497</v>
      </c>
      <c r="L3" s="3">
        <v>2024</v>
      </c>
      <c r="M3" s="3" t="s">
        <v>66</v>
      </c>
      <c r="N3" s="5">
        <v>46141</v>
      </c>
      <c r="O3" s="3" t="s">
        <v>67</v>
      </c>
      <c r="P3" s="3" t="s">
        <v>68</v>
      </c>
      <c r="Q3" s="3">
        <v>760211302101</v>
      </c>
      <c r="R3" s="2"/>
      <c r="S3" s="2"/>
      <c r="T3" s="3">
        <v>15784000</v>
      </c>
      <c r="U3" s="3">
        <v>16190000</v>
      </c>
      <c r="V3" s="3">
        <v>216000</v>
      </c>
      <c r="W3" s="3">
        <v>190000</v>
      </c>
      <c r="X3" s="3">
        <v>0</v>
      </c>
      <c r="Y3" s="3">
        <v>0</v>
      </c>
      <c r="Z3" s="3">
        <v>-216000</v>
      </c>
      <c r="AA3" s="3" t="s">
        <v>8697</v>
      </c>
      <c r="AB3" s="28">
        <v>5.5E-2</v>
      </c>
      <c r="AC3" s="3">
        <f t="shared" ref="AC3:AC66" si="0">U3*AB3</f>
        <v>890450</v>
      </c>
      <c r="AD3" s="30">
        <f t="shared" ref="AD3:AD66" si="1">AC3-V3</f>
        <v>674450</v>
      </c>
      <c r="AE3" s="2"/>
      <c r="AF3" s="5">
        <v>46142</v>
      </c>
      <c r="AG3" s="3" t="s">
        <v>55</v>
      </c>
      <c r="AH3" s="3" t="s">
        <v>56</v>
      </c>
      <c r="AI3" s="3" t="s">
        <v>57</v>
      </c>
      <c r="AJ3" s="3" t="s">
        <v>58</v>
      </c>
      <c r="AK3" s="2"/>
      <c r="AL3" s="2"/>
      <c r="AM3" s="3">
        <v>0</v>
      </c>
      <c r="AN3" s="2"/>
      <c r="AO3" s="3">
        <v>0</v>
      </c>
      <c r="AP3" s="3">
        <v>0</v>
      </c>
      <c r="AQ3" s="3">
        <v>132076748</v>
      </c>
      <c r="AR3" s="2"/>
      <c r="AS3" s="3">
        <v>10448618</v>
      </c>
      <c r="AT3" s="3">
        <v>77077000991</v>
      </c>
      <c r="AU3" s="3" t="s">
        <v>59</v>
      </c>
    </row>
    <row r="4" spans="1:47" x14ac:dyDescent="0.45">
      <c r="A4" s="3">
        <v>1</v>
      </c>
      <c r="B4" s="4" t="s">
        <v>43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51</v>
      </c>
      <c r="K4" s="3">
        <v>0</v>
      </c>
      <c r="L4" s="3">
        <v>2024</v>
      </c>
      <c r="M4" s="3" t="s">
        <v>76</v>
      </c>
      <c r="N4" s="5">
        <v>46119</v>
      </c>
      <c r="O4" s="3" t="s">
        <v>77</v>
      </c>
      <c r="P4" s="3" t="s">
        <v>78</v>
      </c>
      <c r="Q4" s="3">
        <v>871006401238</v>
      </c>
      <c r="R4" s="2"/>
      <c r="S4" s="2"/>
      <c r="T4" s="3">
        <v>8890000</v>
      </c>
      <c r="U4" s="3">
        <v>8890000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8697</v>
      </c>
      <c r="AB4" s="28">
        <v>4.4999999999999998E-2</v>
      </c>
      <c r="AC4" s="3">
        <f t="shared" si="0"/>
        <v>400050</v>
      </c>
      <c r="AD4" s="30">
        <f t="shared" si="1"/>
        <v>400050</v>
      </c>
      <c r="AE4" s="2"/>
      <c r="AF4" s="5">
        <v>46133</v>
      </c>
      <c r="AG4" s="3" t="s">
        <v>55</v>
      </c>
      <c r="AH4" s="3" t="s">
        <v>56</v>
      </c>
      <c r="AI4" s="3" t="s">
        <v>57</v>
      </c>
      <c r="AJ4" s="3" t="s">
        <v>58</v>
      </c>
      <c r="AK4" s="2"/>
      <c r="AL4" s="2"/>
      <c r="AM4" s="3">
        <v>0</v>
      </c>
      <c r="AN4" s="2"/>
      <c r="AO4" s="3">
        <v>0</v>
      </c>
      <c r="AP4" s="3">
        <v>0</v>
      </c>
      <c r="AQ4" s="3">
        <v>132075639</v>
      </c>
      <c r="AR4" s="3">
        <v>129900</v>
      </c>
      <c r="AS4" s="3">
        <v>10685796</v>
      </c>
      <c r="AT4" s="3">
        <v>77058500030</v>
      </c>
      <c r="AU4" s="3" t="s">
        <v>59</v>
      </c>
    </row>
    <row r="5" spans="1:47" x14ac:dyDescent="0.45">
      <c r="A5" s="3">
        <v>1</v>
      </c>
      <c r="B5" s="4" t="s">
        <v>43</v>
      </c>
      <c r="C5" s="3" t="s">
        <v>69</v>
      </c>
      <c r="D5" s="3" t="s">
        <v>79</v>
      </c>
      <c r="E5" s="3" t="s">
        <v>71</v>
      </c>
      <c r="F5" s="3" t="s">
        <v>80</v>
      </c>
      <c r="G5" s="3" t="s">
        <v>81</v>
      </c>
      <c r="H5" s="3" t="s">
        <v>82</v>
      </c>
      <c r="I5" s="3" t="s">
        <v>75</v>
      </c>
      <c r="J5" s="3" t="s">
        <v>51</v>
      </c>
      <c r="K5" s="3">
        <v>1591</v>
      </c>
      <c r="L5" s="3">
        <v>2025</v>
      </c>
      <c r="M5" s="3" t="s">
        <v>83</v>
      </c>
      <c r="N5" s="5">
        <v>46122</v>
      </c>
      <c r="O5" s="3" t="s">
        <v>84</v>
      </c>
      <c r="P5" s="3" t="s">
        <v>85</v>
      </c>
      <c r="Q5" s="3">
        <v>670912402356</v>
      </c>
      <c r="R5" s="2"/>
      <c r="S5" s="2"/>
      <c r="T5" s="3">
        <v>9690000</v>
      </c>
      <c r="U5" s="3">
        <v>9690000</v>
      </c>
      <c r="V5" s="3">
        <v>0</v>
      </c>
      <c r="W5" s="3">
        <v>0</v>
      </c>
      <c r="X5" s="3">
        <v>0</v>
      </c>
      <c r="Y5" s="3">
        <v>436050</v>
      </c>
      <c r="Z5" s="3">
        <v>436050</v>
      </c>
      <c r="AA5" s="3" t="s">
        <v>8697</v>
      </c>
      <c r="AB5" s="28">
        <v>4.4999999999999998E-2</v>
      </c>
      <c r="AC5" s="3">
        <f t="shared" si="0"/>
        <v>436050</v>
      </c>
      <c r="AD5" s="30">
        <f t="shared" si="1"/>
        <v>436050</v>
      </c>
      <c r="AE5" s="3" t="s">
        <v>86</v>
      </c>
      <c r="AF5" s="5">
        <v>46128</v>
      </c>
      <c r="AG5" s="3" t="s">
        <v>55</v>
      </c>
      <c r="AH5" s="3" t="s">
        <v>87</v>
      </c>
      <c r="AI5" s="3" t="s">
        <v>88</v>
      </c>
      <c r="AJ5" s="3" t="s">
        <v>89</v>
      </c>
      <c r="AK5" s="3" t="s">
        <v>90</v>
      </c>
      <c r="AL5" s="3">
        <v>20</v>
      </c>
      <c r="AM5" s="3">
        <v>0</v>
      </c>
      <c r="AN5" s="2"/>
      <c r="AO5" s="3">
        <v>0</v>
      </c>
      <c r="AP5" s="3">
        <v>0</v>
      </c>
      <c r="AQ5" s="3">
        <v>132075335</v>
      </c>
      <c r="AR5" s="3">
        <v>122900</v>
      </c>
      <c r="AS5" s="3">
        <v>11010655</v>
      </c>
      <c r="AT5" s="3">
        <v>77710199162</v>
      </c>
      <c r="AU5" s="3" t="s">
        <v>59</v>
      </c>
    </row>
    <row r="6" spans="1:47" x14ac:dyDescent="0.45">
      <c r="A6" s="3">
        <v>1</v>
      </c>
      <c r="B6" s="4" t="s">
        <v>43</v>
      </c>
      <c r="C6" s="3" t="s">
        <v>44</v>
      </c>
      <c r="D6" s="3" t="s">
        <v>70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75</v>
      </c>
      <c r="J6" s="3" t="s">
        <v>51</v>
      </c>
      <c r="K6" s="3">
        <v>1999</v>
      </c>
      <c r="L6" s="3">
        <v>2025</v>
      </c>
      <c r="M6" s="3" t="s">
        <v>95</v>
      </c>
      <c r="N6" s="5">
        <v>46134</v>
      </c>
      <c r="O6" s="3" t="s">
        <v>96</v>
      </c>
      <c r="P6" s="3" t="s">
        <v>97</v>
      </c>
      <c r="Q6" s="3">
        <v>840317301462</v>
      </c>
      <c r="R6" s="2"/>
      <c r="S6" s="2"/>
      <c r="T6" s="3">
        <v>11990000</v>
      </c>
      <c r="U6" s="3">
        <v>11990000</v>
      </c>
      <c r="V6" s="3">
        <v>0</v>
      </c>
      <c r="W6" s="3">
        <v>0</v>
      </c>
      <c r="X6" s="3">
        <v>0</v>
      </c>
      <c r="Y6" s="3">
        <v>634050</v>
      </c>
      <c r="Z6" s="3">
        <v>634050</v>
      </c>
      <c r="AA6" s="3" t="s">
        <v>8697</v>
      </c>
      <c r="AB6" s="28">
        <v>4.4999999999999998E-2</v>
      </c>
      <c r="AC6" s="3">
        <f t="shared" si="0"/>
        <v>539550</v>
      </c>
      <c r="AD6" s="30">
        <f t="shared" si="1"/>
        <v>539550</v>
      </c>
      <c r="AE6" s="2"/>
      <c r="AF6" s="5">
        <v>46135</v>
      </c>
      <c r="AG6" s="3" t="s">
        <v>55</v>
      </c>
      <c r="AH6" s="3" t="s">
        <v>56</v>
      </c>
      <c r="AI6" s="3" t="s">
        <v>57</v>
      </c>
      <c r="AJ6" s="3" t="s">
        <v>58</v>
      </c>
      <c r="AK6" s="2"/>
      <c r="AL6" s="2"/>
      <c r="AM6" s="3">
        <v>0</v>
      </c>
      <c r="AN6" s="2"/>
      <c r="AO6" s="3">
        <v>0</v>
      </c>
      <c r="AP6" s="3">
        <v>0</v>
      </c>
      <c r="AQ6" s="3">
        <v>132075931</v>
      </c>
      <c r="AR6" s="3">
        <v>153900</v>
      </c>
      <c r="AS6" s="3">
        <v>11037821</v>
      </c>
      <c r="AT6" s="3">
        <v>77077064040</v>
      </c>
      <c r="AU6" s="3" t="s">
        <v>59</v>
      </c>
    </row>
    <row r="7" spans="1:47" x14ac:dyDescent="0.45">
      <c r="A7" s="3">
        <v>1</v>
      </c>
      <c r="B7" s="4" t="s">
        <v>98</v>
      </c>
      <c r="C7" s="3" t="s">
        <v>69</v>
      </c>
      <c r="D7" s="3" t="s">
        <v>70</v>
      </c>
      <c r="E7" s="3" t="s">
        <v>71</v>
      </c>
      <c r="F7" s="3" t="s">
        <v>99</v>
      </c>
      <c r="G7" s="3" t="s">
        <v>73</v>
      </c>
      <c r="H7" s="3" t="s">
        <v>74</v>
      </c>
      <c r="I7" s="3" t="s">
        <v>75</v>
      </c>
      <c r="J7" s="3" t="s">
        <v>51</v>
      </c>
      <c r="K7" s="3">
        <v>0</v>
      </c>
      <c r="L7" s="3">
        <v>2025</v>
      </c>
      <c r="M7" s="3" t="s">
        <v>100</v>
      </c>
      <c r="N7" s="5">
        <v>46126</v>
      </c>
      <c r="O7" s="3" t="s">
        <v>101</v>
      </c>
      <c r="P7" s="3" t="s">
        <v>102</v>
      </c>
      <c r="Q7" s="3">
        <v>930224350672</v>
      </c>
      <c r="R7" s="2"/>
      <c r="S7" s="2"/>
      <c r="T7" s="3">
        <v>10690000</v>
      </c>
      <c r="U7" s="3">
        <v>10690000</v>
      </c>
      <c r="V7" s="3">
        <v>0</v>
      </c>
      <c r="W7" s="3">
        <v>0</v>
      </c>
      <c r="X7" s="3">
        <v>0</v>
      </c>
      <c r="Y7" s="3">
        <v>481050</v>
      </c>
      <c r="Z7" s="3">
        <v>481050</v>
      </c>
      <c r="AA7" s="3" t="s">
        <v>8697</v>
      </c>
      <c r="AB7" s="28">
        <v>4.4999999999999998E-2</v>
      </c>
      <c r="AC7" s="3">
        <f t="shared" si="0"/>
        <v>481050</v>
      </c>
      <c r="AD7" s="30">
        <f t="shared" si="1"/>
        <v>481050</v>
      </c>
      <c r="AE7" s="3" t="s">
        <v>103</v>
      </c>
      <c r="AF7" s="5">
        <v>46126</v>
      </c>
      <c r="AG7" s="3" t="s">
        <v>104</v>
      </c>
      <c r="AH7" s="3" t="s">
        <v>105</v>
      </c>
      <c r="AI7" s="3" t="s">
        <v>105</v>
      </c>
      <c r="AJ7" s="3" t="s">
        <v>58</v>
      </c>
      <c r="AK7" s="2"/>
      <c r="AL7" s="3">
        <v>100</v>
      </c>
      <c r="AM7" s="3">
        <v>0</v>
      </c>
      <c r="AN7" s="2"/>
      <c r="AO7" s="3">
        <v>0</v>
      </c>
      <c r="AP7" s="3">
        <v>0</v>
      </c>
      <c r="AQ7" s="3">
        <v>132075156</v>
      </c>
      <c r="AR7" s="3">
        <v>129900</v>
      </c>
      <c r="AS7" s="3">
        <v>11090787</v>
      </c>
      <c r="AT7" s="3">
        <v>77471136340</v>
      </c>
      <c r="AU7" s="3" t="s">
        <v>59</v>
      </c>
    </row>
    <row r="8" spans="1:47" x14ac:dyDescent="0.45">
      <c r="A8" s="3">
        <v>1</v>
      </c>
      <c r="B8" s="4" t="s">
        <v>106</v>
      </c>
      <c r="C8" s="3" t="s">
        <v>107</v>
      </c>
      <c r="D8" s="3" t="s">
        <v>79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75</v>
      </c>
      <c r="J8" s="3" t="s">
        <v>51</v>
      </c>
      <c r="K8" s="3">
        <v>1591</v>
      </c>
      <c r="L8" s="3">
        <v>2025</v>
      </c>
      <c r="M8" s="3" t="s">
        <v>112</v>
      </c>
      <c r="N8" s="5">
        <v>46118</v>
      </c>
      <c r="O8" s="3" t="s">
        <v>113</v>
      </c>
      <c r="P8" s="3" t="s">
        <v>114</v>
      </c>
      <c r="Q8" s="3">
        <v>890524301239</v>
      </c>
      <c r="R8" s="2"/>
      <c r="S8" s="2"/>
      <c r="T8" s="3">
        <v>10990000</v>
      </c>
      <c r="U8" s="3">
        <v>10990000</v>
      </c>
      <c r="V8" s="3">
        <v>0</v>
      </c>
      <c r="W8" s="3">
        <v>0</v>
      </c>
      <c r="X8" s="3">
        <v>0</v>
      </c>
      <c r="Y8" s="3">
        <v>494550</v>
      </c>
      <c r="Z8" s="3">
        <v>494550</v>
      </c>
      <c r="AA8" s="3" t="s">
        <v>8696</v>
      </c>
      <c r="AB8" s="28">
        <v>4.4999999999999998E-2</v>
      </c>
      <c r="AC8" s="3">
        <f t="shared" si="0"/>
        <v>494550</v>
      </c>
      <c r="AD8" s="30">
        <f t="shared" si="1"/>
        <v>494550</v>
      </c>
      <c r="AE8" s="3" t="s">
        <v>115</v>
      </c>
      <c r="AF8" s="5">
        <v>46120</v>
      </c>
      <c r="AG8" s="3" t="s">
        <v>116</v>
      </c>
      <c r="AH8" s="3" t="s">
        <v>105</v>
      </c>
      <c r="AI8" s="3" t="s">
        <v>105</v>
      </c>
      <c r="AJ8" s="3" t="s">
        <v>58</v>
      </c>
      <c r="AK8" s="2"/>
      <c r="AL8" s="2"/>
      <c r="AM8" s="3">
        <v>0</v>
      </c>
      <c r="AN8" s="2"/>
      <c r="AO8" s="3">
        <v>0</v>
      </c>
      <c r="AP8" s="3">
        <v>0</v>
      </c>
      <c r="AQ8" s="3">
        <v>132074818</v>
      </c>
      <c r="AR8" s="3">
        <v>127900</v>
      </c>
      <c r="AS8" s="3">
        <v>11583852</v>
      </c>
      <c r="AT8" s="3">
        <v>77777765777</v>
      </c>
      <c r="AU8" s="3" t="s">
        <v>59</v>
      </c>
    </row>
    <row r="9" spans="1:47" ht="28.5" x14ac:dyDescent="0.45">
      <c r="A9" s="3">
        <v>1</v>
      </c>
      <c r="B9" s="4" t="s">
        <v>43</v>
      </c>
      <c r="C9" s="3" t="s">
        <v>44</v>
      </c>
      <c r="D9" s="3" t="s">
        <v>79</v>
      </c>
      <c r="E9" s="3" t="s">
        <v>91</v>
      </c>
      <c r="F9" s="3" t="s">
        <v>117</v>
      </c>
      <c r="G9" s="3" t="s">
        <v>118</v>
      </c>
      <c r="H9" s="3" t="s">
        <v>119</v>
      </c>
      <c r="I9" s="3" t="s">
        <v>75</v>
      </c>
      <c r="J9" s="3" t="s">
        <v>51</v>
      </c>
      <c r="K9" s="3">
        <v>1999</v>
      </c>
      <c r="L9" s="3">
        <v>2025</v>
      </c>
      <c r="M9" s="3" t="s">
        <v>120</v>
      </c>
      <c r="N9" s="5">
        <v>46141</v>
      </c>
      <c r="O9" s="3" t="s">
        <v>121</v>
      </c>
      <c r="P9" s="3" t="s">
        <v>122</v>
      </c>
      <c r="Q9" s="3">
        <v>680127302453</v>
      </c>
      <c r="R9" s="2"/>
      <c r="S9" s="2"/>
      <c r="T9" s="3">
        <v>10990000</v>
      </c>
      <c r="U9" s="3">
        <v>10990000</v>
      </c>
      <c r="V9" s="3">
        <v>0</v>
      </c>
      <c r="W9" s="3">
        <v>0</v>
      </c>
      <c r="X9" s="3">
        <v>0</v>
      </c>
      <c r="Y9" s="3">
        <v>494550</v>
      </c>
      <c r="Z9" s="3">
        <v>494550</v>
      </c>
      <c r="AA9" s="3" t="s">
        <v>8697</v>
      </c>
      <c r="AB9" s="28">
        <v>4.4999999999999998E-2</v>
      </c>
      <c r="AC9" s="3">
        <f t="shared" si="0"/>
        <v>494550</v>
      </c>
      <c r="AD9" s="30">
        <f t="shared" si="1"/>
        <v>494550</v>
      </c>
      <c r="AE9" s="3" t="s">
        <v>123</v>
      </c>
      <c r="AF9" s="5">
        <v>46142</v>
      </c>
      <c r="AG9" s="3" t="s">
        <v>55</v>
      </c>
      <c r="AH9" s="3" t="s">
        <v>87</v>
      </c>
      <c r="AI9" s="3" t="s">
        <v>124</v>
      </c>
      <c r="AJ9" s="3" t="s">
        <v>89</v>
      </c>
      <c r="AK9" s="3" t="s">
        <v>90</v>
      </c>
      <c r="AL9" s="3">
        <v>20</v>
      </c>
      <c r="AM9" s="3">
        <v>0</v>
      </c>
      <c r="AN9" s="4" t="s">
        <v>125</v>
      </c>
      <c r="AO9" s="3">
        <v>0</v>
      </c>
      <c r="AP9" s="3">
        <v>0</v>
      </c>
      <c r="AQ9" s="3">
        <v>132076704</v>
      </c>
      <c r="AR9" s="3">
        <v>145900</v>
      </c>
      <c r="AS9" s="3">
        <v>11608275</v>
      </c>
      <c r="AT9" s="3">
        <v>77754060101</v>
      </c>
      <c r="AU9" s="3" t="s">
        <v>59</v>
      </c>
    </row>
    <row r="10" spans="1:47" ht="26.65" x14ac:dyDescent="0.45">
      <c r="A10" s="3">
        <v>1</v>
      </c>
      <c r="B10" s="4" t="s">
        <v>43</v>
      </c>
      <c r="C10" s="3" t="s">
        <v>8699</v>
      </c>
      <c r="D10" s="3" t="s">
        <v>79</v>
      </c>
      <c r="E10" s="3" t="s">
        <v>126</v>
      </c>
      <c r="F10" s="3" t="s">
        <v>127</v>
      </c>
      <c r="G10" s="3" t="s">
        <v>128</v>
      </c>
      <c r="H10" s="3" t="s">
        <v>129</v>
      </c>
      <c r="I10" s="3" t="s">
        <v>50</v>
      </c>
      <c r="J10" s="3" t="s">
        <v>51</v>
      </c>
      <c r="K10" s="3">
        <v>2497</v>
      </c>
      <c r="L10" s="3">
        <v>2025</v>
      </c>
      <c r="M10" s="3" t="s">
        <v>130</v>
      </c>
      <c r="N10" s="5">
        <v>46119</v>
      </c>
      <c r="O10" s="3" t="s">
        <v>131</v>
      </c>
      <c r="P10" s="3" t="s">
        <v>132</v>
      </c>
      <c r="Q10" s="3">
        <v>760702400654</v>
      </c>
      <c r="R10" s="2"/>
      <c r="S10" s="2"/>
      <c r="T10" s="3">
        <v>17240000</v>
      </c>
      <c r="U10" s="3">
        <v>16990000</v>
      </c>
      <c r="V10" s="3">
        <v>0</v>
      </c>
      <c r="W10" s="3">
        <v>0</v>
      </c>
      <c r="X10" s="3">
        <v>250000</v>
      </c>
      <c r="Y10" s="3">
        <v>934450</v>
      </c>
      <c r="Z10" s="3">
        <v>934450</v>
      </c>
      <c r="AA10" s="3" t="s">
        <v>8697</v>
      </c>
      <c r="AB10" s="28">
        <v>4.4999999999999998E-2</v>
      </c>
      <c r="AC10" s="3">
        <f t="shared" si="0"/>
        <v>764550</v>
      </c>
      <c r="AD10" s="30">
        <f t="shared" si="1"/>
        <v>764550</v>
      </c>
      <c r="AE10" s="3" t="s">
        <v>133</v>
      </c>
      <c r="AF10" s="5">
        <v>46127</v>
      </c>
      <c r="AG10" s="3" t="s">
        <v>55</v>
      </c>
      <c r="AH10" s="3" t="s">
        <v>87</v>
      </c>
      <c r="AI10" s="3" t="s">
        <v>124</v>
      </c>
      <c r="AJ10" s="3" t="s">
        <v>134</v>
      </c>
      <c r="AK10" s="3" t="s">
        <v>90</v>
      </c>
      <c r="AL10" s="3">
        <v>20</v>
      </c>
      <c r="AM10" s="3">
        <v>0</v>
      </c>
      <c r="AN10" s="4" t="s">
        <v>135</v>
      </c>
      <c r="AO10" s="3">
        <v>0</v>
      </c>
      <c r="AP10" s="3">
        <v>0</v>
      </c>
      <c r="AQ10" s="2"/>
      <c r="AR10" s="3">
        <v>216900</v>
      </c>
      <c r="AS10" s="3">
        <v>11608558</v>
      </c>
      <c r="AT10" s="3">
        <v>77073589208</v>
      </c>
      <c r="AU10" s="3" t="s">
        <v>59</v>
      </c>
    </row>
    <row r="11" spans="1:47" x14ac:dyDescent="0.45">
      <c r="A11" s="3">
        <v>1</v>
      </c>
      <c r="B11" s="4" t="s">
        <v>43</v>
      </c>
      <c r="C11" s="3" t="s">
        <v>136</v>
      </c>
      <c r="D11" s="3" t="s">
        <v>79</v>
      </c>
      <c r="E11" s="3" t="s">
        <v>137</v>
      </c>
      <c r="F11" s="3" t="s">
        <v>138</v>
      </c>
      <c r="G11" s="3" t="s">
        <v>93</v>
      </c>
      <c r="H11" s="3" t="s">
        <v>139</v>
      </c>
      <c r="I11" s="3" t="s">
        <v>75</v>
      </c>
      <c r="J11" s="3" t="s">
        <v>51</v>
      </c>
      <c r="K11" s="3">
        <v>1591</v>
      </c>
      <c r="L11" s="3">
        <v>2025</v>
      </c>
      <c r="M11" s="3" t="s">
        <v>140</v>
      </c>
      <c r="N11" s="5">
        <v>46118</v>
      </c>
      <c r="O11" s="3" t="s">
        <v>96</v>
      </c>
      <c r="P11" s="3" t="s">
        <v>141</v>
      </c>
      <c r="Q11" s="3">
        <v>851103301572</v>
      </c>
      <c r="R11" s="2"/>
      <c r="S11" s="2"/>
      <c r="T11" s="3">
        <v>10310000</v>
      </c>
      <c r="U11" s="3">
        <v>9990000</v>
      </c>
      <c r="V11" s="3">
        <v>0</v>
      </c>
      <c r="W11" s="3">
        <v>0</v>
      </c>
      <c r="X11" s="3">
        <v>320000</v>
      </c>
      <c r="Y11" s="3">
        <v>399600</v>
      </c>
      <c r="Z11" s="3">
        <v>399600</v>
      </c>
      <c r="AA11" s="3" t="s">
        <v>8697</v>
      </c>
      <c r="AB11" s="28">
        <v>0.04</v>
      </c>
      <c r="AC11" s="3">
        <f t="shared" si="0"/>
        <v>399600</v>
      </c>
      <c r="AD11" s="30">
        <f t="shared" si="1"/>
        <v>399600</v>
      </c>
      <c r="AE11" s="3" t="s">
        <v>142</v>
      </c>
      <c r="AF11" s="5">
        <v>46120</v>
      </c>
      <c r="AG11" s="3" t="s">
        <v>55</v>
      </c>
      <c r="AH11" s="3" t="s">
        <v>87</v>
      </c>
      <c r="AI11" s="3" t="s">
        <v>124</v>
      </c>
      <c r="AJ11" s="3" t="s">
        <v>134</v>
      </c>
      <c r="AK11" s="3" t="s">
        <v>90</v>
      </c>
      <c r="AL11" s="3">
        <v>10</v>
      </c>
      <c r="AM11" s="3">
        <v>0</v>
      </c>
      <c r="AN11" s="2"/>
      <c r="AO11" s="3">
        <v>0</v>
      </c>
      <c r="AP11" s="3">
        <v>0</v>
      </c>
      <c r="AQ11" s="3">
        <v>132074816</v>
      </c>
      <c r="AR11" s="2"/>
      <c r="AS11" s="3">
        <v>11608876</v>
      </c>
      <c r="AT11" s="3">
        <v>77076840585</v>
      </c>
      <c r="AU11" s="3" t="s">
        <v>59</v>
      </c>
    </row>
    <row r="12" spans="1:47" ht="28.5" x14ac:dyDescent="0.45">
      <c r="A12" s="3">
        <v>1</v>
      </c>
      <c r="B12" s="4" t="s">
        <v>143</v>
      </c>
      <c r="C12" s="3" t="s">
        <v>144</v>
      </c>
      <c r="D12" s="3" t="s">
        <v>145</v>
      </c>
      <c r="E12" s="3" t="s">
        <v>146</v>
      </c>
      <c r="F12" s="3" t="s">
        <v>147</v>
      </c>
      <c r="G12" s="3" t="s">
        <v>148</v>
      </c>
      <c r="H12" s="3" t="s">
        <v>149</v>
      </c>
      <c r="I12" s="3" t="s">
        <v>75</v>
      </c>
      <c r="J12" s="3" t="s">
        <v>51</v>
      </c>
      <c r="K12" s="3">
        <v>1975</v>
      </c>
      <c r="L12" s="3">
        <v>2025</v>
      </c>
      <c r="M12" s="3" t="s">
        <v>150</v>
      </c>
      <c r="N12" s="5">
        <v>46131</v>
      </c>
      <c r="O12" s="3" t="s">
        <v>151</v>
      </c>
      <c r="P12" s="3" t="s">
        <v>152</v>
      </c>
      <c r="Q12" s="3">
        <v>950309351468</v>
      </c>
      <c r="R12" s="2"/>
      <c r="S12" s="2"/>
      <c r="T12" s="3">
        <v>14240000</v>
      </c>
      <c r="U12" s="3">
        <v>13990000</v>
      </c>
      <c r="V12" s="3">
        <v>0</v>
      </c>
      <c r="W12" s="3">
        <v>0</v>
      </c>
      <c r="X12" s="3">
        <v>250000</v>
      </c>
      <c r="Y12" s="3">
        <v>769450</v>
      </c>
      <c r="Z12" s="3">
        <v>769450</v>
      </c>
      <c r="AA12" s="3" t="s">
        <v>8696</v>
      </c>
      <c r="AB12" s="28">
        <v>4.4999999999999998E-2</v>
      </c>
      <c r="AC12" s="3">
        <f t="shared" si="0"/>
        <v>629550</v>
      </c>
      <c r="AD12" s="30">
        <f t="shared" si="1"/>
        <v>629550</v>
      </c>
      <c r="AE12" s="3" t="s">
        <v>153</v>
      </c>
      <c r="AF12" s="5">
        <v>46135</v>
      </c>
      <c r="AG12" s="3" t="s">
        <v>154</v>
      </c>
      <c r="AH12" s="3" t="s">
        <v>87</v>
      </c>
      <c r="AI12" s="3" t="s">
        <v>124</v>
      </c>
      <c r="AJ12" s="3" t="s">
        <v>89</v>
      </c>
      <c r="AK12" s="3" t="s">
        <v>90</v>
      </c>
      <c r="AL12" s="3">
        <v>20</v>
      </c>
      <c r="AM12" s="3">
        <v>0</v>
      </c>
      <c r="AN12" s="2"/>
      <c r="AO12" s="3">
        <v>0</v>
      </c>
      <c r="AP12" s="3">
        <v>0</v>
      </c>
      <c r="AQ12" s="3">
        <v>132075936</v>
      </c>
      <c r="AR12" s="3">
        <v>196900</v>
      </c>
      <c r="AS12" s="3">
        <v>11620509</v>
      </c>
      <c r="AT12" s="3">
        <v>77027679437</v>
      </c>
      <c r="AU12" s="3" t="s">
        <v>59</v>
      </c>
    </row>
    <row r="13" spans="1:47" x14ac:dyDescent="0.45">
      <c r="A13" s="3">
        <v>1</v>
      </c>
      <c r="B13" s="4" t="s">
        <v>135</v>
      </c>
      <c r="C13" s="3" t="s">
        <v>69</v>
      </c>
      <c r="D13" s="3" t="s">
        <v>79</v>
      </c>
      <c r="E13" s="3" t="s">
        <v>71</v>
      </c>
      <c r="F13" s="3" t="s">
        <v>155</v>
      </c>
      <c r="G13" s="3" t="s">
        <v>73</v>
      </c>
      <c r="H13" s="3" t="s">
        <v>82</v>
      </c>
      <c r="I13" s="3" t="s">
        <v>75</v>
      </c>
      <c r="J13" s="3" t="s">
        <v>51</v>
      </c>
      <c r="K13" s="3">
        <v>1591</v>
      </c>
      <c r="L13" s="3">
        <v>2025</v>
      </c>
      <c r="M13" s="3" t="s">
        <v>156</v>
      </c>
      <c r="N13" s="5">
        <v>46112</v>
      </c>
      <c r="O13" s="3" t="s">
        <v>157</v>
      </c>
      <c r="P13" s="3" t="s">
        <v>158</v>
      </c>
      <c r="Q13" s="3">
        <v>940124301602</v>
      </c>
      <c r="R13" s="2"/>
      <c r="S13" s="2"/>
      <c r="T13" s="3">
        <v>10240000</v>
      </c>
      <c r="U13" s="3">
        <v>9690000</v>
      </c>
      <c r="V13" s="3">
        <v>0</v>
      </c>
      <c r="W13" s="3">
        <v>0</v>
      </c>
      <c r="X13" s="3">
        <v>550000</v>
      </c>
      <c r="Y13" s="3">
        <v>436050</v>
      </c>
      <c r="Z13" s="3">
        <v>436050</v>
      </c>
      <c r="AA13" s="3" t="s">
        <v>8696</v>
      </c>
      <c r="AB13" s="28">
        <v>4.4999999999999998E-2</v>
      </c>
      <c r="AC13" s="3">
        <f t="shared" si="0"/>
        <v>436050</v>
      </c>
      <c r="AD13" s="30">
        <f t="shared" si="1"/>
        <v>436050</v>
      </c>
      <c r="AE13" s="3" t="s">
        <v>159</v>
      </c>
      <c r="AF13" s="5">
        <v>46119</v>
      </c>
      <c r="AG13" s="3" t="s">
        <v>160</v>
      </c>
      <c r="AH13" s="3" t="s">
        <v>87</v>
      </c>
      <c r="AI13" s="3" t="s">
        <v>124</v>
      </c>
      <c r="AJ13" s="3" t="s">
        <v>161</v>
      </c>
      <c r="AK13" s="3" t="s">
        <v>90</v>
      </c>
      <c r="AL13" s="3">
        <v>35</v>
      </c>
      <c r="AM13" s="3">
        <v>0</v>
      </c>
      <c r="AN13" s="4" t="s">
        <v>43</v>
      </c>
      <c r="AO13" s="3">
        <v>0</v>
      </c>
      <c r="AP13" s="3">
        <v>0</v>
      </c>
      <c r="AQ13" s="3">
        <v>132074730</v>
      </c>
      <c r="AR13" s="3">
        <v>122900</v>
      </c>
      <c r="AS13" s="3">
        <v>11704211</v>
      </c>
      <c r="AT13" s="3">
        <v>77075958349</v>
      </c>
      <c r="AU13" s="3" t="s">
        <v>59</v>
      </c>
    </row>
    <row r="14" spans="1:47" x14ac:dyDescent="0.45">
      <c r="A14" s="3">
        <v>1</v>
      </c>
      <c r="B14" s="4" t="s">
        <v>98</v>
      </c>
      <c r="C14" s="3" t="s">
        <v>44</v>
      </c>
      <c r="D14" s="3" t="s">
        <v>70</v>
      </c>
      <c r="E14" s="3" t="s">
        <v>91</v>
      </c>
      <c r="F14" s="3" t="s">
        <v>162</v>
      </c>
      <c r="G14" s="3" t="s">
        <v>118</v>
      </c>
      <c r="H14" s="3" t="s">
        <v>94</v>
      </c>
      <c r="I14" s="3" t="s">
        <v>75</v>
      </c>
      <c r="J14" s="3" t="s">
        <v>51</v>
      </c>
      <c r="K14" s="3">
        <v>1999</v>
      </c>
      <c r="L14" s="3">
        <v>2025</v>
      </c>
      <c r="M14" s="3" t="s">
        <v>163</v>
      </c>
      <c r="N14" s="5">
        <v>46129</v>
      </c>
      <c r="O14" s="3" t="s">
        <v>164</v>
      </c>
      <c r="P14" s="3" t="s">
        <v>165</v>
      </c>
      <c r="Q14" s="3">
        <v>820320350314</v>
      </c>
      <c r="R14" s="2"/>
      <c r="S14" s="2"/>
      <c r="T14" s="3">
        <v>11990000</v>
      </c>
      <c r="U14" s="3">
        <v>11990000</v>
      </c>
      <c r="V14" s="3">
        <v>0</v>
      </c>
      <c r="W14" s="3">
        <v>0</v>
      </c>
      <c r="X14" s="3">
        <v>0</v>
      </c>
      <c r="Y14" s="3">
        <v>634050</v>
      </c>
      <c r="Z14" s="3">
        <v>634050</v>
      </c>
      <c r="AA14" s="3" t="s">
        <v>8697</v>
      </c>
      <c r="AB14" s="28">
        <v>4.4999999999999998E-2</v>
      </c>
      <c r="AC14" s="3">
        <f t="shared" si="0"/>
        <v>539550</v>
      </c>
      <c r="AD14" s="30">
        <f t="shared" si="1"/>
        <v>539550</v>
      </c>
      <c r="AE14" s="3" t="s">
        <v>166</v>
      </c>
      <c r="AF14" s="5">
        <v>46135</v>
      </c>
      <c r="AG14" s="3" t="s">
        <v>104</v>
      </c>
      <c r="AH14" s="3" t="s">
        <v>87</v>
      </c>
      <c r="AI14" s="3" t="s">
        <v>88</v>
      </c>
      <c r="AJ14" s="3" t="s">
        <v>89</v>
      </c>
      <c r="AK14" s="3" t="s">
        <v>90</v>
      </c>
      <c r="AL14" s="3">
        <v>20</v>
      </c>
      <c r="AM14" s="3">
        <v>0</v>
      </c>
      <c r="AN14" s="2"/>
      <c r="AO14" s="3">
        <v>0</v>
      </c>
      <c r="AP14" s="3">
        <v>0</v>
      </c>
      <c r="AQ14" s="3">
        <v>132075928</v>
      </c>
      <c r="AR14" s="3">
        <v>153900</v>
      </c>
      <c r="AS14" s="3">
        <v>11720930</v>
      </c>
      <c r="AT14" s="3">
        <v>77015520128</v>
      </c>
      <c r="AU14" s="3" t="s">
        <v>59</v>
      </c>
    </row>
    <row r="15" spans="1:47" x14ac:dyDescent="0.45">
      <c r="A15" s="3">
        <v>1</v>
      </c>
      <c r="B15" s="4" t="s">
        <v>167</v>
      </c>
      <c r="C15" s="3" t="s">
        <v>44</v>
      </c>
      <c r="D15" s="3" t="s">
        <v>70</v>
      </c>
      <c r="E15" s="3" t="s">
        <v>91</v>
      </c>
      <c r="F15" s="3" t="s">
        <v>168</v>
      </c>
      <c r="G15" s="3" t="s">
        <v>148</v>
      </c>
      <c r="H15" s="3" t="s">
        <v>94</v>
      </c>
      <c r="I15" s="3" t="s">
        <v>75</v>
      </c>
      <c r="J15" s="3" t="s">
        <v>51</v>
      </c>
      <c r="K15" s="3">
        <v>1999</v>
      </c>
      <c r="L15" s="3">
        <v>2025</v>
      </c>
      <c r="M15" s="3" t="s">
        <v>169</v>
      </c>
      <c r="N15" s="5">
        <v>46140</v>
      </c>
      <c r="O15" s="3" t="s">
        <v>170</v>
      </c>
      <c r="P15" s="3" t="s">
        <v>171</v>
      </c>
      <c r="Q15" s="3">
        <v>670608301765</v>
      </c>
      <c r="R15" s="2"/>
      <c r="S15" s="2"/>
      <c r="T15" s="3">
        <v>11990000</v>
      </c>
      <c r="U15" s="3">
        <v>11990000</v>
      </c>
      <c r="V15" s="3">
        <v>0</v>
      </c>
      <c r="W15" s="3">
        <v>0</v>
      </c>
      <c r="X15" s="3">
        <v>0</v>
      </c>
      <c r="Y15" s="3">
        <v>634050</v>
      </c>
      <c r="Z15" s="3">
        <v>634050</v>
      </c>
      <c r="AA15" s="3" t="s">
        <v>8697</v>
      </c>
      <c r="AB15" s="28">
        <v>4.4999999999999998E-2</v>
      </c>
      <c r="AC15" s="3">
        <f t="shared" si="0"/>
        <v>539550</v>
      </c>
      <c r="AD15" s="30">
        <f t="shared" si="1"/>
        <v>539550</v>
      </c>
      <c r="AE15" s="2"/>
      <c r="AF15" s="5">
        <v>46142</v>
      </c>
      <c r="AG15" s="3" t="s">
        <v>116</v>
      </c>
      <c r="AH15" s="3" t="s">
        <v>105</v>
      </c>
      <c r="AI15" s="3" t="s">
        <v>105</v>
      </c>
      <c r="AJ15" s="3" t="s">
        <v>58</v>
      </c>
      <c r="AK15" s="2"/>
      <c r="AL15" s="2"/>
      <c r="AM15" s="3">
        <v>0</v>
      </c>
      <c r="AN15" s="4" t="s">
        <v>43</v>
      </c>
      <c r="AO15" s="3">
        <v>0</v>
      </c>
      <c r="AP15" s="3">
        <v>0</v>
      </c>
      <c r="AQ15" s="2"/>
      <c r="AR15" s="3">
        <v>153900</v>
      </c>
      <c r="AS15" s="3">
        <v>11720969</v>
      </c>
      <c r="AT15" s="3">
        <v>77025388525</v>
      </c>
      <c r="AU15" s="3" t="s">
        <v>59</v>
      </c>
    </row>
    <row r="16" spans="1:47" x14ac:dyDescent="0.45">
      <c r="A16" s="3">
        <v>1</v>
      </c>
      <c r="B16" s="4" t="s">
        <v>135</v>
      </c>
      <c r="C16" s="3" t="s">
        <v>44</v>
      </c>
      <c r="D16" s="3" t="s">
        <v>70</v>
      </c>
      <c r="E16" s="3" t="s">
        <v>91</v>
      </c>
      <c r="F16" s="3" t="s">
        <v>172</v>
      </c>
      <c r="G16" s="3" t="s">
        <v>173</v>
      </c>
      <c r="H16" s="3" t="s">
        <v>94</v>
      </c>
      <c r="I16" s="3" t="s">
        <v>75</v>
      </c>
      <c r="J16" s="3" t="s">
        <v>51</v>
      </c>
      <c r="K16" s="3">
        <v>1999</v>
      </c>
      <c r="L16" s="3">
        <v>2025</v>
      </c>
      <c r="M16" s="3" t="s">
        <v>174</v>
      </c>
      <c r="N16" s="5">
        <v>46126</v>
      </c>
      <c r="O16" s="3" t="s">
        <v>175</v>
      </c>
      <c r="P16" s="3" t="s">
        <v>176</v>
      </c>
      <c r="Q16" s="3">
        <v>861106400453</v>
      </c>
      <c r="R16" s="2"/>
      <c r="S16" s="2"/>
      <c r="T16" s="3">
        <v>11990000</v>
      </c>
      <c r="U16" s="3">
        <v>11990000</v>
      </c>
      <c r="V16" s="3">
        <v>0</v>
      </c>
      <c r="W16" s="3">
        <v>0</v>
      </c>
      <c r="X16" s="3">
        <v>0</v>
      </c>
      <c r="Y16" s="3">
        <v>634050</v>
      </c>
      <c r="Z16" s="3">
        <v>634050</v>
      </c>
      <c r="AA16" s="3" t="s">
        <v>8696</v>
      </c>
      <c r="AB16" s="28">
        <v>4.4999999999999998E-2</v>
      </c>
      <c r="AC16" s="3">
        <f t="shared" si="0"/>
        <v>539550</v>
      </c>
      <c r="AD16" s="30">
        <f t="shared" si="1"/>
        <v>539550</v>
      </c>
      <c r="AE16" s="3" t="s">
        <v>166</v>
      </c>
      <c r="AF16" s="5">
        <v>46133</v>
      </c>
      <c r="AG16" s="3" t="s">
        <v>160</v>
      </c>
      <c r="AH16" s="3" t="s">
        <v>87</v>
      </c>
      <c r="AI16" s="3" t="s">
        <v>88</v>
      </c>
      <c r="AJ16" s="3" t="s">
        <v>89</v>
      </c>
      <c r="AK16" s="3" t="s">
        <v>90</v>
      </c>
      <c r="AL16" s="3">
        <v>20</v>
      </c>
      <c r="AM16" s="3">
        <v>0</v>
      </c>
      <c r="AN16" s="2"/>
      <c r="AO16" s="3">
        <v>0</v>
      </c>
      <c r="AP16" s="3">
        <v>0</v>
      </c>
      <c r="AQ16" s="3">
        <v>132075670</v>
      </c>
      <c r="AR16" s="3">
        <v>153900</v>
      </c>
      <c r="AS16" s="3">
        <v>11721007</v>
      </c>
      <c r="AT16" s="3">
        <v>77011301532</v>
      </c>
      <c r="AU16" s="3" t="s">
        <v>59</v>
      </c>
    </row>
    <row r="17" spans="1:47" ht="28.5" x14ac:dyDescent="0.45">
      <c r="A17" s="3">
        <v>1</v>
      </c>
      <c r="B17" s="4" t="s">
        <v>167</v>
      </c>
      <c r="C17" s="3" t="s">
        <v>144</v>
      </c>
      <c r="D17" s="3" t="s">
        <v>145</v>
      </c>
      <c r="E17" s="3" t="s">
        <v>146</v>
      </c>
      <c r="F17" s="3" t="s">
        <v>177</v>
      </c>
      <c r="G17" s="3" t="s">
        <v>178</v>
      </c>
      <c r="H17" s="3" t="s">
        <v>149</v>
      </c>
      <c r="I17" s="3" t="s">
        <v>75</v>
      </c>
      <c r="J17" s="3" t="s">
        <v>51</v>
      </c>
      <c r="K17" s="3">
        <v>1975</v>
      </c>
      <c r="L17" s="3">
        <v>2025</v>
      </c>
      <c r="M17" s="3" t="s">
        <v>179</v>
      </c>
      <c r="N17" s="5">
        <v>46120</v>
      </c>
      <c r="O17" s="3" t="s">
        <v>180</v>
      </c>
      <c r="P17" s="3" t="s">
        <v>181</v>
      </c>
      <c r="Q17" s="3">
        <v>931031300644</v>
      </c>
      <c r="R17" s="2"/>
      <c r="S17" s="2"/>
      <c r="T17" s="3">
        <v>14390000</v>
      </c>
      <c r="U17" s="3">
        <v>13990000</v>
      </c>
      <c r="V17" s="3">
        <v>0</v>
      </c>
      <c r="W17" s="3">
        <v>0</v>
      </c>
      <c r="X17" s="3">
        <v>400000</v>
      </c>
      <c r="Y17" s="3">
        <v>769450</v>
      </c>
      <c r="Z17" s="3">
        <v>769450</v>
      </c>
      <c r="AA17" s="3" t="s">
        <v>8697</v>
      </c>
      <c r="AB17" s="28">
        <v>5.5E-2</v>
      </c>
      <c r="AC17" s="3">
        <f t="shared" si="0"/>
        <v>769450</v>
      </c>
      <c r="AD17" s="30">
        <f t="shared" si="1"/>
        <v>769450</v>
      </c>
      <c r="AE17" s="3" t="s">
        <v>182</v>
      </c>
      <c r="AF17" s="5">
        <v>46127</v>
      </c>
      <c r="AG17" s="3" t="s">
        <v>116</v>
      </c>
      <c r="AH17" s="3" t="s">
        <v>87</v>
      </c>
      <c r="AI17" s="3" t="s">
        <v>88</v>
      </c>
      <c r="AJ17" s="3" t="s">
        <v>134</v>
      </c>
      <c r="AK17" s="3" t="s">
        <v>90</v>
      </c>
      <c r="AL17" s="3">
        <v>10</v>
      </c>
      <c r="AM17" s="3">
        <v>0</v>
      </c>
      <c r="AN17" s="4" t="s">
        <v>183</v>
      </c>
      <c r="AO17" s="3">
        <v>0</v>
      </c>
      <c r="AP17" s="3">
        <v>0</v>
      </c>
      <c r="AQ17" s="3">
        <v>132075227</v>
      </c>
      <c r="AR17" s="3">
        <v>196900</v>
      </c>
      <c r="AS17" s="3">
        <v>11722414</v>
      </c>
      <c r="AT17" s="3">
        <v>77017227200</v>
      </c>
      <c r="AU17" s="3" t="s">
        <v>59</v>
      </c>
    </row>
    <row r="18" spans="1:47" x14ac:dyDescent="0.45">
      <c r="A18" s="3">
        <v>1</v>
      </c>
      <c r="B18" s="4" t="s">
        <v>98</v>
      </c>
      <c r="C18" s="3" t="s">
        <v>144</v>
      </c>
      <c r="D18" s="3" t="s">
        <v>145</v>
      </c>
      <c r="E18" s="3" t="s">
        <v>146</v>
      </c>
      <c r="F18" s="3" t="s">
        <v>184</v>
      </c>
      <c r="G18" s="3" t="s">
        <v>178</v>
      </c>
      <c r="H18" s="3" t="s">
        <v>149</v>
      </c>
      <c r="I18" s="3" t="s">
        <v>75</v>
      </c>
      <c r="J18" s="3" t="s">
        <v>51</v>
      </c>
      <c r="K18" s="3">
        <v>1975</v>
      </c>
      <c r="L18" s="3">
        <v>2025</v>
      </c>
      <c r="M18" s="3" t="s">
        <v>185</v>
      </c>
      <c r="N18" s="5">
        <v>46136</v>
      </c>
      <c r="O18" s="3" t="s">
        <v>186</v>
      </c>
      <c r="P18" s="3" t="s">
        <v>187</v>
      </c>
      <c r="Q18" s="3">
        <v>660124300308</v>
      </c>
      <c r="R18" s="2"/>
      <c r="S18" s="2"/>
      <c r="T18" s="3">
        <v>13990000</v>
      </c>
      <c r="U18" s="3">
        <v>13990000</v>
      </c>
      <c r="V18" s="3">
        <v>0</v>
      </c>
      <c r="W18" s="3">
        <v>0</v>
      </c>
      <c r="X18" s="3">
        <v>0</v>
      </c>
      <c r="Y18" s="3">
        <v>769450</v>
      </c>
      <c r="Z18" s="3">
        <v>769450</v>
      </c>
      <c r="AA18" s="3" t="s">
        <v>8697</v>
      </c>
      <c r="AB18" s="28">
        <v>5.5E-2</v>
      </c>
      <c r="AC18" s="3">
        <f t="shared" si="0"/>
        <v>769450</v>
      </c>
      <c r="AD18" s="30">
        <f t="shared" si="1"/>
        <v>769450</v>
      </c>
      <c r="AE18" s="3" t="s">
        <v>188</v>
      </c>
      <c r="AF18" s="5">
        <v>46142</v>
      </c>
      <c r="AG18" s="3" t="s">
        <v>104</v>
      </c>
      <c r="AH18" s="3" t="s">
        <v>87</v>
      </c>
      <c r="AI18" s="3" t="s">
        <v>124</v>
      </c>
      <c r="AJ18" s="3" t="s">
        <v>134</v>
      </c>
      <c r="AK18" s="3" t="s">
        <v>189</v>
      </c>
      <c r="AL18" s="3">
        <v>79</v>
      </c>
      <c r="AM18" s="3">
        <v>0</v>
      </c>
      <c r="AN18" s="2"/>
      <c r="AO18" s="3">
        <v>0</v>
      </c>
      <c r="AP18" s="3">
        <v>0</v>
      </c>
      <c r="AQ18" s="3">
        <v>132076523</v>
      </c>
      <c r="AR18" s="3">
        <v>196900</v>
      </c>
      <c r="AS18" s="3">
        <v>11724906</v>
      </c>
      <c r="AT18" s="3">
        <v>77778640891</v>
      </c>
      <c r="AU18" s="3" t="s">
        <v>59</v>
      </c>
    </row>
    <row r="19" spans="1:47" x14ac:dyDescent="0.45">
      <c r="A19" s="3">
        <v>1</v>
      </c>
      <c r="B19" s="4" t="s">
        <v>167</v>
      </c>
      <c r="C19" s="3" t="s">
        <v>60</v>
      </c>
      <c r="D19" s="3" t="s">
        <v>70</v>
      </c>
      <c r="E19" s="3" t="s">
        <v>190</v>
      </c>
      <c r="F19" s="3" t="s">
        <v>191</v>
      </c>
      <c r="G19" s="3" t="s">
        <v>173</v>
      </c>
      <c r="H19" s="3" t="s">
        <v>192</v>
      </c>
      <c r="I19" s="3" t="s">
        <v>50</v>
      </c>
      <c r="J19" s="3" t="s">
        <v>51</v>
      </c>
      <c r="K19" s="3">
        <v>1999</v>
      </c>
      <c r="L19" s="3">
        <v>2025</v>
      </c>
      <c r="M19" s="3" t="s">
        <v>193</v>
      </c>
      <c r="N19" s="5">
        <v>46132</v>
      </c>
      <c r="O19" s="3" t="s">
        <v>194</v>
      </c>
      <c r="P19" s="3" t="s">
        <v>195</v>
      </c>
      <c r="Q19" s="3">
        <v>960516450532</v>
      </c>
      <c r="R19" s="2"/>
      <c r="S19" s="2"/>
      <c r="T19" s="3">
        <v>13490000</v>
      </c>
      <c r="U19" s="3">
        <v>13490000</v>
      </c>
      <c r="V19" s="3">
        <v>0</v>
      </c>
      <c r="W19" s="3">
        <v>0</v>
      </c>
      <c r="X19" s="3">
        <v>0</v>
      </c>
      <c r="Y19" s="3">
        <v>741950</v>
      </c>
      <c r="Z19" s="3">
        <v>741950</v>
      </c>
      <c r="AA19" s="3" t="s">
        <v>8697</v>
      </c>
      <c r="AB19" s="28">
        <v>5.5E-2</v>
      </c>
      <c r="AC19" s="3">
        <f t="shared" si="0"/>
        <v>741950</v>
      </c>
      <c r="AD19" s="30">
        <f t="shared" si="1"/>
        <v>741950</v>
      </c>
      <c r="AE19" s="3" t="s">
        <v>196</v>
      </c>
      <c r="AF19" s="5">
        <v>46139</v>
      </c>
      <c r="AG19" s="3" t="s">
        <v>116</v>
      </c>
      <c r="AH19" s="3" t="s">
        <v>197</v>
      </c>
      <c r="AI19" s="3" t="s">
        <v>88</v>
      </c>
      <c r="AJ19" s="3" t="s">
        <v>134</v>
      </c>
      <c r="AK19" s="3" t="s">
        <v>90</v>
      </c>
      <c r="AL19" s="3">
        <v>19</v>
      </c>
      <c r="AM19" s="3">
        <v>0</v>
      </c>
      <c r="AN19" s="4" t="s">
        <v>106</v>
      </c>
      <c r="AO19" s="3">
        <v>0</v>
      </c>
      <c r="AP19" s="3">
        <v>0</v>
      </c>
      <c r="AQ19" s="3">
        <v>132076104</v>
      </c>
      <c r="AR19" s="3">
        <v>181900</v>
      </c>
      <c r="AS19" s="3">
        <v>11740393</v>
      </c>
      <c r="AT19" s="3">
        <v>77054991469</v>
      </c>
      <c r="AU19" s="3" t="s">
        <v>59</v>
      </c>
    </row>
    <row r="20" spans="1:47" x14ac:dyDescent="0.45">
      <c r="A20" s="3">
        <v>1</v>
      </c>
      <c r="B20" s="4" t="s">
        <v>198</v>
      </c>
      <c r="C20" s="3" t="s">
        <v>144</v>
      </c>
      <c r="D20" s="3" t="s">
        <v>145</v>
      </c>
      <c r="E20" s="3" t="s">
        <v>146</v>
      </c>
      <c r="F20" s="3" t="s">
        <v>199</v>
      </c>
      <c r="G20" s="3" t="s">
        <v>200</v>
      </c>
      <c r="H20" s="3" t="s">
        <v>149</v>
      </c>
      <c r="I20" s="3" t="s">
        <v>75</v>
      </c>
      <c r="J20" s="3" t="s">
        <v>51</v>
      </c>
      <c r="K20" s="3">
        <v>1975</v>
      </c>
      <c r="L20" s="3">
        <v>2025</v>
      </c>
      <c r="M20" s="3" t="s">
        <v>201</v>
      </c>
      <c r="N20" s="5">
        <v>46114</v>
      </c>
      <c r="O20" s="3" t="s">
        <v>202</v>
      </c>
      <c r="P20" s="3" t="s">
        <v>203</v>
      </c>
      <c r="Q20" s="3">
        <v>920708350552</v>
      </c>
      <c r="R20" s="2"/>
      <c r="S20" s="2"/>
      <c r="T20" s="3">
        <v>13990000</v>
      </c>
      <c r="U20" s="3">
        <v>13990000</v>
      </c>
      <c r="V20" s="3">
        <v>0</v>
      </c>
      <c r="W20" s="3">
        <v>0</v>
      </c>
      <c r="X20" s="3">
        <v>0</v>
      </c>
      <c r="Y20" s="3">
        <v>769450</v>
      </c>
      <c r="Z20" s="3">
        <v>769450</v>
      </c>
      <c r="AA20" s="3" t="s">
        <v>8696</v>
      </c>
      <c r="AB20" s="28">
        <v>4.4999999999999998E-2</v>
      </c>
      <c r="AC20" s="3">
        <f t="shared" si="0"/>
        <v>629550</v>
      </c>
      <c r="AD20" s="30">
        <f t="shared" si="1"/>
        <v>629550</v>
      </c>
      <c r="AE20" s="3" t="s">
        <v>204</v>
      </c>
      <c r="AF20" s="5">
        <v>46125</v>
      </c>
      <c r="AG20" s="3" t="s">
        <v>205</v>
      </c>
      <c r="AH20" s="3" t="s">
        <v>87</v>
      </c>
      <c r="AI20" s="3" t="s">
        <v>124</v>
      </c>
      <c r="AJ20" s="3" t="s">
        <v>206</v>
      </c>
      <c r="AK20" s="3" t="s">
        <v>90</v>
      </c>
      <c r="AL20" s="3">
        <v>50</v>
      </c>
      <c r="AM20" s="3">
        <v>0</v>
      </c>
      <c r="AN20" s="2"/>
      <c r="AO20" s="3">
        <v>0</v>
      </c>
      <c r="AP20" s="3">
        <v>0</v>
      </c>
      <c r="AQ20" s="3">
        <v>132075060</v>
      </c>
      <c r="AR20" s="3">
        <v>196900</v>
      </c>
      <c r="AS20" s="3">
        <v>11741552</v>
      </c>
      <c r="AT20" s="3">
        <v>77055882200</v>
      </c>
      <c r="AU20" s="3" t="s">
        <v>59</v>
      </c>
    </row>
    <row r="21" spans="1:47" x14ac:dyDescent="0.45">
      <c r="A21" s="3">
        <v>1</v>
      </c>
      <c r="B21" s="4" t="s">
        <v>198</v>
      </c>
      <c r="C21" s="3" t="s">
        <v>136</v>
      </c>
      <c r="D21" s="3" t="s">
        <v>207</v>
      </c>
      <c r="E21" s="3" t="s">
        <v>137</v>
      </c>
      <c r="F21" s="3" t="s">
        <v>208</v>
      </c>
      <c r="G21" s="3" t="s">
        <v>64</v>
      </c>
      <c r="H21" s="3" t="s">
        <v>209</v>
      </c>
      <c r="I21" s="3" t="s">
        <v>75</v>
      </c>
      <c r="J21" s="3" t="s">
        <v>51</v>
      </c>
      <c r="K21" s="3">
        <v>1591</v>
      </c>
      <c r="L21" s="3">
        <v>2025</v>
      </c>
      <c r="M21" s="3" t="s">
        <v>210</v>
      </c>
      <c r="N21" s="5">
        <v>46116</v>
      </c>
      <c r="O21" s="3" t="s">
        <v>211</v>
      </c>
      <c r="P21" s="3" t="s">
        <v>212</v>
      </c>
      <c r="Q21" s="3">
        <v>900313451195</v>
      </c>
      <c r="R21" s="2"/>
      <c r="S21" s="2"/>
      <c r="T21" s="3">
        <v>10490000</v>
      </c>
      <c r="U21" s="3">
        <v>10490000</v>
      </c>
      <c r="V21" s="3">
        <v>0</v>
      </c>
      <c r="W21" s="3">
        <v>0</v>
      </c>
      <c r="X21" s="3">
        <v>0</v>
      </c>
      <c r="Y21" s="3">
        <v>419600</v>
      </c>
      <c r="Z21" s="3">
        <v>419600</v>
      </c>
      <c r="AA21" s="3" t="s">
        <v>8696</v>
      </c>
      <c r="AB21" s="28">
        <v>0.04</v>
      </c>
      <c r="AC21" s="3">
        <f t="shared" si="0"/>
        <v>419600</v>
      </c>
      <c r="AD21" s="30">
        <f t="shared" si="1"/>
        <v>419600</v>
      </c>
      <c r="AE21" s="3" t="s">
        <v>213</v>
      </c>
      <c r="AF21" s="5">
        <v>46119</v>
      </c>
      <c r="AG21" s="3" t="s">
        <v>205</v>
      </c>
      <c r="AH21" s="3" t="s">
        <v>87</v>
      </c>
      <c r="AI21" s="3" t="s">
        <v>124</v>
      </c>
      <c r="AJ21" s="3" t="s">
        <v>134</v>
      </c>
      <c r="AK21" s="3" t="s">
        <v>90</v>
      </c>
      <c r="AL21" s="3">
        <v>75</v>
      </c>
      <c r="AM21" s="3">
        <v>0</v>
      </c>
      <c r="AN21" s="2"/>
      <c r="AO21" s="3">
        <v>0</v>
      </c>
      <c r="AP21" s="3">
        <v>0</v>
      </c>
      <c r="AQ21" s="3">
        <v>132074721</v>
      </c>
      <c r="AR21" s="2"/>
      <c r="AS21" s="3">
        <v>11748607</v>
      </c>
      <c r="AT21" s="3">
        <v>77752940222</v>
      </c>
      <c r="AU21" s="3" t="s">
        <v>59</v>
      </c>
    </row>
    <row r="22" spans="1:47" ht="28.5" x14ac:dyDescent="0.45">
      <c r="A22" s="3">
        <v>1</v>
      </c>
      <c r="B22" s="4" t="s">
        <v>43</v>
      </c>
      <c r="C22" s="3" t="s">
        <v>136</v>
      </c>
      <c r="D22" s="3" t="s">
        <v>79</v>
      </c>
      <c r="E22" s="3" t="s">
        <v>137</v>
      </c>
      <c r="F22" s="3" t="s">
        <v>214</v>
      </c>
      <c r="G22" s="3" t="s">
        <v>93</v>
      </c>
      <c r="H22" s="3" t="s">
        <v>139</v>
      </c>
      <c r="I22" s="3" t="s">
        <v>75</v>
      </c>
      <c r="J22" s="3" t="s">
        <v>51</v>
      </c>
      <c r="K22" s="3">
        <v>1591</v>
      </c>
      <c r="L22" s="3">
        <v>2025</v>
      </c>
      <c r="M22" s="3" t="s">
        <v>215</v>
      </c>
      <c r="N22" s="5">
        <v>46109</v>
      </c>
      <c r="O22" s="3" t="s">
        <v>121</v>
      </c>
      <c r="P22" s="3" t="s">
        <v>216</v>
      </c>
      <c r="Q22" s="3">
        <v>850818303157</v>
      </c>
      <c r="R22" s="2"/>
      <c r="S22" s="2"/>
      <c r="T22" s="3">
        <v>10540000</v>
      </c>
      <c r="U22" s="3">
        <v>9990000</v>
      </c>
      <c r="V22" s="3">
        <v>0</v>
      </c>
      <c r="W22" s="3">
        <v>0</v>
      </c>
      <c r="X22" s="3">
        <v>550000</v>
      </c>
      <c r="Y22" s="3">
        <v>399600</v>
      </c>
      <c r="Z22" s="3">
        <v>399600</v>
      </c>
      <c r="AA22" s="3" t="s">
        <v>8697</v>
      </c>
      <c r="AB22" s="28">
        <v>0.04</v>
      </c>
      <c r="AC22" s="3">
        <f t="shared" si="0"/>
        <v>399600</v>
      </c>
      <c r="AD22" s="30">
        <f t="shared" si="1"/>
        <v>399600</v>
      </c>
      <c r="AE22" s="3" t="s">
        <v>217</v>
      </c>
      <c r="AF22" s="5">
        <v>46120</v>
      </c>
      <c r="AG22" s="3" t="s">
        <v>55</v>
      </c>
      <c r="AH22" s="3" t="s">
        <v>87</v>
      </c>
      <c r="AI22" s="3" t="s">
        <v>124</v>
      </c>
      <c r="AJ22" s="3" t="s">
        <v>218</v>
      </c>
      <c r="AK22" s="3" t="s">
        <v>90</v>
      </c>
      <c r="AL22" s="3">
        <v>10</v>
      </c>
      <c r="AM22" s="3">
        <v>0</v>
      </c>
      <c r="AN22" s="4" t="s">
        <v>125</v>
      </c>
      <c r="AO22" s="3">
        <v>0</v>
      </c>
      <c r="AP22" s="3">
        <v>0</v>
      </c>
      <c r="AQ22" s="3">
        <v>132074841</v>
      </c>
      <c r="AR22" s="2"/>
      <c r="AS22" s="3">
        <v>11754055</v>
      </c>
      <c r="AT22" s="3">
        <v>77780568595</v>
      </c>
      <c r="AU22" s="3" t="s">
        <v>59</v>
      </c>
    </row>
    <row r="23" spans="1:47" x14ac:dyDescent="0.45">
      <c r="A23" s="3">
        <v>1</v>
      </c>
      <c r="B23" s="4" t="s">
        <v>98</v>
      </c>
      <c r="C23" s="3" t="s">
        <v>144</v>
      </c>
      <c r="D23" s="3" t="s">
        <v>145</v>
      </c>
      <c r="E23" s="3" t="s">
        <v>146</v>
      </c>
      <c r="F23" s="3" t="s">
        <v>219</v>
      </c>
      <c r="G23" s="3" t="s">
        <v>200</v>
      </c>
      <c r="H23" s="3" t="s">
        <v>149</v>
      </c>
      <c r="I23" s="3" t="s">
        <v>75</v>
      </c>
      <c r="J23" s="3" t="s">
        <v>51</v>
      </c>
      <c r="K23" s="3">
        <v>1975</v>
      </c>
      <c r="L23" s="3">
        <v>2025</v>
      </c>
      <c r="M23" s="3" t="s">
        <v>220</v>
      </c>
      <c r="N23" s="5">
        <v>46126</v>
      </c>
      <c r="O23" s="3" t="s">
        <v>101</v>
      </c>
      <c r="P23" s="3" t="s">
        <v>221</v>
      </c>
      <c r="Q23" s="3">
        <v>991124350117</v>
      </c>
      <c r="R23" s="2"/>
      <c r="S23" s="2"/>
      <c r="T23" s="3">
        <v>13990000</v>
      </c>
      <c r="U23" s="3">
        <v>13990000</v>
      </c>
      <c r="V23" s="3">
        <v>0</v>
      </c>
      <c r="W23" s="3">
        <v>0</v>
      </c>
      <c r="X23" s="3">
        <v>0</v>
      </c>
      <c r="Y23" s="3">
        <v>769450</v>
      </c>
      <c r="Z23" s="3">
        <v>769450</v>
      </c>
      <c r="AA23" s="3" t="s">
        <v>8697</v>
      </c>
      <c r="AB23" s="28">
        <v>5.5E-2</v>
      </c>
      <c r="AC23" s="3">
        <f t="shared" si="0"/>
        <v>769450</v>
      </c>
      <c r="AD23" s="30">
        <f t="shared" si="1"/>
        <v>769450</v>
      </c>
      <c r="AE23" s="3" t="s">
        <v>222</v>
      </c>
      <c r="AF23" s="5">
        <v>46129</v>
      </c>
      <c r="AG23" s="3" t="s">
        <v>104</v>
      </c>
      <c r="AH23" s="3" t="s">
        <v>87</v>
      </c>
      <c r="AI23" s="3" t="s">
        <v>124</v>
      </c>
      <c r="AJ23" s="3" t="s">
        <v>223</v>
      </c>
      <c r="AK23" s="3" t="s">
        <v>90</v>
      </c>
      <c r="AL23" s="3">
        <v>43</v>
      </c>
      <c r="AM23" s="3">
        <v>0</v>
      </c>
      <c r="AN23" s="2"/>
      <c r="AO23" s="3">
        <v>0</v>
      </c>
      <c r="AP23" s="3">
        <v>0</v>
      </c>
      <c r="AQ23" s="3">
        <v>132075411</v>
      </c>
      <c r="AR23" s="3">
        <v>196900</v>
      </c>
      <c r="AS23" s="3">
        <v>11768708</v>
      </c>
      <c r="AT23" s="3">
        <v>77471912805</v>
      </c>
      <c r="AU23" s="3" t="s">
        <v>59</v>
      </c>
    </row>
    <row r="24" spans="1:47" x14ac:dyDescent="0.45">
      <c r="A24" s="3">
        <v>1</v>
      </c>
      <c r="B24" s="4" t="s">
        <v>43</v>
      </c>
      <c r="C24" s="3" t="s">
        <v>144</v>
      </c>
      <c r="D24" s="3" t="s">
        <v>145</v>
      </c>
      <c r="E24" s="3" t="s">
        <v>146</v>
      </c>
      <c r="F24" s="3" t="s">
        <v>224</v>
      </c>
      <c r="G24" s="3" t="s">
        <v>148</v>
      </c>
      <c r="H24" s="3" t="s">
        <v>149</v>
      </c>
      <c r="I24" s="3" t="s">
        <v>75</v>
      </c>
      <c r="J24" s="3" t="s">
        <v>51</v>
      </c>
      <c r="K24" s="3">
        <v>1975</v>
      </c>
      <c r="L24" s="3">
        <v>2025</v>
      </c>
      <c r="M24" s="3" t="s">
        <v>225</v>
      </c>
      <c r="N24" s="5">
        <v>46118</v>
      </c>
      <c r="O24" s="3" t="s">
        <v>96</v>
      </c>
      <c r="P24" s="3" t="s">
        <v>226</v>
      </c>
      <c r="Q24" s="3">
        <v>681230400802</v>
      </c>
      <c r="R24" s="2"/>
      <c r="S24" s="2"/>
      <c r="T24" s="3">
        <v>13990000</v>
      </c>
      <c r="U24" s="3">
        <v>13990000</v>
      </c>
      <c r="V24" s="3">
        <v>0</v>
      </c>
      <c r="W24" s="3">
        <v>0</v>
      </c>
      <c r="X24" s="3">
        <v>0</v>
      </c>
      <c r="Y24" s="3">
        <v>769450</v>
      </c>
      <c r="Z24" s="3">
        <v>769450</v>
      </c>
      <c r="AA24" s="3" t="s">
        <v>8697</v>
      </c>
      <c r="AB24" s="28">
        <v>5.5E-2</v>
      </c>
      <c r="AC24" s="3">
        <f t="shared" si="0"/>
        <v>769450</v>
      </c>
      <c r="AD24" s="30">
        <f t="shared" si="1"/>
        <v>769450</v>
      </c>
      <c r="AE24" s="2"/>
      <c r="AF24" s="5">
        <v>46120</v>
      </c>
      <c r="AG24" s="3" t="s">
        <v>55</v>
      </c>
      <c r="AH24" s="3" t="s">
        <v>56</v>
      </c>
      <c r="AI24" s="3" t="s">
        <v>57</v>
      </c>
      <c r="AJ24" s="3" t="s">
        <v>58</v>
      </c>
      <c r="AK24" s="2"/>
      <c r="AL24" s="2"/>
      <c r="AM24" s="3">
        <v>0</v>
      </c>
      <c r="AN24" s="2"/>
      <c r="AO24" s="3">
        <v>0</v>
      </c>
      <c r="AP24" s="3">
        <v>0</v>
      </c>
      <c r="AQ24" s="3">
        <v>132074716</v>
      </c>
      <c r="AR24" s="3">
        <v>196900</v>
      </c>
      <c r="AS24" s="3">
        <v>11774590</v>
      </c>
      <c r="AT24" s="3">
        <v>77780506870</v>
      </c>
      <c r="AU24" s="3" t="s">
        <v>59</v>
      </c>
    </row>
    <row r="25" spans="1:47" x14ac:dyDescent="0.45">
      <c r="A25" s="3">
        <v>1</v>
      </c>
      <c r="B25" s="4" t="s">
        <v>198</v>
      </c>
      <c r="C25" s="3" t="s">
        <v>136</v>
      </c>
      <c r="D25" s="3" t="s">
        <v>207</v>
      </c>
      <c r="E25" s="3" t="s">
        <v>137</v>
      </c>
      <c r="F25" s="3" t="s">
        <v>227</v>
      </c>
      <c r="G25" s="3" t="s">
        <v>64</v>
      </c>
      <c r="H25" s="3" t="s">
        <v>209</v>
      </c>
      <c r="I25" s="3" t="s">
        <v>75</v>
      </c>
      <c r="J25" s="3" t="s">
        <v>51</v>
      </c>
      <c r="K25" s="3">
        <v>1591</v>
      </c>
      <c r="L25" s="3">
        <v>2025</v>
      </c>
      <c r="M25" s="3" t="s">
        <v>228</v>
      </c>
      <c r="N25" s="5">
        <v>46129</v>
      </c>
      <c r="O25" s="3" t="s">
        <v>229</v>
      </c>
      <c r="P25" s="3" t="s">
        <v>230</v>
      </c>
      <c r="Q25" s="3">
        <v>901226350393</v>
      </c>
      <c r="R25" s="2"/>
      <c r="S25" s="2"/>
      <c r="T25" s="3">
        <v>10740000</v>
      </c>
      <c r="U25" s="3">
        <v>10490000</v>
      </c>
      <c r="V25" s="3">
        <v>0</v>
      </c>
      <c r="W25" s="3">
        <v>0</v>
      </c>
      <c r="X25" s="3">
        <v>250000</v>
      </c>
      <c r="Y25" s="3">
        <v>419600</v>
      </c>
      <c r="Z25" s="3">
        <v>419600</v>
      </c>
      <c r="AA25" s="3" t="s">
        <v>8696</v>
      </c>
      <c r="AB25" s="28">
        <v>0.04</v>
      </c>
      <c r="AC25" s="3">
        <f t="shared" si="0"/>
        <v>419600</v>
      </c>
      <c r="AD25" s="30">
        <f t="shared" si="1"/>
        <v>419600</v>
      </c>
      <c r="AE25" s="3" t="s">
        <v>231</v>
      </c>
      <c r="AF25" s="5">
        <v>46136</v>
      </c>
      <c r="AG25" s="3" t="s">
        <v>205</v>
      </c>
      <c r="AH25" s="3" t="s">
        <v>87</v>
      </c>
      <c r="AI25" s="3" t="s">
        <v>124</v>
      </c>
      <c r="AJ25" s="3" t="s">
        <v>161</v>
      </c>
      <c r="AK25" s="3" t="s">
        <v>90</v>
      </c>
      <c r="AL25" s="3">
        <v>50</v>
      </c>
      <c r="AM25" s="3">
        <v>0</v>
      </c>
      <c r="AN25" s="2"/>
      <c r="AO25" s="3">
        <v>0</v>
      </c>
      <c r="AP25" s="3">
        <v>0</v>
      </c>
      <c r="AQ25" s="3">
        <v>132075977</v>
      </c>
      <c r="AR25" s="2"/>
      <c r="AS25" s="3">
        <v>11785166</v>
      </c>
      <c r="AT25" s="3">
        <v>77011057917</v>
      </c>
      <c r="AU25" s="3" t="s">
        <v>59</v>
      </c>
    </row>
    <row r="26" spans="1:47" ht="28.5" x14ac:dyDescent="0.45">
      <c r="A26" s="3">
        <v>1</v>
      </c>
      <c r="B26" s="4" t="s">
        <v>143</v>
      </c>
      <c r="C26" s="3" t="s">
        <v>144</v>
      </c>
      <c r="D26" s="3" t="s">
        <v>70</v>
      </c>
      <c r="E26" s="3" t="s">
        <v>146</v>
      </c>
      <c r="F26" s="3" t="s">
        <v>232</v>
      </c>
      <c r="G26" s="3" t="s">
        <v>178</v>
      </c>
      <c r="H26" s="3" t="s">
        <v>233</v>
      </c>
      <c r="I26" s="2"/>
      <c r="J26" s="3" t="s">
        <v>51</v>
      </c>
      <c r="K26" s="3">
        <v>1975</v>
      </c>
      <c r="L26" s="3">
        <v>2025</v>
      </c>
      <c r="M26" s="3" t="s">
        <v>234</v>
      </c>
      <c r="N26" s="5">
        <v>46139</v>
      </c>
      <c r="O26" s="3" t="s">
        <v>235</v>
      </c>
      <c r="P26" s="3" t="s">
        <v>236</v>
      </c>
      <c r="Q26" s="3">
        <v>780806402789</v>
      </c>
      <c r="R26" s="2"/>
      <c r="S26" s="2"/>
      <c r="T26" s="3">
        <v>12690000</v>
      </c>
      <c r="U26" s="3">
        <v>12690000</v>
      </c>
      <c r="V26" s="3">
        <v>0</v>
      </c>
      <c r="W26" s="3">
        <v>0</v>
      </c>
      <c r="X26" s="3">
        <v>0</v>
      </c>
      <c r="Y26" s="3">
        <v>697950</v>
      </c>
      <c r="Z26" s="3">
        <v>697950</v>
      </c>
      <c r="AA26" s="3" t="s">
        <v>8696</v>
      </c>
      <c r="AB26" s="28">
        <v>4.4999999999999998E-2</v>
      </c>
      <c r="AC26" s="3">
        <f t="shared" si="0"/>
        <v>571050</v>
      </c>
      <c r="AD26" s="30">
        <f t="shared" si="1"/>
        <v>571050</v>
      </c>
      <c r="AE26" s="3" t="s">
        <v>237</v>
      </c>
      <c r="AF26" s="5">
        <v>46140</v>
      </c>
      <c r="AG26" s="3" t="s">
        <v>154</v>
      </c>
      <c r="AH26" s="3" t="s">
        <v>56</v>
      </c>
      <c r="AI26" s="3" t="s">
        <v>57</v>
      </c>
      <c r="AJ26" s="3" t="s">
        <v>58</v>
      </c>
      <c r="AK26" s="2"/>
      <c r="AL26" s="2"/>
      <c r="AM26" s="3">
        <v>0</v>
      </c>
      <c r="AN26" s="4" t="s">
        <v>238</v>
      </c>
      <c r="AO26" s="3">
        <v>0</v>
      </c>
      <c r="AP26" s="3">
        <v>0</v>
      </c>
      <c r="AQ26" s="3">
        <v>132076195</v>
      </c>
      <c r="AR26" s="2"/>
      <c r="AS26" s="3">
        <v>11792267</v>
      </c>
      <c r="AT26" s="3">
        <v>77051205357</v>
      </c>
      <c r="AU26" s="3" t="s">
        <v>59</v>
      </c>
    </row>
    <row r="27" spans="1:47" x14ac:dyDescent="0.45">
      <c r="A27" s="3">
        <v>1</v>
      </c>
      <c r="B27" s="4" t="s">
        <v>43</v>
      </c>
      <c r="C27" s="3" t="s">
        <v>69</v>
      </c>
      <c r="D27" s="3" t="s">
        <v>79</v>
      </c>
      <c r="E27" s="3" t="s">
        <v>71</v>
      </c>
      <c r="F27" s="3" t="s">
        <v>239</v>
      </c>
      <c r="G27" s="3" t="s">
        <v>110</v>
      </c>
      <c r="H27" s="3" t="s">
        <v>82</v>
      </c>
      <c r="I27" s="3" t="s">
        <v>75</v>
      </c>
      <c r="J27" s="3" t="s">
        <v>51</v>
      </c>
      <c r="K27" s="3">
        <v>1591</v>
      </c>
      <c r="L27" s="3">
        <v>2025</v>
      </c>
      <c r="M27" s="3" t="s">
        <v>240</v>
      </c>
      <c r="N27" s="5">
        <v>46118</v>
      </c>
      <c r="O27" s="3" t="s">
        <v>53</v>
      </c>
      <c r="P27" s="3" t="s">
        <v>241</v>
      </c>
      <c r="Q27" s="3">
        <v>830223302676</v>
      </c>
      <c r="R27" s="2"/>
      <c r="S27" s="2"/>
      <c r="T27" s="3">
        <v>9690000</v>
      </c>
      <c r="U27" s="3">
        <v>9690000</v>
      </c>
      <c r="V27" s="3">
        <v>0</v>
      </c>
      <c r="W27" s="3">
        <v>0</v>
      </c>
      <c r="X27" s="3">
        <v>0</v>
      </c>
      <c r="Y27" s="3">
        <v>436050</v>
      </c>
      <c r="Z27" s="3">
        <v>436050</v>
      </c>
      <c r="AA27" s="3" t="s">
        <v>8697</v>
      </c>
      <c r="AB27" s="28">
        <v>4.4999999999999998E-2</v>
      </c>
      <c r="AC27" s="3">
        <f t="shared" si="0"/>
        <v>436050</v>
      </c>
      <c r="AD27" s="30">
        <f t="shared" si="1"/>
        <v>436050</v>
      </c>
      <c r="AE27" s="2"/>
      <c r="AF27" s="5">
        <v>46119</v>
      </c>
      <c r="AG27" s="3" t="s">
        <v>55</v>
      </c>
      <c r="AH27" s="3" t="s">
        <v>56</v>
      </c>
      <c r="AI27" s="3" t="s">
        <v>57</v>
      </c>
      <c r="AJ27" s="3" t="s">
        <v>58</v>
      </c>
      <c r="AK27" s="2"/>
      <c r="AL27" s="2"/>
      <c r="AM27" s="3">
        <v>0</v>
      </c>
      <c r="AN27" s="2"/>
      <c r="AO27" s="3">
        <v>0</v>
      </c>
      <c r="AP27" s="3">
        <v>0</v>
      </c>
      <c r="AQ27" s="3">
        <v>132074728</v>
      </c>
      <c r="AR27" s="3">
        <v>122900</v>
      </c>
      <c r="AS27" s="3">
        <v>11802657</v>
      </c>
      <c r="AT27" s="3">
        <v>77717951777</v>
      </c>
      <c r="AU27" s="3" t="s">
        <v>59</v>
      </c>
    </row>
    <row r="28" spans="1:47" ht="28.5" x14ac:dyDescent="0.45">
      <c r="A28" s="3">
        <v>1</v>
      </c>
      <c r="B28" s="4" t="s">
        <v>143</v>
      </c>
      <c r="C28" s="3" t="s">
        <v>107</v>
      </c>
      <c r="D28" s="3" t="s">
        <v>79</v>
      </c>
      <c r="E28" s="3" t="s">
        <v>108</v>
      </c>
      <c r="F28" s="3" t="s">
        <v>242</v>
      </c>
      <c r="G28" s="3" t="s">
        <v>110</v>
      </c>
      <c r="H28" s="3" t="s">
        <v>111</v>
      </c>
      <c r="I28" s="3" t="s">
        <v>75</v>
      </c>
      <c r="J28" s="3" t="s">
        <v>51</v>
      </c>
      <c r="K28" s="3">
        <v>1591</v>
      </c>
      <c r="L28" s="3">
        <v>2025</v>
      </c>
      <c r="M28" s="3" t="s">
        <v>243</v>
      </c>
      <c r="N28" s="5">
        <v>46129</v>
      </c>
      <c r="O28" s="3" t="s">
        <v>244</v>
      </c>
      <c r="P28" s="3" t="s">
        <v>245</v>
      </c>
      <c r="Q28" s="3">
        <v>40216550843</v>
      </c>
      <c r="R28" s="2"/>
      <c r="S28" s="2"/>
      <c r="T28" s="3">
        <v>11240000</v>
      </c>
      <c r="U28" s="3">
        <v>10990000</v>
      </c>
      <c r="V28" s="3">
        <v>0</v>
      </c>
      <c r="W28" s="3">
        <v>0</v>
      </c>
      <c r="X28" s="3">
        <v>250000</v>
      </c>
      <c r="Y28" s="3">
        <v>494550</v>
      </c>
      <c r="Z28" s="3">
        <v>494550</v>
      </c>
      <c r="AA28" s="3" t="s">
        <v>8696</v>
      </c>
      <c r="AB28" s="28">
        <v>4.4999999999999998E-2</v>
      </c>
      <c r="AC28" s="3">
        <f t="shared" si="0"/>
        <v>494550</v>
      </c>
      <c r="AD28" s="30">
        <f t="shared" si="1"/>
        <v>494550</v>
      </c>
      <c r="AE28" s="3" t="s">
        <v>246</v>
      </c>
      <c r="AF28" s="5">
        <v>46132</v>
      </c>
      <c r="AG28" s="3" t="s">
        <v>154</v>
      </c>
      <c r="AH28" s="3" t="s">
        <v>87</v>
      </c>
      <c r="AI28" s="3" t="s">
        <v>124</v>
      </c>
      <c r="AJ28" s="3" t="s">
        <v>134</v>
      </c>
      <c r="AK28" s="3" t="s">
        <v>90</v>
      </c>
      <c r="AL28" s="3">
        <v>40</v>
      </c>
      <c r="AM28" s="3">
        <v>0</v>
      </c>
      <c r="AN28" s="2"/>
      <c r="AO28" s="3">
        <v>0</v>
      </c>
      <c r="AP28" s="3">
        <v>0</v>
      </c>
      <c r="AQ28" s="3">
        <v>132075524</v>
      </c>
      <c r="AR28" s="3">
        <v>127900</v>
      </c>
      <c r="AS28" s="3">
        <v>11815914</v>
      </c>
      <c r="AT28" s="3">
        <v>77476242119</v>
      </c>
      <c r="AU28" s="3" t="s">
        <v>59</v>
      </c>
    </row>
    <row r="29" spans="1:47" x14ac:dyDescent="0.45">
      <c r="A29" s="3">
        <v>1</v>
      </c>
      <c r="B29" s="4" t="s">
        <v>198</v>
      </c>
      <c r="C29" s="3" t="s">
        <v>107</v>
      </c>
      <c r="D29" s="3" t="s">
        <v>70</v>
      </c>
      <c r="E29" s="3" t="s">
        <v>108</v>
      </c>
      <c r="F29" s="3" t="s">
        <v>247</v>
      </c>
      <c r="G29" s="3" t="s">
        <v>248</v>
      </c>
      <c r="H29" s="3" t="s">
        <v>249</v>
      </c>
      <c r="I29" s="3" t="s">
        <v>75</v>
      </c>
      <c r="J29" s="3" t="s">
        <v>51</v>
      </c>
      <c r="K29" s="3">
        <v>1591</v>
      </c>
      <c r="L29" s="3">
        <v>2025</v>
      </c>
      <c r="M29" s="3" t="s">
        <v>250</v>
      </c>
      <c r="N29" s="5">
        <v>46119</v>
      </c>
      <c r="O29" s="3" t="s">
        <v>202</v>
      </c>
      <c r="P29" s="3" t="s">
        <v>251</v>
      </c>
      <c r="Q29" s="3">
        <v>830807300218</v>
      </c>
      <c r="R29" s="2"/>
      <c r="S29" s="2"/>
      <c r="T29" s="3">
        <v>11490000</v>
      </c>
      <c r="U29" s="3">
        <v>11490000</v>
      </c>
      <c r="V29" s="3">
        <v>0</v>
      </c>
      <c r="W29" s="3">
        <v>0</v>
      </c>
      <c r="X29" s="3">
        <v>0</v>
      </c>
      <c r="Y29" s="3">
        <v>517050</v>
      </c>
      <c r="Z29" s="3">
        <v>517050</v>
      </c>
      <c r="AA29" s="3" t="s">
        <v>8696</v>
      </c>
      <c r="AB29" s="28">
        <v>4.4999999999999998E-2</v>
      </c>
      <c r="AC29" s="3">
        <f t="shared" si="0"/>
        <v>517050</v>
      </c>
      <c r="AD29" s="30">
        <f t="shared" si="1"/>
        <v>517050</v>
      </c>
      <c r="AE29" s="3" t="s">
        <v>252</v>
      </c>
      <c r="AF29" s="5">
        <v>46120</v>
      </c>
      <c r="AG29" s="3" t="s">
        <v>205</v>
      </c>
      <c r="AH29" s="3" t="s">
        <v>105</v>
      </c>
      <c r="AI29" s="3" t="s">
        <v>105</v>
      </c>
      <c r="AJ29" s="3" t="s">
        <v>58</v>
      </c>
      <c r="AK29" s="2"/>
      <c r="AL29" s="2"/>
      <c r="AM29" s="3">
        <v>0</v>
      </c>
      <c r="AN29" s="2"/>
      <c r="AO29" s="3">
        <v>0</v>
      </c>
      <c r="AP29" s="3">
        <v>0</v>
      </c>
      <c r="AQ29" s="3">
        <v>132074775</v>
      </c>
      <c r="AR29" s="2"/>
      <c r="AS29" s="3">
        <v>11836538</v>
      </c>
      <c r="AT29" s="3">
        <v>77788386665</v>
      </c>
      <c r="AU29" s="3" t="s">
        <v>59</v>
      </c>
    </row>
    <row r="30" spans="1:47" x14ac:dyDescent="0.45">
      <c r="A30" s="3">
        <v>1</v>
      </c>
      <c r="B30" s="4" t="s">
        <v>198</v>
      </c>
      <c r="C30" s="3" t="s">
        <v>107</v>
      </c>
      <c r="D30" s="3" t="s">
        <v>70</v>
      </c>
      <c r="E30" s="3" t="s">
        <v>108</v>
      </c>
      <c r="F30" s="3" t="s">
        <v>253</v>
      </c>
      <c r="G30" s="3" t="s">
        <v>254</v>
      </c>
      <c r="H30" s="3" t="s">
        <v>249</v>
      </c>
      <c r="I30" s="3" t="s">
        <v>75</v>
      </c>
      <c r="J30" s="3" t="s">
        <v>51</v>
      </c>
      <c r="K30" s="3">
        <v>1591</v>
      </c>
      <c r="L30" s="3">
        <v>2025</v>
      </c>
      <c r="M30" s="3" t="s">
        <v>255</v>
      </c>
      <c r="N30" s="5">
        <v>46127</v>
      </c>
      <c r="O30" s="3" t="s">
        <v>256</v>
      </c>
      <c r="P30" s="3" t="s">
        <v>257</v>
      </c>
      <c r="Q30" s="3">
        <v>900325301043</v>
      </c>
      <c r="R30" s="2"/>
      <c r="S30" s="2"/>
      <c r="T30" s="3">
        <v>11490000</v>
      </c>
      <c r="U30" s="3">
        <v>11490000</v>
      </c>
      <c r="V30" s="3">
        <v>0</v>
      </c>
      <c r="W30" s="3">
        <v>0</v>
      </c>
      <c r="X30" s="3">
        <v>0</v>
      </c>
      <c r="Y30" s="3">
        <v>517050</v>
      </c>
      <c r="Z30" s="3">
        <v>517050</v>
      </c>
      <c r="AA30" s="3" t="s">
        <v>8696</v>
      </c>
      <c r="AB30" s="28">
        <v>4.4999999999999998E-2</v>
      </c>
      <c r="AC30" s="3">
        <f t="shared" si="0"/>
        <v>517050</v>
      </c>
      <c r="AD30" s="30">
        <f t="shared" si="1"/>
        <v>517050</v>
      </c>
      <c r="AE30" s="3" t="s">
        <v>258</v>
      </c>
      <c r="AF30" s="5">
        <v>46134</v>
      </c>
      <c r="AG30" s="3" t="s">
        <v>205</v>
      </c>
      <c r="AH30" s="3" t="s">
        <v>197</v>
      </c>
      <c r="AI30" s="3" t="s">
        <v>88</v>
      </c>
      <c r="AJ30" s="3" t="s">
        <v>89</v>
      </c>
      <c r="AK30" s="3" t="s">
        <v>90</v>
      </c>
      <c r="AL30" s="3">
        <v>20</v>
      </c>
      <c r="AM30" s="3">
        <v>0</v>
      </c>
      <c r="AN30" s="2"/>
      <c r="AO30" s="3">
        <v>0</v>
      </c>
      <c r="AP30" s="3">
        <v>0</v>
      </c>
      <c r="AQ30" s="3">
        <v>132075833</v>
      </c>
      <c r="AR30" s="2"/>
      <c r="AS30" s="3">
        <v>11836552</v>
      </c>
      <c r="AT30" s="3">
        <v>77055550785</v>
      </c>
      <c r="AU30" s="3" t="s">
        <v>59</v>
      </c>
    </row>
    <row r="31" spans="1:47" x14ac:dyDescent="0.45">
      <c r="A31" s="3">
        <v>1</v>
      </c>
      <c r="B31" s="4" t="s">
        <v>43</v>
      </c>
      <c r="C31" s="3" t="s">
        <v>144</v>
      </c>
      <c r="D31" s="3" t="s">
        <v>259</v>
      </c>
      <c r="E31" s="3" t="s">
        <v>146</v>
      </c>
      <c r="F31" s="3" t="s">
        <v>260</v>
      </c>
      <c r="G31" s="3" t="s">
        <v>200</v>
      </c>
      <c r="H31" s="3" t="s">
        <v>261</v>
      </c>
      <c r="I31" s="3" t="s">
        <v>75</v>
      </c>
      <c r="J31" s="3" t="s">
        <v>51</v>
      </c>
      <c r="K31" s="3">
        <v>0</v>
      </c>
      <c r="L31" s="3">
        <v>2025</v>
      </c>
      <c r="M31" s="3" t="s">
        <v>262</v>
      </c>
      <c r="N31" s="5">
        <v>46124</v>
      </c>
      <c r="O31" s="3" t="s">
        <v>131</v>
      </c>
      <c r="P31" s="3" t="s">
        <v>263</v>
      </c>
      <c r="Q31" s="3">
        <v>940821401549</v>
      </c>
      <c r="R31" s="2"/>
      <c r="S31" s="2"/>
      <c r="T31" s="3">
        <v>13940000</v>
      </c>
      <c r="U31" s="3">
        <v>13390000</v>
      </c>
      <c r="V31" s="3">
        <v>0</v>
      </c>
      <c r="W31" s="3">
        <v>0</v>
      </c>
      <c r="X31" s="3">
        <v>550000</v>
      </c>
      <c r="Y31" s="3">
        <v>736450</v>
      </c>
      <c r="Z31" s="3">
        <v>736450</v>
      </c>
      <c r="AA31" s="3" t="s">
        <v>8697</v>
      </c>
      <c r="AB31" s="28">
        <v>5.5E-2</v>
      </c>
      <c r="AC31" s="3">
        <f t="shared" si="0"/>
        <v>736450</v>
      </c>
      <c r="AD31" s="30">
        <f t="shared" si="1"/>
        <v>736450</v>
      </c>
      <c r="AE31" s="3" t="s">
        <v>204</v>
      </c>
      <c r="AF31" s="5">
        <v>46127</v>
      </c>
      <c r="AG31" s="3" t="s">
        <v>55</v>
      </c>
      <c r="AH31" s="3" t="s">
        <v>87</v>
      </c>
      <c r="AI31" s="3" t="s">
        <v>124</v>
      </c>
      <c r="AJ31" s="3" t="s">
        <v>89</v>
      </c>
      <c r="AK31" s="3" t="s">
        <v>90</v>
      </c>
      <c r="AL31" s="3">
        <v>45</v>
      </c>
      <c r="AM31" s="3">
        <v>0</v>
      </c>
      <c r="AN31" s="2"/>
      <c r="AO31" s="3">
        <v>0</v>
      </c>
      <c r="AP31" s="3">
        <v>0</v>
      </c>
      <c r="AQ31" s="3">
        <v>132075245</v>
      </c>
      <c r="AR31" s="3">
        <v>189900</v>
      </c>
      <c r="AS31" s="3">
        <v>11869042</v>
      </c>
      <c r="AT31" s="3">
        <v>77074131020</v>
      </c>
      <c r="AU31" s="3" t="s">
        <v>59</v>
      </c>
    </row>
    <row r="32" spans="1:47" x14ac:dyDescent="0.45">
      <c r="A32" s="3">
        <v>1</v>
      </c>
      <c r="B32" s="4" t="s">
        <v>43</v>
      </c>
      <c r="C32" s="3" t="s">
        <v>144</v>
      </c>
      <c r="D32" s="3" t="s">
        <v>145</v>
      </c>
      <c r="E32" s="3" t="s">
        <v>146</v>
      </c>
      <c r="F32" s="3" t="s">
        <v>264</v>
      </c>
      <c r="G32" s="3" t="s">
        <v>178</v>
      </c>
      <c r="H32" s="3" t="s">
        <v>149</v>
      </c>
      <c r="I32" s="3" t="s">
        <v>75</v>
      </c>
      <c r="J32" s="3" t="s">
        <v>51</v>
      </c>
      <c r="K32" s="3">
        <v>1975</v>
      </c>
      <c r="L32" s="3">
        <v>2025</v>
      </c>
      <c r="M32" s="3" t="s">
        <v>265</v>
      </c>
      <c r="N32" s="5">
        <v>46139</v>
      </c>
      <c r="O32" s="3" t="s">
        <v>121</v>
      </c>
      <c r="P32" s="3" t="s">
        <v>266</v>
      </c>
      <c r="Q32" s="3">
        <v>721027300654</v>
      </c>
      <c r="R32" s="2"/>
      <c r="S32" s="2"/>
      <c r="T32" s="3">
        <v>13990000</v>
      </c>
      <c r="U32" s="3">
        <v>13990000</v>
      </c>
      <c r="V32" s="3">
        <v>0</v>
      </c>
      <c r="W32" s="3">
        <v>0</v>
      </c>
      <c r="X32" s="3">
        <v>0</v>
      </c>
      <c r="Y32" s="3">
        <v>769450</v>
      </c>
      <c r="Z32" s="3">
        <v>769450</v>
      </c>
      <c r="AA32" s="3" t="s">
        <v>8697</v>
      </c>
      <c r="AB32" s="28">
        <v>5.5E-2</v>
      </c>
      <c r="AC32" s="3">
        <f t="shared" si="0"/>
        <v>769450</v>
      </c>
      <c r="AD32" s="30">
        <f t="shared" si="1"/>
        <v>769450</v>
      </c>
      <c r="AE32" s="3" t="s">
        <v>267</v>
      </c>
      <c r="AF32" s="5">
        <v>46142</v>
      </c>
      <c r="AG32" s="3" t="s">
        <v>55</v>
      </c>
      <c r="AH32" s="3" t="s">
        <v>87</v>
      </c>
      <c r="AI32" s="3" t="s">
        <v>88</v>
      </c>
      <c r="AJ32" s="3" t="s">
        <v>89</v>
      </c>
      <c r="AK32" s="3" t="s">
        <v>90</v>
      </c>
      <c r="AL32" s="3">
        <v>30</v>
      </c>
      <c r="AM32" s="3">
        <v>0</v>
      </c>
      <c r="AN32" s="2"/>
      <c r="AO32" s="3">
        <v>0</v>
      </c>
      <c r="AP32" s="3">
        <v>0</v>
      </c>
      <c r="AQ32" s="3">
        <v>132076553</v>
      </c>
      <c r="AR32" s="3">
        <v>196900</v>
      </c>
      <c r="AS32" s="3">
        <v>11869045</v>
      </c>
      <c r="AT32" s="3">
        <v>77076554172</v>
      </c>
      <c r="AU32" s="3" t="s">
        <v>59</v>
      </c>
    </row>
    <row r="33" spans="1:47" x14ac:dyDescent="0.45">
      <c r="A33" s="3">
        <v>1</v>
      </c>
      <c r="B33" s="4" t="s">
        <v>98</v>
      </c>
      <c r="C33" s="3" t="s">
        <v>144</v>
      </c>
      <c r="D33" s="3" t="s">
        <v>70</v>
      </c>
      <c r="E33" s="3" t="s">
        <v>146</v>
      </c>
      <c r="F33" s="3" t="s">
        <v>268</v>
      </c>
      <c r="G33" s="3" t="s">
        <v>178</v>
      </c>
      <c r="H33" s="3" t="s">
        <v>233</v>
      </c>
      <c r="I33" s="2"/>
      <c r="J33" s="3" t="s">
        <v>51</v>
      </c>
      <c r="K33" s="3">
        <v>1975</v>
      </c>
      <c r="L33" s="3">
        <v>2025</v>
      </c>
      <c r="M33" s="3" t="s">
        <v>269</v>
      </c>
      <c r="N33" s="5">
        <v>46125</v>
      </c>
      <c r="O33" s="3" t="s">
        <v>101</v>
      </c>
      <c r="P33" s="3" t="s">
        <v>270</v>
      </c>
      <c r="Q33" s="3">
        <v>820411301112</v>
      </c>
      <c r="R33" s="2"/>
      <c r="S33" s="2"/>
      <c r="T33" s="3">
        <v>12690000</v>
      </c>
      <c r="U33" s="3">
        <v>12690000</v>
      </c>
      <c r="V33" s="3">
        <v>0</v>
      </c>
      <c r="W33" s="3">
        <v>0</v>
      </c>
      <c r="X33" s="3">
        <v>0</v>
      </c>
      <c r="Y33" s="3">
        <v>697950</v>
      </c>
      <c r="Z33" s="3">
        <v>697950</v>
      </c>
      <c r="AA33" s="3" t="s">
        <v>8697</v>
      </c>
      <c r="AB33" s="28">
        <v>5.5E-2</v>
      </c>
      <c r="AC33" s="3">
        <f t="shared" si="0"/>
        <v>697950</v>
      </c>
      <c r="AD33" s="30">
        <f t="shared" si="1"/>
        <v>697950</v>
      </c>
      <c r="AE33" s="3" t="s">
        <v>271</v>
      </c>
      <c r="AF33" s="5">
        <v>46140</v>
      </c>
      <c r="AG33" s="3" t="s">
        <v>104</v>
      </c>
      <c r="AH33" s="3" t="s">
        <v>87</v>
      </c>
      <c r="AI33" s="3" t="s">
        <v>124</v>
      </c>
      <c r="AJ33" s="3" t="s">
        <v>89</v>
      </c>
      <c r="AK33" s="3" t="s">
        <v>189</v>
      </c>
      <c r="AL33" s="3">
        <v>50</v>
      </c>
      <c r="AM33" s="3">
        <v>0</v>
      </c>
      <c r="AN33" s="2"/>
      <c r="AO33" s="3">
        <v>0</v>
      </c>
      <c r="AP33" s="3">
        <v>0</v>
      </c>
      <c r="AQ33" s="3">
        <v>132076234</v>
      </c>
      <c r="AR33" s="2"/>
      <c r="AS33" s="3">
        <v>11869205</v>
      </c>
      <c r="AT33" s="3">
        <v>77054440001</v>
      </c>
      <c r="AU33" s="3" t="s">
        <v>59</v>
      </c>
    </row>
    <row r="34" spans="1:47" x14ac:dyDescent="0.45">
      <c r="A34" s="3">
        <v>1</v>
      </c>
      <c r="B34" s="4" t="s">
        <v>167</v>
      </c>
      <c r="C34" s="3" t="s">
        <v>144</v>
      </c>
      <c r="D34" s="3" t="s">
        <v>259</v>
      </c>
      <c r="E34" s="3" t="s">
        <v>146</v>
      </c>
      <c r="F34" s="3" t="s">
        <v>272</v>
      </c>
      <c r="G34" s="3" t="s">
        <v>148</v>
      </c>
      <c r="H34" s="3" t="s">
        <v>273</v>
      </c>
      <c r="I34" s="3" t="s">
        <v>75</v>
      </c>
      <c r="J34" s="3" t="s">
        <v>51</v>
      </c>
      <c r="K34" s="3">
        <v>1975</v>
      </c>
      <c r="L34" s="3">
        <v>2025</v>
      </c>
      <c r="M34" s="3" t="s">
        <v>274</v>
      </c>
      <c r="N34" s="5">
        <v>46118</v>
      </c>
      <c r="O34" s="3" t="s">
        <v>275</v>
      </c>
      <c r="P34" s="3" t="s">
        <v>276</v>
      </c>
      <c r="Q34" s="3">
        <v>891019302353</v>
      </c>
      <c r="R34" s="2"/>
      <c r="S34" s="2"/>
      <c r="T34" s="3">
        <v>13390000</v>
      </c>
      <c r="U34" s="3">
        <v>13390000</v>
      </c>
      <c r="V34" s="3">
        <v>0</v>
      </c>
      <c r="W34" s="3">
        <v>0</v>
      </c>
      <c r="X34" s="3">
        <v>0</v>
      </c>
      <c r="Y34" s="3">
        <v>791450</v>
      </c>
      <c r="Z34" s="3">
        <v>791450</v>
      </c>
      <c r="AA34" s="3" t="s">
        <v>8697</v>
      </c>
      <c r="AB34" s="28">
        <v>5.5E-2</v>
      </c>
      <c r="AC34" s="3">
        <f t="shared" si="0"/>
        <v>736450</v>
      </c>
      <c r="AD34" s="30">
        <f t="shared" si="1"/>
        <v>736450</v>
      </c>
      <c r="AE34" s="3" t="s">
        <v>277</v>
      </c>
      <c r="AF34" s="5">
        <v>46136</v>
      </c>
      <c r="AG34" s="3" t="s">
        <v>116</v>
      </c>
      <c r="AH34" s="3" t="s">
        <v>105</v>
      </c>
      <c r="AI34" s="3" t="s">
        <v>105</v>
      </c>
      <c r="AJ34" s="3" t="s">
        <v>58</v>
      </c>
      <c r="AK34" s="2"/>
      <c r="AL34" s="2"/>
      <c r="AM34" s="3">
        <v>0</v>
      </c>
      <c r="AN34" s="2"/>
      <c r="AO34" s="3">
        <v>0</v>
      </c>
      <c r="AP34" s="3">
        <v>0</v>
      </c>
      <c r="AQ34" s="3">
        <v>132075986</v>
      </c>
      <c r="AR34" s="3">
        <v>189900</v>
      </c>
      <c r="AS34" s="3">
        <v>11870591</v>
      </c>
      <c r="AT34" s="3">
        <v>77017666627</v>
      </c>
      <c r="AU34" s="3" t="s">
        <v>59</v>
      </c>
    </row>
    <row r="35" spans="1:47" ht="28.5" x14ac:dyDescent="0.45">
      <c r="A35" s="3">
        <v>1</v>
      </c>
      <c r="B35" s="4" t="s">
        <v>143</v>
      </c>
      <c r="C35" s="3" t="s">
        <v>144</v>
      </c>
      <c r="D35" s="3" t="s">
        <v>259</v>
      </c>
      <c r="E35" s="3" t="s">
        <v>146</v>
      </c>
      <c r="F35" s="3" t="s">
        <v>278</v>
      </c>
      <c r="G35" s="3" t="s">
        <v>148</v>
      </c>
      <c r="H35" s="3" t="s">
        <v>261</v>
      </c>
      <c r="I35" s="3" t="s">
        <v>75</v>
      </c>
      <c r="J35" s="3" t="s">
        <v>51</v>
      </c>
      <c r="K35" s="3">
        <v>0</v>
      </c>
      <c r="L35" s="3">
        <v>2025</v>
      </c>
      <c r="M35" s="3" t="s">
        <v>279</v>
      </c>
      <c r="N35" s="5">
        <v>46116</v>
      </c>
      <c r="O35" s="3" t="s">
        <v>151</v>
      </c>
      <c r="P35" s="3" t="s">
        <v>280</v>
      </c>
      <c r="Q35" s="3">
        <v>810108300402</v>
      </c>
      <c r="R35" s="2"/>
      <c r="S35" s="2"/>
      <c r="T35" s="3">
        <v>13640000</v>
      </c>
      <c r="U35" s="3">
        <v>14390000</v>
      </c>
      <c r="V35" s="3">
        <v>0</v>
      </c>
      <c r="W35" s="3">
        <v>1000000</v>
      </c>
      <c r="X35" s="3">
        <v>250000</v>
      </c>
      <c r="Y35" s="3">
        <v>791450</v>
      </c>
      <c r="Z35" s="3">
        <v>791450</v>
      </c>
      <c r="AA35" s="3" t="s">
        <v>8696</v>
      </c>
      <c r="AB35" s="28">
        <v>4.4999999999999998E-2</v>
      </c>
      <c r="AC35" s="3">
        <f t="shared" si="0"/>
        <v>647550</v>
      </c>
      <c r="AD35" s="30">
        <f t="shared" si="1"/>
        <v>647550</v>
      </c>
      <c r="AE35" s="3" t="s">
        <v>281</v>
      </c>
      <c r="AF35" s="5">
        <v>46120</v>
      </c>
      <c r="AG35" s="3" t="s">
        <v>154</v>
      </c>
      <c r="AH35" s="3" t="s">
        <v>87</v>
      </c>
      <c r="AI35" s="3" t="s">
        <v>124</v>
      </c>
      <c r="AJ35" s="3" t="s">
        <v>89</v>
      </c>
      <c r="AK35" s="3" t="s">
        <v>90</v>
      </c>
      <c r="AL35" s="3">
        <v>20</v>
      </c>
      <c r="AM35" s="3">
        <v>0</v>
      </c>
      <c r="AN35" s="2"/>
      <c r="AO35" s="3">
        <v>0</v>
      </c>
      <c r="AP35" s="3">
        <v>0</v>
      </c>
      <c r="AQ35" s="3">
        <v>132074782</v>
      </c>
      <c r="AR35" s="3">
        <v>189900</v>
      </c>
      <c r="AS35" s="3">
        <v>11871863</v>
      </c>
      <c r="AT35" s="3">
        <v>77055321642</v>
      </c>
      <c r="AU35" s="3" t="s">
        <v>59</v>
      </c>
    </row>
    <row r="36" spans="1:47" ht="26.65" x14ac:dyDescent="0.45">
      <c r="A36" s="3">
        <v>1</v>
      </c>
      <c r="B36" s="4" t="s">
        <v>282</v>
      </c>
      <c r="C36" s="3" t="s">
        <v>8699</v>
      </c>
      <c r="D36" s="3" t="s">
        <v>259</v>
      </c>
      <c r="E36" s="3" t="s">
        <v>283</v>
      </c>
      <c r="F36" s="3" t="s">
        <v>284</v>
      </c>
      <c r="G36" s="3" t="s">
        <v>285</v>
      </c>
      <c r="H36" s="3" t="s">
        <v>286</v>
      </c>
      <c r="I36" s="3" t="s">
        <v>50</v>
      </c>
      <c r="J36" s="3" t="s">
        <v>51</v>
      </c>
      <c r="K36" s="3">
        <v>2497</v>
      </c>
      <c r="L36" s="3">
        <v>2025</v>
      </c>
      <c r="M36" s="3" t="s">
        <v>287</v>
      </c>
      <c r="N36" s="5">
        <v>46135</v>
      </c>
      <c r="O36" s="3" t="s">
        <v>288</v>
      </c>
      <c r="P36" s="3" t="s">
        <v>289</v>
      </c>
      <c r="Q36" s="3">
        <v>850928302197</v>
      </c>
      <c r="R36" s="2"/>
      <c r="S36" s="2"/>
      <c r="T36" s="3">
        <v>18990000</v>
      </c>
      <c r="U36" s="3">
        <v>18990000</v>
      </c>
      <c r="V36" s="3">
        <v>0</v>
      </c>
      <c r="W36" s="3">
        <v>0</v>
      </c>
      <c r="X36" s="3">
        <v>0</v>
      </c>
      <c r="Y36" s="3">
        <v>1044450</v>
      </c>
      <c r="Z36" s="3">
        <v>1044450</v>
      </c>
      <c r="AA36" s="3" t="s">
        <v>8697</v>
      </c>
      <c r="AB36" s="28">
        <v>5.5E-2</v>
      </c>
      <c r="AC36" s="3">
        <f t="shared" si="0"/>
        <v>1044450</v>
      </c>
      <c r="AD36" s="30">
        <f t="shared" si="1"/>
        <v>1044450</v>
      </c>
      <c r="AE36" s="3" t="s">
        <v>290</v>
      </c>
      <c r="AF36" s="5">
        <v>46140</v>
      </c>
      <c r="AG36" s="3" t="s">
        <v>291</v>
      </c>
      <c r="AH36" s="3" t="s">
        <v>87</v>
      </c>
      <c r="AI36" s="3" t="s">
        <v>124</v>
      </c>
      <c r="AJ36" s="3" t="s">
        <v>89</v>
      </c>
      <c r="AK36" s="3" t="s">
        <v>189</v>
      </c>
      <c r="AL36" s="3">
        <v>50</v>
      </c>
      <c r="AM36" s="3">
        <v>0</v>
      </c>
      <c r="AN36" s="2"/>
      <c r="AO36" s="3">
        <v>0</v>
      </c>
      <c r="AP36" s="3">
        <v>0</v>
      </c>
      <c r="AQ36" s="3">
        <v>132076218</v>
      </c>
      <c r="AR36" s="3">
        <v>241900</v>
      </c>
      <c r="AS36" s="3">
        <v>11896502</v>
      </c>
      <c r="AT36" s="3">
        <v>77073996969</v>
      </c>
      <c r="AU36" s="3" t="s">
        <v>59</v>
      </c>
    </row>
    <row r="37" spans="1:47" x14ac:dyDescent="0.45">
      <c r="A37" s="3">
        <v>1</v>
      </c>
      <c r="B37" s="4" t="s">
        <v>282</v>
      </c>
      <c r="C37" s="3" t="s">
        <v>136</v>
      </c>
      <c r="D37" s="3" t="s">
        <v>207</v>
      </c>
      <c r="E37" s="3" t="s">
        <v>137</v>
      </c>
      <c r="F37" s="3" t="s">
        <v>292</v>
      </c>
      <c r="G37" s="3" t="s">
        <v>64</v>
      </c>
      <c r="H37" s="3" t="s">
        <v>209</v>
      </c>
      <c r="I37" s="3" t="s">
        <v>75</v>
      </c>
      <c r="J37" s="3" t="s">
        <v>51</v>
      </c>
      <c r="K37" s="3">
        <v>1591</v>
      </c>
      <c r="L37" s="3">
        <v>2025</v>
      </c>
      <c r="M37" s="3" t="s">
        <v>293</v>
      </c>
      <c r="N37" s="5">
        <v>46127</v>
      </c>
      <c r="O37" s="3" t="s">
        <v>294</v>
      </c>
      <c r="P37" s="3" t="s">
        <v>295</v>
      </c>
      <c r="Q37" s="3">
        <v>780712300160</v>
      </c>
      <c r="R37" s="2"/>
      <c r="S37" s="2"/>
      <c r="T37" s="3">
        <v>10490000</v>
      </c>
      <c r="U37" s="3">
        <v>10490000</v>
      </c>
      <c r="V37" s="3">
        <v>0</v>
      </c>
      <c r="W37" s="3">
        <v>0</v>
      </c>
      <c r="X37" s="3">
        <v>0</v>
      </c>
      <c r="Y37" s="3">
        <v>419600</v>
      </c>
      <c r="Z37" s="3">
        <v>419600</v>
      </c>
      <c r="AA37" s="3" t="s">
        <v>8697</v>
      </c>
      <c r="AB37" s="28">
        <v>0.04</v>
      </c>
      <c r="AC37" s="3">
        <f t="shared" si="0"/>
        <v>419600</v>
      </c>
      <c r="AD37" s="30">
        <f t="shared" si="1"/>
        <v>419600</v>
      </c>
      <c r="AE37" s="3" t="s">
        <v>296</v>
      </c>
      <c r="AF37" s="5">
        <v>46133</v>
      </c>
      <c r="AG37" s="3" t="s">
        <v>291</v>
      </c>
      <c r="AH37" s="3" t="s">
        <v>197</v>
      </c>
      <c r="AI37" s="3" t="s">
        <v>88</v>
      </c>
      <c r="AJ37" s="3" t="s">
        <v>89</v>
      </c>
      <c r="AK37" s="3" t="s">
        <v>90</v>
      </c>
      <c r="AL37" s="3">
        <v>20</v>
      </c>
      <c r="AM37" s="3">
        <v>0</v>
      </c>
      <c r="AN37" s="2"/>
      <c r="AO37" s="3">
        <v>0</v>
      </c>
      <c r="AP37" s="3">
        <v>0</v>
      </c>
      <c r="AQ37" s="3">
        <v>132075606</v>
      </c>
      <c r="AR37" s="2"/>
      <c r="AS37" s="3">
        <v>11896509</v>
      </c>
      <c r="AT37" s="3">
        <v>77022201191</v>
      </c>
      <c r="AU37" s="3" t="s">
        <v>59</v>
      </c>
    </row>
    <row r="38" spans="1:47" ht="26.65" x14ac:dyDescent="0.45">
      <c r="A38" s="3">
        <v>1</v>
      </c>
      <c r="B38" s="4" t="s">
        <v>43</v>
      </c>
      <c r="C38" s="3" t="s">
        <v>297</v>
      </c>
      <c r="D38" s="3" t="s">
        <v>45</v>
      </c>
      <c r="E38" s="3" t="s">
        <v>298</v>
      </c>
      <c r="F38" s="3" t="s">
        <v>299</v>
      </c>
      <c r="G38" s="3" t="s">
        <v>300</v>
      </c>
      <c r="H38" s="3" t="s">
        <v>301</v>
      </c>
      <c r="I38" s="3" t="s">
        <v>75</v>
      </c>
      <c r="J38" s="3" t="s">
        <v>51</v>
      </c>
      <c r="K38" s="3">
        <v>1999</v>
      </c>
      <c r="L38" s="3">
        <v>2025</v>
      </c>
      <c r="M38" s="3" t="s">
        <v>302</v>
      </c>
      <c r="N38" s="5">
        <v>46121</v>
      </c>
      <c r="O38" s="3" t="s">
        <v>67</v>
      </c>
      <c r="P38" s="3" t="s">
        <v>303</v>
      </c>
      <c r="Q38" s="3">
        <v>891005302357</v>
      </c>
      <c r="R38" s="2"/>
      <c r="S38" s="2"/>
      <c r="T38" s="3">
        <v>12990000</v>
      </c>
      <c r="U38" s="3">
        <v>12990000</v>
      </c>
      <c r="V38" s="3">
        <v>0</v>
      </c>
      <c r="W38" s="3">
        <v>0</v>
      </c>
      <c r="X38" s="3">
        <v>0</v>
      </c>
      <c r="Y38" s="3">
        <v>584550</v>
      </c>
      <c r="Z38" s="3">
        <v>584550</v>
      </c>
      <c r="AA38" s="3" t="s">
        <v>8697</v>
      </c>
      <c r="AB38" s="28">
        <v>4.4999999999999998E-2</v>
      </c>
      <c r="AC38" s="3">
        <f t="shared" si="0"/>
        <v>584550</v>
      </c>
      <c r="AD38" s="30">
        <f t="shared" si="1"/>
        <v>584550</v>
      </c>
      <c r="AE38" s="3" t="s">
        <v>304</v>
      </c>
      <c r="AF38" s="5">
        <v>46139</v>
      </c>
      <c r="AG38" s="3" t="s">
        <v>55</v>
      </c>
      <c r="AH38" s="3" t="s">
        <v>87</v>
      </c>
      <c r="AI38" s="3" t="s">
        <v>88</v>
      </c>
      <c r="AJ38" s="3" t="s">
        <v>89</v>
      </c>
      <c r="AK38" s="3" t="s">
        <v>90</v>
      </c>
      <c r="AL38" s="3">
        <v>20</v>
      </c>
      <c r="AM38" s="3">
        <v>0</v>
      </c>
      <c r="AN38" s="2"/>
      <c r="AO38" s="3">
        <v>0</v>
      </c>
      <c r="AP38" s="3">
        <v>0</v>
      </c>
      <c r="AQ38" s="3">
        <v>132076108</v>
      </c>
      <c r="AR38" s="3">
        <v>149900</v>
      </c>
      <c r="AS38" s="3">
        <v>11898117</v>
      </c>
      <c r="AT38" s="3">
        <v>77710180066</v>
      </c>
      <c r="AU38" s="3" t="s">
        <v>59</v>
      </c>
    </row>
    <row r="39" spans="1:47" ht="26.65" x14ac:dyDescent="0.45">
      <c r="A39" s="3">
        <v>1</v>
      </c>
      <c r="B39" s="4" t="s">
        <v>282</v>
      </c>
      <c r="C39" s="3" t="s">
        <v>8699</v>
      </c>
      <c r="D39" s="3" t="s">
        <v>259</v>
      </c>
      <c r="E39" s="3" t="s">
        <v>283</v>
      </c>
      <c r="F39" s="3" t="s">
        <v>305</v>
      </c>
      <c r="G39" s="3" t="s">
        <v>148</v>
      </c>
      <c r="H39" s="3" t="s">
        <v>286</v>
      </c>
      <c r="I39" s="3" t="s">
        <v>50</v>
      </c>
      <c r="J39" s="3" t="s">
        <v>51</v>
      </c>
      <c r="K39" s="3">
        <v>2497</v>
      </c>
      <c r="L39" s="3">
        <v>2025</v>
      </c>
      <c r="M39" s="3" t="s">
        <v>306</v>
      </c>
      <c r="N39" s="5">
        <v>46126</v>
      </c>
      <c r="O39" s="3" t="s">
        <v>294</v>
      </c>
      <c r="P39" s="3" t="s">
        <v>307</v>
      </c>
      <c r="Q39" s="3">
        <v>930419000032</v>
      </c>
      <c r="R39" s="2"/>
      <c r="S39" s="2"/>
      <c r="T39" s="3">
        <v>18990000</v>
      </c>
      <c r="U39" s="3">
        <v>18990000</v>
      </c>
      <c r="V39" s="3">
        <v>0</v>
      </c>
      <c r="W39" s="3">
        <v>0</v>
      </c>
      <c r="X39" s="3">
        <v>0</v>
      </c>
      <c r="Y39" s="3">
        <v>1044450</v>
      </c>
      <c r="Z39" s="3">
        <v>1044450</v>
      </c>
      <c r="AA39" s="3" t="s">
        <v>8697</v>
      </c>
      <c r="AB39" s="28">
        <v>4.4999999999999998E-2</v>
      </c>
      <c r="AC39" s="3">
        <f t="shared" si="0"/>
        <v>854550</v>
      </c>
      <c r="AD39" s="30">
        <f t="shared" si="1"/>
        <v>854550</v>
      </c>
      <c r="AE39" s="3" t="s">
        <v>308</v>
      </c>
      <c r="AF39" s="5">
        <v>46129</v>
      </c>
      <c r="AG39" s="3" t="s">
        <v>291</v>
      </c>
      <c r="AH39" s="3" t="s">
        <v>105</v>
      </c>
      <c r="AI39" s="3" t="s">
        <v>105</v>
      </c>
      <c r="AJ39" s="3" t="s">
        <v>58</v>
      </c>
      <c r="AK39" s="2"/>
      <c r="AL39" s="2"/>
      <c r="AM39" s="3">
        <v>0</v>
      </c>
      <c r="AN39" s="2"/>
      <c r="AO39" s="3">
        <v>0</v>
      </c>
      <c r="AP39" s="3">
        <v>0</v>
      </c>
      <c r="AQ39" s="3">
        <v>132075442</v>
      </c>
      <c r="AR39" s="3">
        <v>241900</v>
      </c>
      <c r="AS39" s="3">
        <v>11931916</v>
      </c>
      <c r="AT39" s="3">
        <v>77020617288</v>
      </c>
      <c r="AU39" s="3" t="s">
        <v>59</v>
      </c>
    </row>
    <row r="40" spans="1:47" x14ac:dyDescent="0.45">
      <c r="A40" s="3">
        <v>1</v>
      </c>
      <c r="B40" s="4" t="s">
        <v>106</v>
      </c>
      <c r="C40" s="3" t="s">
        <v>44</v>
      </c>
      <c r="D40" s="3" t="s">
        <v>45</v>
      </c>
      <c r="E40" s="3" t="s">
        <v>46</v>
      </c>
      <c r="F40" s="3" t="s">
        <v>309</v>
      </c>
      <c r="G40" s="3" t="s">
        <v>173</v>
      </c>
      <c r="H40" s="3" t="s">
        <v>310</v>
      </c>
      <c r="I40" s="3" t="s">
        <v>50</v>
      </c>
      <c r="J40" s="3" t="s">
        <v>311</v>
      </c>
      <c r="K40" s="3">
        <v>1999</v>
      </c>
      <c r="L40" s="3">
        <v>2025</v>
      </c>
      <c r="M40" s="3" t="s">
        <v>312</v>
      </c>
      <c r="N40" s="5">
        <v>46141</v>
      </c>
      <c r="O40" s="3" t="s">
        <v>313</v>
      </c>
      <c r="P40" s="3" t="s">
        <v>314</v>
      </c>
      <c r="Q40" s="3">
        <v>920705401673</v>
      </c>
      <c r="R40" s="2"/>
      <c r="S40" s="2"/>
      <c r="T40" s="3">
        <v>13490000</v>
      </c>
      <c r="U40" s="3">
        <v>13490000</v>
      </c>
      <c r="V40" s="3">
        <v>0</v>
      </c>
      <c r="W40" s="3">
        <v>0</v>
      </c>
      <c r="X40" s="3">
        <v>0</v>
      </c>
      <c r="Y40" s="3">
        <v>607050</v>
      </c>
      <c r="Z40" s="3">
        <v>607050</v>
      </c>
      <c r="AA40" s="3" t="s">
        <v>8696</v>
      </c>
      <c r="AB40" s="28">
        <v>4.4999999999999998E-2</v>
      </c>
      <c r="AC40" s="3">
        <f t="shared" si="0"/>
        <v>607050</v>
      </c>
      <c r="AD40" s="30">
        <f t="shared" si="1"/>
        <v>607050</v>
      </c>
      <c r="AE40" s="3" t="s">
        <v>315</v>
      </c>
      <c r="AF40" s="5">
        <v>46142</v>
      </c>
      <c r="AG40" s="3" t="s">
        <v>116</v>
      </c>
      <c r="AH40" s="3" t="s">
        <v>87</v>
      </c>
      <c r="AI40" s="3" t="s">
        <v>124</v>
      </c>
      <c r="AJ40" s="3" t="s">
        <v>89</v>
      </c>
      <c r="AK40" s="3" t="s">
        <v>90</v>
      </c>
      <c r="AL40" s="3">
        <v>10</v>
      </c>
      <c r="AM40" s="3">
        <v>0</v>
      </c>
      <c r="AN40" s="2"/>
      <c r="AO40" s="3">
        <v>0</v>
      </c>
      <c r="AP40" s="3">
        <v>0</v>
      </c>
      <c r="AQ40" s="3">
        <v>132076501</v>
      </c>
      <c r="AR40" s="3">
        <v>176900</v>
      </c>
      <c r="AS40" s="3">
        <v>11944944</v>
      </c>
      <c r="AT40" s="3">
        <v>77470647847</v>
      </c>
      <c r="AU40" s="3" t="s">
        <v>59</v>
      </c>
    </row>
    <row r="41" spans="1:47" x14ac:dyDescent="0.45">
      <c r="A41" s="3">
        <v>1</v>
      </c>
      <c r="B41" s="4" t="s">
        <v>43</v>
      </c>
      <c r="C41" s="3" t="s">
        <v>144</v>
      </c>
      <c r="D41" s="3" t="s">
        <v>70</v>
      </c>
      <c r="E41" s="3" t="s">
        <v>146</v>
      </c>
      <c r="F41" s="3" t="s">
        <v>316</v>
      </c>
      <c r="G41" s="3" t="s">
        <v>148</v>
      </c>
      <c r="H41" s="3" t="s">
        <v>233</v>
      </c>
      <c r="I41" s="2"/>
      <c r="J41" s="3" t="s">
        <v>51</v>
      </c>
      <c r="K41" s="3">
        <v>1975</v>
      </c>
      <c r="L41" s="3">
        <v>2025</v>
      </c>
      <c r="M41" s="3" t="s">
        <v>317</v>
      </c>
      <c r="N41" s="5">
        <v>46119</v>
      </c>
      <c r="O41" s="3" t="s">
        <v>53</v>
      </c>
      <c r="P41" s="3" t="s">
        <v>318</v>
      </c>
      <c r="Q41" s="3">
        <v>891022300849</v>
      </c>
      <c r="R41" s="2"/>
      <c r="S41" s="2"/>
      <c r="T41" s="3">
        <v>13690000</v>
      </c>
      <c r="U41" s="3">
        <v>12690000</v>
      </c>
      <c r="V41" s="3">
        <v>0</v>
      </c>
      <c r="W41" s="3">
        <v>0</v>
      </c>
      <c r="X41" s="3">
        <v>1000000</v>
      </c>
      <c r="Y41" s="3">
        <v>697950</v>
      </c>
      <c r="Z41" s="3">
        <v>697950</v>
      </c>
      <c r="AA41" s="3" t="s">
        <v>8697</v>
      </c>
      <c r="AB41" s="28">
        <v>5.5E-2</v>
      </c>
      <c r="AC41" s="3">
        <f t="shared" si="0"/>
        <v>697950</v>
      </c>
      <c r="AD41" s="30">
        <f t="shared" si="1"/>
        <v>697950</v>
      </c>
      <c r="AE41" s="3" t="s">
        <v>319</v>
      </c>
      <c r="AF41" s="5">
        <v>46127</v>
      </c>
      <c r="AG41" s="3" t="s">
        <v>55</v>
      </c>
      <c r="AH41" s="3" t="s">
        <v>87</v>
      </c>
      <c r="AI41" s="3" t="s">
        <v>88</v>
      </c>
      <c r="AJ41" s="3" t="s">
        <v>89</v>
      </c>
      <c r="AK41" s="3" t="s">
        <v>90</v>
      </c>
      <c r="AL41" s="3">
        <v>20</v>
      </c>
      <c r="AM41" s="3">
        <v>0</v>
      </c>
      <c r="AN41" s="2"/>
      <c r="AO41" s="3">
        <v>0</v>
      </c>
      <c r="AP41" s="3">
        <v>0</v>
      </c>
      <c r="AQ41" s="3">
        <v>132075237</v>
      </c>
      <c r="AR41" s="2"/>
      <c r="AS41" s="3">
        <v>11965893</v>
      </c>
      <c r="AT41" s="3">
        <v>77029061131</v>
      </c>
      <c r="AU41" s="3" t="s">
        <v>59</v>
      </c>
    </row>
    <row r="42" spans="1:47" ht="26.65" x14ac:dyDescent="0.45">
      <c r="A42" s="3">
        <v>1</v>
      </c>
      <c r="B42" s="4" t="s">
        <v>43</v>
      </c>
      <c r="C42" s="3" t="s">
        <v>320</v>
      </c>
      <c r="D42" s="3" t="s">
        <v>145</v>
      </c>
      <c r="E42" s="3" t="s">
        <v>321</v>
      </c>
      <c r="F42" s="3" t="s">
        <v>322</v>
      </c>
      <c r="G42" s="3" t="s">
        <v>323</v>
      </c>
      <c r="H42" s="3" t="s">
        <v>324</v>
      </c>
      <c r="I42" s="3" t="s">
        <v>50</v>
      </c>
      <c r="J42" s="3" t="s">
        <v>51</v>
      </c>
      <c r="K42" s="3">
        <v>3470</v>
      </c>
      <c r="L42" s="3">
        <v>2025</v>
      </c>
      <c r="M42" s="3" t="s">
        <v>325</v>
      </c>
      <c r="N42" s="5">
        <v>46119</v>
      </c>
      <c r="O42" s="3" t="s">
        <v>326</v>
      </c>
      <c r="P42" s="3" t="s">
        <v>327</v>
      </c>
      <c r="Q42" s="3">
        <v>881126401391</v>
      </c>
      <c r="R42" s="2"/>
      <c r="S42" s="2"/>
      <c r="T42" s="3">
        <v>26490000</v>
      </c>
      <c r="U42" s="3">
        <v>26490000</v>
      </c>
      <c r="V42" s="3">
        <v>0</v>
      </c>
      <c r="W42" s="3">
        <v>0</v>
      </c>
      <c r="X42" s="3">
        <v>0</v>
      </c>
      <c r="Y42" s="3">
        <v>1721850</v>
      </c>
      <c r="Z42" s="3">
        <v>1721850</v>
      </c>
      <c r="AA42" s="3" t="s">
        <v>8697</v>
      </c>
      <c r="AB42" s="28">
        <v>6.5000000000000002E-2</v>
      </c>
      <c r="AC42" s="3">
        <f t="shared" si="0"/>
        <v>1721850</v>
      </c>
      <c r="AD42" s="30">
        <f t="shared" si="1"/>
        <v>1721850</v>
      </c>
      <c r="AE42" s="3" t="s">
        <v>328</v>
      </c>
      <c r="AF42" s="5">
        <v>46122</v>
      </c>
      <c r="AG42" s="3" t="s">
        <v>55</v>
      </c>
      <c r="AH42" s="3" t="s">
        <v>87</v>
      </c>
      <c r="AI42" s="3" t="s">
        <v>124</v>
      </c>
      <c r="AJ42" s="3" t="s">
        <v>89</v>
      </c>
      <c r="AK42" s="3" t="s">
        <v>90</v>
      </c>
      <c r="AL42" s="3">
        <v>50</v>
      </c>
      <c r="AM42" s="3">
        <v>0</v>
      </c>
      <c r="AN42" s="2"/>
      <c r="AO42" s="3">
        <v>0</v>
      </c>
      <c r="AP42" s="3">
        <v>0</v>
      </c>
      <c r="AQ42" s="3">
        <v>132074941</v>
      </c>
      <c r="AR42" s="3">
        <v>274900</v>
      </c>
      <c r="AS42" s="3">
        <v>11972510</v>
      </c>
      <c r="AT42" s="3">
        <v>77019000088</v>
      </c>
      <c r="AU42" s="3" t="s">
        <v>59</v>
      </c>
    </row>
    <row r="43" spans="1:47" ht="28.5" x14ac:dyDescent="0.45">
      <c r="A43" s="3">
        <v>1</v>
      </c>
      <c r="B43" s="4" t="s">
        <v>43</v>
      </c>
      <c r="C43" s="3" t="s">
        <v>136</v>
      </c>
      <c r="D43" s="3" t="s">
        <v>207</v>
      </c>
      <c r="E43" s="3" t="s">
        <v>137</v>
      </c>
      <c r="F43" s="3" t="s">
        <v>329</v>
      </c>
      <c r="G43" s="3" t="s">
        <v>93</v>
      </c>
      <c r="H43" s="3" t="s">
        <v>209</v>
      </c>
      <c r="I43" s="3" t="s">
        <v>75</v>
      </c>
      <c r="J43" s="3" t="s">
        <v>51</v>
      </c>
      <c r="K43" s="3">
        <v>1591</v>
      </c>
      <c r="L43" s="3">
        <v>2025</v>
      </c>
      <c r="M43" s="3" t="s">
        <v>330</v>
      </c>
      <c r="N43" s="5">
        <v>46133</v>
      </c>
      <c r="O43" s="3" t="s">
        <v>121</v>
      </c>
      <c r="P43" s="3" t="s">
        <v>331</v>
      </c>
      <c r="Q43" s="3">
        <v>920820302383</v>
      </c>
      <c r="R43" s="2"/>
      <c r="S43" s="2"/>
      <c r="T43" s="3">
        <v>10740000</v>
      </c>
      <c r="U43" s="3">
        <v>10490000</v>
      </c>
      <c r="V43" s="3">
        <v>0</v>
      </c>
      <c r="W43" s="3">
        <v>0</v>
      </c>
      <c r="X43" s="3">
        <v>250000</v>
      </c>
      <c r="Y43" s="3">
        <v>419600</v>
      </c>
      <c r="Z43" s="3">
        <v>419600</v>
      </c>
      <c r="AA43" s="3" t="s">
        <v>8697</v>
      </c>
      <c r="AB43" s="28">
        <v>0.04</v>
      </c>
      <c r="AC43" s="3">
        <f t="shared" si="0"/>
        <v>419600</v>
      </c>
      <c r="AD43" s="30">
        <f t="shared" si="1"/>
        <v>419600</v>
      </c>
      <c r="AE43" s="3" t="s">
        <v>222</v>
      </c>
      <c r="AF43" s="5">
        <v>46134</v>
      </c>
      <c r="AG43" s="3" t="s">
        <v>55</v>
      </c>
      <c r="AH43" s="3" t="s">
        <v>87</v>
      </c>
      <c r="AI43" s="3" t="s">
        <v>124</v>
      </c>
      <c r="AJ43" s="3" t="s">
        <v>89</v>
      </c>
      <c r="AK43" s="3" t="s">
        <v>90</v>
      </c>
      <c r="AL43" s="3">
        <v>55</v>
      </c>
      <c r="AM43" s="3">
        <v>0</v>
      </c>
      <c r="AN43" s="4" t="s">
        <v>125</v>
      </c>
      <c r="AO43" s="3">
        <v>0</v>
      </c>
      <c r="AP43" s="3">
        <v>0</v>
      </c>
      <c r="AQ43" s="3">
        <v>132075801</v>
      </c>
      <c r="AR43" s="2"/>
      <c r="AS43" s="3">
        <v>11975458</v>
      </c>
      <c r="AT43" s="3">
        <v>77757108458</v>
      </c>
      <c r="AU43" s="3" t="s">
        <v>59</v>
      </c>
    </row>
    <row r="44" spans="1:47" ht="28.5" x14ac:dyDescent="0.45">
      <c r="A44" s="3">
        <v>1</v>
      </c>
      <c r="B44" s="4" t="s">
        <v>167</v>
      </c>
      <c r="C44" s="3" t="s">
        <v>8699</v>
      </c>
      <c r="D44" s="3" t="s">
        <v>259</v>
      </c>
      <c r="E44" s="3" t="s">
        <v>332</v>
      </c>
      <c r="F44" s="3" t="s">
        <v>333</v>
      </c>
      <c r="G44" s="3" t="s">
        <v>148</v>
      </c>
      <c r="H44" s="3" t="s">
        <v>286</v>
      </c>
      <c r="I44" s="3" t="s">
        <v>50</v>
      </c>
      <c r="J44" s="3" t="s">
        <v>51</v>
      </c>
      <c r="K44" s="3">
        <v>3470</v>
      </c>
      <c r="L44" s="3">
        <v>2025</v>
      </c>
      <c r="M44" s="3" t="s">
        <v>334</v>
      </c>
      <c r="N44" s="5">
        <v>46101</v>
      </c>
      <c r="O44" s="3" t="s">
        <v>194</v>
      </c>
      <c r="P44" s="3" t="s">
        <v>335</v>
      </c>
      <c r="Q44" s="3">
        <v>930722300722</v>
      </c>
      <c r="R44" s="2"/>
      <c r="S44" s="2"/>
      <c r="T44" s="3">
        <v>15000000</v>
      </c>
      <c r="U44" s="3">
        <v>21690000</v>
      </c>
      <c r="V44" s="3">
        <v>6690000</v>
      </c>
      <c r="W44" s="3">
        <v>0</v>
      </c>
      <c r="X44" s="3">
        <v>0</v>
      </c>
      <c r="Y44" s="3">
        <v>976050</v>
      </c>
      <c r="Z44" s="3">
        <v>-5713950</v>
      </c>
      <c r="AA44" s="3" t="s">
        <v>8697</v>
      </c>
      <c r="AB44" s="28">
        <v>4.4999999999999998E-2</v>
      </c>
      <c r="AC44" s="3">
        <f t="shared" si="0"/>
        <v>976050</v>
      </c>
      <c r="AD44" s="30">
        <f t="shared" si="1"/>
        <v>-5713950</v>
      </c>
      <c r="AE44" s="3" t="s">
        <v>336</v>
      </c>
      <c r="AF44" s="5">
        <v>46128</v>
      </c>
      <c r="AG44" s="3" t="s">
        <v>116</v>
      </c>
      <c r="AH44" s="3" t="s">
        <v>197</v>
      </c>
      <c r="AI44" s="3" t="s">
        <v>88</v>
      </c>
      <c r="AJ44" s="3" t="s">
        <v>161</v>
      </c>
      <c r="AK44" s="3" t="s">
        <v>90</v>
      </c>
      <c r="AL44" s="3">
        <v>10</v>
      </c>
      <c r="AM44" s="3">
        <v>0</v>
      </c>
      <c r="AN44" s="4" t="s">
        <v>337</v>
      </c>
      <c r="AO44" s="3">
        <v>0</v>
      </c>
      <c r="AP44" s="3">
        <v>0</v>
      </c>
      <c r="AQ44" s="3">
        <v>132075364</v>
      </c>
      <c r="AR44" s="3">
        <v>258900</v>
      </c>
      <c r="AS44" s="3">
        <v>11994472</v>
      </c>
      <c r="AT44" s="3">
        <v>77079222688</v>
      </c>
      <c r="AU44" s="3" t="s">
        <v>59</v>
      </c>
    </row>
    <row r="45" spans="1:47" ht="28.5" x14ac:dyDescent="0.45">
      <c r="A45" s="3">
        <v>1</v>
      </c>
      <c r="B45" s="4" t="s">
        <v>143</v>
      </c>
      <c r="C45" s="3" t="s">
        <v>8699</v>
      </c>
      <c r="D45" s="3" t="s">
        <v>70</v>
      </c>
      <c r="E45" s="3" t="s">
        <v>283</v>
      </c>
      <c r="F45" s="3" t="s">
        <v>338</v>
      </c>
      <c r="G45" s="3" t="s">
        <v>93</v>
      </c>
      <c r="H45" s="3" t="s">
        <v>339</v>
      </c>
      <c r="I45" s="3" t="s">
        <v>50</v>
      </c>
      <c r="J45" s="3" t="s">
        <v>51</v>
      </c>
      <c r="K45" s="3">
        <v>2497</v>
      </c>
      <c r="L45" s="3">
        <v>2025</v>
      </c>
      <c r="M45" s="3" t="s">
        <v>340</v>
      </c>
      <c r="N45" s="5">
        <v>46115</v>
      </c>
      <c r="O45" s="3" t="s">
        <v>151</v>
      </c>
      <c r="P45" s="3" t="s">
        <v>341</v>
      </c>
      <c r="Q45" s="3">
        <v>960727451459</v>
      </c>
      <c r="R45" s="2"/>
      <c r="S45" s="2"/>
      <c r="T45" s="3">
        <v>18390000</v>
      </c>
      <c r="U45" s="3">
        <v>19390000</v>
      </c>
      <c r="V45" s="3">
        <v>1000000</v>
      </c>
      <c r="W45" s="3">
        <v>0</v>
      </c>
      <c r="X45" s="3">
        <v>0</v>
      </c>
      <c r="Y45" s="3">
        <v>872550</v>
      </c>
      <c r="Z45" s="3">
        <v>-127450</v>
      </c>
      <c r="AA45" s="3" t="s">
        <v>8696</v>
      </c>
      <c r="AB45" s="28">
        <v>4.4999999999999998E-2</v>
      </c>
      <c r="AC45" s="3">
        <f t="shared" si="0"/>
        <v>872550</v>
      </c>
      <c r="AD45" s="30">
        <f t="shared" si="1"/>
        <v>-127450</v>
      </c>
      <c r="AE45" s="2"/>
      <c r="AF45" s="5">
        <v>46118</v>
      </c>
      <c r="AG45" s="3" t="s">
        <v>154</v>
      </c>
      <c r="AH45" s="3" t="s">
        <v>56</v>
      </c>
      <c r="AI45" s="3" t="s">
        <v>57</v>
      </c>
      <c r="AJ45" s="3" t="s">
        <v>58</v>
      </c>
      <c r="AK45" s="2"/>
      <c r="AL45" s="2"/>
      <c r="AM45" s="3">
        <v>0</v>
      </c>
      <c r="AN45" s="2"/>
      <c r="AO45" s="3">
        <v>0</v>
      </c>
      <c r="AP45" s="3">
        <v>0</v>
      </c>
      <c r="AQ45" s="3">
        <v>132074673</v>
      </c>
      <c r="AR45" s="3">
        <v>229900</v>
      </c>
      <c r="AS45" s="3">
        <v>11994747</v>
      </c>
      <c r="AT45" s="3">
        <v>77764401030</v>
      </c>
      <c r="AU45" s="3" t="s">
        <v>59</v>
      </c>
    </row>
    <row r="46" spans="1:47" x14ac:dyDescent="0.45">
      <c r="A46" s="3">
        <v>1</v>
      </c>
      <c r="B46" s="4" t="s">
        <v>282</v>
      </c>
      <c r="C46" s="3" t="s">
        <v>107</v>
      </c>
      <c r="D46" s="3" t="s">
        <v>145</v>
      </c>
      <c r="E46" s="3" t="s">
        <v>108</v>
      </c>
      <c r="F46" s="3" t="s">
        <v>342</v>
      </c>
      <c r="G46" s="3" t="s">
        <v>343</v>
      </c>
      <c r="H46" s="3" t="s">
        <v>344</v>
      </c>
      <c r="I46" s="3" t="s">
        <v>75</v>
      </c>
      <c r="J46" s="3" t="s">
        <v>51</v>
      </c>
      <c r="K46" s="3">
        <v>1591</v>
      </c>
      <c r="L46" s="3">
        <v>2025</v>
      </c>
      <c r="M46" s="3" t="s">
        <v>345</v>
      </c>
      <c r="N46" s="5">
        <v>46132</v>
      </c>
      <c r="O46" s="3" t="s">
        <v>294</v>
      </c>
      <c r="P46" s="3" t="s">
        <v>346</v>
      </c>
      <c r="Q46" s="3">
        <v>811116300835</v>
      </c>
      <c r="R46" s="2"/>
      <c r="S46" s="2"/>
      <c r="T46" s="3">
        <v>12490000</v>
      </c>
      <c r="U46" s="3">
        <v>12490000</v>
      </c>
      <c r="V46" s="3">
        <v>0</v>
      </c>
      <c r="W46" s="3">
        <v>0</v>
      </c>
      <c r="X46" s="3">
        <v>0</v>
      </c>
      <c r="Y46" s="3">
        <v>562050</v>
      </c>
      <c r="Z46" s="3">
        <v>562050</v>
      </c>
      <c r="AA46" s="3" t="s">
        <v>8697</v>
      </c>
      <c r="AB46" s="28">
        <v>4.4999999999999998E-2</v>
      </c>
      <c r="AC46" s="3">
        <f t="shared" si="0"/>
        <v>562050</v>
      </c>
      <c r="AD46" s="30">
        <f t="shared" si="1"/>
        <v>562050</v>
      </c>
      <c r="AE46" s="3" t="s">
        <v>347</v>
      </c>
      <c r="AF46" s="5">
        <v>46133</v>
      </c>
      <c r="AG46" s="3" t="s">
        <v>291</v>
      </c>
      <c r="AH46" s="3" t="s">
        <v>105</v>
      </c>
      <c r="AI46" s="3" t="s">
        <v>105</v>
      </c>
      <c r="AJ46" s="3" t="s">
        <v>58</v>
      </c>
      <c r="AK46" s="2"/>
      <c r="AL46" s="2"/>
      <c r="AM46" s="3">
        <v>0</v>
      </c>
      <c r="AN46" s="2"/>
      <c r="AO46" s="3">
        <v>0</v>
      </c>
      <c r="AP46" s="3">
        <v>0</v>
      </c>
      <c r="AQ46" s="3">
        <v>132075716</v>
      </c>
      <c r="AR46" s="3">
        <v>145900</v>
      </c>
      <c r="AS46" s="3">
        <v>12005126</v>
      </c>
      <c r="AT46" s="3">
        <v>77714075702</v>
      </c>
      <c r="AU46" s="3" t="s">
        <v>59</v>
      </c>
    </row>
    <row r="47" spans="1:47" ht="28.5" x14ac:dyDescent="0.45">
      <c r="A47" s="3">
        <v>1</v>
      </c>
      <c r="B47" s="4" t="s">
        <v>143</v>
      </c>
      <c r="C47" s="3" t="s">
        <v>107</v>
      </c>
      <c r="D47" s="3" t="s">
        <v>79</v>
      </c>
      <c r="E47" s="3" t="s">
        <v>108</v>
      </c>
      <c r="F47" s="3" t="s">
        <v>348</v>
      </c>
      <c r="G47" s="3" t="s">
        <v>110</v>
      </c>
      <c r="H47" s="3" t="s">
        <v>111</v>
      </c>
      <c r="I47" s="3" t="s">
        <v>75</v>
      </c>
      <c r="J47" s="3" t="s">
        <v>51</v>
      </c>
      <c r="K47" s="3">
        <v>1591</v>
      </c>
      <c r="L47" s="3">
        <v>2025</v>
      </c>
      <c r="M47" s="3" t="s">
        <v>349</v>
      </c>
      <c r="N47" s="5">
        <v>46131</v>
      </c>
      <c r="O47" s="3" t="s">
        <v>244</v>
      </c>
      <c r="P47" s="3" t="s">
        <v>350</v>
      </c>
      <c r="Q47" s="3">
        <v>820223402948</v>
      </c>
      <c r="R47" s="2"/>
      <c r="S47" s="2"/>
      <c r="T47" s="3">
        <v>10990000</v>
      </c>
      <c r="U47" s="3">
        <v>10990000</v>
      </c>
      <c r="V47" s="3">
        <v>0</v>
      </c>
      <c r="W47" s="3">
        <v>0</v>
      </c>
      <c r="X47" s="3">
        <v>0</v>
      </c>
      <c r="Y47" s="3">
        <v>494550</v>
      </c>
      <c r="Z47" s="3">
        <v>494550</v>
      </c>
      <c r="AA47" s="3" t="s">
        <v>8696</v>
      </c>
      <c r="AB47" s="28">
        <v>4.4999999999999998E-2</v>
      </c>
      <c r="AC47" s="3">
        <f t="shared" si="0"/>
        <v>494550</v>
      </c>
      <c r="AD47" s="30">
        <f t="shared" si="1"/>
        <v>494550</v>
      </c>
      <c r="AE47" s="3" t="s">
        <v>351</v>
      </c>
      <c r="AF47" s="5">
        <v>46134</v>
      </c>
      <c r="AG47" s="3" t="s">
        <v>154</v>
      </c>
      <c r="AH47" s="3" t="s">
        <v>87</v>
      </c>
      <c r="AI47" s="3" t="s">
        <v>124</v>
      </c>
      <c r="AJ47" s="3" t="s">
        <v>206</v>
      </c>
      <c r="AK47" s="3" t="s">
        <v>90</v>
      </c>
      <c r="AL47" s="3">
        <v>10</v>
      </c>
      <c r="AM47" s="3">
        <v>0</v>
      </c>
      <c r="AN47" s="2"/>
      <c r="AO47" s="3">
        <v>0</v>
      </c>
      <c r="AP47" s="3">
        <v>0</v>
      </c>
      <c r="AQ47" s="3">
        <v>132075774</v>
      </c>
      <c r="AR47" s="3">
        <v>127900</v>
      </c>
      <c r="AS47" s="3">
        <v>12007161</v>
      </c>
      <c r="AT47" s="3">
        <v>77772808223</v>
      </c>
      <c r="AU47" s="3" t="s">
        <v>59</v>
      </c>
    </row>
    <row r="48" spans="1:47" x14ac:dyDescent="0.45">
      <c r="A48" s="3">
        <v>1</v>
      </c>
      <c r="B48" s="4" t="s">
        <v>198</v>
      </c>
      <c r="C48" s="3" t="s">
        <v>107</v>
      </c>
      <c r="D48" s="3" t="s">
        <v>70</v>
      </c>
      <c r="E48" s="3" t="s">
        <v>108</v>
      </c>
      <c r="F48" s="3" t="s">
        <v>352</v>
      </c>
      <c r="G48" s="3" t="s">
        <v>73</v>
      </c>
      <c r="H48" s="3" t="s">
        <v>249</v>
      </c>
      <c r="I48" s="3" t="s">
        <v>75</v>
      </c>
      <c r="J48" s="3" t="s">
        <v>51</v>
      </c>
      <c r="K48" s="3">
        <v>1591</v>
      </c>
      <c r="L48" s="3">
        <v>2025</v>
      </c>
      <c r="M48" s="3" t="s">
        <v>353</v>
      </c>
      <c r="N48" s="5">
        <v>46125</v>
      </c>
      <c r="O48" s="3" t="s">
        <v>354</v>
      </c>
      <c r="P48" s="3" t="s">
        <v>355</v>
      </c>
      <c r="Q48" s="3">
        <v>930127302635</v>
      </c>
      <c r="R48" s="2"/>
      <c r="S48" s="2"/>
      <c r="T48" s="3">
        <v>11590000</v>
      </c>
      <c r="U48" s="3">
        <v>11490000</v>
      </c>
      <c r="V48" s="3">
        <v>0</v>
      </c>
      <c r="W48" s="3">
        <v>0</v>
      </c>
      <c r="X48" s="3">
        <v>100000</v>
      </c>
      <c r="Y48" s="3">
        <v>517050</v>
      </c>
      <c r="Z48" s="3">
        <v>517050</v>
      </c>
      <c r="AA48" s="3" t="s">
        <v>8696</v>
      </c>
      <c r="AB48" s="28">
        <v>4.4999999999999998E-2</v>
      </c>
      <c r="AC48" s="3">
        <f t="shared" si="0"/>
        <v>517050</v>
      </c>
      <c r="AD48" s="30">
        <f t="shared" si="1"/>
        <v>517050</v>
      </c>
      <c r="AE48" s="3" t="s">
        <v>356</v>
      </c>
      <c r="AF48" s="5">
        <v>46129</v>
      </c>
      <c r="AG48" s="3" t="s">
        <v>205</v>
      </c>
      <c r="AH48" s="3" t="s">
        <v>197</v>
      </c>
      <c r="AI48" s="3" t="s">
        <v>88</v>
      </c>
      <c r="AJ48" s="3" t="s">
        <v>89</v>
      </c>
      <c r="AK48" s="3" t="s">
        <v>90</v>
      </c>
      <c r="AL48" s="3">
        <v>20</v>
      </c>
      <c r="AM48" s="3">
        <v>0</v>
      </c>
      <c r="AN48" s="2"/>
      <c r="AO48" s="3">
        <v>0</v>
      </c>
      <c r="AP48" s="3">
        <v>0</v>
      </c>
      <c r="AQ48" s="3">
        <v>132075421</v>
      </c>
      <c r="AR48" s="2"/>
      <c r="AS48" s="3">
        <v>12025426</v>
      </c>
      <c r="AT48" s="3">
        <v>77751646639</v>
      </c>
      <c r="AU48" s="3" t="s">
        <v>59</v>
      </c>
    </row>
    <row r="49" spans="1:47" x14ac:dyDescent="0.45">
      <c r="A49" s="3">
        <v>1</v>
      </c>
      <c r="B49" s="4" t="s">
        <v>198</v>
      </c>
      <c r="C49" s="3" t="s">
        <v>107</v>
      </c>
      <c r="D49" s="3" t="s">
        <v>70</v>
      </c>
      <c r="E49" s="3" t="s">
        <v>108</v>
      </c>
      <c r="F49" s="3" t="s">
        <v>357</v>
      </c>
      <c r="G49" s="3" t="s">
        <v>248</v>
      </c>
      <c r="H49" s="3" t="s">
        <v>249</v>
      </c>
      <c r="I49" s="3" t="s">
        <v>75</v>
      </c>
      <c r="J49" s="3" t="s">
        <v>51</v>
      </c>
      <c r="K49" s="3">
        <v>1591</v>
      </c>
      <c r="L49" s="3">
        <v>2025</v>
      </c>
      <c r="M49" s="3" t="s">
        <v>358</v>
      </c>
      <c r="N49" s="5">
        <v>46121</v>
      </c>
      <c r="O49" s="3" t="s">
        <v>359</v>
      </c>
      <c r="P49" s="3" t="s">
        <v>360</v>
      </c>
      <c r="Q49" s="3">
        <v>820916351045</v>
      </c>
      <c r="R49" s="2"/>
      <c r="S49" s="2"/>
      <c r="T49" s="3">
        <v>11990000</v>
      </c>
      <c r="U49" s="3">
        <v>11490000</v>
      </c>
      <c r="V49" s="3">
        <v>0</v>
      </c>
      <c r="W49" s="3">
        <v>0</v>
      </c>
      <c r="X49" s="3">
        <v>500000</v>
      </c>
      <c r="Y49" s="3">
        <v>517050</v>
      </c>
      <c r="Z49" s="3">
        <v>517050</v>
      </c>
      <c r="AA49" s="3" t="s">
        <v>8696</v>
      </c>
      <c r="AB49" s="28">
        <v>4.4999999999999998E-2</v>
      </c>
      <c r="AC49" s="3">
        <f t="shared" si="0"/>
        <v>517050</v>
      </c>
      <c r="AD49" s="30">
        <f t="shared" si="1"/>
        <v>517050</v>
      </c>
      <c r="AE49" s="3" t="s">
        <v>361</v>
      </c>
      <c r="AF49" s="5">
        <v>46134</v>
      </c>
      <c r="AG49" s="3" t="s">
        <v>205</v>
      </c>
      <c r="AH49" s="3" t="s">
        <v>87</v>
      </c>
      <c r="AI49" s="3" t="s">
        <v>88</v>
      </c>
      <c r="AJ49" s="3" t="s">
        <v>134</v>
      </c>
      <c r="AK49" s="3" t="s">
        <v>90</v>
      </c>
      <c r="AL49" s="3">
        <v>10</v>
      </c>
      <c r="AM49" s="3">
        <v>0</v>
      </c>
      <c r="AN49" s="2"/>
      <c r="AO49" s="3">
        <v>0</v>
      </c>
      <c r="AP49" s="3">
        <v>0</v>
      </c>
      <c r="AQ49" s="3">
        <v>132075834</v>
      </c>
      <c r="AR49" s="2"/>
      <c r="AS49" s="3">
        <v>12025427</v>
      </c>
      <c r="AT49" s="3">
        <v>77015998080</v>
      </c>
      <c r="AU49" s="3" t="s">
        <v>59</v>
      </c>
    </row>
    <row r="50" spans="1:47" ht="28.5" x14ac:dyDescent="0.45">
      <c r="A50" s="3">
        <v>1</v>
      </c>
      <c r="B50" s="4" t="s">
        <v>43</v>
      </c>
      <c r="C50" s="3" t="s">
        <v>136</v>
      </c>
      <c r="D50" s="3" t="s">
        <v>207</v>
      </c>
      <c r="E50" s="3" t="s">
        <v>137</v>
      </c>
      <c r="F50" s="3" t="s">
        <v>362</v>
      </c>
      <c r="G50" s="3" t="s">
        <v>93</v>
      </c>
      <c r="H50" s="3" t="s">
        <v>209</v>
      </c>
      <c r="I50" s="3" t="s">
        <v>75</v>
      </c>
      <c r="J50" s="3" t="s">
        <v>51</v>
      </c>
      <c r="K50" s="3">
        <v>1591</v>
      </c>
      <c r="L50" s="3">
        <v>2025</v>
      </c>
      <c r="M50" s="3" t="s">
        <v>363</v>
      </c>
      <c r="N50" s="5">
        <v>46127</v>
      </c>
      <c r="O50" s="3" t="s">
        <v>364</v>
      </c>
      <c r="P50" s="3" t="s">
        <v>365</v>
      </c>
      <c r="Q50" s="3">
        <v>950930401018</v>
      </c>
      <c r="R50" s="2"/>
      <c r="S50" s="2"/>
      <c r="T50" s="3">
        <v>10740000</v>
      </c>
      <c r="U50" s="3">
        <v>10490000</v>
      </c>
      <c r="V50" s="3">
        <v>0</v>
      </c>
      <c r="W50" s="3">
        <v>0</v>
      </c>
      <c r="X50" s="3">
        <v>250000</v>
      </c>
      <c r="Y50" s="3">
        <v>419600</v>
      </c>
      <c r="Z50" s="3">
        <v>419600</v>
      </c>
      <c r="AA50" s="3" t="s">
        <v>8697</v>
      </c>
      <c r="AB50" s="28">
        <v>0.04</v>
      </c>
      <c r="AC50" s="3">
        <f t="shared" si="0"/>
        <v>419600</v>
      </c>
      <c r="AD50" s="30">
        <f t="shared" si="1"/>
        <v>419600</v>
      </c>
      <c r="AE50" s="3" t="s">
        <v>366</v>
      </c>
      <c r="AF50" s="5">
        <v>46132</v>
      </c>
      <c r="AG50" s="3" t="s">
        <v>55</v>
      </c>
      <c r="AH50" s="3" t="s">
        <v>87</v>
      </c>
      <c r="AI50" s="3" t="s">
        <v>124</v>
      </c>
      <c r="AJ50" s="3" t="s">
        <v>206</v>
      </c>
      <c r="AK50" s="3" t="s">
        <v>90</v>
      </c>
      <c r="AL50" s="3">
        <v>10</v>
      </c>
      <c r="AM50" s="3">
        <v>0</v>
      </c>
      <c r="AN50" s="4" t="s">
        <v>125</v>
      </c>
      <c r="AO50" s="3">
        <v>0</v>
      </c>
      <c r="AP50" s="3">
        <v>0</v>
      </c>
      <c r="AQ50" s="3">
        <v>132075509</v>
      </c>
      <c r="AR50" s="2"/>
      <c r="AS50" s="3">
        <v>12035559</v>
      </c>
      <c r="AT50" s="3">
        <v>77771967956</v>
      </c>
      <c r="AU50" s="3" t="s">
        <v>59</v>
      </c>
    </row>
    <row r="51" spans="1:47" ht="26.65" x14ac:dyDescent="0.45">
      <c r="A51" s="3">
        <v>1</v>
      </c>
      <c r="B51" s="4" t="s">
        <v>167</v>
      </c>
      <c r="C51" s="3" t="s">
        <v>69</v>
      </c>
      <c r="D51" s="3" t="s">
        <v>70</v>
      </c>
      <c r="E51" s="3" t="s">
        <v>71</v>
      </c>
      <c r="F51" s="3" t="s">
        <v>367</v>
      </c>
      <c r="G51" s="3" t="s">
        <v>73</v>
      </c>
      <c r="H51" s="3" t="s">
        <v>74</v>
      </c>
      <c r="I51" s="3" t="s">
        <v>75</v>
      </c>
      <c r="J51" s="3" t="s">
        <v>51</v>
      </c>
      <c r="K51" s="3">
        <v>0</v>
      </c>
      <c r="L51" s="3">
        <v>2025</v>
      </c>
      <c r="M51" s="3" t="s">
        <v>368</v>
      </c>
      <c r="N51" s="5">
        <v>46111</v>
      </c>
      <c r="O51" s="3" t="s">
        <v>194</v>
      </c>
      <c r="P51" s="2"/>
      <c r="Q51" s="2"/>
      <c r="R51" s="3" t="s">
        <v>369</v>
      </c>
      <c r="S51" s="3">
        <v>130440002721</v>
      </c>
      <c r="T51" s="3">
        <v>10390000</v>
      </c>
      <c r="U51" s="3">
        <v>10690000</v>
      </c>
      <c r="V51" s="3">
        <v>0</v>
      </c>
      <c r="W51" s="3">
        <v>300000</v>
      </c>
      <c r="X51" s="3">
        <v>0</v>
      </c>
      <c r="Y51" s="3">
        <v>481050</v>
      </c>
      <c r="Z51" s="3">
        <v>481050</v>
      </c>
      <c r="AA51" s="3" t="s">
        <v>8697</v>
      </c>
      <c r="AB51" s="28">
        <v>4.4999999999999998E-2</v>
      </c>
      <c r="AC51" s="3">
        <f t="shared" si="0"/>
        <v>481050</v>
      </c>
      <c r="AD51" s="30">
        <f t="shared" si="1"/>
        <v>481050</v>
      </c>
      <c r="AE51" s="3" t="s">
        <v>370</v>
      </c>
      <c r="AF51" s="5">
        <v>46119</v>
      </c>
      <c r="AG51" s="3" t="s">
        <v>116</v>
      </c>
      <c r="AH51" s="3" t="s">
        <v>56</v>
      </c>
      <c r="AI51" s="3" t="s">
        <v>57</v>
      </c>
      <c r="AJ51" s="3" t="s">
        <v>58</v>
      </c>
      <c r="AK51" s="2"/>
      <c r="AL51" s="2"/>
      <c r="AM51" s="3">
        <v>0</v>
      </c>
      <c r="AN51" s="2"/>
      <c r="AO51" s="3">
        <v>0</v>
      </c>
      <c r="AP51" s="3">
        <v>0</v>
      </c>
      <c r="AQ51" s="3">
        <v>132074755</v>
      </c>
      <c r="AR51" s="3">
        <v>129900</v>
      </c>
      <c r="AS51" s="3">
        <v>12035581</v>
      </c>
      <c r="AT51" s="3">
        <v>77717904545</v>
      </c>
      <c r="AU51" s="3" t="s">
        <v>59</v>
      </c>
    </row>
    <row r="52" spans="1:47" ht="28.5" x14ac:dyDescent="0.45">
      <c r="A52" s="3">
        <v>1</v>
      </c>
      <c r="B52" s="4" t="s">
        <v>143</v>
      </c>
      <c r="C52" s="3" t="s">
        <v>107</v>
      </c>
      <c r="D52" s="3" t="s">
        <v>79</v>
      </c>
      <c r="E52" s="3" t="s">
        <v>108</v>
      </c>
      <c r="F52" s="3" t="s">
        <v>371</v>
      </c>
      <c r="G52" s="3" t="s">
        <v>343</v>
      </c>
      <c r="H52" s="3" t="s">
        <v>111</v>
      </c>
      <c r="I52" s="3" t="s">
        <v>75</v>
      </c>
      <c r="J52" s="3" t="s">
        <v>51</v>
      </c>
      <c r="K52" s="3">
        <v>1591</v>
      </c>
      <c r="L52" s="3">
        <v>2025</v>
      </c>
      <c r="M52" s="3" t="s">
        <v>372</v>
      </c>
      <c r="N52" s="5">
        <v>46121</v>
      </c>
      <c r="O52" s="3" t="s">
        <v>244</v>
      </c>
      <c r="P52" s="3" t="s">
        <v>373</v>
      </c>
      <c r="Q52" s="3">
        <v>690422300869</v>
      </c>
      <c r="R52" s="2"/>
      <c r="S52" s="2"/>
      <c r="T52" s="3">
        <v>11690000</v>
      </c>
      <c r="U52" s="3">
        <v>10990000</v>
      </c>
      <c r="V52" s="3">
        <v>0</v>
      </c>
      <c r="W52" s="3">
        <v>0</v>
      </c>
      <c r="X52" s="3">
        <v>700000</v>
      </c>
      <c r="Y52" s="3">
        <v>494550</v>
      </c>
      <c r="Z52" s="3">
        <v>494550</v>
      </c>
      <c r="AA52" s="3" t="s">
        <v>8696</v>
      </c>
      <c r="AB52" s="28">
        <v>4.4999999999999998E-2</v>
      </c>
      <c r="AC52" s="3">
        <f t="shared" si="0"/>
        <v>494550</v>
      </c>
      <c r="AD52" s="30">
        <f t="shared" si="1"/>
        <v>494550</v>
      </c>
      <c r="AE52" s="3" t="s">
        <v>374</v>
      </c>
      <c r="AF52" s="5">
        <v>46126</v>
      </c>
      <c r="AG52" s="3" t="s">
        <v>154</v>
      </c>
      <c r="AH52" s="3" t="s">
        <v>87</v>
      </c>
      <c r="AI52" s="3" t="s">
        <v>124</v>
      </c>
      <c r="AJ52" s="3" t="s">
        <v>218</v>
      </c>
      <c r="AK52" s="3" t="s">
        <v>90</v>
      </c>
      <c r="AL52" s="3">
        <v>10</v>
      </c>
      <c r="AM52" s="3">
        <v>0</v>
      </c>
      <c r="AN52" s="2"/>
      <c r="AO52" s="3">
        <v>0</v>
      </c>
      <c r="AP52" s="3">
        <v>0</v>
      </c>
      <c r="AQ52" s="3">
        <v>132075078</v>
      </c>
      <c r="AR52" s="3">
        <v>127900</v>
      </c>
      <c r="AS52" s="3">
        <v>12036869</v>
      </c>
      <c r="AT52" s="3">
        <v>77778573737</v>
      </c>
      <c r="AU52" s="3" t="s">
        <v>59</v>
      </c>
    </row>
    <row r="53" spans="1:47" ht="28.5" x14ac:dyDescent="0.45">
      <c r="A53" s="3">
        <v>1</v>
      </c>
      <c r="B53" s="4" t="s">
        <v>143</v>
      </c>
      <c r="C53" s="3" t="s">
        <v>107</v>
      </c>
      <c r="D53" s="3" t="s">
        <v>70</v>
      </c>
      <c r="E53" s="3" t="s">
        <v>108</v>
      </c>
      <c r="F53" s="3" t="s">
        <v>375</v>
      </c>
      <c r="G53" s="3" t="s">
        <v>343</v>
      </c>
      <c r="H53" s="3" t="s">
        <v>249</v>
      </c>
      <c r="I53" s="3" t="s">
        <v>75</v>
      </c>
      <c r="J53" s="3" t="s">
        <v>51</v>
      </c>
      <c r="K53" s="3">
        <v>1591</v>
      </c>
      <c r="L53" s="3">
        <v>2025</v>
      </c>
      <c r="M53" s="3" t="s">
        <v>376</v>
      </c>
      <c r="N53" s="5">
        <v>46126</v>
      </c>
      <c r="O53" s="3" t="s">
        <v>235</v>
      </c>
      <c r="P53" s="3" t="s">
        <v>377</v>
      </c>
      <c r="Q53" s="3">
        <v>610726301766</v>
      </c>
      <c r="R53" s="2"/>
      <c r="S53" s="2"/>
      <c r="T53" s="3">
        <v>11490000</v>
      </c>
      <c r="U53" s="3">
        <v>11490000</v>
      </c>
      <c r="V53" s="3">
        <v>0</v>
      </c>
      <c r="W53" s="3">
        <v>0</v>
      </c>
      <c r="X53" s="3">
        <v>0</v>
      </c>
      <c r="Y53" s="3">
        <v>517050</v>
      </c>
      <c r="Z53" s="3">
        <v>517050</v>
      </c>
      <c r="AA53" s="3" t="s">
        <v>8696</v>
      </c>
      <c r="AB53" s="28">
        <v>4.4999999999999998E-2</v>
      </c>
      <c r="AC53" s="3">
        <f t="shared" si="0"/>
        <v>517050</v>
      </c>
      <c r="AD53" s="30">
        <f t="shared" si="1"/>
        <v>517050</v>
      </c>
      <c r="AE53" s="2"/>
      <c r="AF53" s="5">
        <v>46127</v>
      </c>
      <c r="AG53" s="3" t="s">
        <v>154</v>
      </c>
      <c r="AH53" s="3" t="s">
        <v>56</v>
      </c>
      <c r="AI53" s="3" t="s">
        <v>57</v>
      </c>
      <c r="AJ53" s="3" t="s">
        <v>58</v>
      </c>
      <c r="AK53" s="2"/>
      <c r="AL53" s="2"/>
      <c r="AM53" s="3">
        <v>0</v>
      </c>
      <c r="AN53" s="2"/>
      <c r="AO53" s="3">
        <v>0</v>
      </c>
      <c r="AP53" s="3">
        <v>0</v>
      </c>
      <c r="AQ53" s="3">
        <v>132075205</v>
      </c>
      <c r="AR53" s="2"/>
      <c r="AS53" s="3">
        <v>12036872</v>
      </c>
      <c r="AT53" s="3">
        <v>77772645297</v>
      </c>
      <c r="AU53" s="3" t="s">
        <v>59</v>
      </c>
    </row>
    <row r="54" spans="1:47" ht="28.5" x14ac:dyDescent="0.45">
      <c r="A54" s="3">
        <v>1</v>
      </c>
      <c r="B54" s="4" t="s">
        <v>378</v>
      </c>
      <c r="C54" s="3" t="s">
        <v>8699</v>
      </c>
      <c r="D54" s="3" t="s">
        <v>79</v>
      </c>
      <c r="E54" s="3" t="s">
        <v>126</v>
      </c>
      <c r="F54" s="3" t="s">
        <v>379</v>
      </c>
      <c r="G54" s="3" t="s">
        <v>93</v>
      </c>
      <c r="H54" s="3" t="s">
        <v>129</v>
      </c>
      <c r="I54" s="3" t="s">
        <v>50</v>
      </c>
      <c r="J54" s="3" t="s">
        <v>380</v>
      </c>
      <c r="K54" s="3">
        <v>2497</v>
      </c>
      <c r="L54" s="3">
        <v>2025</v>
      </c>
      <c r="M54" s="3" t="s">
        <v>381</v>
      </c>
      <c r="N54" s="5">
        <v>46134</v>
      </c>
      <c r="O54" s="3" t="s">
        <v>131</v>
      </c>
      <c r="P54" s="3" t="s">
        <v>382</v>
      </c>
      <c r="Q54" s="3">
        <v>851215400430</v>
      </c>
      <c r="R54" s="2"/>
      <c r="S54" s="2"/>
      <c r="T54" s="3">
        <v>16990000</v>
      </c>
      <c r="U54" s="3">
        <v>16990000</v>
      </c>
      <c r="V54" s="3">
        <v>0</v>
      </c>
      <c r="W54" s="3">
        <v>0</v>
      </c>
      <c r="X54" s="3">
        <v>0</v>
      </c>
      <c r="Y54" s="3">
        <v>934450</v>
      </c>
      <c r="Z54" s="3">
        <v>934450</v>
      </c>
      <c r="AA54" s="3" t="s">
        <v>8697</v>
      </c>
      <c r="AB54" s="28">
        <v>5.5E-2</v>
      </c>
      <c r="AC54" s="3">
        <f t="shared" si="0"/>
        <v>934450</v>
      </c>
      <c r="AD54" s="30">
        <f t="shared" si="1"/>
        <v>934450</v>
      </c>
      <c r="AE54" s="2"/>
      <c r="AF54" s="5">
        <v>46135</v>
      </c>
      <c r="AG54" s="3" t="s">
        <v>55</v>
      </c>
      <c r="AH54" s="3" t="s">
        <v>56</v>
      </c>
      <c r="AI54" s="3" t="s">
        <v>57</v>
      </c>
      <c r="AJ54" s="3" t="s">
        <v>58</v>
      </c>
      <c r="AK54" s="2"/>
      <c r="AL54" s="2"/>
      <c r="AM54" s="3">
        <v>0</v>
      </c>
      <c r="AN54" s="4" t="s">
        <v>383</v>
      </c>
      <c r="AO54" s="3">
        <v>0</v>
      </c>
      <c r="AP54" s="3">
        <v>0</v>
      </c>
      <c r="AQ54" s="3">
        <v>132075901</v>
      </c>
      <c r="AR54" s="3">
        <v>216900</v>
      </c>
      <c r="AS54" s="3">
        <v>12065253</v>
      </c>
      <c r="AT54" s="3">
        <v>77710658121</v>
      </c>
      <c r="AU54" s="3" t="s">
        <v>384</v>
      </c>
    </row>
    <row r="55" spans="1:47" ht="26.65" x14ac:dyDescent="0.45">
      <c r="A55" s="3">
        <v>1</v>
      </c>
      <c r="B55" s="4" t="s">
        <v>385</v>
      </c>
      <c r="C55" s="3" t="s">
        <v>8699</v>
      </c>
      <c r="D55" s="3" t="s">
        <v>79</v>
      </c>
      <c r="E55" s="3" t="s">
        <v>126</v>
      </c>
      <c r="F55" s="3" t="s">
        <v>386</v>
      </c>
      <c r="G55" s="3" t="s">
        <v>93</v>
      </c>
      <c r="H55" s="3" t="s">
        <v>129</v>
      </c>
      <c r="I55" s="3" t="s">
        <v>50</v>
      </c>
      <c r="J55" s="3" t="s">
        <v>380</v>
      </c>
      <c r="K55" s="3">
        <v>2497</v>
      </c>
      <c r="L55" s="3">
        <v>2025</v>
      </c>
      <c r="M55" s="3" t="s">
        <v>387</v>
      </c>
      <c r="N55" s="5">
        <v>46136</v>
      </c>
      <c r="O55" s="3" t="s">
        <v>288</v>
      </c>
      <c r="P55" s="3" t="s">
        <v>388</v>
      </c>
      <c r="Q55" s="3">
        <v>750704302366</v>
      </c>
      <c r="R55" s="2"/>
      <c r="S55" s="2"/>
      <c r="T55" s="3">
        <v>17690000</v>
      </c>
      <c r="U55" s="3">
        <v>16990000</v>
      </c>
      <c r="V55" s="3">
        <v>0</v>
      </c>
      <c r="W55" s="3">
        <v>0</v>
      </c>
      <c r="X55" s="3">
        <v>700000</v>
      </c>
      <c r="Y55" s="3">
        <v>934450</v>
      </c>
      <c r="Z55" s="3">
        <v>934450</v>
      </c>
      <c r="AA55" s="3" t="s">
        <v>8697</v>
      </c>
      <c r="AB55" s="28">
        <v>5.5E-2</v>
      </c>
      <c r="AC55" s="3">
        <f t="shared" si="0"/>
        <v>934450</v>
      </c>
      <c r="AD55" s="30">
        <f t="shared" si="1"/>
        <v>934450</v>
      </c>
      <c r="AE55" s="3" t="s">
        <v>389</v>
      </c>
      <c r="AF55" s="5">
        <v>46141</v>
      </c>
      <c r="AG55" s="3" t="s">
        <v>291</v>
      </c>
      <c r="AH55" s="3" t="s">
        <v>87</v>
      </c>
      <c r="AI55" s="3" t="s">
        <v>124</v>
      </c>
      <c r="AJ55" s="3" t="s">
        <v>89</v>
      </c>
      <c r="AK55" s="3" t="s">
        <v>390</v>
      </c>
      <c r="AL55" s="3">
        <v>47</v>
      </c>
      <c r="AM55" s="3">
        <v>0</v>
      </c>
      <c r="AN55" s="2"/>
      <c r="AO55" s="3">
        <v>0</v>
      </c>
      <c r="AP55" s="3">
        <v>0</v>
      </c>
      <c r="AQ55" s="3">
        <v>132076437</v>
      </c>
      <c r="AR55" s="3">
        <v>216900</v>
      </c>
      <c r="AS55" s="3">
        <v>12066079</v>
      </c>
      <c r="AT55" s="3">
        <v>77025616175</v>
      </c>
      <c r="AU55" s="3" t="s">
        <v>384</v>
      </c>
    </row>
    <row r="56" spans="1:47" ht="28.5" x14ac:dyDescent="0.45">
      <c r="A56" s="3">
        <v>1</v>
      </c>
      <c r="B56" s="4" t="s">
        <v>391</v>
      </c>
      <c r="C56" s="3" t="s">
        <v>8699</v>
      </c>
      <c r="D56" s="3" t="s">
        <v>79</v>
      </c>
      <c r="E56" s="3" t="s">
        <v>126</v>
      </c>
      <c r="F56" s="3" t="s">
        <v>392</v>
      </c>
      <c r="G56" s="3" t="s">
        <v>128</v>
      </c>
      <c r="H56" s="3" t="s">
        <v>129</v>
      </c>
      <c r="I56" s="3" t="s">
        <v>50</v>
      </c>
      <c r="J56" s="3" t="s">
        <v>380</v>
      </c>
      <c r="K56" s="3">
        <v>2497</v>
      </c>
      <c r="L56" s="3">
        <v>2025</v>
      </c>
      <c r="M56" s="3" t="s">
        <v>393</v>
      </c>
      <c r="N56" s="5">
        <v>46122</v>
      </c>
      <c r="O56" s="3" t="s">
        <v>235</v>
      </c>
      <c r="P56" s="3" t="s">
        <v>394</v>
      </c>
      <c r="Q56" s="3">
        <v>590409300024</v>
      </c>
      <c r="R56" s="2"/>
      <c r="S56" s="2"/>
      <c r="T56" s="3">
        <v>16990000</v>
      </c>
      <c r="U56" s="3">
        <v>16990000</v>
      </c>
      <c r="V56" s="3">
        <v>0</v>
      </c>
      <c r="W56" s="3">
        <v>0</v>
      </c>
      <c r="X56" s="3">
        <v>0</v>
      </c>
      <c r="Y56" s="3">
        <v>934450</v>
      </c>
      <c r="Z56" s="3">
        <v>934450</v>
      </c>
      <c r="AA56" s="3" t="s">
        <v>8696</v>
      </c>
      <c r="AB56" s="28">
        <v>4.4999999999999998E-2</v>
      </c>
      <c r="AC56" s="3">
        <f t="shared" si="0"/>
        <v>764550</v>
      </c>
      <c r="AD56" s="30">
        <f t="shared" si="1"/>
        <v>764550</v>
      </c>
      <c r="AE56" s="2"/>
      <c r="AF56" s="5">
        <v>46125</v>
      </c>
      <c r="AG56" s="3" t="s">
        <v>154</v>
      </c>
      <c r="AH56" s="3" t="s">
        <v>56</v>
      </c>
      <c r="AI56" s="3" t="s">
        <v>57</v>
      </c>
      <c r="AJ56" s="3" t="s">
        <v>58</v>
      </c>
      <c r="AK56" s="2"/>
      <c r="AL56" s="2"/>
      <c r="AM56" s="3">
        <v>0</v>
      </c>
      <c r="AN56" s="2"/>
      <c r="AO56" s="3">
        <v>0</v>
      </c>
      <c r="AP56" s="3">
        <v>0</v>
      </c>
      <c r="AQ56" s="3">
        <v>132075038</v>
      </c>
      <c r="AR56" s="3">
        <v>216900</v>
      </c>
      <c r="AS56" s="3">
        <v>12066363</v>
      </c>
      <c r="AT56" s="3">
        <v>77052822439</v>
      </c>
      <c r="AU56" s="3" t="s">
        <v>384</v>
      </c>
    </row>
    <row r="57" spans="1:47" x14ac:dyDescent="0.45">
      <c r="A57" s="3">
        <v>1</v>
      </c>
      <c r="B57" s="4" t="s">
        <v>282</v>
      </c>
      <c r="C57" s="3" t="s">
        <v>60</v>
      </c>
      <c r="D57" s="3" t="s">
        <v>45</v>
      </c>
      <c r="E57" s="3" t="s">
        <v>62</v>
      </c>
      <c r="F57" s="3" t="s">
        <v>395</v>
      </c>
      <c r="G57" s="3" t="s">
        <v>93</v>
      </c>
      <c r="H57" s="3" t="s">
        <v>396</v>
      </c>
      <c r="I57" s="3" t="s">
        <v>50</v>
      </c>
      <c r="J57" s="3" t="s">
        <v>51</v>
      </c>
      <c r="K57" s="3">
        <v>2497</v>
      </c>
      <c r="L57" s="3">
        <v>2025</v>
      </c>
      <c r="M57" s="3" t="s">
        <v>397</v>
      </c>
      <c r="N57" s="5">
        <v>46134</v>
      </c>
      <c r="O57" s="3" t="s">
        <v>288</v>
      </c>
      <c r="P57" s="3" t="s">
        <v>398</v>
      </c>
      <c r="Q57" s="3">
        <v>880812302845</v>
      </c>
      <c r="R57" s="2"/>
      <c r="S57" s="2"/>
      <c r="T57" s="3">
        <v>15340000</v>
      </c>
      <c r="U57" s="3">
        <v>15090000</v>
      </c>
      <c r="V57" s="3">
        <v>0</v>
      </c>
      <c r="W57" s="3">
        <v>0</v>
      </c>
      <c r="X57" s="3">
        <v>250000</v>
      </c>
      <c r="Y57" s="3">
        <v>829950</v>
      </c>
      <c r="Z57" s="3">
        <v>829950</v>
      </c>
      <c r="AA57" s="3" t="s">
        <v>8697</v>
      </c>
      <c r="AB57" s="28">
        <v>5.5E-2</v>
      </c>
      <c r="AC57" s="3">
        <f t="shared" si="0"/>
        <v>829950</v>
      </c>
      <c r="AD57" s="30">
        <f t="shared" si="1"/>
        <v>829950</v>
      </c>
      <c r="AE57" s="3" t="s">
        <v>399</v>
      </c>
      <c r="AF57" s="5">
        <v>46140</v>
      </c>
      <c r="AG57" s="3" t="s">
        <v>291</v>
      </c>
      <c r="AH57" s="3" t="s">
        <v>87</v>
      </c>
      <c r="AI57" s="3" t="s">
        <v>124</v>
      </c>
      <c r="AJ57" s="3" t="s">
        <v>400</v>
      </c>
      <c r="AK57" s="3" t="s">
        <v>401</v>
      </c>
      <c r="AL57" s="3">
        <v>30</v>
      </c>
      <c r="AM57" s="3">
        <v>0</v>
      </c>
      <c r="AN57" s="2"/>
      <c r="AO57" s="3">
        <v>0</v>
      </c>
      <c r="AP57" s="3">
        <v>0</v>
      </c>
      <c r="AQ57" s="3">
        <v>132076233</v>
      </c>
      <c r="AR57" s="3">
        <v>201900</v>
      </c>
      <c r="AS57" s="3">
        <v>12073111</v>
      </c>
      <c r="AT57" s="3">
        <v>77089186689</v>
      </c>
      <c r="AU57" s="3" t="s">
        <v>59</v>
      </c>
    </row>
    <row r="58" spans="1:47" ht="28.5" x14ac:dyDescent="0.45">
      <c r="A58" s="3">
        <v>1</v>
      </c>
      <c r="B58" s="4" t="s">
        <v>402</v>
      </c>
      <c r="C58" s="3" t="s">
        <v>144</v>
      </c>
      <c r="D58" s="3" t="s">
        <v>70</v>
      </c>
      <c r="E58" s="3" t="s">
        <v>146</v>
      </c>
      <c r="F58" s="3" t="s">
        <v>403</v>
      </c>
      <c r="G58" s="3" t="s">
        <v>178</v>
      </c>
      <c r="H58" s="3" t="s">
        <v>233</v>
      </c>
      <c r="I58" s="3" t="s">
        <v>75</v>
      </c>
      <c r="J58" s="3" t="s">
        <v>380</v>
      </c>
      <c r="K58" s="3">
        <v>1975</v>
      </c>
      <c r="L58" s="3">
        <v>2025</v>
      </c>
      <c r="M58" s="3" t="s">
        <v>404</v>
      </c>
      <c r="N58" s="5">
        <v>46120</v>
      </c>
      <c r="O58" s="3" t="s">
        <v>186</v>
      </c>
      <c r="P58" s="3" t="s">
        <v>405</v>
      </c>
      <c r="Q58" s="3">
        <v>860804450408</v>
      </c>
      <c r="R58" s="2"/>
      <c r="S58" s="2"/>
      <c r="T58" s="3">
        <v>12690000</v>
      </c>
      <c r="U58" s="3">
        <v>12690000</v>
      </c>
      <c r="V58" s="3">
        <v>0</v>
      </c>
      <c r="W58" s="3">
        <v>0</v>
      </c>
      <c r="X58" s="3">
        <v>0</v>
      </c>
      <c r="Y58" s="3">
        <v>697950</v>
      </c>
      <c r="Z58" s="3">
        <v>697950</v>
      </c>
      <c r="AA58" s="3" t="s">
        <v>8697</v>
      </c>
      <c r="AB58" s="28">
        <v>5.5E-2</v>
      </c>
      <c r="AC58" s="3">
        <f t="shared" si="0"/>
        <v>697950</v>
      </c>
      <c r="AD58" s="30">
        <f t="shared" si="1"/>
        <v>697950</v>
      </c>
      <c r="AE58" s="3" t="s">
        <v>406</v>
      </c>
      <c r="AF58" s="5">
        <v>46134</v>
      </c>
      <c r="AG58" s="3" t="s">
        <v>104</v>
      </c>
      <c r="AH58" s="3" t="s">
        <v>87</v>
      </c>
      <c r="AI58" s="3" t="s">
        <v>124</v>
      </c>
      <c r="AJ58" s="3" t="s">
        <v>218</v>
      </c>
      <c r="AK58" s="3" t="s">
        <v>90</v>
      </c>
      <c r="AL58" s="3">
        <v>31</v>
      </c>
      <c r="AM58" s="3">
        <v>0</v>
      </c>
      <c r="AN58" s="2"/>
      <c r="AO58" s="3">
        <v>0</v>
      </c>
      <c r="AP58" s="3">
        <v>0</v>
      </c>
      <c r="AQ58" s="3">
        <v>132075822</v>
      </c>
      <c r="AR58" s="2"/>
      <c r="AS58" s="3">
        <v>12073603</v>
      </c>
      <c r="AT58" s="3">
        <v>77015550985</v>
      </c>
      <c r="AU58" s="3" t="s">
        <v>384</v>
      </c>
    </row>
    <row r="59" spans="1:47" ht="28.5" x14ac:dyDescent="0.45">
      <c r="A59" s="3">
        <v>1</v>
      </c>
      <c r="B59" s="4" t="s">
        <v>378</v>
      </c>
      <c r="C59" s="3" t="s">
        <v>8699</v>
      </c>
      <c r="D59" s="3" t="s">
        <v>45</v>
      </c>
      <c r="E59" s="3" t="s">
        <v>283</v>
      </c>
      <c r="F59" s="3" t="s">
        <v>407</v>
      </c>
      <c r="G59" s="3" t="s">
        <v>285</v>
      </c>
      <c r="H59" s="3" t="s">
        <v>408</v>
      </c>
      <c r="I59" s="3" t="s">
        <v>50</v>
      </c>
      <c r="J59" s="3" t="s">
        <v>380</v>
      </c>
      <c r="K59" s="3">
        <v>2497</v>
      </c>
      <c r="L59" s="3">
        <v>2025</v>
      </c>
      <c r="M59" s="3" t="s">
        <v>409</v>
      </c>
      <c r="N59" s="5">
        <v>46118</v>
      </c>
      <c r="O59" s="3" t="s">
        <v>53</v>
      </c>
      <c r="P59" s="3" t="s">
        <v>410</v>
      </c>
      <c r="Q59" s="3">
        <v>851114301532</v>
      </c>
      <c r="R59" s="2"/>
      <c r="S59" s="2"/>
      <c r="T59" s="3">
        <v>19990000</v>
      </c>
      <c r="U59" s="3">
        <v>19990000</v>
      </c>
      <c r="V59" s="3">
        <v>0</v>
      </c>
      <c r="W59" s="3">
        <v>0</v>
      </c>
      <c r="X59" s="3">
        <v>0</v>
      </c>
      <c r="Y59" s="3">
        <v>1099450</v>
      </c>
      <c r="Z59" s="3">
        <v>1099450</v>
      </c>
      <c r="AA59" s="3" t="s">
        <v>8697</v>
      </c>
      <c r="AB59" s="28">
        <v>4.4999999999999998E-2</v>
      </c>
      <c r="AC59" s="3">
        <f t="shared" si="0"/>
        <v>899550</v>
      </c>
      <c r="AD59" s="30">
        <f t="shared" si="1"/>
        <v>899550</v>
      </c>
      <c r="AE59" s="3" t="s">
        <v>222</v>
      </c>
      <c r="AF59" s="5">
        <v>46120</v>
      </c>
      <c r="AG59" s="3" t="s">
        <v>55</v>
      </c>
      <c r="AH59" s="3" t="s">
        <v>87</v>
      </c>
      <c r="AI59" s="3" t="s">
        <v>124</v>
      </c>
      <c r="AJ59" s="3" t="s">
        <v>206</v>
      </c>
      <c r="AK59" s="3" t="s">
        <v>90</v>
      </c>
      <c r="AL59" s="3">
        <v>30</v>
      </c>
      <c r="AM59" s="3">
        <v>0</v>
      </c>
      <c r="AN59" s="2"/>
      <c r="AO59" s="3">
        <v>0</v>
      </c>
      <c r="AP59" s="3">
        <v>0</v>
      </c>
      <c r="AQ59" s="3">
        <v>132074830</v>
      </c>
      <c r="AR59" s="3">
        <v>251900</v>
      </c>
      <c r="AS59" s="3">
        <v>12076071</v>
      </c>
      <c r="AT59" s="3">
        <v>77017378585</v>
      </c>
      <c r="AU59" s="3" t="s">
        <v>384</v>
      </c>
    </row>
    <row r="60" spans="1:47" ht="26.65" x14ac:dyDescent="0.45">
      <c r="A60" s="3">
        <v>1</v>
      </c>
      <c r="B60" s="4" t="s">
        <v>411</v>
      </c>
      <c r="C60" s="3" t="s">
        <v>8699</v>
      </c>
      <c r="D60" s="3" t="s">
        <v>79</v>
      </c>
      <c r="E60" s="3" t="s">
        <v>126</v>
      </c>
      <c r="F60" s="3" t="s">
        <v>412</v>
      </c>
      <c r="G60" s="3" t="s">
        <v>200</v>
      </c>
      <c r="H60" s="3" t="s">
        <v>129</v>
      </c>
      <c r="I60" s="3" t="s">
        <v>50</v>
      </c>
      <c r="J60" s="3" t="s">
        <v>380</v>
      </c>
      <c r="K60" s="3">
        <v>2497</v>
      </c>
      <c r="L60" s="3">
        <v>2025</v>
      </c>
      <c r="M60" s="3" t="s">
        <v>413</v>
      </c>
      <c r="N60" s="5">
        <v>46135</v>
      </c>
      <c r="O60" s="3" t="s">
        <v>170</v>
      </c>
      <c r="P60" s="3" t="s">
        <v>414</v>
      </c>
      <c r="Q60" s="3">
        <v>740101304957</v>
      </c>
      <c r="R60" s="2"/>
      <c r="S60" s="2"/>
      <c r="T60" s="3">
        <v>17290000</v>
      </c>
      <c r="U60" s="3">
        <v>16990000</v>
      </c>
      <c r="V60" s="3">
        <v>0</v>
      </c>
      <c r="W60" s="3">
        <v>0</v>
      </c>
      <c r="X60" s="3">
        <v>300000</v>
      </c>
      <c r="Y60" s="3">
        <v>934450</v>
      </c>
      <c r="Z60" s="3">
        <v>934450</v>
      </c>
      <c r="AA60" s="3" t="s">
        <v>8697</v>
      </c>
      <c r="AB60" s="28">
        <v>5.5E-2</v>
      </c>
      <c r="AC60" s="3">
        <f t="shared" si="0"/>
        <v>934450</v>
      </c>
      <c r="AD60" s="30">
        <f t="shared" si="1"/>
        <v>934450</v>
      </c>
      <c r="AE60" s="3" t="s">
        <v>415</v>
      </c>
      <c r="AF60" s="5">
        <v>46139</v>
      </c>
      <c r="AG60" s="3" t="s">
        <v>116</v>
      </c>
      <c r="AH60" s="3" t="s">
        <v>87</v>
      </c>
      <c r="AI60" s="3" t="s">
        <v>124</v>
      </c>
      <c r="AJ60" s="3" t="s">
        <v>161</v>
      </c>
      <c r="AK60" s="3" t="s">
        <v>189</v>
      </c>
      <c r="AL60" s="3">
        <v>57</v>
      </c>
      <c r="AM60" s="3">
        <v>0</v>
      </c>
      <c r="AN60" s="2"/>
      <c r="AO60" s="3">
        <v>0</v>
      </c>
      <c r="AP60" s="3">
        <v>0</v>
      </c>
      <c r="AQ60" s="3">
        <v>132076100</v>
      </c>
      <c r="AR60" s="3">
        <v>216900</v>
      </c>
      <c r="AS60" s="3">
        <v>12084904</v>
      </c>
      <c r="AT60" s="3">
        <v>77772323950</v>
      </c>
      <c r="AU60" s="3" t="s">
        <v>384</v>
      </c>
    </row>
    <row r="61" spans="1:47" ht="28.5" x14ac:dyDescent="0.45">
      <c r="A61" s="3">
        <v>1</v>
      </c>
      <c r="B61" s="4" t="s">
        <v>378</v>
      </c>
      <c r="C61" s="3" t="s">
        <v>8699</v>
      </c>
      <c r="D61" s="3" t="s">
        <v>79</v>
      </c>
      <c r="E61" s="3" t="s">
        <v>126</v>
      </c>
      <c r="F61" s="3" t="s">
        <v>416</v>
      </c>
      <c r="G61" s="3" t="s">
        <v>148</v>
      </c>
      <c r="H61" s="3" t="s">
        <v>129</v>
      </c>
      <c r="I61" s="3" t="s">
        <v>50</v>
      </c>
      <c r="J61" s="3" t="s">
        <v>380</v>
      </c>
      <c r="K61" s="3">
        <v>2497</v>
      </c>
      <c r="L61" s="3">
        <v>2025</v>
      </c>
      <c r="M61" s="3" t="s">
        <v>417</v>
      </c>
      <c r="N61" s="5">
        <v>46122</v>
      </c>
      <c r="O61" s="3" t="s">
        <v>131</v>
      </c>
      <c r="P61" s="3" t="s">
        <v>418</v>
      </c>
      <c r="Q61" s="3">
        <v>880818401806</v>
      </c>
      <c r="R61" s="2"/>
      <c r="S61" s="2"/>
      <c r="T61" s="3">
        <v>16990000</v>
      </c>
      <c r="U61" s="3">
        <v>16990000</v>
      </c>
      <c r="V61" s="3">
        <v>0</v>
      </c>
      <c r="W61" s="3">
        <v>0</v>
      </c>
      <c r="X61" s="3">
        <v>0</v>
      </c>
      <c r="Y61" s="3">
        <v>934450</v>
      </c>
      <c r="Z61" s="3">
        <v>934450</v>
      </c>
      <c r="AA61" s="3" t="s">
        <v>8697</v>
      </c>
      <c r="AB61" s="28">
        <v>4.4999999999999998E-2</v>
      </c>
      <c r="AC61" s="3">
        <f t="shared" si="0"/>
        <v>764550</v>
      </c>
      <c r="AD61" s="30">
        <f t="shared" si="1"/>
        <v>764550</v>
      </c>
      <c r="AE61" s="2"/>
      <c r="AF61" s="5">
        <v>46128</v>
      </c>
      <c r="AG61" s="3" t="s">
        <v>55</v>
      </c>
      <c r="AH61" s="3" t="s">
        <v>56</v>
      </c>
      <c r="AI61" s="3" t="s">
        <v>57</v>
      </c>
      <c r="AJ61" s="3" t="s">
        <v>58</v>
      </c>
      <c r="AK61" s="2"/>
      <c r="AL61" s="2"/>
      <c r="AM61" s="3">
        <v>0</v>
      </c>
      <c r="AN61" s="4" t="s">
        <v>419</v>
      </c>
      <c r="AO61" s="3">
        <v>0</v>
      </c>
      <c r="AP61" s="3">
        <v>0</v>
      </c>
      <c r="AQ61" s="3">
        <v>132075329</v>
      </c>
      <c r="AR61" s="3">
        <v>216900</v>
      </c>
      <c r="AS61" s="3">
        <v>12086642</v>
      </c>
      <c r="AT61" s="3">
        <v>77011171166</v>
      </c>
      <c r="AU61" s="3" t="s">
        <v>384</v>
      </c>
    </row>
    <row r="62" spans="1:47" x14ac:dyDescent="0.45">
      <c r="A62" s="3">
        <v>1</v>
      </c>
      <c r="B62" s="4" t="s">
        <v>43</v>
      </c>
      <c r="C62" s="3" t="s">
        <v>144</v>
      </c>
      <c r="D62" s="3" t="s">
        <v>70</v>
      </c>
      <c r="E62" s="3" t="s">
        <v>146</v>
      </c>
      <c r="F62" s="3" t="s">
        <v>420</v>
      </c>
      <c r="G62" s="3" t="s">
        <v>178</v>
      </c>
      <c r="H62" s="3" t="s">
        <v>233</v>
      </c>
      <c r="I62" s="3" t="s">
        <v>75</v>
      </c>
      <c r="J62" s="3" t="s">
        <v>51</v>
      </c>
      <c r="K62" s="3">
        <v>1975</v>
      </c>
      <c r="L62" s="3">
        <v>2025</v>
      </c>
      <c r="M62" s="3" t="s">
        <v>421</v>
      </c>
      <c r="N62" s="5">
        <v>46113</v>
      </c>
      <c r="O62" s="3" t="s">
        <v>131</v>
      </c>
      <c r="P62" s="3" t="s">
        <v>422</v>
      </c>
      <c r="Q62" s="3">
        <v>20712600846</v>
      </c>
      <c r="R62" s="2"/>
      <c r="S62" s="2"/>
      <c r="T62" s="3">
        <v>13990000</v>
      </c>
      <c r="U62" s="3">
        <v>13690000</v>
      </c>
      <c r="V62" s="3">
        <v>0</v>
      </c>
      <c r="W62" s="3">
        <v>0</v>
      </c>
      <c r="X62" s="3">
        <v>300000</v>
      </c>
      <c r="Y62" s="3">
        <v>752950</v>
      </c>
      <c r="Z62" s="3">
        <v>752950</v>
      </c>
      <c r="AA62" s="3" t="s">
        <v>8697</v>
      </c>
      <c r="AB62" s="28">
        <v>5.5E-2</v>
      </c>
      <c r="AC62" s="3">
        <f t="shared" si="0"/>
        <v>752950</v>
      </c>
      <c r="AD62" s="30">
        <f t="shared" si="1"/>
        <v>752950</v>
      </c>
      <c r="AE62" s="3" t="s">
        <v>423</v>
      </c>
      <c r="AF62" s="5">
        <v>46118</v>
      </c>
      <c r="AG62" s="3" t="s">
        <v>55</v>
      </c>
      <c r="AH62" s="3" t="s">
        <v>87</v>
      </c>
      <c r="AI62" s="3" t="s">
        <v>124</v>
      </c>
      <c r="AJ62" s="3" t="s">
        <v>134</v>
      </c>
      <c r="AK62" s="3" t="s">
        <v>90</v>
      </c>
      <c r="AL62" s="3">
        <v>10</v>
      </c>
      <c r="AM62" s="3">
        <v>0</v>
      </c>
      <c r="AN62" s="2"/>
      <c r="AO62" s="3">
        <v>0</v>
      </c>
      <c r="AP62" s="3">
        <v>0</v>
      </c>
      <c r="AQ62" s="3">
        <v>132074682</v>
      </c>
      <c r="AR62" s="2"/>
      <c r="AS62" s="3">
        <v>12098324</v>
      </c>
      <c r="AT62" s="3">
        <v>77472307919</v>
      </c>
      <c r="AU62" s="3" t="s">
        <v>59</v>
      </c>
    </row>
    <row r="63" spans="1:47" x14ac:dyDescent="0.45">
      <c r="A63" s="3">
        <v>1</v>
      </c>
      <c r="B63" s="4" t="s">
        <v>43</v>
      </c>
      <c r="C63" s="3" t="s">
        <v>144</v>
      </c>
      <c r="D63" s="3" t="s">
        <v>70</v>
      </c>
      <c r="E63" s="3" t="s">
        <v>146</v>
      </c>
      <c r="F63" s="3" t="s">
        <v>424</v>
      </c>
      <c r="G63" s="3" t="s">
        <v>178</v>
      </c>
      <c r="H63" s="3" t="s">
        <v>233</v>
      </c>
      <c r="I63" s="2"/>
      <c r="J63" s="3" t="s">
        <v>51</v>
      </c>
      <c r="K63" s="3">
        <v>1975</v>
      </c>
      <c r="L63" s="3">
        <v>2025</v>
      </c>
      <c r="M63" s="3" t="s">
        <v>425</v>
      </c>
      <c r="N63" s="5">
        <v>46120</v>
      </c>
      <c r="O63" s="3" t="s">
        <v>67</v>
      </c>
      <c r="P63" s="3" t="s">
        <v>426</v>
      </c>
      <c r="Q63" s="3">
        <v>860703302175</v>
      </c>
      <c r="R63" s="2"/>
      <c r="S63" s="2"/>
      <c r="T63" s="3">
        <v>12690000</v>
      </c>
      <c r="U63" s="3">
        <v>12690000</v>
      </c>
      <c r="V63" s="3">
        <v>0</v>
      </c>
      <c r="W63" s="3">
        <v>0</v>
      </c>
      <c r="X63" s="3">
        <v>0</v>
      </c>
      <c r="Y63" s="3">
        <v>697950</v>
      </c>
      <c r="Z63" s="3">
        <v>697950</v>
      </c>
      <c r="AA63" s="3" t="s">
        <v>8697</v>
      </c>
      <c r="AB63" s="28">
        <v>5.5E-2</v>
      </c>
      <c r="AC63" s="3">
        <f t="shared" si="0"/>
        <v>697950</v>
      </c>
      <c r="AD63" s="30">
        <f t="shared" si="1"/>
        <v>697950</v>
      </c>
      <c r="AE63" s="3" t="s">
        <v>196</v>
      </c>
      <c r="AF63" s="5">
        <v>46142</v>
      </c>
      <c r="AG63" s="3" t="s">
        <v>55</v>
      </c>
      <c r="AH63" s="3" t="s">
        <v>87</v>
      </c>
      <c r="AI63" s="3" t="s">
        <v>88</v>
      </c>
      <c r="AJ63" s="3" t="s">
        <v>89</v>
      </c>
      <c r="AK63" s="3" t="s">
        <v>90</v>
      </c>
      <c r="AL63" s="3">
        <v>10</v>
      </c>
      <c r="AM63" s="3">
        <v>0</v>
      </c>
      <c r="AN63" s="2"/>
      <c r="AO63" s="3">
        <v>0</v>
      </c>
      <c r="AP63" s="3">
        <v>0</v>
      </c>
      <c r="AQ63" s="3">
        <v>132076498</v>
      </c>
      <c r="AR63" s="2"/>
      <c r="AS63" s="3">
        <v>12098325</v>
      </c>
      <c r="AT63" s="3">
        <v>77024582777</v>
      </c>
      <c r="AU63" s="3" t="s">
        <v>59</v>
      </c>
    </row>
    <row r="64" spans="1:47" x14ac:dyDescent="0.45">
      <c r="A64" s="3">
        <v>1</v>
      </c>
      <c r="B64" s="4" t="s">
        <v>98</v>
      </c>
      <c r="C64" s="3" t="s">
        <v>144</v>
      </c>
      <c r="D64" s="3" t="s">
        <v>70</v>
      </c>
      <c r="E64" s="3" t="s">
        <v>146</v>
      </c>
      <c r="F64" s="3" t="s">
        <v>427</v>
      </c>
      <c r="G64" s="3" t="s">
        <v>148</v>
      </c>
      <c r="H64" s="3" t="s">
        <v>233</v>
      </c>
      <c r="I64" s="2"/>
      <c r="J64" s="3" t="s">
        <v>51</v>
      </c>
      <c r="K64" s="3">
        <v>1975</v>
      </c>
      <c r="L64" s="3">
        <v>2025</v>
      </c>
      <c r="M64" s="3" t="s">
        <v>428</v>
      </c>
      <c r="N64" s="5">
        <v>46128</v>
      </c>
      <c r="O64" s="3" t="s">
        <v>101</v>
      </c>
      <c r="P64" s="3" t="s">
        <v>429</v>
      </c>
      <c r="Q64" s="3">
        <v>820519300528</v>
      </c>
      <c r="R64" s="2"/>
      <c r="S64" s="2"/>
      <c r="T64" s="3">
        <v>12690000</v>
      </c>
      <c r="U64" s="3">
        <v>12690000</v>
      </c>
      <c r="V64" s="3">
        <v>0</v>
      </c>
      <c r="W64" s="3">
        <v>0</v>
      </c>
      <c r="X64" s="3">
        <v>0</v>
      </c>
      <c r="Y64" s="3">
        <v>697950</v>
      </c>
      <c r="Z64" s="3">
        <v>697950</v>
      </c>
      <c r="AA64" s="3" t="s">
        <v>8697</v>
      </c>
      <c r="AB64" s="28">
        <v>5.5E-2</v>
      </c>
      <c r="AC64" s="3">
        <f t="shared" si="0"/>
        <v>697950</v>
      </c>
      <c r="AD64" s="30">
        <f t="shared" si="1"/>
        <v>697950</v>
      </c>
      <c r="AE64" s="3" t="s">
        <v>430</v>
      </c>
      <c r="AF64" s="5">
        <v>46129</v>
      </c>
      <c r="AG64" s="3" t="s">
        <v>104</v>
      </c>
      <c r="AH64" s="3" t="s">
        <v>87</v>
      </c>
      <c r="AI64" s="3" t="s">
        <v>124</v>
      </c>
      <c r="AJ64" s="3" t="s">
        <v>223</v>
      </c>
      <c r="AK64" s="3" t="s">
        <v>90</v>
      </c>
      <c r="AL64" s="3">
        <v>35</v>
      </c>
      <c r="AM64" s="3">
        <v>0</v>
      </c>
      <c r="AN64" s="2"/>
      <c r="AO64" s="3">
        <v>0</v>
      </c>
      <c r="AP64" s="3">
        <v>0</v>
      </c>
      <c r="AQ64" s="3">
        <v>132075409</v>
      </c>
      <c r="AR64" s="2"/>
      <c r="AS64" s="3">
        <v>12098362</v>
      </c>
      <c r="AT64" s="3">
        <v>77772728801</v>
      </c>
      <c r="AU64" s="3" t="s">
        <v>59</v>
      </c>
    </row>
    <row r="65" spans="1:47" ht="26.65" x14ac:dyDescent="0.45">
      <c r="A65" s="3">
        <v>1</v>
      </c>
      <c r="B65" s="4" t="s">
        <v>135</v>
      </c>
      <c r="C65" s="3" t="s">
        <v>8699</v>
      </c>
      <c r="D65" s="3" t="s">
        <v>70</v>
      </c>
      <c r="E65" s="3" t="s">
        <v>283</v>
      </c>
      <c r="F65" s="3" t="s">
        <v>431</v>
      </c>
      <c r="G65" s="3" t="s">
        <v>285</v>
      </c>
      <c r="H65" s="3" t="s">
        <v>339</v>
      </c>
      <c r="I65" s="3" t="s">
        <v>50</v>
      </c>
      <c r="J65" s="3" t="s">
        <v>51</v>
      </c>
      <c r="K65" s="3">
        <v>2497</v>
      </c>
      <c r="L65" s="3">
        <v>2025</v>
      </c>
      <c r="M65" s="3" t="s">
        <v>432</v>
      </c>
      <c r="N65" s="5">
        <v>46130</v>
      </c>
      <c r="O65" s="3" t="s">
        <v>433</v>
      </c>
      <c r="P65" s="3" t="s">
        <v>434</v>
      </c>
      <c r="Q65" s="3">
        <v>680823300699</v>
      </c>
      <c r="R65" s="2"/>
      <c r="S65" s="2"/>
      <c r="T65" s="3">
        <v>18940000</v>
      </c>
      <c r="U65" s="3">
        <v>18390000</v>
      </c>
      <c r="V65" s="3">
        <v>0</v>
      </c>
      <c r="W65" s="3">
        <v>0</v>
      </c>
      <c r="X65" s="3">
        <v>550000</v>
      </c>
      <c r="Y65" s="3">
        <v>1011450</v>
      </c>
      <c r="Z65" s="3">
        <v>1011450</v>
      </c>
      <c r="AA65" s="3" t="s">
        <v>8696</v>
      </c>
      <c r="AB65" s="28">
        <v>4.4999999999999998E-2</v>
      </c>
      <c r="AC65" s="3">
        <f t="shared" si="0"/>
        <v>827550</v>
      </c>
      <c r="AD65" s="30">
        <f t="shared" si="1"/>
        <v>827550</v>
      </c>
      <c r="AE65" s="3" t="s">
        <v>133</v>
      </c>
      <c r="AF65" s="5">
        <v>46133</v>
      </c>
      <c r="AG65" s="3" t="s">
        <v>160</v>
      </c>
      <c r="AH65" s="3" t="s">
        <v>87</v>
      </c>
      <c r="AI65" s="3" t="s">
        <v>124</v>
      </c>
      <c r="AJ65" s="3" t="s">
        <v>134</v>
      </c>
      <c r="AK65" s="3" t="s">
        <v>90</v>
      </c>
      <c r="AL65" s="3">
        <v>20</v>
      </c>
      <c r="AM65" s="3">
        <v>0</v>
      </c>
      <c r="AN65" s="2"/>
      <c r="AO65" s="3">
        <v>0</v>
      </c>
      <c r="AP65" s="3">
        <v>0</v>
      </c>
      <c r="AQ65" s="3">
        <v>132075664</v>
      </c>
      <c r="AR65" s="3">
        <v>229900</v>
      </c>
      <c r="AS65" s="3">
        <v>12099432</v>
      </c>
      <c r="AT65" s="3">
        <v>77003563945</v>
      </c>
      <c r="AU65" s="3" t="s">
        <v>59</v>
      </c>
    </row>
    <row r="66" spans="1:47" x14ac:dyDescent="0.45">
      <c r="A66" s="3">
        <v>1</v>
      </c>
      <c r="B66" s="4" t="s">
        <v>167</v>
      </c>
      <c r="C66" s="3" t="s">
        <v>144</v>
      </c>
      <c r="D66" s="3" t="s">
        <v>70</v>
      </c>
      <c r="E66" s="3" t="s">
        <v>146</v>
      </c>
      <c r="F66" s="3" t="s">
        <v>435</v>
      </c>
      <c r="G66" s="3" t="s">
        <v>178</v>
      </c>
      <c r="H66" s="3" t="s">
        <v>233</v>
      </c>
      <c r="I66" s="2"/>
      <c r="J66" s="3" t="s">
        <v>51</v>
      </c>
      <c r="K66" s="3">
        <v>1975</v>
      </c>
      <c r="L66" s="3">
        <v>2025</v>
      </c>
      <c r="M66" s="3" t="s">
        <v>436</v>
      </c>
      <c r="N66" s="5">
        <v>46132</v>
      </c>
      <c r="O66" s="3" t="s">
        <v>437</v>
      </c>
      <c r="P66" s="3" t="s">
        <v>438</v>
      </c>
      <c r="Q66" s="3">
        <v>730216401625</v>
      </c>
      <c r="R66" s="2"/>
      <c r="S66" s="2"/>
      <c r="T66" s="3">
        <v>12690000</v>
      </c>
      <c r="U66" s="3">
        <v>12690000</v>
      </c>
      <c r="V66" s="3">
        <v>0</v>
      </c>
      <c r="W66" s="3">
        <v>0</v>
      </c>
      <c r="X66" s="3">
        <v>0</v>
      </c>
      <c r="Y66" s="3">
        <v>697950</v>
      </c>
      <c r="Z66" s="3">
        <v>697950</v>
      </c>
      <c r="AA66" s="3" t="s">
        <v>8697</v>
      </c>
      <c r="AB66" s="28">
        <v>5.5E-2</v>
      </c>
      <c r="AC66" s="3">
        <f t="shared" si="0"/>
        <v>697950</v>
      </c>
      <c r="AD66" s="30">
        <f t="shared" si="1"/>
        <v>697950</v>
      </c>
      <c r="AE66" s="3" t="s">
        <v>439</v>
      </c>
      <c r="AF66" s="5">
        <v>46136</v>
      </c>
      <c r="AG66" s="3" t="s">
        <v>116</v>
      </c>
      <c r="AH66" s="3" t="s">
        <v>87</v>
      </c>
      <c r="AI66" s="3" t="s">
        <v>124</v>
      </c>
      <c r="AJ66" s="3" t="s">
        <v>218</v>
      </c>
      <c r="AK66" s="3" t="s">
        <v>90</v>
      </c>
      <c r="AL66" s="3">
        <v>10</v>
      </c>
      <c r="AM66" s="3">
        <v>0</v>
      </c>
      <c r="AN66" s="2"/>
      <c r="AO66" s="3">
        <v>0</v>
      </c>
      <c r="AP66" s="3">
        <v>0</v>
      </c>
      <c r="AQ66" s="3">
        <v>132075982</v>
      </c>
      <c r="AR66" s="2"/>
      <c r="AS66" s="3">
        <v>12099879</v>
      </c>
      <c r="AT66" s="3">
        <v>77788655633</v>
      </c>
      <c r="AU66" s="3" t="s">
        <v>59</v>
      </c>
    </row>
    <row r="67" spans="1:47" ht="26.65" x14ac:dyDescent="0.45">
      <c r="A67" s="3">
        <v>1</v>
      </c>
      <c r="B67" s="4" t="s">
        <v>282</v>
      </c>
      <c r="C67" s="3" t="s">
        <v>8699</v>
      </c>
      <c r="D67" s="3" t="s">
        <v>70</v>
      </c>
      <c r="E67" s="3" t="s">
        <v>283</v>
      </c>
      <c r="F67" s="3" t="s">
        <v>440</v>
      </c>
      <c r="G67" s="3" t="s">
        <v>148</v>
      </c>
      <c r="H67" s="3" t="s">
        <v>339</v>
      </c>
      <c r="I67" s="3" t="s">
        <v>50</v>
      </c>
      <c r="J67" s="3" t="s">
        <v>51</v>
      </c>
      <c r="K67" s="3">
        <v>2497</v>
      </c>
      <c r="L67" s="3">
        <v>2025</v>
      </c>
      <c r="M67" s="3" t="s">
        <v>441</v>
      </c>
      <c r="N67" s="5">
        <v>46120</v>
      </c>
      <c r="O67" s="3" t="s">
        <v>288</v>
      </c>
      <c r="P67" s="3" t="s">
        <v>442</v>
      </c>
      <c r="Q67" s="3">
        <v>861130300414</v>
      </c>
      <c r="R67" s="2"/>
      <c r="S67" s="2"/>
      <c r="T67" s="3">
        <v>18946000</v>
      </c>
      <c r="U67" s="3">
        <v>18390000</v>
      </c>
      <c r="V67" s="3">
        <v>0</v>
      </c>
      <c r="W67" s="3">
        <v>0</v>
      </c>
      <c r="X67" s="3">
        <v>556000</v>
      </c>
      <c r="Y67" s="3">
        <v>1011450</v>
      </c>
      <c r="Z67" s="3">
        <v>1011450</v>
      </c>
      <c r="AA67" s="3" t="s">
        <v>8697</v>
      </c>
      <c r="AB67" s="28">
        <v>4.4999999999999998E-2</v>
      </c>
      <c r="AC67" s="3">
        <f t="shared" ref="AC67:AC79" si="2">U67*AB67</f>
        <v>827550</v>
      </c>
      <c r="AD67" s="30">
        <f t="shared" ref="AD67:AD130" si="3">AC67-V67</f>
        <v>827550</v>
      </c>
      <c r="AE67" s="3" t="s">
        <v>133</v>
      </c>
      <c r="AF67" s="5">
        <v>46122</v>
      </c>
      <c r="AG67" s="3" t="s">
        <v>291</v>
      </c>
      <c r="AH67" s="3" t="s">
        <v>87</v>
      </c>
      <c r="AI67" s="3" t="s">
        <v>124</v>
      </c>
      <c r="AJ67" s="3" t="s">
        <v>134</v>
      </c>
      <c r="AK67" s="3" t="s">
        <v>90</v>
      </c>
      <c r="AL67" s="3">
        <v>16</v>
      </c>
      <c r="AM67" s="3">
        <v>0</v>
      </c>
      <c r="AN67" s="2"/>
      <c r="AO67" s="3">
        <v>0</v>
      </c>
      <c r="AP67" s="3">
        <v>0</v>
      </c>
      <c r="AQ67" s="3">
        <v>132075003</v>
      </c>
      <c r="AR67" s="3">
        <v>229900</v>
      </c>
      <c r="AS67" s="3">
        <v>12118163</v>
      </c>
      <c r="AT67" s="3">
        <v>77015526252</v>
      </c>
      <c r="AU67" s="3" t="s">
        <v>59</v>
      </c>
    </row>
    <row r="68" spans="1:47" ht="26.65" x14ac:dyDescent="0.45">
      <c r="A68" s="3">
        <v>1</v>
      </c>
      <c r="B68" s="4" t="s">
        <v>43</v>
      </c>
      <c r="C68" s="3" t="s">
        <v>8699</v>
      </c>
      <c r="D68" s="3" t="s">
        <v>79</v>
      </c>
      <c r="E68" s="3" t="s">
        <v>126</v>
      </c>
      <c r="F68" s="3" t="s">
        <v>443</v>
      </c>
      <c r="G68" s="3" t="s">
        <v>285</v>
      </c>
      <c r="H68" s="3" t="s">
        <v>129</v>
      </c>
      <c r="I68" s="3" t="s">
        <v>50</v>
      </c>
      <c r="J68" s="3" t="s">
        <v>51</v>
      </c>
      <c r="K68" s="3">
        <v>2497</v>
      </c>
      <c r="L68" s="3">
        <v>2025</v>
      </c>
      <c r="M68" s="3" t="s">
        <v>444</v>
      </c>
      <c r="N68" s="5">
        <v>46125</v>
      </c>
      <c r="O68" s="3" t="s">
        <v>131</v>
      </c>
      <c r="P68" s="3" t="s">
        <v>445</v>
      </c>
      <c r="Q68" s="3">
        <v>910124301855</v>
      </c>
      <c r="R68" s="2"/>
      <c r="S68" s="2"/>
      <c r="T68" s="3">
        <v>16990000</v>
      </c>
      <c r="U68" s="3">
        <v>16990000</v>
      </c>
      <c r="V68" s="3">
        <v>0</v>
      </c>
      <c r="W68" s="3">
        <v>0</v>
      </c>
      <c r="X68" s="3">
        <v>0</v>
      </c>
      <c r="Y68" s="3">
        <v>934450</v>
      </c>
      <c r="Z68" s="3">
        <v>934450</v>
      </c>
      <c r="AA68" s="3" t="s">
        <v>8697</v>
      </c>
      <c r="AB68" s="28">
        <v>4.4999999999999998E-2</v>
      </c>
      <c r="AC68" s="3">
        <f t="shared" si="2"/>
        <v>764550</v>
      </c>
      <c r="AD68" s="30">
        <f t="shared" si="3"/>
        <v>764550</v>
      </c>
      <c r="AE68" s="3" t="s">
        <v>446</v>
      </c>
      <c r="AF68" s="5">
        <v>46132</v>
      </c>
      <c r="AG68" s="3" t="s">
        <v>55</v>
      </c>
      <c r="AH68" s="3" t="s">
        <v>87</v>
      </c>
      <c r="AI68" s="3" t="s">
        <v>124</v>
      </c>
      <c r="AJ68" s="3" t="s">
        <v>134</v>
      </c>
      <c r="AK68" s="3" t="s">
        <v>90</v>
      </c>
      <c r="AL68" s="3">
        <v>10</v>
      </c>
      <c r="AM68" s="3">
        <v>0</v>
      </c>
      <c r="AN68" s="4" t="s">
        <v>135</v>
      </c>
      <c r="AO68" s="3">
        <v>0</v>
      </c>
      <c r="AP68" s="3">
        <v>0</v>
      </c>
      <c r="AQ68" s="3">
        <v>132075532</v>
      </c>
      <c r="AR68" s="3">
        <v>216900</v>
      </c>
      <c r="AS68" s="3">
        <v>12122597</v>
      </c>
      <c r="AT68" s="3">
        <v>77753210992</v>
      </c>
      <c r="AU68" s="3" t="s">
        <v>59</v>
      </c>
    </row>
    <row r="69" spans="1:47" x14ac:dyDescent="0.45">
      <c r="A69" s="3">
        <v>1</v>
      </c>
      <c r="B69" s="4" t="s">
        <v>106</v>
      </c>
      <c r="C69" s="3" t="s">
        <v>44</v>
      </c>
      <c r="D69" s="3" t="s">
        <v>79</v>
      </c>
      <c r="E69" s="3" t="s">
        <v>46</v>
      </c>
      <c r="F69" s="3" t="s">
        <v>447</v>
      </c>
      <c r="G69" s="3" t="s">
        <v>118</v>
      </c>
      <c r="H69" s="3" t="s">
        <v>448</v>
      </c>
      <c r="I69" s="3" t="s">
        <v>50</v>
      </c>
      <c r="J69" s="3" t="s">
        <v>311</v>
      </c>
      <c r="K69" s="3">
        <v>1999</v>
      </c>
      <c r="L69" s="3">
        <v>2025</v>
      </c>
      <c r="M69" s="3" t="s">
        <v>449</v>
      </c>
      <c r="N69" s="5">
        <v>46118</v>
      </c>
      <c r="O69" s="3" t="s">
        <v>113</v>
      </c>
      <c r="P69" s="3" t="s">
        <v>450</v>
      </c>
      <c r="Q69" s="3">
        <v>960220400943</v>
      </c>
      <c r="R69" s="2"/>
      <c r="S69" s="2"/>
      <c r="T69" s="3">
        <v>11590000</v>
      </c>
      <c r="U69" s="3">
        <v>11590000</v>
      </c>
      <c r="V69" s="3">
        <v>0</v>
      </c>
      <c r="W69" s="3">
        <v>0</v>
      </c>
      <c r="X69" s="3">
        <v>0</v>
      </c>
      <c r="Y69" s="3">
        <v>521550</v>
      </c>
      <c r="Z69" s="3">
        <v>521550</v>
      </c>
      <c r="AA69" s="3" t="s">
        <v>8696</v>
      </c>
      <c r="AB69" s="28">
        <v>4.4999999999999998E-2</v>
      </c>
      <c r="AC69" s="3">
        <f t="shared" si="2"/>
        <v>521550</v>
      </c>
      <c r="AD69" s="30">
        <f t="shared" si="3"/>
        <v>521550</v>
      </c>
      <c r="AE69" s="3" t="s">
        <v>451</v>
      </c>
      <c r="AF69" s="5">
        <v>46121</v>
      </c>
      <c r="AG69" s="3" t="s">
        <v>116</v>
      </c>
      <c r="AH69" s="3" t="s">
        <v>105</v>
      </c>
      <c r="AI69" s="3" t="s">
        <v>105</v>
      </c>
      <c r="AJ69" s="3" t="s">
        <v>58</v>
      </c>
      <c r="AK69" s="2"/>
      <c r="AL69" s="2"/>
      <c r="AM69" s="3">
        <v>0</v>
      </c>
      <c r="AN69" s="2"/>
      <c r="AO69" s="3">
        <v>0</v>
      </c>
      <c r="AP69" s="3">
        <v>0</v>
      </c>
      <c r="AQ69" s="3">
        <v>132074887</v>
      </c>
      <c r="AR69" s="3">
        <v>152900</v>
      </c>
      <c r="AS69" s="3">
        <v>12122601</v>
      </c>
      <c r="AT69" s="3">
        <v>77012451115</v>
      </c>
      <c r="AU69" s="3" t="s">
        <v>59</v>
      </c>
    </row>
    <row r="70" spans="1:47" ht="26.65" x14ac:dyDescent="0.45">
      <c r="A70" s="3">
        <v>1</v>
      </c>
      <c r="B70" s="4" t="s">
        <v>167</v>
      </c>
      <c r="C70" s="3" t="s">
        <v>44</v>
      </c>
      <c r="D70" s="3" t="s">
        <v>70</v>
      </c>
      <c r="E70" s="3" t="s">
        <v>91</v>
      </c>
      <c r="F70" s="3" t="s">
        <v>452</v>
      </c>
      <c r="G70" s="3" t="s">
        <v>453</v>
      </c>
      <c r="H70" s="3" t="s">
        <v>454</v>
      </c>
      <c r="I70" s="3" t="s">
        <v>75</v>
      </c>
      <c r="J70" s="3" t="s">
        <v>311</v>
      </c>
      <c r="K70" s="3">
        <v>1999</v>
      </c>
      <c r="L70" s="3">
        <v>2025</v>
      </c>
      <c r="M70" s="3" t="s">
        <v>455</v>
      </c>
      <c r="N70" s="5">
        <v>46126</v>
      </c>
      <c r="O70" s="3" t="s">
        <v>456</v>
      </c>
      <c r="P70" s="3" t="s">
        <v>457</v>
      </c>
      <c r="Q70" s="3">
        <v>641125300015</v>
      </c>
      <c r="R70" s="2"/>
      <c r="S70" s="2"/>
      <c r="T70" s="3">
        <v>11990000</v>
      </c>
      <c r="U70" s="3">
        <v>11990000</v>
      </c>
      <c r="V70" s="3">
        <v>0</v>
      </c>
      <c r="W70" s="3">
        <v>0</v>
      </c>
      <c r="X70" s="3">
        <v>0</v>
      </c>
      <c r="Y70" s="3">
        <v>539550</v>
      </c>
      <c r="Z70" s="3">
        <v>539550</v>
      </c>
      <c r="AA70" s="3" t="s">
        <v>8697</v>
      </c>
      <c r="AB70" s="28">
        <v>4.4999999999999998E-2</v>
      </c>
      <c r="AC70" s="3">
        <f t="shared" si="2"/>
        <v>539550</v>
      </c>
      <c r="AD70" s="30">
        <f t="shared" si="3"/>
        <v>539550</v>
      </c>
      <c r="AE70" s="3" t="s">
        <v>458</v>
      </c>
      <c r="AF70" s="5">
        <v>46126</v>
      </c>
      <c r="AG70" s="3" t="s">
        <v>116</v>
      </c>
      <c r="AH70" s="3" t="s">
        <v>105</v>
      </c>
      <c r="AI70" s="3" t="s">
        <v>105</v>
      </c>
      <c r="AJ70" s="3" t="s">
        <v>58</v>
      </c>
      <c r="AK70" s="2"/>
      <c r="AL70" s="2"/>
      <c r="AM70" s="3">
        <v>0</v>
      </c>
      <c r="AN70" s="2"/>
      <c r="AO70" s="3">
        <v>0</v>
      </c>
      <c r="AP70" s="3">
        <v>0</v>
      </c>
      <c r="AQ70" s="3">
        <v>132075155</v>
      </c>
      <c r="AR70" s="3">
        <v>153900</v>
      </c>
      <c r="AS70" s="3">
        <v>12122642</v>
      </c>
      <c r="AT70" s="3">
        <v>77019290161</v>
      </c>
      <c r="AU70" s="3" t="s">
        <v>59</v>
      </c>
    </row>
    <row r="71" spans="1:47" x14ac:dyDescent="0.45">
      <c r="A71" s="3">
        <v>1</v>
      </c>
      <c r="B71" s="4" t="s">
        <v>43</v>
      </c>
      <c r="C71" s="3" t="s">
        <v>44</v>
      </c>
      <c r="D71" s="3" t="s">
        <v>70</v>
      </c>
      <c r="E71" s="3" t="s">
        <v>91</v>
      </c>
      <c r="F71" s="3" t="s">
        <v>459</v>
      </c>
      <c r="G71" s="3" t="s">
        <v>93</v>
      </c>
      <c r="H71" s="3" t="s">
        <v>454</v>
      </c>
      <c r="I71" s="3" t="s">
        <v>75</v>
      </c>
      <c r="J71" s="3" t="s">
        <v>311</v>
      </c>
      <c r="K71" s="3">
        <v>1999</v>
      </c>
      <c r="L71" s="3">
        <v>2025</v>
      </c>
      <c r="M71" s="3" t="s">
        <v>460</v>
      </c>
      <c r="N71" s="5">
        <v>46122</v>
      </c>
      <c r="O71" s="3" t="s">
        <v>131</v>
      </c>
      <c r="P71" s="3" t="s">
        <v>461</v>
      </c>
      <c r="Q71" s="3">
        <v>940120402101</v>
      </c>
      <c r="R71" s="2"/>
      <c r="S71" s="2"/>
      <c r="T71" s="3">
        <v>11990000</v>
      </c>
      <c r="U71" s="3">
        <v>11990000</v>
      </c>
      <c r="V71" s="3">
        <v>0</v>
      </c>
      <c r="W71" s="3">
        <v>0</v>
      </c>
      <c r="X71" s="3">
        <v>0</v>
      </c>
      <c r="Y71" s="3">
        <v>539550</v>
      </c>
      <c r="Z71" s="3">
        <v>539550</v>
      </c>
      <c r="AA71" s="3" t="s">
        <v>8697</v>
      </c>
      <c r="AB71" s="28">
        <v>4.4999999999999998E-2</v>
      </c>
      <c r="AC71" s="3">
        <f t="shared" si="2"/>
        <v>539550</v>
      </c>
      <c r="AD71" s="30">
        <f t="shared" si="3"/>
        <v>539550</v>
      </c>
      <c r="AE71" s="3" t="s">
        <v>462</v>
      </c>
      <c r="AF71" s="5">
        <v>46128</v>
      </c>
      <c r="AG71" s="3" t="s">
        <v>55</v>
      </c>
      <c r="AH71" s="3" t="s">
        <v>87</v>
      </c>
      <c r="AI71" s="3" t="s">
        <v>88</v>
      </c>
      <c r="AJ71" s="3" t="s">
        <v>89</v>
      </c>
      <c r="AK71" s="3" t="s">
        <v>90</v>
      </c>
      <c r="AL71" s="3">
        <v>20</v>
      </c>
      <c r="AM71" s="3">
        <v>0</v>
      </c>
      <c r="AN71" s="2"/>
      <c r="AO71" s="3">
        <v>0</v>
      </c>
      <c r="AP71" s="3">
        <v>0</v>
      </c>
      <c r="AQ71" s="3">
        <v>132075309</v>
      </c>
      <c r="AR71" s="3">
        <v>153900</v>
      </c>
      <c r="AS71" s="3">
        <v>12125665</v>
      </c>
      <c r="AT71" s="3">
        <v>77029515655</v>
      </c>
      <c r="AU71" s="3" t="s">
        <v>59</v>
      </c>
    </row>
    <row r="72" spans="1:47" ht="28.5" x14ac:dyDescent="0.45">
      <c r="A72" s="3">
        <v>1</v>
      </c>
      <c r="B72" s="4" t="s">
        <v>106</v>
      </c>
      <c r="C72" s="3" t="s">
        <v>44</v>
      </c>
      <c r="D72" s="3" t="s">
        <v>79</v>
      </c>
      <c r="E72" s="3" t="s">
        <v>46</v>
      </c>
      <c r="F72" s="3" t="s">
        <v>463</v>
      </c>
      <c r="G72" s="3" t="s">
        <v>148</v>
      </c>
      <c r="H72" s="3" t="s">
        <v>448</v>
      </c>
      <c r="I72" s="3" t="s">
        <v>50</v>
      </c>
      <c r="J72" s="3" t="s">
        <v>311</v>
      </c>
      <c r="K72" s="3">
        <v>1999</v>
      </c>
      <c r="L72" s="3">
        <v>2025</v>
      </c>
      <c r="M72" s="3" t="s">
        <v>464</v>
      </c>
      <c r="N72" s="5">
        <v>46121</v>
      </c>
      <c r="O72" s="3" t="s">
        <v>113</v>
      </c>
      <c r="P72" s="3" t="s">
        <v>465</v>
      </c>
      <c r="Q72" s="3">
        <v>830515401760</v>
      </c>
      <c r="R72" s="2"/>
      <c r="S72" s="2"/>
      <c r="T72" s="3">
        <v>11590000</v>
      </c>
      <c r="U72" s="3">
        <v>11590000</v>
      </c>
      <c r="V72" s="3">
        <v>0</v>
      </c>
      <c r="W72" s="3">
        <v>0</v>
      </c>
      <c r="X72" s="3">
        <v>0</v>
      </c>
      <c r="Y72" s="3">
        <v>521550</v>
      </c>
      <c r="Z72" s="3">
        <v>521550</v>
      </c>
      <c r="AA72" s="3" t="s">
        <v>8696</v>
      </c>
      <c r="AB72" s="28">
        <v>4.4999999999999998E-2</v>
      </c>
      <c r="AC72" s="3">
        <f t="shared" si="2"/>
        <v>521550</v>
      </c>
      <c r="AD72" s="30">
        <f t="shared" si="3"/>
        <v>521550</v>
      </c>
      <c r="AE72" s="3" t="s">
        <v>451</v>
      </c>
      <c r="AF72" s="5">
        <v>46122</v>
      </c>
      <c r="AG72" s="3" t="s">
        <v>116</v>
      </c>
      <c r="AH72" s="3" t="s">
        <v>105</v>
      </c>
      <c r="AI72" s="3" t="s">
        <v>105</v>
      </c>
      <c r="AJ72" s="3" t="s">
        <v>58</v>
      </c>
      <c r="AK72" s="2"/>
      <c r="AL72" s="2"/>
      <c r="AM72" s="3">
        <v>0</v>
      </c>
      <c r="AN72" s="4" t="s">
        <v>466</v>
      </c>
      <c r="AO72" s="3">
        <v>0</v>
      </c>
      <c r="AP72" s="3">
        <v>0</v>
      </c>
      <c r="AQ72" s="3">
        <v>132075016</v>
      </c>
      <c r="AR72" s="3">
        <v>152900</v>
      </c>
      <c r="AS72" s="3">
        <v>12128578</v>
      </c>
      <c r="AT72" s="3">
        <v>77012451110</v>
      </c>
      <c r="AU72" s="3" t="s">
        <v>59</v>
      </c>
    </row>
    <row r="73" spans="1:47" ht="28.5" x14ac:dyDescent="0.45">
      <c r="A73" s="3">
        <v>1</v>
      </c>
      <c r="B73" s="4" t="s">
        <v>419</v>
      </c>
      <c r="C73" s="3" t="s">
        <v>44</v>
      </c>
      <c r="D73" s="3" t="s">
        <v>79</v>
      </c>
      <c r="E73" s="3" t="s">
        <v>46</v>
      </c>
      <c r="F73" s="3" t="s">
        <v>467</v>
      </c>
      <c r="G73" s="3" t="s">
        <v>148</v>
      </c>
      <c r="H73" s="3" t="s">
        <v>448</v>
      </c>
      <c r="I73" s="3" t="s">
        <v>50</v>
      </c>
      <c r="J73" s="3" t="s">
        <v>311</v>
      </c>
      <c r="K73" s="3">
        <v>1999</v>
      </c>
      <c r="L73" s="3">
        <v>2025</v>
      </c>
      <c r="M73" s="3" t="s">
        <v>468</v>
      </c>
      <c r="N73" s="5">
        <v>46122</v>
      </c>
      <c r="O73" s="3" t="s">
        <v>113</v>
      </c>
      <c r="P73" s="3" t="s">
        <v>469</v>
      </c>
      <c r="Q73" s="3">
        <v>810802401678</v>
      </c>
      <c r="R73" s="2"/>
      <c r="S73" s="2"/>
      <c r="T73" s="3">
        <v>11590000</v>
      </c>
      <c r="U73" s="3">
        <v>11590000</v>
      </c>
      <c r="V73" s="3">
        <v>0</v>
      </c>
      <c r="W73" s="3">
        <v>0</v>
      </c>
      <c r="X73" s="3">
        <v>0</v>
      </c>
      <c r="Y73" s="3">
        <v>521550</v>
      </c>
      <c r="Z73" s="3">
        <v>521550</v>
      </c>
      <c r="AA73" s="3" t="s">
        <v>8696</v>
      </c>
      <c r="AB73" s="28">
        <v>4.4999999999999998E-2</v>
      </c>
      <c r="AC73" s="3">
        <f t="shared" si="2"/>
        <v>521550</v>
      </c>
      <c r="AD73" s="30">
        <f t="shared" si="3"/>
        <v>521550</v>
      </c>
      <c r="AE73" s="3" t="s">
        <v>451</v>
      </c>
      <c r="AF73" s="5">
        <v>46127</v>
      </c>
      <c r="AG73" s="3" t="s">
        <v>116</v>
      </c>
      <c r="AH73" s="3" t="s">
        <v>105</v>
      </c>
      <c r="AI73" s="3" t="s">
        <v>105</v>
      </c>
      <c r="AJ73" s="3" t="s">
        <v>58</v>
      </c>
      <c r="AK73" s="2"/>
      <c r="AL73" s="2"/>
      <c r="AM73" s="3">
        <v>0</v>
      </c>
      <c r="AN73" s="4" t="s">
        <v>470</v>
      </c>
      <c r="AO73" s="3">
        <v>0</v>
      </c>
      <c r="AP73" s="3">
        <v>0</v>
      </c>
      <c r="AQ73" s="3">
        <v>132075254</v>
      </c>
      <c r="AR73" s="3">
        <v>152900</v>
      </c>
      <c r="AS73" s="3">
        <v>12128981</v>
      </c>
      <c r="AT73" s="3">
        <v>77008078077</v>
      </c>
      <c r="AU73" s="3" t="s">
        <v>384</v>
      </c>
    </row>
    <row r="74" spans="1:47" x14ac:dyDescent="0.45">
      <c r="A74" s="3">
        <v>1</v>
      </c>
      <c r="B74" s="4" t="s">
        <v>411</v>
      </c>
      <c r="C74" s="3" t="s">
        <v>44</v>
      </c>
      <c r="D74" s="3" t="s">
        <v>259</v>
      </c>
      <c r="E74" s="3" t="s">
        <v>46</v>
      </c>
      <c r="F74" s="3" t="s">
        <v>471</v>
      </c>
      <c r="G74" s="3" t="s">
        <v>173</v>
      </c>
      <c r="H74" s="3" t="s">
        <v>472</v>
      </c>
      <c r="I74" s="3" t="s">
        <v>50</v>
      </c>
      <c r="J74" s="3" t="s">
        <v>311</v>
      </c>
      <c r="K74" s="3">
        <v>1999</v>
      </c>
      <c r="L74" s="3">
        <v>2025</v>
      </c>
      <c r="M74" s="3" t="s">
        <v>473</v>
      </c>
      <c r="N74" s="5">
        <v>46136</v>
      </c>
      <c r="O74" s="3" t="s">
        <v>194</v>
      </c>
      <c r="P74" s="3" t="s">
        <v>474</v>
      </c>
      <c r="Q74" s="3">
        <v>30105601152</v>
      </c>
      <c r="R74" s="2"/>
      <c r="S74" s="2"/>
      <c r="T74" s="3">
        <v>12990000</v>
      </c>
      <c r="U74" s="3">
        <v>12990000</v>
      </c>
      <c r="V74" s="3">
        <v>0</v>
      </c>
      <c r="W74" s="3">
        <v>0</v>
      </c>
      <c r="X74" s="3">
        <v>0</v>
      </c>
      <c r="Y74" s="3">
        <v>584550</v>
      </c>
      <c r="Z74" s="3">
        <v>584550</v>
      </c>
      <c r="AA74" s="3" t="s">
        <v>8697</v>
      </c>
      <c r="AB74" s="28">
        <v>4.4999999999999998E-2</v>
      </c>
      <c r="AC74" s="3">
        <f t="shared" si="2"/>
        <v>584550</v>
      </c>
      <c r="AD74" s="30">
        <f t="shared" si="3"/>
        <v>584550</v>
      </c>
      <c r="AE74" s="2"/>
      <c r="AF74" s="5">
        <v>46141</v>
      </c>
      <c r="AG74" s="3" t="s">
        <v>116</v>
      </c>
      <c r="AH74" s="3" t="s">
        <v>105</v>
      </c>
      <c r="AI74" s="3" t="s">
        <v>105</v>
      </c>
      <c r="AJ74" s="3" t="s">
        <v>58</v>
      </c>
      <c r="AK74" s="2"/>
      <c r="AL74" s="2"/>
      <c r="AM74" s="3">
        <v>0</v>
      </c>
      <c r="AN74" s="2"/>
      <c r="AO74" s="3">
        <v>0</v>
      </c>
      <c r="AP74" s="3">
        <v>0</v>
      </c>
      <c r="AQ74" s="3">
        <v>132076305</v>
      </c>
      <c r="AR74" s="3">
        <v>165900</v>
      </c>
      <c r="AS74" s="3">
        <v>12130376</v>
      </c>
      <c r="AT74" s="3">
        <v>77089697993</v>
      </c>
      <c r="AU74" s="3" t="s">
        <v>384</v>
      </c>
    </row>
    <row r="75" spans="1:47" ht="28.5" x14ac:dyDescent="0.45">
      <c r="A75" s="3">
        <v>1</v>
      </c>
      <c r="B75" s="4" t="s">
        <v>391</v>
      </c>
      <c r="C75" s="3" t="s">
        <v>44</v>
      </c>
      <c r="D75" s="3" t="s">
        <v>70</v>
      </c>
      <c r="E75" s="3" t="s">
        <v>46</v>
      </c>
      <c r="F75" s="3" t="s">
        <v>475</v>
      </c>
      <c r="G75" s="3" t="s">
        <v>118</v>
      </c>
      <c r="H75" s="3" t="s">
        <v>476</v>
      </c>
      <c r="I75" s="3" t="s">
        <v>50</v>
      </c>
      <c r="J75" s="3" t="s">
        <v>311</v>
      </c>
      <c r="K75" s="3">
        <v>1999</v>
      </c>
      <c r="L75" s="3">
        <v>2025</v>
      </c>
      <c r="M75" s="3" t="s">
        <v>477</v>
      </c>
      <c r="N75" s="5">
        <v>46118</v>
      </c>
      <c r="O75" s="3" t="s">
        <v>244</v>
      </c>
      <c r="P75" s="3" t="s">
        <v>478</v>
      </c>
      <c r="Q75" s="3">
        <v>960305350727</v>
      </c>
      <c r="R75" s="2"/>
      <c r="S75" s="2"/>
      <c r="T75" s="3">
        <v>12840000</v>
      </c>
      <c r="U75" s="3">
        <v>12590000</v>
      </c>
      <c r="V75" s="3">
        <v>0</v>
      </c>
      <c r="W75" s="3">
        <v>0</v>
      </c>
      <c r="X75" s="3">
        <v>250000</v>
      </c>
      <c r="Y75" s="3">
        <v>566550</v>
      </c>
      <c r="Z75" s="3">
        <v>566550</v>
      </c>
      <c r="AA75" s="3" t="s">
        <v>8696</v>
      </c>
      <c r="AB75" s="28">
        <v>4.4999999999999998E-2</v>
      </c>
      <c r="AC75" s="3">
        <f t="shared" si="2"/>
        <v>566550</v>
      </c>
      <c r="AD75" s="30">
        <f t="shared" si="3"/>
        <v>566550</v>
      </c>
      <c r="AE75" s="3" t="s">
        <v>133</v>
      </c>
      <c r="AF75" s="5">
        <v>46120</v>
      </c>
      <c r="AG75" s="3" t="s">
        <v>154</v>
      </c>
      <c r="AH75" s="3" t="s">
        <v>87</v>
      </c>
      <c r="AI75" s="3" t="s">
        <v>124</v>
      </c>
      <c r="AJ75" s="3" t="s">
        <v>89</v>
      </c>
      <c r="AK75" s="3" t="s">
        <v>90</v>
      </c>
      <c r="AL75" s="3">
        <v>40</v>
      </c>
      <c r="AM75" s="3">
        <v>0</v>
      </c>
      <c r="AN75" s="2"/>
      <c r="AO75" s="3">
        <v>0</v>
      </c>
      <c r="AP75" s="3">
        <v>0</v>
      </c>
      <c r="AQ75" s="3">
        <v>132074828</v>
      </c>
      <c r="AR75" s="3">
        <v>160900</v>
      </c>
      <c r="AS75" s="3">
        <v>12130673</v>
      </c>
      <c r="AT75" s="3">
        <v>77776229688</v>
      </c>
      <c r="AU75" s="3" t="s">
        <v>384</v>
      </c>
    </row>
    <row r="76" spans="1:47" ht="28.5" x14ac:dyDescent="0.45">
      <c r="A76" s="3">
        <v>1</v>
      </c>
      <c r="B76" s="4" t="s">
        <v>470</v>
      </c>
      <c r="C76" s="3" t="s">
        <v>44</v>
      </c>
      <c r="D76" s="3" t="s">
        <v>70</v>
      </c>
      <c r="E76" s="3" t="s">
        <v>91</v>
      </c>
      <c r="F76" s="3" t="s">
        <v>479</v>
      </c>
      <c r="G76" s="3" t="s">
        <v>480</v>
      </c>
      <c r="H76" s="3" t="s">
        <v>454</v>
      </c>
      <c r="I76" s="3" t="s">
        <v>75</v>
      </c>
      <c r="J76" s="3" t="s">
        <v>311</v>
      </c>
      <c r="K76" s="3">
        <v>1999</v>
      </c>
      <c r="L76" s="3">
        <v>2025</v>
      </c>
      <c r="M76" s="3" t="s">
        <v>481</v>
      </c>
      <c r="N76" s="5">
        <v>46121</v>
      </c>
      <c r="O76" s="3" t="s">
        <v>175</v>
      </c>
      <c r="P76" s="3" t="s">
        <v>482</v>
      </c>
      <c r="Q76" s="3">
        <v>880405401157</v>
      </c>
      <c r="R76" s="2"/>
      <c r="S76" s="2"/>
      <c r="T76" s="3">
        <v>11990000</v>
      </c>
      <c r="U76" s="3">
        <v>11990000</v>
      </c>
      <c r="V76" s="3">
        <v>0</v>
      </c>
      <c r="W76" s="3">
        <v>0</v>
      </c>
      <c r="X76" s="3">
        <v>0</v>
      </c>
      <c r="Y76" s="3">
        <v>539550</v>
      </c>
      <c r="Z76" s="3">
        <v>539550</v>
      </c>
      <c r="AA76" s="3" t="s">
        <v>8696</v>
      </c>
      <c r="AB76" s="28">
        <v>4.4999999999999998E-2</v>
      </c>
      <c r="AC76" s="3">
        <f t="shared" si="2"/>
        <v>539550</v>
      </c>
      <c r="AD76" s="30">
        <f t="shared" si="3"/>
        <v>539550</v>
      </c>
      <c r="AE76" s="3" t="s">
        <v>483</v>
      </c>
      <c r="AF76" s="5">
        <v>46126</v>
      </c>
      <c r="AG76" s="3" t="s">
        <v>160</v>
      </c>
      <c r="AH76" s="3" t="s">
        <v>87</v>
      </c>
      <c r="AI76" s="3" t="s">
        <v>124</v>
      </c>
      <c r="AJ76" s="3" t="s">
        <v>223</v>
      </c>
      <c r="AK76" s="3" t="s">
        <v>90</v>
      </c>
      <c r="AL76" s="3">
        <v>60</v>
      </c>
      <c r="AM76" s="3">
        <v>0</v>
      </c>
      <c r="AN76" s="4" t="s">
        <v>419</v>
      </c>
      <c r="AO76" s="3">
        <v>0</v>
      </c>
      <c r="AP76" s="3">
        <v>0</v>
      </c>
      <c r="AQ76" s="3">
        <v>132075141</v>
      </c>
      <c r="AR76" s="3">
        <v>153900</v>
      </c>
      <c r="AS76" s="3">
        <v>12131877</v>
      </c>
      <c r="AT76" s="3">
        <v>77078580024</v>
      </c>
      <c r="AU76" s="3" t="s">
        <v>384</v>
      </c>
    </row>
    <row r="77" spans="1:47" ht="28.5" x14ac:dyDescent="0.45">
      <c r="A77" s="3">
        <v>1</v>
      </c>
      <c r="B77" s="4" t="s">
        <v>378</v>
      </c>
      <c r="C77" s="3" t="s">
        <v>44</v>
      </c>
      <c r="D77" s="3" t="s">
        <v>70</v>
      </c>
      <c r="E77" s="3" t="s">
        <v>46</v>
      </c>
      <c r="F77" s="3" t="s">
        <v>484</v>
      </c>
      <c r="G77" s="3" t="s">
        <v>93</v>
      </c>
      <c r="H77" s="3" t="s">
        <v>476</v>
      </c>
      <c r="I77" s="3" t="s">
        <v>50</v>
      </c>
      <c r="J77" s="3" t="s">
        <v>311</v>
      </c>
      <c r="K77" s="3">
        <v>1999</v>
      </c>
      <c r="L77" s="3">
        <v>2025</v>
      </c>
      <c r="M77" s="3" t="s">
        <v>485</v>
      </c>
      <c r="N77" s="5">
        <v>46134</v>
      </c>
      <c r="O77" s="3" t="s">
        <v>96</v>
      </c>
      <c r="P77" s="3" t="s">
        <v>486</v>
      </c>
      <c r="Q77" s="3">
        <v>740210401486</v>
      </c>
      <c r="R77" s="2"/>
      <c r="S77" s="2"/>
      <c r="T77" s="3">
        <v>12590000</v>
      </c>
      <c r="U77" s="3">
        <v>12590000</v>
      </c>
      <c r="V77" s="3">
        <v>0</v>
      </c>
      <c r="W77" s="3">
        <v>0</v>
      </c>
      <c r="X77" s="3">
        <v>0</v>
      </c>
      <c r="Y77" s="3">
        <v>566550</v>
      </c>
      <c r="Z77" s="3">
        <v>566550</v>
      </c>
      <c r="AA77" s="3" t="s">
        <v>8697</v>
      </c>
      <c r="AB77" s="28">
        <v>4.4999999999999998E-2</v>
      </c>
      <c r="AC77" s="3">
        <f t="shared" si="2"/>
        <v>566550</v>
      </c>
      <c r="AD77" s="30">
        <f t="shared" si="3"/>
        <v>566550</v>
      </c>
      <c r="AE77" s="2"/>
      <c r="AF77" s="5">
        <v>46135</v>
      </c>
      <c r="AG77" s="3" t="s">
        <v>55</v>
      </c>
      <c r="AH77" s="3" t="s">
        <v>56</v>
      </c>
      <c r="AI77" s="3" t="s">
        <v>57</v>
      </c>
      <c r="AJ77" s="3" t="s">
        <v>58</v>
      </c>
      <c r="AK77" s="2"/>
      <c r="AL77" s="2"/>
      <c r="AM77" s="3">
        <v>0</v>
      </c>
      <c r="AN77" s="2"/>
      <c r="AO77" s="3">
        <v>0</v>
      </c>
      <c r="AP77" s="3">
        <v>0</v>
      </c>
      <c r="AQ77" s="3">
        <v>132075932</v>
      </c>
      <c r="AR77" s="3">
        <v>160900</v>
      </c>
      <c r="AS77" s="3">
        <v>12136062</v>
      </c>
      <c r="AT77" s="3">
        <v>77756869503</v>
      </c>
      <c r="AU77" s="3" t="s">
        <v>384</v>
      </c>
    </row>
    <row r="78" spans="1:47" ht="28.5" x14ac:dyDescent="0.45">
      <c r="A78" s="3">
        <v>1</v>
      </c>
      <c r="B78" s="4" t="s">
        <v>378</v>
      </c>
      <c r="C78" s="3" t="s">
        <v>44</v>
      </c>
      <c r="D78" s="3" t="s">
        <v>259</v>
      </c>
      <c r="E78" s="3" t="s">
        <v>46</v>
      </c>
      <c r="F78" s="3" t="s">
        <v>487</v>
      </c>
      <c r="G78" s="3" t="s">
        <v>93</v>
      </c>
      <c r="H78" s="3" t="s">
        <v>472</v>
      </c>
      <c r="I78" s="3" t="s">
        <v>50</v>
      </c>
      <c r="J78" s="3" t="s">
        <v>311</v>
      </c>
      <c r="K78" s="3">
        <v>1999</v>
      </c>
      <c r="L78" s="3">
        <v>2025</v>
      </c>
      <c r="M78" s="3" t="s">
        <v>488</v>
      </c>
      <c r="N78" s="5">
        <v>46142</v>
      </c>
      <c r="O78" s="3" t="s">
        <v>131</v>
      </c>
      <c r="P78" s="3" t="s">
        <v>489</v>
      </c>
      <c r="Q78" s="3">
        <v>480815401427</v>
      </c>
      <c r="R78" s="2"/>
      <c r="S78" s="2"/>
      <c r="T78" s="3">
        <v>12990000</v>
      </c>
      <c r="U78" s="3">
        <v>12990000</v>
      </c>
      <c r="V78" s="3">
        <v>0</v>
      </c>
      <c r="W78" s="3">
        <v>0</v>
      </c>
      <c r="X78" s="3">
        <v>0</v>
      </c>
      <c r="Y78" s="3">
        <v>584550</v>
      </c>
      <c r="Z78" s="3">
        <v>584550</v>
      </c>
      <c r="AA78" s="3" t="s">
        <v>8697</v>
      </c>
      <c r="AB78" s="28">
        <v>4.4999999999999998E-2</v>
      </c>
      <c r="AC78" s="3">
        <f t="shared" si="2"/>
        <v>584550</v>
      </c>
      <c r="AD78" s="30">
        <f t="shared" si="3"/>
        <v>584550</v>
      </c>
      <c r="AE78" s="2"/>
      <c r="AF78" s="5">
        <v>46142</v>
      </c>
      <c r="AG78" s="3" t="s">
        <v>55</v>
      </c>
      <c r="AH78" s="3" t="s">
        <v>56</v>
      </c>
      <c r="AI78" s="3" t="s">
        <v>57</v>
      </c>
      <c r="AJ78" s="3" t="s">
        <v>58</v>
      </c>
      <c r="AK78" s="2"/>
      <c r="AL78" s="2"/>
      <c r="AM78" s="3">
        <v>0</v>
      </c>
      <c r="AN78" s="2"/>
      <c r="AO78" s="3">
        <v>0</v>
      </c>
      <c r="AP78" s="3">
        <v>0</v>
      </c>
      <c r="AQ78" s="3">
        <v>132076701</v>
      </c>
      <c r="AR78" s="3">
        <v>165900</v>
      </c>
      <c r="AS78" s="3">
        <v>12136065</v>
      </c>
      <c r="AT78" s="3">
        <v>77028480611</v>
      </c>
      <c r="AU78" s="3" t="s">
        <v>384</v>
      </c>
    </row>
    <row r="79" spans="1:47" ht="28.5" x14ac:dyDescent="0.45">
      <c r="A79" s="3">
        <v>1</v>
      </c>
      <c r="B79" s="4" t="s">
        <v>378</v>
      </c>
      <c r="C79" s="3" t="s">
        <v>44</v>
      </c>
      <c r="D79" s="3" t="s">
        <v>79</v>
      </c>
      <c r="E79" s="3" t="s">
        <v>46</v>
      </c>
      <c r="F79" s="3" t="s">
        <v>490</v>
      </c>
      <c r="G79" s="3" t="s">
        <v>148</v>
      </c>
      <c r="H79" s="3" t="s">
        <v>448</v>
      </c>
      <c r="I79" s="3" t="s">
        <v>50</v>
      </c>
      <c r="J79" s="3" t="s">
        <v>311</v>
      </c>
      <c r="K79" s="3">
        <v>1999</v>
      </c>
      <c r="L79" s="3">
        <v>2025</v>
      </c>
      <c r="M79" s="3" t="s">
        <v>491</v>
      </c>
      <c r="N79" s="5">
        <v>46125</v>
      </c>
      <c r="O79" s="3" t="s">
        <v>121</v>
      </c>
      <c r="P79" s="3" t="s">
        <v>492</v>
      </c>
      <c r="Q79" s="3">
        <v>850408402047</v>
      </c>
      <c r="R79" s="2"/>
      <c r="S79" s="2"/>
      <c r="T79" s="3">
        <v>11840000</v>
      </c>
      <c r="U79" s="3">
        <v>11590000</v>
      </c>
      <c r="V79" s="3">
        <v>0</v>
      </c>
      <c r="W79" s="3">
        <v>0</v>
      </c>
      <c r="X79" s="3">
        <v>250000</v>
      </c>
      <c r="Y79" s="3">
        <v>521550</v>
      </c>
      <c r="Z79" s="3">
        <v>521550</v>
      </c>
      <c r="AA79" s="3" t="s">
        <v>8697</v>
      </c>
      <c r="AB79" s="28">
        <v>4.4999999999999998E-2</v>
      </c>
      <c r="AC79" s="3">
        <f t="shared" si="2"/>
        <v>521550</v>
      </c>
      <c r="AD79" s="30">
        <f t="shared" si="3"/>
        <v>521550</v>
      </c>
      <c r="AE79" s="3" t="s">
        <v>493</v>
      </c>
      <c r="AF79" s="5">
        <v>46128</v>
      </c>
      <c r="AG79" s="3" t="s">
        <v>55</v>
      </c>
      <c r="AH79" s="3" t="s">
        <v>87</v>
      </c>
      <c r="AI79" s="3" t="s">
        <v>124</v>
      </c>
      <c r="AJ79" s="3" t="s">
        <v>223</v>
      </c>
      <c r="AK79" s="3" t="s">
        <v>90</v>
      </c>
      <c r="AL79" s="3">
        <v>20</v>
      </c>
      <c r="AM79" s="3">
        <v>0</v>
      </c>
      <c r="AN79" s="2"/>
      <c r="AO79" s="3">
        <v>0</v>
      </c>
      <c r="AP79" s="3">
        <v>0</v>
      </c>
      <c r="AQ79" s="3">
        <v>132075299</v>
      </c>
      <c r="AR79" s="3">
        <v>152900</v>
      </c>
      <c r="AS79" s="3">
        <v>12136066</v>
      </c>
      <c r="AT79" s="3">
        <v>77758855033</v>
      </c>
      <c r="AU79" s="3" t="s">
        <v>384</v>
      </c>
    </row>
    <row r="80" spans="1:47" ht="28.5" x14ac:dyDescent="0.45">
      <c r="A80" s="3">
        <v>1</v>
      </c>
      <c r="B80" s="4" t="s">
        <v>378</v>
      </c>
      <c r="C80" s="3" t="s">
        <v>494</v>
      </c>
      <c r="D80" s="3" t="s">
        <v>145</v>
      </c>
      <c r="E80" s="3" t="s">
        <v>495</v>
      </c>
      <c r="F80" s="3" t="s">
        <v>496</v>
      </c>
      <c r="G80" s="3" t="s">
        <v>497</v>
      </c>
      <c r="H80" s="3" t="s">
        <v>498</v>
      </c>
      <c r="I80" s="2"/>
      <c r="J80" s="3" t="s">
        <v>380</v>
      </c>
      <c r="K80" s="3">
        <v>1368</v>
      </c>
      <c r="L80" s="3">
        <v>2025</v>
      </c>
      <c r="M80" s="3" t="s">
        <v>499</v>
      </c>
      <c r="N80" s="5">
        <v>46113</v>
      </c>
      <c r="O80" s="3" t="s">
        <v>131</v>
      </c>
      <c r="P80" s="2"/>
      <c r="Q80" s="2"/>
      <c r="R80" s="3" t="s">
        <v>500</v>
      </c>
      <c r="S80" s="3">
        <v>960103000298</v>
      </c>
      <c r="T80" s="3">
        <v>7590000</v>
      </c>
      <c r="U80" s="3">
        <v>7590000</v>
      </c>
      <c r="V80" s="3">
        <v>0</v>
      </c>
      <c r="W80" s="3">
        <v>0</v>
      </c>
      <c r="X80" s="3">
        <v>0</v>
      </c>
      <c r="Y80" s="3">
        <v>300000</v>
      </c>
      <c r="Z80" s="3">
        <v>300000</v>
      </c>
      <c r="AA80" s="3" t="s">
        <v>8697</v>
      </c>
      <c r="AB80" s="3">
        <v>300000</v>
      </c>
      <c r="AC80" s="3">
        <f>AB80</f>
        <v>300000</v>
      </c>
      <c r="AD80" s="30">
        <f t="shared" si="3"/>
        <v>300000</v>
      </c>
      <c r="AE80" s="2"/>
      <c r="AF80" s="5">
        <v>46114</v>
      </c>
      <c r="AG80" s="3" t="s">
        <v>55</v>
      </c>
      <c r="AH80" s="3" t="s">
        <v>56</v>
      </c>
      <c r="AI80" s="3" t="s">
        <v>57</v>
      </c>
      <c r="AJ80" s="3" t="s">
        <v>58</v>
      </c>
      <c r="AK80" s="2"/>
      <c r="AL80" s="2"/>
      <c r="AM80" s="3">
        <v>0</v>
      </c>
      <c r="AN80" s="2"/>
      <c r="AO80" s="3">
        <v>0</v>
      </c>
      <c r="AP80" s="3">
        <v>0</v>
      </c>
      <c r="AQ80" s="2"/>
      <c r="AR80" s="2"/>
      <c r="AS80" s="3">
        <v>12136068</v>
      </c>
      <c r="AT80" s="3">
        <v>77028499364</v>
      </c>
      <c r="AU80" s="3" t="s">
        <v>384</v>
      </c>
    </row>
    <row r="81" spans="1:47" ht="26.65" x14ac:dyDescent="0.45">
      <c r="A81" s="3">
        <v>1</v>
      </c>
      <c r="B81" s="4" t="s">
        <v>106</v>
      </c>
      <c r="C81" s="3" t="s">
        <v>501</v>
      </c>
      <c r="D81" s="3" t="s">
        <v>207</v>
      </c>
      <c r="E81" s="3" t="s">
        <v>502</v>
      </c>
      <c r="F81" s="3" t="s">
        <v>503</v>
      </c>
      <c r="G81" s="3" t="s">
        <v>323</v>
      </c>
      <c r="H81" s="3" t="s">
        <v>504</v>
      </c>
      <c r="I81" s="3" t="s">
        <v>75</v>
      </c>
      <c r="J81" s="3" t="s">
        <v>51</v>
      </c>
      <c r="K81" s="3">
        <v>3470</v>
      </c>
      <c r="L81" s="3">
        <v>2025</v>
      </c>
      <c r="M81" s="3" t="s">
        <v>505</v>
      </c>
      <c r="N81" s="5">
        <v>46125</v>
      </c>
      <c r="O81" s="3" t="s">
        <v>506</v>
      </c>
      <c r="P81" s="3" t="s">
        <v>507</v>
      </c>
      <c r="Q81" s="3">
        <v>820506300329</v>
      </c>
      <c r="R81" s="2"/>
      <c r="S81" s="2"/>
      <c r="T81" s="3">
        <v>22290000</v>
      </c>
      <c r="U81" s="3">
        <v>21990000</v>
      </c>
      <c r="V81" s="3">
        <v>0</v>
      </c>
      <c r="W81" s="3">
        <v>0</v>
      </c>
      <c r="X81" s="3">
        <v>300000</v>
      </c>
      <c r="Y81" s="3">
        <v>1429350</v>
      </c>
      <c r="Z81" s="3">
        <v>1429350</v>
      </c>
      <c r="AA81" s="3" t="s">
        <v>8696</v>
      </c>
      <c r="AB81" s="28">
        <v>5.5E-2</v>
      </c>
      <c r="AC81" s="3">
        <f t="shared" ref="AC81:AC103" si="4">U81*AB81</f>
        <v>1209450</v>
      </c>
      <c r="AD81" s="30">
        <f t="shared" si="3"/>
        <v>1209450</v>
      </c>
      <c r="AE81" s="3" t="s">
        <v>508</v>
      </c>
      <c r="AF81" s="5">
        <v>46126</v>
      </c>
      <c r="AG81" s="3" t="s">
        <v>116</v>
      </c>
      <c r="AH81" s="3" t="s">
        <v>87</v>
      </c>
      <c r="AI81" s="3" t="s">
        <v>124</v>
      </c>
      <c r="AJ81" s="3" t="s">
        <v>223</v>
      </c>
      <c r="AK81" s="3" t="s">
        <v>390</v>
      </c>
      <c r="AL81" s="3">
        <v>30</v>
      </c>
      <c r="AM81" s="3">
        <v>0</v>
      </c>
      <c r="AN81" s="2"/>
      <c r="AO81" s="3">
        <v>0</v>
      </c>
      <c r="AP81" s="3">
        <v>0</v>
      </c>
      <c r="AQ81" s="3">
        <v>132075161</v>
      </c>
      <c r="AR81" s="3">
        <v>229900</v>
      </c>
      <c r="AS81" s="3">
        <v>12141014</v>
      </c>
      <c r="AT81" s="3">
        <v>77017019991</v>
      </c>
      <c r="AU81" s="3" t="s">
        <v>59</v>
      </c>
    </row>
    <row r="82" spans="1:47" ht="28.5" x14ac:dyDescent="0.45">
      <c r="A82" s="3">
        <v>1</v>
      </c>
      <c r="B82" s="4" t="s">
        <v>143</v>
      </c>
      <c r="C82" s="3" t="s">
        <v>8699</v>
      </c>
      <c r="D82" s="3" t="s">
        <v>70</v>
      </c>
      <c r="E82" s="3" t="s">
        <v>283</v>
      </c>
      <c r="F82" s="3" t="s">
        <v>509</v>
      </c>
      <c r="G82" s="3" t="s">
        <v>93</v>
      </c>
      <c r="H82" s="3" t="s">
        <v>339</v>
      </c>
      <c r="I82" s="3" t="s">
        <v>50</v>
      </c>
      <c r="J82" s="3" t="s">
        <v>51</v>
      </c>
      <c r="K82" s="3">
        <v>2497</v>
      </c>
      <c r="L82" s="3">
        <v>2025</v>
      </c>
      <c r="M82" s="3" t="s">
        <v>510</v>
      </c>
      <c r="N82" s="5">
        <v>46135</v>
      </c>
      <c r="O82" s="3" t="s">
        <v>244</v>
      </c>
      <c r="P82" s="3" t="s">
        <v>511</v>
      </c>
      <c r="Q82" s="3">
        <v>611211300949</v>
      </c>
      <c r="R82" s="2"/>
      <c r="S82" s="2"/>
      <c r="T82" s="3">
        <v>18390000</v>
      </c>
      <c r="U82" s="3">
        <v>18390000</v>
      </c>
      <c r="V82" s="3">
        <v>0</v>
      </c>
      <c r="W82" s="3">
        <v>0</v>
      </c>
      <c r="X82" s="3">
        <v>0</v>
      </c>
      <c r="Y82" s="3">
        <v>1011450</v>
      </c>
      <c r="Z82" s="3">
        <v>1011450</v>
      </c>
      <c r="AA82" s="3" t="s">
        <v>8696</v>
      </c>
      <c r="AB82" s="28">
        <v>4.4999999999999998E-2</v>
      </c>
      <c r="AC82" s="3">
        <f t="shared" si="4"/>
        <v>827550</v>
      </c>
      <c r="AD82" s="30">
        <f t="shared" si="3"/>
        <v>827550</v>
      </c>
      <c r="AE82" s="3" t="s">
        <v>415</v>
      </c>
      <c r="AF82" s="5">
        <v>46140</v>
      </c>
      <c r="AG82" s="3" t="s">
        <v>154</v>
      </c>
      <c r="AH82" s="3" t="s">
        <v>87</v>
      </c>
      <c r="AI82" s="3" t="s">
        <v>124</v>
      </c>
      <c r="AJ82" s="3" t="s">
        <v>134</v>
      </c>
      <c r="AK82" s="3" t="s">
        <v>90</v>
      </c>
      <c r="AL82" s="3">
        <v>55</v>
      </c>
      <c r="AM82" s="3">
        <v>0</v>
      </c>
      <c r="AN82" s="2"/>
      <c r="AO82" s="3">
        <v>0</v>
      </c>
      <c r="AP82" s="3">
        <v>0</v>
      </c>
      <c r="AQ82" s="3">
        <v>132076190</v>
      </c>
      <c r="AR82" s="3">
        <v>229900</v>
      </c>
      <c r="AS82" s="3">
        <v>12145739</v>
      </c>
      <c r="AT82" s="3">
        <v>77764438855</v>
      </c>
      <c r="AU82" s="3" t="s">
        <v>59</v>
      </c>
    </row>
    <row r="83" spans="1:47" ht="26.65" x14ac:dyDescent="0.45">
      <c r="A83" s="3">
        <v>1</v>
      </c>
      <c r="B83" s="4" t="s">
        <v>167</v>
      </c>
      <c r="C83" s="3" t="s">
        <v>8699</v>
      </c>
      <c r="D83" s="3" t="s">
        <v>79</v>
      </c>
      <c r="E83" s="3" t="s">
        <v>126</v>
      </c>
      <c r="F83" s="3" t="s">
        <v>512</v>
      </c>
      <c r="G83" s="3" t="s">
        <v>148</v>
      </c>
      <c r="H83" s="3" t="s">
        <v>129</v>
      </c>
      <c r="I83" s="3" t="s">
        <v>50</v>
      </c>
      <c r="J83" s="3" t="s">
        <v>51</v>
      </c>
      <c r="K83" s="3">
        <v>2497</v>
      </c>
      <c r="L83" s="3">
        <v>2025</v>
      </c>
      <c r="M83" s="3" t="s">
        <v>513</v>
      </c>
      <c r="N83" s="5">
        <v>46121</v>
      </c>
      <c r="O83" s="3" t="s">
        <v>194</v>
      </c>
      <c r="P83" s="3" t="s">
        <v>514</v>
      </c>
      <c r="Q83" s="3">
        <v>920112300165</v>
      </c>
      <c r="R83" s="2"/>
      <c r="S83" s="2"/>
      <c r="T83" s="3">
        <v>16990000</v>
      </c>
      <c r="U83" s="3">
        <v>16990000</v>
      </c>
      <c r="V83" s="3">
        <v>0</v>
      </c>
      <c r="W83" s="3">
        <v>0</v>
      </c>
      <c r="X83" s="3">
        <v>0</v>
      </c>
      <c r="Y83" s="3">
        <v>934450</v>
      </c>
      <c r="Z83" s="3">
        <v>934450</v>
      </c>
      <c r="AA83" s="3" t="s">
        <v>8697</v>
      </c>
      <c r="AB83" s="28">
        <v>4.4999999999999998E-2</v>
      </c>
      <c r="AC83" s="3">
        <f t="shared" si="4"/>
        <v>764550</v>
      </c>
      <c r="AD83" s="30">
        <f t="shared" si="3"/>
        <v>764550</v>
      </c>
      <c r="AE83" s="3" t="s">
        <v>267</v>
      </c>
      <c r="AF83" s="5">
        <v>46126</v>
      </c>
      <c r="AG83" s="3" t="s">
        <v>116</v>
      </c>
      <c r="AH83" s="3" t="s">
        <v>87</v>
      </c>
      <c r="AI83" s="3" t="s">
        <v>124</v>
      </c>
      <c r="AJ83" s="3" t="s">
        <v>218</v>
      </c>
      <c r="AK83" s="3" t="s">
        <v>90</v>
      </c>
      <c r="AL83" s="3">
        <v>23</v>
      </c>
      <c r="AM83" s="3">
        <v>0</v>
      </c>
      <c r="AN83" s="2"/>
      <c r="AO83" s="3">
        <v>0</v>
      </c>
      <c r="AP83" s="3">
        <v>0</v>
      </c>
      <c r="AQ83" s="3">
        <v>132075099</v>
      </c>
      <c r="AR83" s="3">
        <v>216900</v>
      </c>
      <c r="AS83" s="3">
        <v>12147766</v>
      </c>
      <c r="AT83" s="3">
        <v>77778474602</v>
      </c>
      <c r="AU83" s="3" t="s">
        <v>59</v>
      </c>
    </row>
    <row r="84" spans="1:47" ht="26.65" x14ac:dyDescent="0.45">
      <c r="A84" s="3">
        <v>1</v>
      </c>
      <c r="B84" s="4" t="s">
        <v>167</v>
      </c>
      <c r="C84" s="3" t="s">
        <v>8699</v>
      </c>
      <c r="D84" s="3" t="s">
        <v>79</v>
      </c>
      <c r="E84" s="3" t="s">
        <v>126</v>
      </c>
      <c r="F84" s="3" t="s">
        <v>515</v>
      </c>
      <c r="G84" s="3" t="s">
        <v>200</v>
      </c>
      <c r="H84" s="3" t="s">
        <v>129</v>
      </c>
      <c r="I84" s="3" t="s">
        <v>50</v>
      </c>
      <c r="J84" s="3" t="s">
        <v>51</v>
      </c>
      <c r="K84" s="3">
        <v>2497</v>
      </c>
      <c r="L84" s="3">
        <v>2025</v>
      </c>
      <c r="M84" s="3" t="s">
        <v>516</v>
      </c>
      <c r="N84" s="5">
        <v>46128</v>
      </c>
      <c r="O84" s="3" t="s">
        <v>170</v>
      </c>
      <c r="P84" s="3" t="s">
        <v>517</v>
      </c>
      <c r="Q84" s="3">
        <v>920321300106</v>
      </c>
      <c r="R84" s="2"/>
      <c r="S84" s="2"/>
      <c r="T84" s="3">
        <v>17290000</v>
      </c>
      <c r="U84" s="3">
        <v>16990000</v>
      </c>
      <c r="V84" s="3">
        <v>0</v>
      </c>
      <c r="W84" s="3">
        <v>0</v>
      </c>
      <c r="X84" s="3">
        <v>300000</v>
      </c>
      <c r="Y84" s="3">
        <v>934450</v>
      </c>
      <c r="Z84" s="3">
        <v>934450</v>
      </c>
      <c r="AA84" s="3" t="s">
        <v>8697</v>
      </c>
      <c r="AB84" s="28">
        <v>4.4999999999999998E-2</v>
      </c>
      <c r="AC84" s="3">
        <f t="shared" si="4"/>
        <v>764550</v>
      </c>
      <c r="AD84" s="30">
        <f t="shared" si="3"/>
        <v>764550</v>
      </c>
      <c r="AE84" s="3" t="s">
        <v>518</v>
      </c>
      <c r="AF84" s="5">
        <v>46132</v>
      </c>
      <c r="AG84" s="3" t="s">
        <v>116</v>
      </c>
      <c r="AH84" s="3" t="s">
        <v>87</v>
      </c>
      <c r="AI84" s="3" t="s">
        <v>124</v>
      </c>
      <c r="AJ84" s="3" t="s">
        <v>206</v>
      </c>
      <c r="AK84" s="3" t="s">
        <v>401</v>
      </c>
      <c r="AL84" s="3">
        <v>70</v>
      </c>
      <c r="AM84" s="3">
        <v>0</v>
      </c>
      <c r="AN84" s="2"/>
      <c r="AO84" s="3">
        <v>0</v>
      </c>
      <c r="AP84" s="3">
        <v>0</v>
      </c>
      <c r="AQ84" s="3">
        <v>132075542</v>
      </c>
      <c r="AR84" s="3">
        <v>216900</v>
      </c>
      <c r="AS84" s="3">
        <v>12147768</v>
      </c>
      <c r="AT84" s="3">
        <v>77019289222</v>
      </c>
      <c r="AU84" s="3" t="s">
        <v>59</v>
      </c>
    </row>
    <row r="85" spans="1:47" ht="28.5" x14ac:dyDescent="0.45">
      <c r="A85" s="3">
        <v>1</v>
      </c>
      <c r="B85" s="4" t="s">
        <v>402</v>
      </c>
      <c r="C85" s="3" t="s">
        <v>144</v>
      </c>
      <c r="D85" s="3" t="s">
        <v>79</v>
      </c>
      <c r="E85" s="3" t="s">
        <v>519</v>
      </c>
      <c r="F85" s="3" t="s">
        <v>520</v>
      </c>
      <c r="G85" s="3" t="s">
        <v>148</v>
      </c>
      <c r="H85" s="3" t="s">
        <v>521</v>
      </c>
      <c r="I85" s="3" t="s">
        <v>75</v>
      </c>
      <c r="J85" s="3" t="s">
        <v>522</v>
      </c>
      <c r="K85" s="3">
        <v>1497</v>
      </c>
      <c r="L85" s="3">
        <v>2025</v>
      </c>
      <c r="M85" s="3" t="s">
        <v>523</v>
      </c>
      <c r="N85" s="5">
        <v>46140</v>
      </c>
      <c r="O85" s="3" t="s">
        <v>164</v>
      </c>
      <c r="P85" s="3" t="s">
        <v>524</v>
      </c>
      <c r="Q85" s="3">
        <v>800728402226</v>
      </c>
      <c r="R85" s="2"/>
      <c r="S85" s="2"/>
      <c r="T85" s="3">
        <v>10990000</v>
      </c>
      <c r="U85" s="3">
        <v>10990000</v>
      </c>
      <c r="V85" s="3">
        <v>0</v>
      </c>
      <c r="W85" s="3">
        <v>0</v>
      </c>
      <c r="X85" s="3">
        <v>0</v>
      </c>
      <c r="Y85" s="3">
        <v>604450</v>
      </c>
      <c r="Z85" s="3">
        <v>604450</v>
      </c>
      <c r="AA85" s="3" t="s">
        <v>8697</v>
      </c>
      <c r="AB85" s="28">
        <v>5.5E-2</v>
      </c>
      <c r="AC85" s="3">
        <f t="shared" si="4"/>
        <v>604450</v>
      </c>
      <c r="AD85" s="30">
        <f t="shared" si="3"/>
        <v>604450</v>
      </c>
      <c r="AE85" s="3" t="s">
        <v>336</v>
      </c>
      <c r="AF85" s="5">
        <v>46142</v>
      </c>
      <c r="AG85" s="3" t="s">
        <v>104</v>
      </c>
      <c r="AH85" s="3" t="s">
        <v>87</v>
      </c>
      <c r="AI85" s="3" t="s">
        <v>124</v>
      </c>
      <c r="AJ85" s="3" t="s">
        <v>206</v>
      </c>
      <c r="AK85" s="3" t="s">
        <v>90</v>
      </c>
      <c r="AL85" s="3">
        <v>13</v>
      </c>
      <c r="AM85" s="3">
        <v>0</v>
      </c>
      <c r="AN85" s="4" t="s">
        <v>525</v>
      </c>
      <c r="AO85" s="3">
        <v>0</v>
      </c>
      <c r="AP85" s="3">
        <v>0</v>
      </c>
      <c r="AQ85" s="3">
        <v>132076638</v>
      </c>
      <c r="AR85" s="3">
        <v>157900</v>
      </c>
      <c r="AS85" s="3">
        <v>12155439</v>
      </c>
      <c r="AT85" s="3">
        <v>77025894830</v>
      </c>
      <c r="AU85" s="3" t="s">
        <v>384</v>
      </c>
    </row>
    <row r="86" spans="1:47" ht="28.5" x14ac:dyDescent="0.45">
      <c r="A86" s="3">
        <v>1</v>
      </c>
      <c r="B86" s="4" t="s">
        <v>402</v>
      </c>
      <c r="C86" s="3" t="s">
        <v>144</v>
      </c>
      <c r="D86" s="3" t="s">
        <v>70</v>
      </c>
      <c r="E86" s="3" t="s">
        <v>146</v>
      </c>
      <c r="F86" s="3" t="s">
        <v>526</v>
      </c>
      <c r="G86" s="3" t="s">
        <v>178</v>
      </c>
      <c r="H86" s="3" t="s">
        <v>233</v>
      </c>
      <c r="I86" s="3" t="s">
        <v>75</v>
      </c>
      <c r="J86" s="3" t="s">
        <v>380</v>
      </c>
      <c r="K86" s="3">
        <v>1975</v>
      </c>
      <c r="L86" s="3">
        <v>2025</v>
      </c>
      <c r="M86" s="3" t="s">
        <v>527</v>
      </c>
      <c r="N86" s="5">
        <v>46119</v>
      </c>
      <c r="O86" s="3" t="s">
        <v>101</v>
      </c>
      <c r="P86" s="3" t="s">
        <v>528</v>
      </c>
      <c r="Q86" s="3">
        <v>760819401430</v>
      </c>
      <c r="R86" s="2"/>
      <c r="S86" s="2"/>
      <c r="T86" s="3">
        <v>12690000</v>
      </c>
      <c r="U86" s="3">
        <v>12690000</v>
      </c>
      <c r="V86" s="3">
        <v>0</v>
      </c>
      <c r="W86" s="3">
        <v>0</v>
      </c>
      <c r="X86" s="3">
        <v>0</v>
      </c>
      <c r="Y86" s="3">
        <v>697950</v>
      </c>
      <c r="Z86" s="3">
        <v>697950</v>
      </c>
      <c r="AA86" s="3" t="s">
        <v>8697</v>
      </c>
      <c r="AB86" s="28">
        <v>5.5E-2</v>
      </c>
      <c r="AC86" s="3">
        <f t="shared" si="4"/>
        <v>697950</v>
      </c>
      <c r="AD86" s="30">
        <f t="shared" si="3"/>
        <v>697950</v>
      </c>
      <c r="AE86" s="3" t="s">
        <v>529</v>
      </c>
      <c r="AF86" s="5">
        <v>46125</v>
      </c>
      <c r="AG86" s="3" t="s">
        <v>104</v>
      </c>
      <c r="AH86" s="3" t="s">
        <v>87</v>
      </c>
      <c r="AI86" s="3" t="s">
        <v>124</v>
      </c>
      <c r="AJ86" s="3" t="s">
        <v>134</v>
      </c>
      <c r="AK86" s="3" t="s">
        <v>401</v>
      </c>
      <c r="AL86" s="3">
        <v>15</v>
      </c>
      <c r="AM86" s="3">
        <v>0</v>
      </c>
      <c r="AN86" s="2"/>
      <c r="AO86" s="3">
        <v>0</v>
      </c>
      <c r="AP86" s="3">
        <v>0</v>
      </c>
      <c r="AQ86" s="3">
        <v>132075031</v>
      </c>
      <c r="AR86" s="2"/>
      <c r="AS86" s="3">
        <v>12155440</v>
      </c>
      <c r="AT86" s="3">
        <v>77777103050</v>
      </c>
      <c r="AU86" s="3" t="s">
        <v>384</v>
      </c>
    </row>
    <row r="87" spans="1:47" ht="28.5" x14ac:dyDescent="0.45">
      <c r="A87" s="3">
        <v>1</v>
      </c>
      <c r="B87" s="4" t="s">
        <v>419</v>
      </c>
      <c r="C87" s="3" t="s">
        <v>144</v>
      </c>
      <c r="D87" s="3" t="s">
        <v>70</v>
      </c>
      <c r="E87" s="3" t="s">
        <v>146</v>
      </c>
      <c r="F87" s="3" t="s">
        <v>530</v>
      </c>
      <c r="G87" s="3" t="s">
        <v>148</v>
      </c>
      <c r="H87" s="3" t="s">
        <v>233</v>
      </c>
      <c r="I87" s="2"/>
      <c r="J87" s="3" t="s">
        <v>380</v>
      </c>
      <c r="K87" s="3">
        <v>1975</v>
      </c>
      <c r="L87" s="3">
        <v>2025</v>
      </c>
      <c r="M87" s="3" t="s">
        <v>531</v>
      </c>
      <c r="N87" s="5">
        <v>46115</v>
      </c>
      <c r="O87" s="3" t="s">
        <v>532</v>
      </c>
      <c r="P87" s="3" t="s">
        <v>533</v>
      </c>
      <c r="Q87" s="3">
        <v>921224350049</v>
      </c>
      <c r="R87" s="2"/>
      <c r="S87" s="2"/>
      <c r="T87" s="3">
        <v>12990000</v>
      </c>
      <c r="U87" s="3">
        <v>12690000</v>
      </c>
      <c r="V87" s="3">
        <v>0</v>
      </c>
      <c r="W87" s="3">
        <v>0</v>
      </c>
      <c r="X87" s="3">
        <v>300000</v>
      </c>
      <c r="Y87" s="3">
        <v>752950</v>
      </c>
      <c r="Z87" s="3">
        <v>752950</v>
      </c>
      <c r="AA87" s="3" t="s">
        <v>8696</v>
      </c>
      <c r="AB87" s="28">
        <v>4.4999999999999998E-2</v>
      </c>
      <c r="AC87" s="3">
        <f t="shared" si="4"/>
        <v>571050</v>
      </c>
      <c r="AD87" s="30">
        <f t="shared" si="3"/>
        <v>571050</v>
      </c>
      <c r="AE87" s="3" t="s">
        <v>439</v>
      </c>
      <c r="AF87" s="5">
        <v>46118</v>
      </c>
      <c r="AG87" s="3" t="s">
        <v>116</v>
      </c>
      <c r="AH87" s="3" t="s">
        <v>87</v>
      </c>
      <c r="AI87" s="3" t="s">
        <v>124</v>
      </c>
      <c r="AJ87" s="3" t="s">
        <v>134</v>
      </c>
      <c r="AK87" s="3" t="s">
        <v>90</v>
      </c>
      <c r="AL87" s="3">
        <v>10</v>
      </c>
      <c r="AM87" s="3">
        <v>0</v>
      </c>
      <c r="AN87" s="2"/>
      <c r="AO87" s="3">
        <v>0</v>
      </c>
      <c r="AP87" s="3">
        <v>0</v>
      </c>
      <c r="AQ87" s="3">
        <v>132074675</v>
      </c>
      <c r="AR87" s="2"/>
      <c r="AS87" s="3">
        <v>12164059</v>
      </c>
      <c r="AT87" s="3">
        <v>77070191202</v>
      </c>
      <c r="AU87" s="3" t="s">
        <v>384</v>
      </c>
    </row>
    <row r="88" spans="1:47" ht="26.65" x14ac:dyDescent="0.45">
      <c r="A88" s="3">
        <v>1</v>
      </c>
      <c r="B88" s="4" t="s">
        <v>411</v>
      </c>
      <c r="C88" s="3" t="s">
        <v>144</v>
      </c>
      <c r="D88" s="3" t="s">
        <v>70</v>
      </c>
      <c r="E88" s="3" t="s">
        <v>146</v>
      </c>
      <c r="F88" s="3" t="s">
        <v>534</v>
      </c>
      <c r="G88" s="3" t="s">
        <v>178</v>
      </c>
      <c r="H88" s="3" t="s">
        <v>233</v>
      </c>
      <c r="I88" s="3" t="s">
        <v>75</v>
      </c>
      <c r="J88" s="3" t="s">
        <v>380</v>
      </c>
      <c r="K88" s="3">
        <v>1975</v>
      </c>
      <c r="L88" s="3">
        <v>2025</v>
      </c>
      <c r="M88" s="3" t="s">
        <v>535</v>
      </c>
      <c r="N88" s="5">
        <v>46125</v>
      </c>
      <c r="O88" s="3" t="s">
        <v>437</v>
      </c>
      <c r="P88" s="3" t="s">
        <v>536</v>
      </c>
      <c r="Q88" s="3">
        <v>760414301735</v>
      </c>
      <c r="R88" s="2"/>
      <c r="S88" s="2"/>
      <c r="T88" s="3">
        <v>12940000</v>
      </c>
      <c r="U88" s="3">
        <v>12690000</v>
      </c>
      <c r="V88" s="3">
        <v>0</v>
      </c>
      <c r="W88" s="3">
        <v>0</v>
      </c>
      <c r="X88" s="3">
        <v>250000</v>
      </c>
      <c r="Y88" s="3">
        <v>697950</v>
      </c>
      <c r="Z88" s="3">
        <v>697950</v>
      </c>
      <c r="AA88" s="3" t="s">
        <v>8697</v>
      </c>
      <c r="AB88" s="28">
        <v>5.5E-2</v>
      </c>
      <c r="AC88" s="3">
        <f t="shared" si="4"/>
        <v>697950</v>
      </c>
      <c r="AD88" s="30">
        <f t="shared" si="3"/>
        <v>697950</v>
      </c>
      <c r="AE88" s="3" t="s">
        <v>415</v>
      </c>
      <c r="AF88" s="5">
        <v>46128</v>
      </c>
      <c r="AG88" s="3" t="s">
        <v>116</v>
      </c>
      <c r="AH88" s="3" t="s">
        <v>87</v>
      </c>
      <c r="AI88" s="3" t="s">
        <v>124</v>
      </c>
      <c r="AJ88" s="3" t="s">
        <v>134</v>
      </c>
      <c r="AK88" s="3" t="s">
        <v>90</v>
      </c>
      <c r="AL88" s="3">
        <v>79</v>
      </c>
      <c r="AM88" s="3">
        <v>0</v>
      </c>
      <c r="AN88" s="2"/>
      <c r="AO88" s="3">
        <v>0</v>
      </c>
      <c r="AP88" s="3">
        <v>0</v>
      </c>
      <c r="AQ88" s="3">
        <v>132075320</v>
      </c>
      <c r="AR88" s="2"/>
      <c r="AS88" s="3">
        <v>12165236</v>
      </c>
      <c r="AT88" s="3">
        <v>77074990334</v>
      </c>
      <c r="AU88" s="3" t="s">
        <v>384</v>
      </c>
    </row>
    <row r="89" spans="1:47" x14ac:dyDescent="0.45">
      <c r="A89" s="3">
        <v>1</v>
      </c>
      <c r="B89" s="4" t="s">
        <v>282</v>
      </c>
      <c r="C89" s="3" t="s">
        <v>60</v>
      </c>
      <c r="D89" s="3" t="s">
        <v>70</v>
      </c>
      <c r="E89" s="3" t="s">
        <v>62</v>
      </c>
      <c r="F89" s="3" t="s">
        <v>537</v>
      </c>
      <c r="G89" s="3" t="s">
        <v>93</v>
      </c>
      <c r="H89" s="3" t="s">
        <v>192</v>
      </c>
      <c r="I89" s="3" t="s">
        <v>50</v>
      </c>
      <c r="J89" s="3" t="s">
        <v>51</v>
      </c>
      <c r="K89" s="3">
        <v>2497</v>
      </c>
      <c r="L89" s="3">
        <v>2025</v>
      </c>
      <c r="M89" s="3" t="s">
        <v>538</v>
      </c>
      <c r="N89" s="5">
        <v>46128</v>
      </c>
      <c r="O89" s="3" t="s">
        <v>294</v>
      </c>
      <c r="P89" s="3" t="s">
        <v>539</v>
      </c>
      <c r="Q89" s="3">
        <v>760227401244</v>
      </c>
      <c r="R89" s="2"/>
      <c r="S89" s="2"/>
      <c r="T89" s="3">
        <v>13990000</v>
      </c>
      <c r="U89" s="3">
        <v>13990000</v>
      </c>
      <c r="V89" s="3">
        <v>0</v>
      </c>
      <c r="W89" s="3">
        <v>0</v>
      </c>
      <c r="X89" s="3">
        <v>0</v>
      </c>
      <c r="Y89" s="3">
        <v>769450</v>
      </c>
      <c r="Z89" s="3">
        <v>769450</v>
      </c>
      <c r="AA89" s="3" t="s">
        <v>8697</v>
      </c>
      <c r="AB89" s="28">
        <v>5.5E-2</v>
      </c>
      <c r="AC89" s="3">
        <f t="shared" si="4"/>
        <v>769450</v>
      </c>
      <c r="AD89" s="30">
        <f t="shared" si="3"/>
        <v>769450</v>
      </c>
      <c r="AE89" s="3" t="s">
        <v>540</v>
      </c>
      <c r="AF89" s="5">
        <v>46132</v>
      </c>
      <c r="AG89" s="3" t="s">
        <v>291</v>
      </c>
      <c r="AH89" s="3" t="s">
        <v>105</v>
      </c>
      <c r="AI89" s="3" t="s">
        <v>105</v>
      </c>
      <c r="AJ89" s="3" t="s">
        <v>58</v>
      </c>
      <c r="AK89" s="2"/>
      <c r="AL89" s="2"/>
      <c r="AM89" s="3">
        <v>0</v>
      </c>
      <c r="AN89" s="2"/>
      <c r="AO89" s="3">
        <v>0</v>
      </c>
      <c r="AP89" s="3">
        <v>0</v>
      </c>
      <c r="AQ89" s="3">
        <v>132075549</v>
      </c>
      <c r="AR89" s="3">
        <v>187900</v>
      </c>
      <c r="AS89" s="3">
        <v>12169811</v>
      </c>
      <c r="AT89" s="3">
        <v>77016636613</v>
      </c>
      <c r="AU89" s="3" t="s">
        <v>59</v>
      </c>
    </row>
    <row r="90" spans="1:47" ht="28.5" x14ac:dyDescent="0.45">
      <c r="A90" s="3">
        <v>1</v>
      </c>
      <c r="B90" s="4" t="s">
        <v>43</v>
      </c>
      <c r="C90" s="3" t="s">
        <v>297</v>
      </c>
      <c r="D90" s="3" t="s">
        <v>70</v>
      </c>
      <c r="E90" s="3" t="s">
        <v>541</v>
      </c>
      <c r="F90" s="3" t="s">
        <v>542</v>
      </c>
      <c r="G90" s="3" t="s">
        <v>480</v>
      </c>
      <c r="H90" s="3" t="s">
        <v>543</v>
      </c>
      <c r="I90" s="3" t="s">
        <v>75</v>
      </c>
      <c r="J90" s="3" t="s">
        <v>51</v>
      </c>
      <c r="K90" s="3">
        <v>1591</v>
      </c>
      <c r="L90" s="3">
        <v>2025</v>
      </c>
      <c r="M90" s="3" t="s">
        <v>544</v>
      </c>
      <c r="N90" s="5">
        <v>46139</v>
      </c>
      <c r="O90" s="3" t="s">
        <v>53</v>
      </c>
      <c r="P90" s="3" t="s">
        <v>545</v>
      </c>
      <c r="Q90" s="3">
        <v>851219400918</v>
      </c>
      <c r="R90" s="2"/>
      <c r="S90" s="2"/>
      <c r="T90" s="3">
        <v>12240000</v>
      </c>
      <c r="U90" s="3">
        <v>11690000</v>
      </c>
      <c r="V90" s="3">
        <v>0</v>
      </c>
      <c r="W90" s="3">
        <v>0</v>
      </c>
      <c r="X90" s="3">
        <v>550000</v>
      </c>
      <c r="Y90" s="3">
        <v>526050</v>
      </c>
      <c r="Z90" s="3">
        <v>526050</v>
      </c>
      <c r="AA90" s="3" t="s">
        <v>8697</v>
      </c>
      <c r="AB90" s="28">
        <v>4.4999999999999998E-2</v>
      </c>
      <c r="AC90" s="3">
        <f t="shared" si="4"/>
        <v>526050</v>
      </c>
      <c r="AD90" s="30">
        <f t="shared" si="3"/>
        <v>526050</v>
      </c>
      <c r="AE90" s="3" t="s">
        <v>217</v>
      </c>
      <c r="AF90" s="5">
        <v>46142</v>
      </c>
      <c r="AG90" s="3" t="s">
        <v>55</v>
      </c>
      <c r="AH90" s="3" t="s">
        <v>87</v>
      </c>
      <c r="AI90" s="3" t="s">
        <v>124</v>
      </c>
      <c r="AJ90" s="3" t="s">
        <v>218</v>
      </c>
      <c r="AK90" s="3" t="s">
        <v>90</v>
      </c>
      <c r="AL90" s="3">
        <v>20</v>
      </c>
      <c r="AM90" s="3">
        <v>0</v>
      </c>
      <c r="AN90" s="4" t="s">
        <v>183</v>
      </c>
      <c r="AO90" s="3">
        <v>0</v>
      </c>
      <c r="AP90" s="3">
        <v>0</v>
      </c>
      <c r="AQ90" s="3">
        <v>132076785</v>
      </c>
      <c r="AR90" s="3">
        <v>130900</v>
      </c>
      <c r="AS90" s="3">
        <v>12171459</v>
      </c>
      <c r="AT90" s="3">
        <v>77087576545</v>
      </c>
      <c r="AU90" s="3" t="s">
        <v>59</v>
      </c>
    </row>
    <row r="91" spans="1:47" x14ac:dyDescent="0.45">
      <c r="A91" s="3">
        <v>1</v>
      </c>
      <c r="B91" s="4" t="s">
        <v>198</v>
      </c>
      <c r="C91" s="3" t="s">
        <v>297</v>
      </c>
      <c r="D91" s="3" t="s">
        <v>70</v>
      </c>
      <c r="E91" s="3" t="s">
        <v>541</v>
      </c>
      <c r="F91" s="3" t="s">
        <v>546</v>
      </c>
      <c r="G91" s="3" t="s">
        <v>480</v>
      </c>
      <c r="H91" s="3" t="s">
        <v>543</v>
      </c>
      <c r="I91" s="3" t="s">
        <v>75</v>
      </c>
      <c r="J91" s="3" t="s">
        <v>51</v>
      </c>
      <c r="K91" s="3">
        <v>1591</v>
      </c>
      <c r="L91" s="3">
        <v>2025</v>
      </c>
      <c r="M91" s="3" t="s">
        <v>547</v>
      </c>
      <c r="N91" s="5">
        <v>46132</v>
      </c>
      <c r="O91" s="3" t="s">
        <v>256</v>
      </c>
      <c r="P91" s="3" t="s">
        <v>548</v>
      </c>
      <c r="Q91" s="3">
        <v>841126450293</v>
      </c>
      <c r="R91" s="2"/>
      <c r="S91" s="2"/>
      <c r="T91" s="3">
        <v>11940000</v>
      </c>
      <c r="U91" s="3">
        <v>11690000</v>
      </c>
      <c r="V91" s="3">
        <v>0</v>
      </c>
      <c r="W91" s="3">
        <v>0</v>
      </c>
      <c r="X91" s="3">
        <v>250000</v>
      </c>
      <c r="Y91" s="3">
        <v>526050</v>
      </c>
      <c r="Z91" s="3">
        <v>526050</v>
      </c>
      <c r="AA91" s="3" t="s">
        <v>8696</v>
      </c>
      <c r="AB91" s="28">
        <v>4.4999999999999998E-2</v>
      </c>
      <c r="AC91" s="3">
        <f t="shared" si="4"/>
        <v>526050</v>
      </c>
      <c r="AD91" s="30">
        <f t="shared" si="3"/>
        <v>526050</v>
      </c>
      <c r="AE91" s="3" t="s">
        <v>374</v>
      </c>
      <c r="AF91" s="5">
        <v>46134</v>
      </c>
      <c r="AG91" s="3" t="s">
        <v>205</v>
      </c>
      <c r="AH91" s="3" t="s">
        <v>87</v>
      </c>
      <c r="AI91" s="3" t="s">
        <v>124</v>
      </c>
      <c r="AJ91" s="3" t="s">
        <v>161</v>
      </c>
      <c r="AK91" s="3" t="s">
        <v>90</v>
      </c>
      <c r="AL91" s="3">
        <v>10</v>
      </c>
      <c r="AM91" s="3">
        <v>0</v>
      </c>
      <c r="AN91" s="2"/>
      <c r="AO91" s="3">
        <v>0</v>
      </c>
      <c r="AP91" s="3">
        <v>0</v>
      </c>
      <c r="AQ91" s="3">
        <v>132075831</v>
      </c>
      <c r="AR91" s="3">
        <v>130900</v>
      </c>
      <c r="AS91" s="3">
        <v>12171759</v>
      </c>
      <c r="AT91" s="3">
        <v>77013060678</v>
      </c>
      <c r="AU91" s="3" t="s">
        <v>59</v>
      </c>
    </row>
    <row r="92" spans="1:47" x14ac:dyDescent="0.45">
      <c r="A92" s="3">
        <v>1</v>
      </c>
      <c r="B92" s="4" t="s">
        <v>106</v>
      </c>
      <c r="C92" s="3" t="s">
        <v>60</v>
      </c>
      <c r="D92" s="3" t="s">
        <v>70</v>
      </c>
      <c r="E92" s="3" t="s">
        <v>190</v>
      </c>
      <c r="F92" s="3" t="s">
        <v>549</v>
      </c>
      <c r="G92" s="3" t="s">
        <v>173</v>
      </c>
      <c r="H92" s="3" t="s">
        <v>192</v>
      </c>
      <c r="I92" s="3" t="s">
        <v>50</v>
      </c>
      <c r="J92" s="3" t="s">
        <v>51</v>
      </c>
      <c r="K92" s="3">
        <v>1999</v>
      </c>
      <c r="L92" s="3">
        <v>2025</v>
      </c>
      <c r="M92" s="3" t="s">
        <v>550</v>
      </c>
      <c r="N92" s="5">
        <v>46125</v>
      </c>
      <c r="O92" s="3" t="s">
        <v>506</v>
      </c>
      <c r="P92" s="3" t="s">
        <v>551</v>
      </c>
      <c r="Q92" s="3">
        <v>810928402106</v>
      </c>
      <c r="R92" s="2"/>
      <c r="S92" s="2"/>
      <c r="T92" s="3">
        <v>13490000</v>
      </c>
      <c r="U92" s="3">
        <v>13490000</v>
      </c>
      <c r="V92" s="3">
        <v>0</v>
      </c>
      <c r="W92" s="3">
        <v>0</v>
      </c>
      <c r="X92" s="3">
        <v>0</v>
      </c>
      <c r="Y92" s="3">
        <v>741950</v>
      </c>
      <c r="Z92" s="3">
        <v>741950</v>
      </c>
      <c r="AA92" s="3" t="s">
        <v>8696</v>
      </c>
      <c r="AB92" s="28">
        <v>4.4999999999999998E-2</v>
      </c>
      <c r="AC92" s="3">
        <f t="shared" si="4"/>
        <v>607050</v>
      </c>
      <c r="AD92" s="30">
        <f t="shared" si="3"/>
        <v>607050</v>
      </c>
      <c r="AE92" s="3" t="s">
        <v>552</v>
      </c>
      <c r="AF92" s="5">
        <v>46127</v>
      </c>
      <c r="AG92" s="3" t="s">
        <v>116</v>
      </c>
      <c r="AH92" s="3" t="s">
        <v>197</v>
      </c>
      <c r="AI92" s="3" t="s">
        <v>88</v>
      </c>
      <c r="AJ92" s="3" t="s">
        <v>134</v>
      </c>
      <c r="AK92" s="3" t="s">
        <v>90</v>
      </c>
      <c r="AL92" s="3">
        <v>10</v>
      </c>
      <c r="AM92" s="3">
        <v>0</v>
      </c>
      <c r="AN92" s="2"/>
      <c r="AO92" s="3">
        <v>0</v>
      </c>
      <c r="AP92" s="3">
        <v>0</v>
      </c>
      <c r="AQ92" s="3">
        <v>132075266</v>
      </c>
      <c r="AR92" s="3">
        <v>181900</v>
      </c>
      <c r="AS92" s="3">
        <v>12179876</v>
      </c>
      <c r="AT92" s="3">
        <v>77012881616</v>
      </c>
      <c r="AU92" s="3" t="s">
        <v>59</v>
      </c>
    </row>
    <row r="93" spans="1:47" x14ac:dyDescent="0.45">
      <c r="A93" s="3">
        <v>1</v>
      </c>
      <c r="B93" s="4" t="s">
        <v>167</v>
      </c>
      <c r="C93" s="3" t="s">
        <v>297</v>
      </c>
      <c r="D93" s="3" t="s">
        <v>70</v>
      </c>
      <c r="E93" s="3" t="s">
        <v>541</v>
      </c>
      <c r="F93" s="3" t="s">
        <v>553</v>
      </c>
      <c r="G93" s="3" t="s">
        <v>118</v>
      </c>
      <c r="H93" s="3" t="s">
        <v>543</v>
      </c>
      <c r="I93" s="3" t="s">
        <v>75</v>
      </c>
      <c r="J93" s="3" t="s">
        <v>51</v>
      </c>
      <c r="K93" s="3">
        <v>1591</v>
      </c>
      <c r="L93" s="3">
        <v>2025</v>
      </c>
      <c r="M93" s="3" t="s">
        <v>554</v>
      </c>
      <c r="N93" s="5">
        <v>46126</v>
      </c>
      <c r="O93" s="3" t="s">
        <v>555</v>
      </c>
      <c r="P93" s="3" t="s">
        <v>556</v>
      </c>
      <c r="Q93" s="3">
        <v>780618400087</v>
      </c>
      <c r="R93" s="2"/>
      <c r="S93" s="2"/>
      <c r="T93" s="3">
        <v>11990000</v>
      </c>
      <c r="U93" s="3">
        <v>11690000</v>
      </c>
      <c r="V93" s="3">
        <v>0</v>
      </c>
      <c r="W93" s="3">
        <v>0</v>
      </c>
      <c r="X93" s="3">
        <v>300000</v>
      </c>
      <c r="Y93" s="3">
        <v>526050</v>
      </c>
      <c r="Z93" s="3">
        <v>526050</v>
      </c>
      <c r="AA93" s="3" t="s">
        <v>8697</v>
      </c>
      <c r="AB93" s="28">
        <v>4.4999999999999998E-2</v>
      </c>
      <c r="AC93" s="3">
        <f t="shared" si="4"/>
        <v>526050</v>
      </c>
      <c r="AD93" s="30">
        <f t="shared" si="3"/>
        <v>526050</v>
      </c>
      <c r="AE93" s="3" t="s">
        <v>389</v>
      </c>
      <c r="AF93" s="5">
        <v>46127</v>
      </c>
      <c r="AG93" s="3" t="s">
        <v>116</v>
      </c>
      <c r="AH93" s="3" t="s">
        <v>87</v>
      </c>
      <c r="AI93" s="3" t="s">
        <v>124</v>
      </c>
      <c r="AJ93" s="3" t="s">
        <v>218</v>
      </c>
      <c r="AK93" s="3" t="s">
        <v>557</v>
      </c>
      <c r="AL93" s="3">
        <v>67</v>
      </c>
      <c r="AM93" s="3">
        <v>0</v>
      </c>
      <c r="AN93" s="2"/>
      <c r="AO93" s="3">
        <v>0</v>
      </c>
      <c r="AP93" s="3">
        <v>0</v>
      </c>
      <c r="AQ93" s="3">
        <v>132075247</v>
      </c>
      <c r="AR93" s="3">
        <v>130900</v>
      </c>
      <c r="AS93" s="3">
        <v>12179887</v>
      </c>
      <c r="AT93" s="3">
        <v>77011813378</v>
      </c>
      <c r="AU93" s="3" t="s">
        <v>59</v>
      </c>
    </row>
    <row r="94" spans="1:47" x14ac:dyDescent="0.45">
      <c r="A94" s="3">
        <v>1</v>
      </c>
      <c r="B94" s="4" t="s">
        <v>167</v>
      </c>
      <c r="C94" s="3" t="s">
        <v>136</v>
      </c>
      <c r="D94" s="3" t="s">
        <v>207</v>
      </c>
      <c r="E94" s="3" t="s">
        <v>558</v>
      </c>
      <c r="F94" s="3" t="s">
        <v>559</v>
      </c>
      <c r="G94" s="3" t="s">
        <v>64</v>
      </c>
      <c r="H94" s="3" t="s">
        <v>209</v>
      </c>
      <c r="I94" s="3" t="s">
        <v>75</v>
      </c>
      <c r="J94" s="3" t="s">
        <v>51</v>
      </c>
      <c r="K94" s="3">
        <v>2</v>
      </c>
      <c r="L94" s="3">
        <v>2025</v>
      </c>
      <c r="M94" s="3" t="s">
        <v>560</v>
      </c>
      <c r="N94" s="5">
        <v>46141</v>
      </c>
      <c r="O94" s="3" t="s">
        <v>437</v>
      </c>
      <c r="P94" s="3" t="s">
        <v>561</v>
      </c>
      <c r="Q94" s="3">
        <v>51025550275</v>
      </c>
      <c r="R94" s="2"/>
      <c r="S94" s="2"/>
      <c r="T94" s="3">
        <v>10990000</v>
      </c>
      <c r="U94" s="3">
        <v>10990000</v>
      </c>
      <c r="V94" s="3">
        <v>0</v>
      </c>
      <c r="W94" s="3">
        <v>0</v>
      </c>
      <c r="X94" s="3">
        <v>0</v>
      </c>
      <c r="Y94" s="3">
        <v>439600</v>
      </c>
      <c r="Z94" s="3">
        <v>439600</v>
      </c>
      <c r="AA94" s="3" t="s">
        <v>8697</v>
      </c>
      <c r="AB94" s="28">
        <v>0.04</v>
      </c>
      <c r="AC94" s="3">
        <f t="shared" si="4"/>
        <v>439600</v>
      </c>
      <c r="AD94" s="30">
        <f t="shared" si="3"/>
        <v>439600</v>
      </c>
      <c r="AE94" s="2"/>
      <c r="AF94" s="5">
        <v>46142</v>
      </c>
      <c r="AG94" s="3" t="s">
        <v>116</v>
      </c>
      <c r="AH94" s="3" t="s">
        <v>105</v>
      </c>
      <c r="AI94" s="3" t="s">
        <v>105</v>
      </c>
      <c r="AJ94" s="3" t="s">
        <v>58</v>
      </c>
      <c r="AK94" s="2"/>
      <c r="AL94" s="2"/>
      <c r="AM94" s="3">
        <v>0</v>
      </c>
      <c r="AN94" s="4" t="s">
        <v>106</v>
      </c>
      <c r="AO94" s="3">
        <v>0</v>
      </c>
      <c r="AP94" s="3">
        <v>0</v>
      </c>
      <c r="AQ94" s="3">
        <v>132076675</v>
      </c>
      <c r="AR94" s="2"/>
      <c r="AS94" s="3">
        <v>12185769</v>
      </c>
      <c r="AT94" s="3">
        <v>77786347407</v>
      </c>
      <c r="AU94" s="3" t="s">
        <v>59</v>
      </c>
    </row>
    <row r="95" spans="1:47" x14ac:dyDescent="0.45">
      <c r="A95" s="3">
        <v>1</v>
      </c>
      <c r="B95" s="4" t="s">
        <v>106</v>
      </c>
      <c r="C95" s="3" t="s">
        <v>60</v>
      </c>
      <c r="D95" s="3" t="s">
        <v>70</v>
      </c>
      <c r="E95" s="3" t="s">
        <v>62</v>
      </c>
      <c r="F95" s="3" t="s">
        <v>562</v>
      </c>
      <c r="G95" s="3" t="s">
        <v>93</v>
      </c>
      <c r="H95" s="3" t="s">
        <v>192</v>
      </c>
      <c r="I95" s="3" t="s">
        <v>50</v>
      </c>
      <c r="J95" s="3" t="s">
        <v>51</v>
      </c>
      <c r="K95" s="3">
        <v>2497</v>
      </c>
      <c r="L95" s="3">
        <v>2025</v>
      </c>
      <c r="M95" s="3" t="s">
        <v>563</v>
      </c>
      <c r="N95" s="5">
        <v>46129</v>
      </c>
      <c r="O95" s="3" t="s">
        <v>532</v>
      </c>
      <c r="P95" s="3" t="s">
        <v>564</v>
      </c>
      <c r="Q95" s="3">
        <v>801217402300</v>
      </c>
      <c r="R95" s="2"/>
      <c r="S95" s="2"/>
      <c r="T95" s="3">
        <v>13990000</v>
      </c>
      <c r="U95" s="3">
        <v>13990000</v>
      </c>
      <c r="V95" s="3">
        <v>0</v>
      </c>
      <c r="W95" s="3">
        <v>0</v>
      </c>
      <c r="X95" s="3">
        <v>0</v>
      </c>
      <c r="Y95" s="3">
        <v>769450</v>
      </c>
      <c r="Z95" s="3">
        <v>769450</v>
      </c>
      <c r="AA95" s="3" t="s">
        <v>8696</v>
      </c>
      <c r="AB95" s="28">
        <v>4.4999999999999998E-2</v>
      </c>
      <c r="AC95" s="3">
        <f t="shared" si="4"/>
        <v>629550</v>
      </c>
      <c r="AD95" s="30">
        <f t="shared" si="3"/>
        <v>629550</v>
      </c>
      <c r="AE95" s="3" t="s">
        <v>565</v>
      </c>
      <c r="AF95" s="5">
        <v>46139</v>
      </c>
      <c r="AG95" s="3" t="s">
        <v>116</v>
      </c>
      <c r="AH95" s="3" t="s">
        <v>197</v>
      </c>
      <c r="AI95" s="3" t="s">
        <v>88</v>
      </c>
      <c r="AJ95" s="3" t="s">
        <v>566</v>
      </c>
      <c r="AK95" s="3" t="s">
        <v>90</v>
      </c>
      <c r="AL95" s="3">
        <v>20</v>
      </c>
      <c r="AM95" s="3">
        <v>0</v>
      </c>
      <c r="AN95" s="2"/>
      <c r="AO95" s="3">
        <v>0</v>
      </c>
      <c r="AP95" s="3">
        <v>0</v>
      </c>
      <c r="AQ95" s="3">
        <v>132076155</v>
      </c>
      <c r="AR95" s="3">
        <v>187900</v>
      </c>
      <c r="AS95" s="3">
        <v>12187607</v>
      </c>
      <c r="AT95" s="3">
        <v>77071195643</v>
      </c>
      <c r="AU95" s="3" t="s">
        <v>59</v>
      </c>
    </row>
    <row r="96" spans="1:47" x14ac:dyDescent="0.45">
      <c r="A96" s="3">
        <v>1</v>
      </c>
      <c r="B96" s="4" t="s">
        <v>106</v>
      </c>
      <c r="C96" s="3" t="s">
        <v>60</v>
      </c>
      <c r="D96" s="3" t="s">
        <v>70</v>
      </c>
      <c r="E96" s="3" t="s">
        <v>62</v>
      </c>
      <c r="F96" s="3" t="s">
        <v>567</v>
      </c>
      <c r="G96" s="3" t="s">
        <v>93</v>
      </c>
      <c r="H96" s="3" t="s">
        <v>192</v>
      </c>
      <c r="I96" s="3" t="s">
        <v>50</v>
      </c>
      <c r="J96" s="3" t="s">
        <v>51</v>
      </c>
      <c r="K96" s="3">
        <v>2497</v>
      </c>
      <c r="L96" s="3">
        <v>2025</v>
      </c>
      <c r="M96" s="3" t="s">
        <v>568</v>
      </c>
      <c r="N96" s="5">
        <v>46126</v>
      </c>
      <c r="O96" s="3" t="s">
        <v>506</v>
      </c>
      <c r="P96" s="3" t="s">
        <v>569</v>
      </c>
      <c r="Q96" s="3">
        <v>900416300268</v>
      </c>
      <c r="R96" s="2"/>
      <c r="S96" s="2"/>
      <c r="T96" s="3">
        <v>14240000</v>
      </c>
      <c r="U96" s="3">
        <v>13990000</v>
      </c>
      <c r="V96" s="3">
        <v>0</v>
      </c>
      <c r="W96" s="3">
        <v>0</v>
      </c>
      <c r="X96" s="3">
        <v>250000</v>
      </c>
      <c r="Y96" s="3">
        <v>769450</v>
      </c>
      <c r="Z96" s="3">
        <v>769450</v>
      </c>
      <c r="AA96" s="3" t="s">
        <v>8696</v>
      </c>
      <c r="AB96" s="28">
        <v>4.4999999999999998E-2</v>
      </c>
      <c r="AC96" s="3">
        <f t="shared" si="4"/>
        <v>629550</v>
      </c>
      <c r="AD96" s="30">
        <f t="shared" si="3"/>
        <v>629550</v>
      </c>
      <c r="AE96" s="3" t="s">
        <v>570</v>
      </c>
      <c r="AF96" s="5">
        <v>46127</v>
      </c>
      <c r="AG96" s="3" t="s">
        <v>116</v>
      </c>
      <c r="AH96" s="3" t="s">
        <v>87</v>
      </c>
      <c r="AI96" s="3" t="s">
        <v>124</v>
      </c>
      <c r="AJ96" s="3" t="s">
        <v>89</v>
      </c>
      <c r="AK96" s="3" t="s">
        <v>401</v>
      </c>
      <c r="AL96" s="3">
        <v>45</v>
      </c>
      <c r="AM96" s="3">
        <v>0</v>
      </c>
      <c r="AN96" s="2"/>
      <c r="AO96" s="3">
        <v>0</v>
      </c>
      <c r="AP96" s="3">
        <v>0</v>
      </c>
      <c r="AQ96" s="3">
        <v>132075261</v>
      </c>
      <c r="AR96" s="3">
        <v>187900</v>
      </c>
      <c r="AS96" s="3">
        <v>12187609</v>
      </c>
      <c r="AT96" s="3">
        <v>77056663670</v>
      </c>
      <c r="AU96" s="3" t="s">
        <v>59</v>
      </c>
    </row>
    <row r="97" spans="1:47" x14ac:dyDescent="0.45">
      <c r="A97" s="3">
        <v>1</v>
      </c>
      <c r="B97" s="4" t="s">
        <v>106</v>
      </c>
      <c r="C97" s="3" t="s">
        <v>136</v>
      </c>
      <c r="D97" s="3" t="s">
        <v>79</v>
      </c>
      <c r="E97" s="3" t="s">
        <v>137</v>
      </c>
      <c r="F97" s="3" t="s">
        <v>571</v>
      </c>
      <c r="G97" s="3" t="s">
        <v>64</v>
      </c>
      <c r="H97" s="3" t="s">
        <v>139</v>
      </c>
      <c r="I97" s="3" t="s">
        <v>75</v>
      </c>
      <c r="J97" s="3" t="s">
        <v>51</v>
      </c>
      <c r="K97" s="3">
        <v>1591</v>
      </c>
      <c r="L97" s="3">
        <v>2025</v>
      </c>
      <c r="M97" s="3" t="s">
        <v>572</v>
      </c>
      <c r="N97" s="5">
        <v>46118</v>
      </c>
      <c r="O97" s="3" t="s">
        <v>573</v>
      </c>
      <c r="P97" s="3" t="s">
        <v>574</v>
      </c>
      <c r="Q97" s="3">
        <v>740321301364</v>
      </c>
      <c r="R97" s="2"/>
      <c r="S97" s="2"/>
      <c r="T97" s="3">
        <v>9990000</v>
      </c>
      <c r="U97" s="3">
        <v>9990000</v>
      </c>
      <c r="V97" s="3">
        <v>0</v>
      </c>
      <c r="W97" s="3">
        <v>0</v>
      </c>
      <c r="X97" s="3">
        <v>0</v>
      </c>
      <c r="Y97" s="3">
        <v>399600</v>
      </c>
      <c r="Z97" s="3">
        <v>399600</v>
      </c>
      <c r="AA97" s="3" t="s">
        <v>8696</v>
      </c>
      <c r="AB97" s="28">
        <v>0.04</v>
      </c>
      <c r="AC97" s="3">
        <f t="shared" si="4"/>
        <v>399600</v>
      </c>
      <c r="AD97" s="30">
        <f t="shared" si="3"/>
        <v>399600</v>
      </c>
      <c r="AE97" s="3" t="s">
        <v>575</v>
      </c>
      <c r="AF97" s="5">
        <v>46122</v>
      </c>
      <c r="AG97" s="3" t="s">
        <v>116</v>
      </c>
      <c r="AH97" s="3" t="s">
        <v>105</v>
      </c>
      <c r="AI97" s="3" t="s">
        <v>105</v>
      </c>
      <c r="AJ97" s="3" t="s">
        <v>58</v>
      </c>
      <c r="AK97" s="2"/>
      <c r="AL97" s="2"/>
      <c r="AM97" s="3">
        <v>0</v>
      </c>
      <c r="AN97" s="2"/>
      <c r="AO97" s="3">
        <v>0</v>
      </c>
      <c r="AP97" s="3">
        <v>0</v>
      </c>
      <c r="AQ97" s="3">
        <v>132075007</v>
      </c>
      <c r="AR97" s="2"/>
      <c r="AS97" s="3">
        <v>12187638</v>
      </c>
      <c r="AT97" s="3">
        <v>77012451110</v>
      </c>
      <c r="AU97" s="3" t="s">
        <v>59</v>
      </c>
    </row>
    <row r="98" spans="1:47" x14ac:dyDescent="0.45">
      <c r="A98" s="3">
        <v>1</v>
      </c>
      <c r="B98" s="4" t="s">
        <v>167</v>
      </c>
      <c r="C98" s="3" t="s">
        <v>60</v>
      </c>
      <c r="D98" s="3" t="s">
        <v>70</v>
      </c>
      <c r="E98" s="3" t="s">
        <v>62</v>
      </c>
      <c r="F98" s="3" t="s">
        <v>576</v>
      </c>
      <c r="G98" s="3" t="s">
        <v>118</v>
      </c>
      <c r="H98" s="3" t="s">
        <v>192</v>
      </c>
      <c r="I98" s="3" t="s">
        <v>50</v>
      </c>
      <c r="J98" s="3" t="s">
        <v>51</v>
      </c>
      <c r="K98" s="3">
        <v>2497</v>
      </c>
      <c r="L98" s="3">
        <v>2025</v>
      </c>
      <c r="M98" s="3" t="s">
        <v>577</v>
      </c>
      <c r="N98" s="5">
        <v>46129</v>
      </c>
      <c r="O98" s="3" t="s">
        <v>437</v>
      </c>
      <c r="P98" s="3" t="s">
        <v>578</v>
      </c>
      <c r="Q98" s="3">
        <v>770706401329</v>
      </c>
      <c r="R98" s="2"/>
      <c r="S98" s="2"/>
      <c r="T98" s="3">
        <v>13990000</v>
      </c>
      <c r="U98" s="3">
        <v>13990000</v>
      </c>
      <c r="V98" s="3">
        <v>0</v>
      </c>
      <c r="W98" s="3">
        <v>0</v>
      </c>
      <c r="X98" s="3">
        <v>0</v>
      </c>
      <c r="Y98" s="3">
        <v>769450</v>
      </c>
      <c r="Z98" s="3">
        <v>769450</v>
      </c>
      <c r="AA98" s="3" t="s">
        <v>8697</v>
      </c>
      <c r="AB98" s="28">
        <v>5.5E-2</v>
      </c>
      <c r="AC98" s="3">
        <f t="shared" si="4"/>
        <v>769450</v>
      </c>
      <c r="AD98" s="30">
        <f t="shared" si="3"/>
        <v>769450</v>
      </c>
      <c r="AE98" s="3" t="s">
        <v>267</v>
      </c>
      <c r="AF98" s="5">
        <v>46135</v>
      </c>
      <c r="AG98" s="3" t="s">
        <v>116</v>
      </c>
      <c r="AH98" s="3" t="s">
        <v>197</v>
      </c>
      <c r="AI98" s="3" t="s">
        <v>88</v>
      </c>
      <c r="AJ98" s="3" t="s">
        <v>89</v>
      </c>
      <c r="AK98" s="3" t="s">
        <v>90</v>
      </c>
      <c r="AL98" s="3">
        <v>25</v>
      </c>
      <c r="AM98" s="3">
        <v>0</v>
      </c>
      <c r="AN98" s="2"/>
      <c r="AO98" s="3">
        <v>0</v>
      </c>
      <c r="AP98" s="3">
        <v>0</v>
      </c>
      <c r="AQ98" s="3">
        <v>132075953</v>
      </c>
      <c r="AR98" s="3">
        <v>187900</v>
      </c>
      <c r="AS98" s="3">
        <v>12189860</v>
      </c>
      <c r="AT98" s="3">
        <v>77472648252</v>
      </c>
      <c r="AU98" s="3" t="s">
        <v>59</v>
      </c>
    </row>
    <row r="99" spans="1:47" x14ac:dyDescent="0.45">
      <c r="A99" s="3">
        <v>1</v>
      </c>
      <c r="B99" s="4" t="s">
        <v>167</v>
      </c>
      <c r="C99" s="3" t="s">
        <v>60</v>
      </c>
      <c r="D99" s="3" t="s">
        <v>70</v>
      </c>
      <c r="E99" s="3" t="s">
        <v>62</v>
      </c>
      <c r="F99" s="3" t="s">
        <v>579</v>
      </c>
      <c r="G99" s="3" t="s">
        <v>118</v>
      </c>
      <c r="H99" s="3" t="s">
        <v>192</v>
      </c>
      <c r="I99" s="3" t="s">
        <v>50</v>
      </c>
      <c r="J99" s="3" t="s">
        <v>51</v>
      </c>
      <c r="K99" s="3">
        <v>2497</v>
      </c>
      <c r="L99" s="3">
        <v>2025</v>
      </c>
      <c r="M99" s="3" t="s">
        <v>580</v>
      </c>
      <c r="N99" s="5">
        <v>46133</v>
      </c>
      <c r="O99" s="3" t="s">
        <v>437</v>
      </c>
      <c r="P99" s="3" t="s">
        <v>581</v>
      </c>
      <c r="Q99" s="3">
        <v>509601956</v>
      </c>
      <c r="R99" s="2"/>
      <c r="S99" s="2"/>
      <c r="T99" s="3">
        <v>13990000</v>
      </c>
      <c r="U99" s="3">
        <v>13990000</v>
      </c>
      <c r="V99" s="3">
        <v>0</v>
      </c>
      <c r="W99" s="3">
        <v>0</v>
      </c>
      <c r="X99" s="3">
        <v>0</v>
      </c>
      <c r="Y99" s="3">
        <v>769450</v>
      </c>
      <c r="Z99" s="3">
        <v>769450</v>
      </c>
      <c r="AA99" s="3" t="s">
        <v>8697</v>
      </c>
      <c r="AB99" s="28">
        <v>5.5E-2</v>
      </c>
      <c r="AC99" s="3">
        <f t="shared" si="4"/>
        <v>769450</v>
      </c>
      <c r="AD99" s="30">
        <f t="shared" si="3"/>
        <v>769450</v>
      </c>
      <c r="AE99" s="3" t="s">
        <v>582</v>
      </c>
      <c r="AF99" s="5">
        <v>46136</v>
      </c>
      <c r="AG99" s="3" t="s">
        <v>116</v>
      </c>
      <c r="AH99" s="3" t="s">
        <v>87</v>
      </c>
      <c r="AI99" s="3" t="s">
        <v>124</v>
      </c>
      <c r="AJ99" s="3" t="s">
        <v>134</v>
      </c>
      <c r="AK99" s="3" t="s">
        <v>90</v>
      </c>
      <c r="AL99" s="3">
        <v>10</v>
      </c>
      <c r="AM99" s="3">
        <v>0</v>
      </c>
      <c r="AN99" s="2"/>
      <c r="AO99" s="3">
        <v>0</v>
      </c>
      <c r="AP99" s="3">
        <v>0</v>
      </c>
      <c r="AQ99" s="3">
        <v>132076011</v>
      </c>
      <c r="AR99" s="3">
        <v>187900</v>
      </c>
      <c r="AS99" s="3">
        <v>12189870</v>
      </c>
      <c r="AT99" s="3">
        <v>77478447253</v>
      </c>
      <c r="AU99" s="3" t="s">
        <v>59</v>
      </c>
    </row>
    <row r="100" spans="1:47" x14ac:dyDescent="0.45">
      <c r="A100" s="3">
        <v>1</v>
      </c>
      <c r="B100" s="4" t="s">
        <v>106</v>
      </c>
      <c r="C100" s="3" t="s">
        <v>136</v>
      </c>
      <c r="D100" s="3" t="s">
        <v>207</v>
      </c>
      <c r="E100" s="3" t="s">
        <v>558</v>
      </c>
      <c r="F100" s="3" t="s">
        <v>583</v>
      </c>
      <c r="G100" s="3" t="s">
        <v>118</v>
      </c>
      <c r="H100" s="3" t="s">
        <v>209</v>
      </c>
      <c r="I100" s="3" t="s">
        <v>75</v>
      </c>
      <c r="J100" s="3" t="s">
        <v>51</v>
      </c>
      <c r="K100" s="3">
        <v>2</v>
      </c>
      <c r="L100" s="3">
        <v>2025</v>
      </c>
      <c r="M100" s="3" t="s">
        <v>584</v>
      </c>
      <c r="N100" s="5">
        <v>46135</v>
      </c>
      <c r="O100" s="3" t="s">
        <v>313</v>
      </c>
      <c r="P100" s="3" t="s">
        <v>585</v>
      </c>
      <c r="Q100" s="3">
        <v>940917301831</v>
      </c>
      <c r="R100" s="2"/>
      <c r="S100" s="2"/>
      <c r="T100" s="3">
        <v>11290000</v>
      </c>
      <c r="U100" s="3">
        <v>10990000</v>
      </c>
      <c r="V100" s="3">
        <v>0</v>
      </c>
      <c r="W100" s="3">
        <v>0</v>
      </c>
      <c r="X100" s="3">
        <v>300000</v>
      </c>
      <c r="Y100" s="3">
        <v>439600</v>
      </c>
      <c r="Z100" s="3">
        <v>439600</v>
      </c>
      <c r="AA100" s="3" t="s">
        <v>8696</v>
      </c>
      <c r="AB100" s="28">
        <v>0.04</v>
      </c>
      <c r="AC100" s="3">
        <f t="shared" si="4"/>
        <v>439600</v>
      </c>
      <c r="AD100" s="30">
        <f t="shared" si="3"/>
        <v>439600</v>
      </c>
      <c r="AE100" s="3" t="s">
        <v>586</v>
      </c>
      <c r="AF100" s="5">
        <v>46140</v>
      </c>
      <c r="AG100" s="3" t="s">
        <v>116</v>
      </c>
      <c r="AH100" s="3" t="s">
        <v>87</v>
      </c>
      <c r="AI100" s="3" t="s">
        <v>124</v>
      </c>
      <c r="AJ100" s="3" t="s">
        <v>218</v>
      </c>
      <c r="AK100" s="3" t="s">
        <v>90</v>
      </c>
      <c r="AL100" s="3">
        <v>10</v>
      </c>
      <c r="AM100" s="3">
        <v>0</v>
      </c>
      <c r="AN100" s="2"/>
      <c r="AO100" s="3">
        <v>0</v>
      </c>
      <c r="AP100" s="3">
        <v>0</v>
      </c>
      <c r="AQ100" s="3">
        <v>132076187</v>
      </c>
      <c r="AR100" s="2"/>
      <c r="AS100" s="3">
        <v>12197443</v>
      </c>
      <c r="AT100" s="3">
        <v>77767769595</v>
      </c>
      <c r="AU100" s="3" t="s">
        <v>59</v>
      </c>
    </row>
    <row r="101" spans="1:47" x14ac:dyDescent="0.45">
      <c r="A101" s="3">
        <v>1</v>
      </c>
      <c r="B101" s="4" t="s">
        <v>43</v>
      </c>
      <c r="C101" s="3" t="s">
        <v>501</v>
      </c>
      <c r="D101" s="3" t="s">
        <v>587</v>
      </c>
      <c r="E101" s="3" t="s">
        <v>588</v>
      </c>
      <c r="F101" s="3" t="s">
        <v>589</v>
      </c>
      <c r="G101" s="3" t="s">
        <v>200</v>
      </c>
      <c r="H101" s="3" t="s">
        <v>590</v>
      </c>
      <c r="I101" s="3" t="s">
        <v>75</v>
      </c>
      <c r="J101" s="3" t="s">
        <v>51</v>
      </c>
      <c r="K101" s="3">
        <v>3470</v>
      </c>
      <c r="L101" s="3">
        <v>2025</v>
      </c>
      <c r="M101" s="3" t="s">
        <v>591</v>
      </c>
      <c r="N101" s="5">
        <v>46113</v>
      </c>
      <c r="O101" s="3" t="s">
        <v>326</v>
      </c>
      <c r="P101" s="3" t="s">
        <v>592</v>
      </c>
      <c r="Q101" s="3">
        <v>641030301881</v>
      </c>
      <c r="R101" s="2"/>
      <c r="S101" s="2"/>
      <c r="T101" s="3">
        <v>29290000</v>
      </c>
      <c r="U101" s="3">
        <v>28990000</v>
      </c>
      <c r="V101" s="3">
        <v>0</v>
      </c>
      <c r="W101" s="3">
        <v>0</v>
      </c>
      <c r="X101" s="3">
        <v>300000</v>
      </c>
      <c r="Y101" s="3">
        <v>1884350</v>
      </c>
      <c r="Z101" s="3">
        <v>1884350</v>
      </c>
      <c r="AA101" s="3" t="s">
        <v>8697</v>
      </c>
      <c r="AB101" s="28">
        <v>6.5000000000000002E-2</v>
      </c>
      <c r="AC101" s="3">
        <f t="shared" si="4"/>
        <v>1884350</v>
      </c>
      <c r="AD101" s="30">
        <f t="shared" si="3"/>
        <v>1884350</v>
      </c>
      <c r="AE101" s="3" t="s">
        <v>593</v>
      </c>
      <c r="AF101" s="5">
        <v>46115</v>
      </c>
      <c r="AG101" s="3" t="s">
        <v>55</v>
      </c>
      <c r="AH101" s="3" t="s">
        <v>87</v>
      </c>
      <c r="AI101" s="3" t="s">
        <v>124</v>
      </c>
      <c r="AJ101" s="3" t="s">
        <v>89</v>
      </c>
      <c r="AK101" s="3" t="s">
        <v>90</v>
      </c>
      <c r="AL101" s="3">
        <v>80</v>
      </c>
      <c r="AM101" s="3">
        <v>0</v>
      </c>
      <c r="AN101" s="2"/>
      <c r="AO101" s="3">
        <v>0</v>
      </c>
      <c r="AP101" s="3">
        <v>0</v>
      </c>
      <c r="AQ101" s="3">
        <v>132074568</v>
      </c>
      <c r="AR101" s="3">
        <v>299900</v>
      </c>
      <c r="AS101" s="3">
        <v>12197461</v>
      </c>
      <c r="AT101" s="3">
        <v>77011372929</v>
      </c>
      <c r="AU101" s="3" t="s">
        <v>59</v>
      </c>
    </row>
    <row r="102" spans="1:47" x14ac:dyDescent="0.45">
      <c r="A102" s="3">
        <v>1</v>
      </c>
      <c r="B102" s="4" t="s">
        <v>167</v>
      </c>
      <c r="C102" s="3" t="s">
        <v>136</v>
      </c>
      <c r="D102" s="3" t="s">
        <v>70</v>
      </c>
      <c r="E102" s="3" t="s">
        <v>558</v>
      </c>
      <c r="F102" s="3" t="s">
        <v>594</v>
      </c>
      <c r="G102" s="3" t="s">
        <v>64</v>
      </c>
      <c r="H102" s="3" t="s">
        <v>595</v>
      </c>
      <c r="I102" s="3" t="s">
        <v>75</v>
      </c>
      <c r="J102" s="3" t="s">
        <v>51</v>
      </c>
      <c r="K102" s="3">
        <v>1999</v>
      </c>
      <c r="L102" s="3">
        <v>2025</v>
      </c>
      <c r="M102" s="3" t="s">
        <v>596</v>
      </c>
      <c r="N102" s="5">
        <v>46115</v>
      </c>
      <c r="O102" s="3" t="s">
        <v>597</v>
      </c>
      <c r="P102" s="3" t="s">
        <v>598</v>
      </c>
      <c r="Q102" s="3">
        <v>680802300337</v>
      </c>
      <c r="R102" s="2"/>
      <c r="S102" s="2"/>
      <c r="T102" s="3">
        <v>11290000</v>
      </c>
      <c r="U102" s="3">
        <v>10990000</v>
      </c>
      <c r="V102" s="3">
        <v>0</v>
      </c>
      <c r="W102" s="3">
        <v>0</v>
      </c>
      <c r="X102" s="3">
        <v>300000</v>
      </c>
      <c r="Y102" s="3">
        <v>439600</v>
      </c>
      <c r="Z102" s="3">
        <v>439600</v>
      </c>
      <c r="AA102" s="3" t="s">
        <v>8697</v>
      </c>
      <c r="AB102" s="28">
        <v>0.04</v>
      </c>
      <c r="AC102" s="3">
        <f t="shared" si="4"/>
        <v>439600</v>
      </c>
      <c r="AD102" s="30">
        <f t="shared" si="3"/>
        <v>439600</v>
      </c>
      <c r="AE102" s="3" t="s">
        <v>446</v>
      </c>
      <c r="AF102" s="5">
        <v>46119</v>
      </c>
      <c r="AG102" s="3" t="s">
        <v>116</v>
      </c>
      <c r="AH102" s="3" t="s">
        <v>87</v>
      </c>
      <c r="AI102" s="3" t="s">
        <v>124</v>
      </c>
      <c r="AJ102" s="3" t="s">
        <v>161</v>
      </c>
      <c r="AK102" s="3" t="s">
        <v>401</v>
      </c>
      <c r="AL102" s="3">
        <v>10</v>
      </c>
      <c r="AM102" s="3">
        <v>0</v>
      </c>
      <c r="AN102" s="2"/>
      <c r="AO102" s="3">
        <v>0</v>
      </c>
      <c r="AP102" s="3">
        <v>0</v>
      </c>
      <c r="AQ102" s="3">
        <v>132074713</v>
      </c>
      <c r="AR102" s="3">
        <v>138900</v>
      </c>
      <c r="AS102" s="3">
        <v>12206051</v>
      </c>
      <c r="AT102" s="3">
        <v>77025476672</v>
      </c>
      <c r="AU102" s="3" t="s">
        <v>59</v>
      </c>
    </row>
    <row r="103" spans="1:47" x14ac:dyDescent="0.45">
      <c r="A103" s="3">
        <v>1</v>
      </c>
      <c r="B103" s="4" t="s">
        <v>167</v>
      </c>
      <c r="C103" s="3" t="s">
        <v>60</v>
      </c>
      <c r="D103" s="3" t="s">
        <v>70</v>
      </c>
      <c r="E103" s="3" t="s">
        <v>62</v>
      </c>
      <c r="F103" s="3" t="s">
        <v>599</v>
      </c>
      <c r="G103" s="3" t="s">
        <v>93</v>
      </c>
      <c r="H103" s="3" t="s">
        <v>192</v>
      </c>
      <c r="I103" s="3" t="s">
        <v>50</v>
      </c>
      <c r="J103" s="3" t="s">
        <v>51</v>
      </c>
      <c r="K103" s="3">
        <v>2497</v>
      </c>
      <c r="L103" s="3">
        <v>2025</v>
      </c>
      <c r="M103" s="3" t="s">
        <v>600</v>
      </c>
      <c r="N103" s="5">
        <v>46135</v>
      </c>
      <c r="O103" s="3" t="s">
        <v>437</v>
      </c>
      <c r="P103" s="3" t="s">
        <v>601</v>
      </c>
      <c r="Q103" s="3">
        <v>880311301665</v>
      </c>
      <c r="R103" s="2"/>
      <c r="S103" s="2"/>
      <c r="T103" s="3">
        <v>13990000</v>
      </c>
      <c r="U103" s="3">
        <v>13990000</v>
      </c>
      <c r="V103" s="3">
        <v>0</v>
      </c>
      <c r="W103" s="3">
        <v>0</v>
      </c>
      <c r="X103" s="3">
        <v>0</v>
      </c>
      <c r="Y103" s="3">
        <v>769450</v>
      </c>
      <c r="Z103" s="3">
        <v>769450</v>
      </c>
      <c r="AA103" s="3" t="s">
        <v>8697</v>
      </c>
      <c r="AB103" s="28">
        <v>5.5E-2</v>
      </c>
      <c r="AC103" s="3">
        <f t="shared" si="4"/>
        <v>769450</v>
      </c>
      <c r="AD103" s="30">
        <f t="shared" si="3"/>
        <v>769450</v>
      </c>
      <c r="AE103" s="3" t="s">
        <v>602</v>
      </c>
      <c r="AF103" s="5">
        <v>46142</v>
      </c>
      <c r="AG103" s="3" t="s">
        <v>116</v>
      </c>
      <c r="AH103" s="3" t="s">
        <v>197</v>
      </c>
      <c r="AI103" s="3" t="s">
        <v>88</v>
      </c>
      <c r="AJ103" s="3" t="s">
        <v>134</v>
      </c>
      <c r="AK103" s="3" t="s">
        <v>90</v>
      </c>
      <c r="AL103" s="3">
        <v>10</v>
      </c>
      <c r="AM103" s="3">
        <v>0</v>
      </c>
      <c r="AN103" s="2"/>
      <c r="AO103" s="3">
        <v>0</v>
      </c>
      <c r="AP103" s="3">
        <v>0</v>
      </c>
      <c r="AQ103" s="3">
        <v>132076572</v>
      </c>
      <c r="AR103" s="3">
        <v>187900</v>
      </c>
      <c r="AS103" s="3">
        <v>12206641</v>
      </c>
      <c r="AT103" s="3">
        <v>77021778775</v>
      </c>
      <c r="AU103" s="3" t="s">
        <v>59</v>
      </c>
    </row>
    <row r="104" spans="1:47" ht="28.5" x14ac:dyDescent="0.45">
      <c r="A104" s="3">
        <v>1</v>
      </c>
      <c r="B104" s="4" t="s">
        <v>603</v>
      </c>
      <c r="C104" s="3" t="s">
        <v>494</v>
      </c>
      <c r="D104" s="3" t="s">
        <v>145</v>
      </c>
      <c r="E104" s="3" t="s">
        <v>495</v>
      </c>
      <c r="F104" s="3" t="s">
        <v>604</v>
      </c>
      <c r="G104" s="3" t="s">
        <v>64</v>
      </c>
      <c r="H104" s="3" t="s">
        <v>498</v>
      </c>
      <c r="I104" s="3" t="s">
        <v>75</v>
      </c>
      <c r="J104" s="3" t="s">
        <v>380</v>
      </c>
      <c r="K104" s="3">
        <v>1368</v>
      </c>
      <c r="L104" s="3">
        <v>2025</v>
      </c>
      <c r="M104" s="3" t="s">
        <v>605</v>
      </c>
      <c r="N104" s="5">
        <v>46117</v>
      </c>
      <c r="O104" s="3" t="s">
        <v>354</v>
      </c>
      <c r="P104" s="3" t="s">
        <v>606</v>
      </c>
      <c r="Q104" s="3">
        <v>630130350544</v>
      </c>
      <c r="R104" s="2"/>
      <c r="S104" s="2"/>
      <c r="T104" s="3">
        <v>7890000</v>
      </c>
      <c r="U104" s="3">
        <v>7590000</v>
      </c>
      <c r="V104" s="3">
        <v>0</v>
      </c>
      <c r="W104" s="3">
        <v>0</v>
      </c>
      <c r="X104" s="3">
        <v>300000</v>
      </c>
      <c r="Y104" s="3">
        <v>300000</v>
      </c>
      <c r="Z104" s="3">
        <v>300000</v>
      </c>
      <c r="AA104" s="3" t="s">
        <v>8696</v>
      </c>
      <c r="AB104" s="3">
        <v>300000</v>
      </c>
      <c r="AC104" s="3">
        <f>AB104</f>
        <v>300000</v>
      </c>
      <c r="AD104" s="30">
        <f t="shared" si="3"/>
        <v>300000</v>
      </c>
      <c r="AE104" s="3" t="s">
        <v>217</v>
      </c>
      <c r="AF104" s="5">
        <v>46126</v>
      </c>
      <c r="AG104" s="3" t="s">
        <v>205</v>
      </c>
      <c r="AH104" s="3" t="s">
        <v>87</v>
      </c>
      <c r="AI104" s="3" t="s">
        <v>124</v>
      </c>
      <c r="AJ104" s="3" t="s">
        <v>134</v>
      </c>
      <c r="AK104" s="3" t="s">
        <v>189</v>
      </c>
      <c r="AL104" s="3">
        <v>25</v>
      </c>
      <c r="AM104" s="3">
        <v>0</v>
      </c>
      <c r="AN104" s="2"/>
      <c r="AO104" s="3">
        <v>0</v>
      </c>
      <c r="AP104" s="3">
        <v>0</v>
      </c>
      <c r="AQ104" s="2"/>
      <c r="AR104" s="2"/>
      <c r="AS104" s="3">
        <v>12218745</v>
      </c>
      <c r="AT104" s="3">
        <v>77472805247</v>
      </c>
      <c r="AU104" s="3" t="s">
        <v>384</v>
      </c>
    </row>
    <row r="105" spans="1:47" ht="28.5" x14ac:dyDescent="0.45">
      <c r="A105" s="3">
        <v>1</v>
      </c>
      <c r="B105" s="4" t="s">
        <v>402</v>
      </c>
      <c r="C105" s="3" t="s">
        <v>60</v>
      </c>
      <c r="D105" s="3" t="s">
        <v>45</v>
      </c>
      <c r="E105" s="3" t="s">
        <v>62</v>
      </c>
      <c r="F105" s="3" t="s">
        <v>607</v>
      </c>
      <c r="G105" s="3" t="s">
        <v>148</v>
      </c>
      <c r="H105" s="3" t="s">
        <v>608</v>
      </c>
      <c r="I105" s="3" t="s">
        <v>50</v>
      </c>
      <c r="J105" s="3" t="s">
        <v>380</v>
      </c>
      <c r="K105" s="3">
        <v>2497</v>
      </c>
      <c r="L105" s="3">
        <v>2025</v>
      </c>
      <c r="M105" s="3" t="s">
        <v>609</v>
      </c>
      <c r="N105" s="5">
        <v>46136</v>
      </c>
      <c r="O105" s="3" t="s">
        <v>186</v>
      </c>
      <c r="P105" s="3" t="s">
        <v>610</v>
      </c>
      <c r="Q105" s="3">
        <v>680205300262</v>
      </c>
      <c r="R105" s="2"/>
      <c r="S105" s="2"/>
      <c r="T105" s="3">
        <v>17290000</v>
      </c>
      <c r="U105" s="3">
        <v>17290000</v>
      </c>
      <c r="V105" s="3">
        <v>0</v>
      </c>
      <c r="W105" s="3">
        <v>0</v>
      </c>
      <c r="X105" s="3">
        <v>0</v>
      </c>
      <c r="Y105" s="3">
        <v>950950</v>
      </c>
      <c r="Z105" s="3">
        <v>950950</v>
      </c>
      <c r="AA105" s="3" t="s">
        <v>8697</v>
      </c>
      <c r="AB105" s="28">
        <v>5.5E-2</v>
      </c>
      <c r="AC105" s="3">
        <f t="shared" ref="AC105:AC118" si="5">U105*AB105</f>
        <v>950950</v>
      </c>
      <c r="AD105" s="30">
        <f t="shared" si="3"/>
        <v>950950</v>
      </c>
      <c r="AE105" s="3" t="s">
        <v>222</v>
      </c>
      <c r="AF105" s="5">
        <v>46142</v>
      </c>
      <c r="AG105" s="3" t="s">
        <v>104</v>
      </c>
      <c r="AH105" s="3" t="s">
        <v>87</v>
      </c>
      <c r="AI105" s="3" t="s">
        <v>124</v>
      </c>
      <c r="AJ105" s="3" t="s">
        <v>206</v>
      </c>
      <c r="AK105" s="3" t="s">
        <v>90</v>
      </c>
      <c r="AL105" s="3">
        <v>35</v>
      </c>
      <c r="AM105" s="3">
        <v>0</v>
      </c>
      <c r="AN105" s="2"/>
      <c r="AO105" s="3">
        <v>0</v>
      </c>
      <c r="AP105" s="3">
        <v>0</v>
      </c>
      <c r="AQ105" s="3">
        <v>132076782</v>
      </c>
      <c r="AR105" s="2"/>
      <c r="AS105" s="3">
        <v>12218746</v>
      </c>
      <c r="AT105" s="3">
        <v>77058158100</v>
      </c>
      <c r="AU105" s="3" t="s">
        <v>384</v>
      </c>
    </row>
    <row r="106" spans="1:47" ht="28.5" x14ac:dyDescent="0.45">
      <c r="A106" s="3">
        <v>1</v>
      </c>
      <c r="B106" s="4" t="s">
        <v>402</v>
      </c>
      <c r="C106" s="3" t="s">
        <v>60</v>
      </c>
      <c r="D106" s="3" t="s">
        <v>61</v>
      </c>
      <c r="E106" s="3" t="s">
        <v>62</v>
      </c>
      <c r="F106" s="3" t="s">
        <v>611</v>
      </c>
      <c r="G106" s="3" t="s">
        <v>148</v>
      </c>
      <c r="H106" s="3" t="s">
        <v>612</v>
      </c>
      <c r="I106" s="3" t="s">
        <v>50</v>
      </c>
      <c r="J106" s="3" t="s">
        <v>380</v>
      </c>
      <c r="K106" s="3">
        <v>2497</v>
      </c>
      <c r="L106" s="3">
        <v>2025</v>
      </c>
      <c r="M106" s="3" t="s">
        <v>613</v>
      </c>
      <c r="N106" s="5">
        <v>46117</v>
      </c>
      <c r="O106" s="3" t="s">
        <v>186</v>
      </c>
      <c r="P106" s="3" t="s">
        <v>614</v>
      </c>
      <c r="Q106" s="3">
        <v>640912300784</v>
      </c>
      <c r="R106" s="2"/>
      <c r="S106" s="2"/>
      <c r="T106" s="3">
        <v>18590000</v>
      </c>
      <c r="U106" s="3">
        <v>18590000</v>
      </c>
      <c r="V106" s="3">
        <v>0</v>
      </c>
      <c r="W106" s="3">
        <v>0</v>
      </c>
      <c r="X106" s="3">
        <v>0</v>
      </c>
      <c r="Y106" s="3">
        <v>1022450</v>
      </c>
      <c r="Z106" s="3">
        <v>1022450</v>
      </c>
      <c r="AA106" s="3" t="s">
        <v>8697</v>
      </c>
      <c r="AB106" s="28">
        <v>5.5E-2</v>
      </c>
      <c r="AC106" s="3">
        <f t="shared" si="5"/>
        <v>1022450</v>
      </c>
      <c r="AD106" s="30">
        <f t="shared" si="3"/>
        <v>1022450</v>
      </c>
      <c r="AE106" s="3" t="s">
        <v>615</v>
      </c>
      <c r="AF106" s="5">
        <v>46120</v>
      </c>
      <c r="AG106" s="3" t="s">
        <v>104</v>
      </c>
      <c r="AH106" s="3" t="s">
        <v>105</v>
      </c>
      <c r="AI106" s="3" t="s">
        <v>105</v>
      </c>
      <c r="AJ106" s="3" t="s">
        <v>58</v>
      </c>
      <c r="AK106" s="2"/>
      <c r="AL106" s="3">
        <v>100</v>
      </c>
      <c r="AM106" s="3">
        <v>0</v>
      </c>
      <c r="AN106" s="2"/>
      <c r="AO106" s="3">
        <v>0</v>
      </c>
      <c r="AP106" s="3">
        <v>0</v>
      </c>
      <c r="AQ106" s="3">
        <v>132074794</v>
      </c>
      <c r="AR106" s="2"/>
      <c r="AS106" s="3">
        <v>12218748</v>
      </c>
      <c r="AT106" s="3">
        <v>77056133426</v>
      </c>
      <c r="AU106" s="3" t="s">
        <v>384</v>
      </c>
    </row>
    <row r="107" spans="1:47" ht="28.5" x14ac:dyDescent="0.45">
      <c r="A107" s="3">
        <v>1</v>
      </c>
      <c r="B107" s="4" t="s">
        <v>402</v>
      </c>
      <c r="C107" s="3" t="s">
        <v>60</v>
      </c>
      <c r="D107" s="3" t="s">
        <v>70</v>
      </c>
      <c r="E107" s="3" t="s">
        <v>616</v>
      </c>
      <c r="F107" s="3" t="s">
        <v>617</v>
      </c>
      <c r="G107" s="3" t="s">
        <v>618</v>
      </c>
      <c r="H107" s="3" t="s">
        <v>619</v>
      </c>
      <c r="I107" s="3" t="s">
        <v>75</v>
      </c>
      <c r="J107" s="3" t="s">
        <v>380</v>
      </c>
      <c r="K107" s="3">
        <v>1975</v>
      </c>
      <c r="L107" s="3">
        <v>2025</v>
      </c>
      <c r="M107" s="3" t="s">
        <v>620</v>
      </c>
      <c r="N107" s="5">
        <v>46117</v>
      </c>
      <c r="O107" s="3" t="s">
        <v>186</v>
      </c>
      <c r="P107" s="3" t="s">
        <v>621</v>
      </c>
      <c r="Q107" s="3">
        <v>760101304405</v>
      </c>
      <c r="R107" s="2"/>
      <c r="S107" s="2"/>
      <c r="T107" s="3">
        <v>14890000</v>
      </c>
      <c r="U107" s="3">
        <v>14890000</v>
      </c>
      <c r="V107" s="3">
        <v>0</v>
      </c>
      <c r="W107" s="3">
        <v>0</v>
      </c>
      <c r="X107" s="3">
        <v>0</v>
      </c>
      <c r="Y107" s="3">
        <v>818950</v>
      </c>
      <c r="Z107" s="3">
        <v>818950</v>
      </c>
      <c r="AA107" s="3" t="s">
        <v>8697</v>
      </c>
      <c r="AB107" s="28">
        <v>5.5E-2</v>
      </c>
      <c r="AC107" s="3">
        <f t="shared" si="5"/>
        <v>818950</v>
      </c>
      <c r="AD107" s="30">
        <f t="shared" si="3"/>
        <v>818950</v>
      </c>
      <c r="AE107" s="3" t="s">
        <v>222</v>
      </c>
      <c r="AF107" s="5">
        <v>46125</v>
      </c>
      <c r="AG107" s="3" t="s">
        <v>104</v>
      </c>
      <c r="AH107" s="3" t="s">
        <v>87</v>
      </c>
      <c r="AI107" s="3" t="s">
        <v>124</v>
      </c>
      <c r="AJ107" s="3" t="s">
        <v>161</v>
      </c>
      <c r="AK107" s="3" t="s">
        <v>90</v>
      </c>
      <c r="AL107" s="3">
        <v>40</v>
      </c>
      <c r="AM107" s="3">
        <v>0</v>
      </c>
      <c r="AN107" s="2"/>
      <c r="AO107" s="3">
        <v>0</v>
      </c>
      <c r="AP107" s="3">
        <v>0</v>
      </c>
      <c r="AQ107" s="3">
        <v>132075018</v>
      </c>
      <c r="AR107" s="2"/>
      <c r="AS107" s="3">
        <v>12218751</v>
      </c>
      <c r="AT107" s="3">
        <v>77029270566</v>
      </c>
      <c r="AU107" s="3" t="s">
        <v>384</v>
      </c>
    </row>
    <row r="108" spans="1:47" ht="28.5" x14ac:dyDescent="0.45">
      <c r="A108" s="3">
        <v>1</v>
      </c>
      <c r="B108" s="4" t="s">
        <v>603</v>
      </c>
      <c r="C108" s="3" t="s">
        <v>60</v>
      </c>
      <c r="D108" s="3" t="s">
        <v>70</v>
      </c>
      <c r="E108" s="3" t="s">
        <v>616</v>
      </c>
      <c r="F108" s="3" t="s">
        <v>622</v>
      </c>
      <c r="G108" s="3" t="s">
        <v>623</v>
      </c>
      <c r="H108" s="3" t="s">
        <v>619</v>
      </c>
      <c r="I108" s="3" t="s">
        <v>75</v>
      </c>
      <c r="J108" s="3" t="s">
        <v>380</v>
      </c>
      <c r="K108" s="3">
        <v>1975</v>
      </c>
      <c r="L108" s="3">
        <v>2025</v>
      </c>
      <c r="M108" s="3" t="s">
        <v>624</v>
      </c>
      <c r="N108" s="5">
        <v>46135</v>
      </c>
      <c r="O108" s="3" t="s">
        <v>211</v>
      </c>
      <c r="P108" s="3" t="s">
        <v>625</v>
      </c>
      <c r="Q108" s="3">
        <v>761122402016</v>
      </c>
      <c r="R108" s="2"/>
      <c r="S108" s="2"/>
      <c r="T108" s="3">
        <v>14740000</v>
      </c>
      <c r="U108" s="3">
        <v>14490000</v>
      </c>
      <c r="V108" s="3">
        <v>0</v>
      </c>
      <c r="W108" s="3">
        <v>0</v>
      </c>
      <c r="X108" s="3">
        <v>250000</v>
      </c>
      <c r="Y108" s="3">
        <v>796950</v>
      </c>
      <c r="Z108" s="3">
        <v>796950</v>
      </c>
      <c r="AA108" s="3" t="s">
        <v>8696</v>
      </c>
      <c r="AB108" s="28">
        <v>4.4999999999999998E-2</v>
      </c>
      <c r="AC108" s="3">
        <f t="shared" si="5"/>
        <v>652050</v>
      </c>
      <c r="AD108" s="30">
        <f t="shared" si="3"/>
        <v>652050</v>
      </c>
      <c r="AE108" s="3" t="s">
        <v>626</v>
      </c>
      <c r="AF108" s="5">
        <v>46141</v>
      </c>
      <c r="AG108" s="3" t="s">
        <v>205</v>
      </c>
      <c r="AH108" s="3" t="s">
        <v>87</v>
      </c>
      <c r="AI108" s="3" t="s">
        <v>124</v>
      </c>
      <c r="AJ108" s="3" t="s">
        <v>218</v>
      </c>
      <c r="AK108" s="3" t="s">
        <v>90</v>
      </c>
      <c r="AL108" s="3">
        <v>10</v>
      </c>
      <c r="AM108" s="3">
        <v>0</v>
      </c>
      <c r="AN108" s="2"/>
      <c r="AO108" s="3">
        <v>0</v>
      </c>
      <c r="AP108" s="3">
        <v>0</v>
      </c>
      <c r="AQ108" s="3">
        <v>132076378</v>
      </c>
      <c r="AR108" s="2"/>
      <c r="AS108" s="3">
        <v>12218764</v>
      </c>
      <c r="AT108" s="3">
        <v>77026494933</v>
      </c>
      <c r="AU108" s="3" t="s">
        <v>384</v>
      </c>
    </row>
    <row r="109" spans="1:47" ht="28.5" x14ac:dyDescent="0.45">
      <c r="A109" s="3">
        <v>1</v>
      </c>
      <c r="B109" s="4" t="s">
        <v>603</v>
      </c>
      <c r="C109" s="3" t="s">
        <v>60</v>
      </c>
      <c r="D109" s="3" t="s">
        <v>61</v>
      </c>
      <c r="E109" s="3" t="s">
        <v>62</v>
      </c>
      <c r="F109" s="3" t="s">
        <v>627</v>
      </c>
      <c r="G109" s="3" t="s">
        <v>118</v>
      </c>
      <c r="H109" s="3" t="s">
        <v>612</v>
      </c>
      <c r="I109" s="3" t="s">
        <v>50</v>
      </c>
      <c r="J109" s="3" t="s">
        <v>380</v>
      </c>
      <c r="K109" s="3">
        <v>2497</v>
      </c>
      <c r="L109" s="3">
        <v>2025</v>
      </c>
      <c r="M109" s="3" t="s">
        <v>628</v>
      </c>
      <c r="N109" s="5">
        <v>46114</v>
      </c>
      <c r="O109" s="3" t="s">
        <v>629</v>
      </c>
      <c r="P109" s="3" t="s">
        <v>630</v>
      </c>
      <c r="Q109" s="3">
        <v>811550385</v>
      </c>
      <c r="R109" s="2"/>
      <c r="S109" s="2"/>
      <c r="T109" s="3">
        <v>18590000</v>
      </c>
      <c r="U109" s="3">
        <v>18590000</v>
      </c>
      <c r="V109" s="3">
        <v>0</v>
      </c>
      <c r="W109" s="3">
        <v>0</v>
      </c>
      <c r="X109" s="3">
        <v>0</v>
      </c>
      <c r="Y109" s="3">
        <v>1077450</v>
      </c>
      <c r="Z109" s="3">
        <v>1077450</v>
      </c>
      <c r="AA109" s="3" t="s">
        <v>8696</v>
      </c>
      <c r="AB109" s="28">
        <v>4.4999999999999998E-2</v>
      </c>
      <c r="AC109" s="3">
        <f t="shared" si="5"/>
        <v>836550</v>
      </c>
      <c r="AD109" s="30">
        <f t="shared" si="3"/>
        <v>836550</v>
      </c>
      <c r="AE109" s="3" t="s">
        <v>615</v>
      </c>
      <c r="AF109" s="5">
        <v>46125</v>
      </c>
      <c r="AG109" s="3" t="s">
        <v>205</v>
      </c>
      <c r="AH109" s="3" t="s">
        <v>105</v>
      </c>
      <c r="AI109" s="3" t="s">
        <v>105</v>
      </c>
      <c r="AJ109" s="3" t="s">
        <v>58</v>
      </c>
      <c r="AK109" s="2"/>
      <c r="AL109" s="2"/>
      <c r="AM109" s="3">
        <v>0</v>
      </c>
      <c r="AN109" s="2"/>
      <c r="AO109" s="3">
        <v>0</v>
      </c>
      <c r="AP109" s="3">
        <v>0</v>
      </c>
      <c r="AQ109" s="3">
        <v>132075072</v>
      </c>
      <c r="AR109" s="2"/>
      <c r="AS109" s="3">
        <v>12218766</v>
      </c>
      <c r="AT109" s="3">
        <v>77066242285</v>
      </c>
      <c r="AU109" s="3" t="s">
        <v>384</v>
      </c>
    </row>
    <row r="110" spans="1:47" ht="28.5" x14ac:dyDescent="0.45">
      <c r="A110" s="3">
        <v>1</v>
      </c>
      <c r="B110" s="4" t="s">
        <v>603</v>
      </c>
      <c r="C110" s="3" t="s">
        <v>60</v>
      </c>
      <c r="D110" s="3" t="s">
        <v>45</v>
      </c>
      <c r="E110" s="3" t="s">
        <v>190</v>
      </c>
      <c r="F110" s="3" t="s">
        <v>631</v>
      </c>
      <c r="G110" s="3" t="s">
        <v>632</v>
      </c>
      <c r="H110" s="3" t="s">
        <v>633</v>
      </c>
      <c r="I110" s="3" t="s">
        <v>50</v>
      </c>
      <c r="J110" s="3" t="s">
        <v>380</v>
      </c>
      <c r="K110" s="3">
        <v>1975</v>
      </c>
      <c r="L110" s="3">
        <v>2025</v>
      </c>
      <c r="M110" s="3" t="s">
        <v>634</v>
      </c>
      <c r="N110" s="5">
        <v>46122</v>
      </c>
      <c r="O110" s="3" t="s">
        <v>211</v>
      </c>
      <c r="P110" s="3" t="s">
        <v>635</v>
      </c>
      <c r="Q110" s="3">
        <v>771009400582</v>
      </c>
      <c r="R110" s="2"/>
      <c r="S110" s="2"/>
      <c r="T110" s="3">
        <v>16590000</v>
      </c>
      <c r="U110" s="3">
        <v>16590000</v>
      </c>
      <c r="V110" s="3">
        <v>0</v>
      </c>
      <c r="W110" s="3">
        <v>0</v>
      </c>
      <c r="X110" s="3">
        <v>0</v>
      </c>
      <c r="Y110" s="3">
        <v>912450</v>
      </c>
      <c r="Z110" s="3">
        <v>912450</v>
      </c>
      <c r="AA110" s="3" t="s">
        <v>8696</v>
      </c>
      <c r="AB110" s="28">
        <v>4.4999999999999998E-2</v>
      </c>
      <c r="AC110" s="3">
        <f t="shared" si="5"/>
        <v>746550</v>
      </c>
      <c r="AD110" s="30">
        <f t="shared" si="3"/>
        <v>746550</v>
      </c>
      <c r="AE110" s="3" t="s">
        <v>636</v>
      </c>
      <c r="AF110" s="5">
        <v>46126</v>
      </c>
      <c r="AG110" s="3" t="s">
        <v>205</v>
      </c>
      <c r="AH110" s="3" t="s">
        <v>105</v>
      </c>
      <c r="AI110" s="3" t="s">
        <v>105</v>
      </c>
      <c r="AJ110" s="3" t="s">
        <v>58</v>
      </c>
      <c r="AK110" s="2"/>
      <c r="AL110" s="2"/>
      <c r="AM110" s="3">
        <v>0</v>
      </c>
      <c r="AN110" s="2"/>
      <c r="AO110" s="3">
        <v>0</v>
      </c>
      <c r="AP110" s="3">
        <v>0</v>
      </c>
      <c r="AQ110" s="3">
        <v>132075163</v>
      </c>
      <c r="AR110" s="2"/>
      <c r="AS110" s="3">
        <v>12218770</v>
      </c>
      <c r="AT110" s="3">
        <v>77717457273</v>
      </c>
      <c r="AU110" s="3" t="s">
        <v>384</v>
      </c>
    </row>
    <row r="111" spans="1:47" ht="28.5" x14ac:dyDescent="0.45">
      <c r="A111" s="3">
        <v>1</v>
      </c>
      <c r="B111" s="4" t="s">
        <v>603</v>
      </c>
      <c r="C111" s="3" t="s">
        <v>60</v>
      </c>
      <c r="D111" s="3" t="s">
        <v>45</v>
      </c>
      <c r="E111" s="3" t="s">
        <v>190</v>
      </c>
      <c r="F111" s="3" t="s">
        <v>637</v>
      </c>
      <c r="G111" s="3" t="s">
        <v>148</v>
      </c>
      <c r="H111" s="3" t="s">
        <v>608</v>
      </c>
      <c r="I111" s="3" t="s">
        <v>50</v>
      </c>
      <c r="J111" s="3" t="s">
        <v>380</v>
      </c>
      <c r="K111" s="3">
        <v>1975</v>
      </c>
      <c r="L111" s="3">
        <v>2025</v>
      </c>
      <c r="M111" s="3" t="s">
        <v>638</v>
      </c>
      <c r="N111" s="5">
        <v>46135</v>
      </c>
      <c r="O111" s="3" t="s">
        <v>256</v>
      </c>
      <c r="P111" s="3" t="s">
        <v>639</v>
      </c>
      <c r="Q111" s="3">
        <v>720905450062</v>
      </c>
      <c r="R111" s="2"/>
      <c r="S111" s="2"/>
      <c r="T111" s="3">
        <v>16590000</v>
      </c>
      <c r="U111" s="3">
        <v>16590000</v>
      </c>
      <c r="V111" s="3">
        <v>0</v>
      </c>
      <c r="W111" s="3">
        <v>0</v>
      </c>
      <c r="X111" s="3">
        <v>0</v>
      </c>
      <c r="Y111" s="3">
        <v>912450</v>
      </c>
      <c r="Z111" s="3">
        <v>912450</v>
      </c>
      <c r="AA111" s="3" t="s">
        <v>8696</v>
      </c>
      <c r="AB111" s="28">
        <v>4.4999999999999998E-2</v>
      </c>
      <c r="AC111" s="3">
        <f t="shared" si="5"/>
        <v>746550</v>
      </c>
      <c r="AD111" s="30">
        <f t="shared" si="3"/>
        <v>746550</v>
      </c>
      <c r="AE111" s="3" t="s">
        <v>636</v>
      </c>
      <c r="AF111" s="5">
        <v>46136</v>
      </c>
      <c r="AG111" s="3" t="s">
        <v>205</v>
      </c>
      <c r="AH111" s="3" t="s">
        <v>105</v>
      </c>
      <c r="AI111" s="3" t="s">
        <v>105</v>
      </c>
      <c r="AJ111" s="3" t="s">
        <v>58</v>
      </c>
      <c r="AK111" s="2"/>
      <c r="AL111" s="2"/>
      <c r="AM111" s="3">
        <v>0</v>
      </c>
      <c r="AN111" s="2"/>
      <c r="AO111" s="3">
        <v>0</v>
      </c>
      <c r="AP111" s="3">
        <v>0</v>
      </c>
      <c r="AQ111" s="3">
        <v>132076024</v>
      </c>
      <c r="AR111" s="2"/>
      <c r="AS111" s="3">
        <v>12218772</v>
      </c>
      <c r="AT111" s="3">
        <v>77777700711</v>
      </c>
      <c r="AU111" s="3" t="s">
        <v>384</v>
      </c>
    </row>
    <row r="112" spans="1:47" ht="28.5" x14ac:dyDescent="0.45">
      <c r="A112" s="3">
        <v>1</v>
      </c>
      <c r="B112" s="4" t="s">
        <v>378</v>
      </c>
      <c r="C112" s="3" t="s">
        <v>60</v>
      </c>
      <c r="D112" s="3" t="s">
        <v>70</v>
      </c>
      <c r="E112" s="3" t="s">
        <v>616</v>
      </c>
      <c r="F112" s="3" t="s">
        <v>640</v>
      </c>
      <c r="G112" s="3" t="s">
        <v>93</v>
      </c>
      <c r="H112" s="3" t="s">
        <v>619</v>
      </c>
      <c r="I112" s="3" t="s">
        <v>75</v>
      </c>
      <c r="J112" s="3" t="s">
        <v>380</v>
      </c>
      <c r="K112" s="3">
        <v>1975</v>
      </c>
      <c r="L112" s="3">
        <v>2025</v>
      </c>
      <c r="M112" s="3" t="s">
        <v>641</v>
      </c>
      <c r="N112" s="5">
        <v>46126</v>
      </c>
      <c r="O112" s="3" t="s">
        <v>84</v>
      </c>
      <c r="P112" s="3" t="s">
        <v>642</v>
      </c>
      <c r="Q112" s="3">
        <v>661021400377</v>
      </c>
      <c r="R112" s="2"/>
      <c r="S112" s="2"/>
      <c r="T112" s="3">
        <v>14890000</v>
      </c>
      <c r="U112" s="3">
        <v>14890000</v>
      </c>
      <c r="V112" s="3">
        <v>0</v>
      </c>
      <c r="W112" s="3">
        <v>0</v>
      </c>
      <c r="X112" s="3">
        <v>0</v>
      </c>
      <c r="Y112" s="3">
        <v>818950</v>
      </c>
      <c r="Z112" s="3">
        <v>818950</v>
      </c>
      <c r="AA112" s="3" t="s">
        <v>8697</v>
      </c>
      <c r="AB112" s="28">
        <v>5.5E-2</v>
      </c>
      <c r="AC112" s="3">
        <f t="shared" si="5"/>
        <v>818950</v>
      </c>
      <c r="AD112" s="30">
        <f t="shared" si="3"/>
        <v>818950</v>
      </c>
      <c r="AE112" s="2"/>
      <c r="AF112" s="5">
        <v>46132</v>
      </c>
      <c r="AG112" s="3" t="s">
        <v>55</v>
      </c>
      <c r="AH112" s="3" t="s">
        <v>56</v>
      </c>
      <c r="AI112" s="3" t="s">
        <v>57</v>
      </c>
      <c r="AJ112" s="3" t="s">
        <v>58</v>
      </c>
      <c r="AK112" s="2"/>
      <c r="AL112" s="2"/>
      <c r="AM112" s="3">
        <v>0</v>
      </c>
      <c r="AN112" s="2"/>
      <c r="AO112" s="3">
        <v>0</v>
      </c>
      <c r="AP112" s="3">
        <v>0</v>
      </c>
      <c r="AQ112" s="3">
        <v>132075547</v>
      </c>
      <c r="AR112" s="2"/>
      <c r="AS112" s="3">
        <v>12219797</v>
      </c>
      <c r="AT112" s="3">
        <v>77024613839</v>
      </c>
      <c r="AU112" s="3" t="s">
        <v>384</v>
      </c>
    </row>
    <row r="113" spans="1:47" ht="28.5" x14ac:dyDescent="0.45">
      <c r="A113" s="3">
        <v>1</v>
      </c>
      <c r="B113" s="4" t="s">
        <v>378</v>
      </c>
      <c r="C113" s="3" t="s">
        <v>60</v>
      </c>
      <c r="D113" s="3" t="s">
        <v>70</v>
      </c>
      <c r="E113" s="3" t="s">
        <v>616</v>
      </c>
      <c r="F113" s="3" t="s">
        <v>643</v>
      </c>
      <c r="G113" s="3" t="s">
        <v>118</v>
      </c>
      <c r="H113" s="3" t="s">
        <v>619</v>
      </c>
      <c r="I113" s="3" t="s">
        <v>75</v>
      </c>
      <c r="J113" s="3" t="s">
        <v>380</v>
      </c>
      <c r="K113" s="3">
        <v>1975</v>
      </c>
      <c r="L113" s="3">
        <v>2025</v>
      </c>
      <c r="M113" s="3" t="s">
        <v>644</v>
      </c>
      <c r="N113" s="5">
        <v>46140</v>
      </c>
      <c r="O113" s="3" t="s">
        <v>67</v>
      </c>
      <c r="P113" s="3" t="s">
        <v>645</v>
      </c>
      <c r="Q113" s="3">
        <v>850806400669</v>
      </c>
      <c r="R113" s="2"/>
      <c r="S113" s="2"/>
      <c r="T113" s="3">
        <v>15040000</v>
      </c>
      <c r="U113" s="3">
        <v>14490000</v>
      </c>
      <c r="V113" s="3">
        <v>0</v>
      </c>
      <c r="W113" s="3">
        <v>0</v>
      </c>
      <c r="X113" s="3">
        <v>550000</v>
      </c>
      <c r="Y113" s="3">
        <v>796950</v>
      </c>
      <c r="Z113" s="3">
        <v>796950</v>
      </c>
      <c r="AA113" s="3" t="s">
        <v>8697</v>
      </c>
      <c r="AB113" s="28">
        <v>5.5E-2</v>
      </c>
      <c r="AC113" s="3">
        <f t="shared" si="5"/>
        <v>796950</v>
      </c>
      <c r="AD113" s="30">
        <f t="shared" si="3"/>
        <v>796950</v>
      </c>
      <c r="AE113" s="3" t="s">
        <v>646</v>
      </c>
      <c r="AF113" s="5">
        <v>46142</v>
      </c>
      <c r="AG113" s="3" t="s">
        <v>55</v>
      </c>
      <c r="AH113" s="3" t="s">
        <v>87</v>
      </c>
      <c r="AI113" s="3" t="s">
        <v>124</v>
      </c>
      <c r="AJ113" s="3" t="s">
        <v>218</v>
      </c>
      <c r="AK113" s="3" t="s">
        <v>90</v>
      </c>
      <c r="AL113" s="3">
        <v>30</v>
      </c>
      <c r="AM113" s="3">
        <v>0</v>
      </c>
      <c r="AN113" s="2"/>
      <c r="AO113" s="3">
        <v>0</v>
      </c>
      <c r="AP113" s="3">
        <v>0</v>
      </c>
      <c r="AQ113" s="3">
        <v>132076750</v>
      </c>
      <c r="AR113" s="2"/>
      <c r="AS113" s="3">
        <v>12219799</v>
      </c>
      <c r="AT113" s="3">
        <v>77784113050</v>
      </c>
      <c r="AU113" s="3" t="s">
        <v>384</v>
      </c>
    </row>
    <row r="114" spans="1:47" ht="26.65" x14ac:dyDescent="0.45">
      <c r="A114" s="3">
        <v>1</v>
      </c>
      <c r="B114" s="4" t="s">
        <v>470</v>
      </c>
      <c r="C114" s="3" t="s">
        <v>60</v>
      </c>
      <c r="D114" s="3" t="s">
        <v>45</v>
      </c>
      <c r="E114" s="3" t="s">
        <v>62</v>
      </c>
      <c r="F114" s="3" t="s">
        <v>647</v>
      </c>
      <c r="G114" s="3" t="s">
        <v>148</v>
      </c>
      <c r="H114" s="3" t="s">
        <v>608</v>
      </c>
      <c r="I114" s="3" t="s">
        <v>50</v>
      </c>
      <c r="J114" s="3" t="s">
        <v>380</v>
      </c>
      <c r="K114" s="3">
        <v>2497</v>
      </c>
      <c r="L114" s="3">
        <v>2025</v>
      </c>
      <c r="M114" s="3" t="s">
        <v>648</v>
      </c>
      <c r="N114" s="5">
        <v>46137</v>
      </c>
      <c r="O114" s="3" t="s">
        <v>433</v>
      </c>
      <c r="P114" s="3" t="s">
        <v>649</v>
      </c>
      <c r="Q114" s="3">
        <v>650201300671</v>
      </c>
      <c r="R114" s="2"/>
      <c r="S114" s="2"/>
      <c r="T114" s="3">
        <v>17590000</v>
      </c>
      <c r="U114" s="3">
        <v>17290000</v>
      </c>
      <c r="V114" s="3">
        <v>0</v>
      </c>
      <c r="W114" s="3">
        <v>0</v>
      </c>
      <c r="X114" s="3">
        <v>300000</v>
      </c>
      <c r="Y114" s="3">
        <v>950950</v>
      </c>
      <c r="Z114" s="3">
        <v>950950</v>
      </c>
      <c r="AA114" s="3" t="s">
        <v>8696</v>
      </c>
      <c r="AB114" s="28">
        <v>4.4999999999999998E-2</v>
      </c>
      <c r="AC114" s="3">
        <f t="shared" si="5"/>
        <v>778050</v>
      </c>
      <c r="AD114" s="30">
        <f t="shared" si="3"/>
        <v>778050</v>
      </c>
      <c r="AE114" s="3" t="s">
        <v>650</v>
      </c>
      <c r="AF114" s="5">
        <v>46141</v>
      </c>
      <c r="AG114" s="3" t="s">
        <v>160</v>
      </c>
      <c r="AH114" s="3" t="s">
        <v>87</v>
      </c>
      <c r="AI114" s="3" t="s">
        <v>124</v>
      </c>
      <c r="AJ114" s="3" t="s">
        <v>134</v>
      </c>
      <c r="AK114" s="3" t="s">
        <v>90</v>
      </c>
      <c r="AL114" s="3">
        <v>70</v>
      </c>
      <c r="AM114" s="3">
        <v>0</v>
      </c>
      <c r="AN114" s="2"/>
      <c r="AO114" s="3">
        <v>0</v>
      </c>
      <c r="AP114" s="3">
        <v>0</v>
      </c>
      <c r="AQ114" s="3">
        <v>132076339</v>
      </c>
      <c r="AR114" s="2"/>
      <c r="AS114" s="3">
        <v>12219942</v>
      </c>
      <c r="AT114" s="3">
        <v>77479760247</v>
      </c>
      <c r="AU114" s="3" t="s">
        <v>384</v>
      </c>
    </row>
    <row r="115" spans="1:47" ht="26.65" x14ac:dyDescent="0.45">
      <c r="A115" s="3">
        <v>1</v>
      </c>
      <c r="B115" s="4" t="s">
        <v>411</v>
      </c>
      <c r="C115" s="3" t="s">
        <v>60</v>
      </c>
      <c r="D115" s="3" t="s">
        <v>45</v>
      </c>
      <c r="E115" s="3" t="s">
        <v>62</v>
      </c>
      <c r="F115" s="3" t="s">
        <v>651</v>
      </c>
      <c r="G115" s="3" t="s">
        <v>93</v>
      </c>
      <c r="H115" s="3" t="s">
        <v>633</v>
      </c>
      <c r="I115" s="3" t="s">
        <v>50</v>
      </c>
      <c r="J115" s="3" t="s">
        <v>380</v>
      </c>
      <c r="K115" s="3">
        <v>2497</v>
      </c>
      <c r="L115" s="3">
        <v>2025</v>
      </c>
      <c r="M115" s="3" t="s">
        <v>652</v>
      </c>
      <c r="N115" s="5">
        <v>46115</v>
      </c>
      <c r="O115" s="3" t="s">
        <v>194</v>
      </c>
      <c r="P115" s="3" t="s">
        <v>653</v>
      </c>
      <c r="Q115" s="3">
        <v>650316300322</v>
      </c>
      <c r="R115" s="2"/>
      <c r="S115" s="2"/>
      <c r="T115" s="3">
        <v>17290000</v>
      </c>
      <c r="U115" s="3">
        <v>17290000</v>
      </c>
      <c r="V115" s="3">
        <v>0</v>
      </c>
      <c r="W115" s="3">
        <v>0</v>
      </c>
      <c r="X115" s="3">
        <v>0</v>
      </c>
      <c r="Y115" s="3">
        <v>1005950</v>
      </c>
      <c r="Z115" s="3">
        <v>1005950</v>
      </c>
      <c r="AA115" s="3" t="s">
        <v>8697</v>
      </c>
      <c r="AB115" s="28">
        <v>5.5E-2</v>
      </c>
      <c r="AC115" s="3">
        <f t="shared" si="5"/>
        <v>950950</v>
      </c>
      <c r="AD115" s="30">
        <f t="shared" si="3"/>
        <v>950950</v>
      </c>
      <c r="AE115" s="3" t="s">
        <v>654</v>
      </c>
      <c r="AF115" s="5">
        <v>46118</v>
      </c>
      <c r="AG115" s="3" t="s">
        <v>116</v>
      </c>
      <c r="AH115" s="3" t="s">
        <v>105</v>
      </c>
      <c r="AI115" s="3" t="s">
        <v>105</v>
      </c>
      <c r="AJ115" s="3" t="s">
        <v>58</v>
      </c>
      <c r="AK115" s="2"/>
      <c r="AL115" s="2"/>
      <c r="AM115" s="3">
        <v>0</v>
      </c>
      <c r="AN115" s="2"/>
      <c r="AO115" s="3">
        <v>0</v>
      </c>
      <c r="AP115" s="3">
        <v>0</v>
      </c>
      <c r="AQ115" s="3">
        <v>132074694</v>
      </c>
      <c r="AR115" s="2"/>
      <c r="AS115" s="3">
        <v>12221313</v>
      </c>
      <c r="AT115" s="3">
        <v>77012165950</v>
      </c>
      <c r="AU115" s="3" t="s">
        <v>384</v>
      </c>
    </row>
    <row r="116" spans="1:47" ht="26.65" x14ac:dyDescent="0.45">
      <c r="A116" s="3">
        <v>1</v>
      </c>
      <c r="B116" s="4" t="s">
        <v>411</v>
      </c>
      <c r="C116" s="3" t="s">
        <v>60</v>
      </c>
      <c r="D116" s="3" t="s">
        <v>70</v>
      </c>
      <c r="E116" s="3" t="s">
        <v>190</v>
      </c>
      <c r="F116" s="3" t="s">
        <v>655</v>
      </c>
      <c r="G116" s="3" t="s">
        <v>618</v>
      </c>
      <c r="H116" s="3" t="s">
        <v>619</v>
      </c>
      <c r="I116" s="3" t="s">
        <v>50</v>
      </c>
      <c r="J116" s="3" t="s">
        <v>380</v>
      </c>
      <c r="K116" s="3">
        <v>1975</v>
      </c>
      <c r="L116" s="3">
        <v>2025</v>
      </c>
      <c r="M116" s="3" t="s">
        <v>656</v>
      </c>
      <c r="N116" s="5">
        <v>46125</v>
      </c>
      <c r="O116" s="3" t="s">
        <v>456</v>
      </c>
      <c r="P116" s="3" t="s">
        <v>657</v>
      </c>
      <c r="Q116" s="3">
        <v>720224301412</v>
      </c>
      <c r="R116" s="2"/>
      <c r="S116" s="2"/>
      <c r="T116" s="3">
        <v>15590000</v>
      </c>
      <c r="U116" s="3">
        <v>15590000</v>
      </c>
      <c r="V116" s="3">
        <v>0</v>
      </c>
      <c r="W116" s="3">
        <v>0</v>
      </c>
      <c r="X116" s="3">
        <v>0</v>
      </c>
      <c r="Y116" s="3">
        <v>857450</v>
      </c>
      <c r="Z116" s="3">
        <v>857450</v>
      </c>
      <c r="AA116" s="3" t="s">
        <v>8697</v>
      </c>
      <c r="AB116" s="28">
        <v>5.5E-2</v>
      </c>
      <c r="AC116" s="3">
        <f t="shared" si="5"/>
        <v>857450</v>
      </c>
      <c r="AD116" s="30">
        <f t="shared" si="3"/>
        <v>857450</v>
      </c>
      <c r="AE116" s="2"/>
      <c r="AF116" s="5">
        <v>46126</v>
      </c>
      <c r="AG116" s="3" t="s">
        <v>116</v>
      </c>
      <c r="AH116" s="3" t="s">
        <v>105</v>
      </c>
      <c r="AI116" s="3" t="s">
        <v>105</v>
      </c>
      <c r="AJ116" s="3" t="s">
        <v>58</v>
      </c>
      <c r="AK116" s="2"/>
      <c r="AL116" s="2"/>
      <c r="AM116" s="3">
        <v>0</v>
      </c>
      <c r="AN116" s="2"/>
      <c r="AO116" s="3">
        <v>0</v>
      </c>
      <c r="AP116" s="3">
        <v>0</v>
      </c>
      <c r="AQ116" s="3">
        <v>132075146</v>
      </c>
      <c r="AR116" s="2"/>
      <c r="AS116" s="3">
        <v>12221318</v>
      </c>
      <c r="AT116" s="3">
        <v>77075836050</v>
      </c>
      <c r="AU116" s="3" t="s">
        <v>384</v>
      </c>
    </row>
    <row r="117" spans="1:47" ht="28.5" x14ac:dyDescent="0.45">
      <c r="A117" s="3">
        <v>1</v>
      </c>
      <c r="B117" s="4" t="s">
        <v>419</v>
      </c>
      <c r="C117" s="3" t="s">
        <v>60</v>
      </c>
      <c r="D117" s="3" t="s">
        <v>70</v>
      </c>
      <c r="E117" s="3" t="s">
        <v>616</v>
      </c>
      <c r="F117" s="3" t="s">
        <v>658</v>
      </c>
      <c r="G117" s="3" t="s">
        <v>623</v>
      </c>
      <c r="H117" s="3" t="s">
        <v>619</v>
      </c>
      <c r="I117" s="3" t="s">
        <v>75</v>
      </c>
      <c r="J117" s="3" t="s">
        <v>380</v>
      </c>
      <c r="K117" s="3">
        <v>1975</v>
      </c>
      <c r="L117" s="3">
        <v>2025</v>
      </c>
      <c r="M117" s="3" t="s">
        <v>659</v>
      </c>
      <c r="N117" s="5">
        <v>46131</v>
      </c>
      <c r="O117" s="3" t="s">
        <v>506</v>
      </c>
      <c r="P117" s="3" t="s">
        <v>660</v>
      </c>
      <c r="Q117" s="3">
        <v>700720300249</v>
      </c>
      <c r="R117" s="2"/>
      <c r="S117" s="2"/>
      <c r="T117" s="3">
        <v>15190000</v>
      </c>
      <c r="U117" s="3">
        <v>14890000</v>
      </c>
      <c r="V117" s="3">
        <v>0</v>
      </c>
      <c r="W117" s="3">
        <v>0</v>
      </c>
      <c r="X117" s="3">
        <v>300000</v>
      </c>
      <c r="Y117" s="3">
        <v>818950</v>
      </c>
      <c r="Z117" s="3">
        <v>818950</v>
      </c>
      <c r="AA117" s="3" t="s">
        <v>8696</v>
      </c>
      <c r="AB117" s="28">
        <v>4.4999999999999998E-2</v>
      </c>
      <c r="AC117" s="3">
        <f t="shared" si="5"/>
        <v>670050</v>
      </c>
      <c r="AD117" s="30">
        <f t="shared" si="3"/>
        <v>670050</v>
      </c>
      <c r="AE117" s="3" t="s">
        <v>661</v>
      </c>
      <c r="AF117" s="5">
        <v>46134</v>
      </c>
      <c r="AG117" s="3" t="s">
        <v>116</v>
      </c>
      <c r="AH117" s="3" t="s">
        <v>87</v>
      </c>
      <c r="AI117" s="3" t="s">
        <v>124</v>
      </c>
      <c r="AJ117" s="3" t="s">
        <v>89</v>
      </c>
      <c r="AK117" s="3" t="s">
        <v>90</v>
      </c>
      <c r="AL117" s="3">
        <v>50</v>
      </c>
      <c r="AM117" s="3">
        <v>0</v>
      </c>
      <c r="AN117" s="2"/>
      <c r="AO117" s="3">
        <v>0</v>
      </c>
      <c r="AP117" s="3">
        <v>0</v>
      </c>
      <c r="AQ117" s="3">
        <v>132075841</v>
      </c>
      <c r="AR117" s="2"/>
      <c r="AS117" s="3">
        <v>12221785</v>
      </c>
      <c r="AT117" s="3">
        <v>77774872397</v>
      </c>
      <c r="AU117" s="3" t="s">
        <v>384</v>
      </c>
    </row>
    <row r="118" spans="1:47" ht="28.5" x14ac:dyDescent="0.45">
      <c r="A118" s="3">
        <v>1</v>
      </c>
      <c r="B118" s="4" t="s">
        <v>411</v>
      </c>
      <c r="C118" s="3" t="s">
        <v>60</v>
      </c>
      <c r="D118" s="3" t="s">
        <v>70</v>
      </c>
      <c r="E118" s="3" t="s">
        <v>616</v>
      </c>
      <c r="F118" s="3" t="s">
        <v>662</v>
      </c>
      <c r="G118" s="3" t="s">
        <v>173</v>
      </c>
      <c r="H118" s="3" t="s">
        <v>619</v>
      </c>
      <c r="I118" s="3" t="s">
        <v>75</v>
      </c>
      <c r="J118" s="3" t="s">
        <v>380</v>
      </c>
      <c r="K118" s="3">
        <v>1975</v>
      </c>
      <c r="L118" s="3">
        <v>2025</v>
      </c>
      <c r="M118" s="3" t="s">
        <v>663</v>
      </c>
      <c r="N118" s="5">
        <v>46125</v>
      </c>
      <c r="O118" s="3" t="s">
        <v>597</v>
      </c>
      <c r="P118" s="3" t="s">
        <v>664</v>
      </c>
      <c r="Q118" s="3">
        <v>940207001426</v>
      </c>
      <c r="R118" s="2"/>
      <c r="S118" s="2"/>
      <c r="T118" s="3">
        <v>15190000</v>
      </c>
      <c r="U118" s="3">
        <v>14890000</v>
      </c>
      <c r="V118" s="3">
        <v>0</v>
      </c>
      <c r="W118" s="3">
        <v>0</v>
      </c>
      <c r="X118" s="3">
        <v>300000</v>
      </c>
      <c r="Y118" s="3">
        <v>818950</v>
      </c>
      <c r="Z118" s="3">
        <v>818950</v>
      </c>
      <c r="AA118" s="3" t="s">
        <v>8697</v>
      </c>
      <c r="AB118" s="28">
        <v>5.5E-2</v>
      </c>
      <c r="AC118" s="3">
        <f t="shared" si="5"/>
        <v>818950</v>
      </c>
      <c r="AD118" s="30">
        <f t="shared" si="3"/>
        <v>818950</v>
      </c>
      <c r="AE118" s="3" t="s">
        <v>483</v>
      </c>
      <c r="AF118" s="5">
        <v>46126</v>
      </c>
      <c r="AG118" s="3" t="s">
        <v>116</v>
      </c>
      <c r="AH118" s="3" t="s">
        <v>87</v>
      </c>
      <c r="AI118" s="3" t="s">
        <v>124</v>
      </c>
      <c r="AJ118" s="3" t="s">
        <v>218</v>
      </c>
      <c r="AK118" s="3" t="s">
        <v>189</v>
      </c>
      <c r="AL118" s="3">
        <v>50</v>
      </c>
      <c r="AM118" s="3">
        <v>0</v>
      </c>
      <c r="AN118" s="4" t="s">
        <v>419</v>
      </c>
      <c r="AO118" s="3">
        <v>0</v>
      </c>
      <c r="AP118" s="3">
        <v>0</v>
      </c>
      <c r="AQ118" s="3">
        <v>132075162</v>
      </c>
      <c r="AR118" s="2"/>
      <c r="AS118" s="3">
        <v>12221791</v>
      </c>
      <c r="AT118" s="3">
        <v>77079350637</v>
      </c>
      <c r="AU118" s="3" t="s">
        <v>384</v>
      </c>
    </row>
    <row r="119" spans="1:47" ht="28.5" x14ac:dyDescent="0.45">
      <c r="A119" s="3">
        <v>1</v>
      </c>
      <c r="B119" s="4" t="s">
        <v>378</v>
      </c>
      <c r="C119" s="3" t="s">
        <v>494</v>
      </c>
      <c r="D119" s="3" t="s">
        <v>145</v>
      </c>
      <c r="E119" s="3" t="s">
        <v>495</v>
      </c>
      <c r="F119" s="3" t="s">
        <v>665</v>
      </c>
      <c r="G119" s="3" t="s">
        <v>64</v>
      </c>
      <c r="H119" s="3" t="s">
        <v>498</v>
      </c>
      <c r="I119" s="3" t="s">
        <v>75</v>
      </c>
      <c r="J119" s="3" t="s">
        <v>380</v>
      </c>
      <c r="K119" s="3">
        <v>1368</v>
      </c>
      <c r="L119" s="3">
        <v>2025</v>
      </c>
      <c r="M119" s="3" t="s">
        <v>666</v>
      </c>
      <c r="N119" s="5">
        <v>46115</v>
      </c>
      <c r="O119" s="3" t="s">
        <v>96</v>
      </c>
      <c r="P119" s="3" t="s">
        <v>667</v>
      </c>
      <c r="Q119" s="3">
        <v>910414402162</v>
      </c>
      <c r="R119" s="2"/>
      <c r="S119" s="2"/>
      <c r="T119" s="3">
        <v>8140000</v>
      </c>
      <c r="U119" s="3">
        <v>7590000</v>
      </c>
      <c r="V119" s="3">
        <v>0</v>
      </c>
      <c r="W119" s="3">
        <v>0</v>
      </c>
      <c r="X119" s="3">
        <v>550000</v>
      </c>
      <c r="Y119" s="3">
        <v>300000</v>
      </c>
      <c r="Z119" s="3">
        <v>300000</v>
      </c>
      <c r="AA119" s="3" t="s">
        <v>8697</v>
      </c>
      <c r="AB119" s="3">
        <v>300000</v>
      </c>
      <c r="AC119" s="3">
        <f>AB119</f>
        <v>300000</v>
      </c>
      <c r="AD119" s="30">
        <f t="shared" si="3"/>
        <v>300000</v>
      </c>
      <c r="AE119" s="3" t="s">
        <v>222</v>
      </c>
      <c r="AF119" s="5">
        <v>46119</v>
      </c>
      <c r="AG119" s="3" t="s">
        <v>55</v>
      </c>
      <c r="AH119" s="3" t="s">
        <v>87</v>
      </c>
      <c r="AI119" s="3" t="s">
        <v>124</v>
      </c>
      <c r="AJ119" s="3" t="s">
        <v>223</v>
      </c>
      <c r="AK119" s="3" t="s">
        <v>401</v>
      </c>
      <c r="AL119" s="3">
        <v>55</v>
      </c>
      <c r="AM119" s="3">
        <v>0</v>
      </c>
      <c r="AN119" s="2"/>
      <c r="AO119" s="3">
        <v>0</v>
      </c>
      <c r="AP119" s="3">
        <v>0</v>
      </c>
      <c r="AQ119" s="2"/>
      <c r="AR119" s="2"/>
      <c r="AS119" s="3">
        <v>12221806</v>
      </c>
      <c r="AT119" s="3">
        <v>77763609527</v>
      </c>
      <c r="AU119" s="3" t="s">
        <v>384</v>
      </c>
    </row>
    <row r="120" spans="1:47" ht="28.5" x14ac:dyDescent="0.45">
      <c r="A120" s="3">
        <v>1</v>
      </c>
      <c r="B120" s="4" t="s">
        <v>391</v>
      </c>
      <c r="C120" s="3" t="s">
        <v>60</v>
      </c>
      <c r="D120" s="3" t="s">
        <v>70</v>
      </c>
      <c r="E120" s="3" t="s">
        <v>616</v>
      </c>
      <c r="F120" s="3" t="s">
        <v>668</v>
      </c>
      <c r="G120" s="3" t="s">
        <v>148</v>
      </c>
      <c r="H120" s="3" t="s">
        <v>619</v>
      </c>
      <c r="I120" s="3" t="s">
        <v>75</v>
      </c>
      <c r="J120" s="3" t="s">
        <v>380</v>
      </c>
      <c r="K120" s="3">
        <v>1975</v>
      </c>
      <c r="L120" s="3">
        <v>2025</v>
      </c>
      <c r="M120" s="3" t="s">
        <v>669</v>
      </c>
      <c r="N120" s="5">
        <v>46126</v>
      </c>
      <c r="O120" s="3" t="s">
        <v>151</v>
      </c>
      <c r="P120" s="3" t="s">
        <v>670</v>
      </c>
      <c r="Q120" s="3">
        <v>880501400686</v>
      </c>
      <c r="R120" s="2"/>
      <c r="S120" s="2"/>
      <c r="T120" s="3">
        <v>15140000</v>
      </c>
      <c r="U120" s="3">
        <v>14490000</v>
      </c>
      <c r="V120" s="3">
        <v>0</v>
      </c>
      <c r="W120" s="3">
        <v>0</v>
      </c>
      <c r="X120" s="3">
        <v>650000</v>
      </c>
      <c r="Y120" s="3">
        <v>796950</v>
      </c>
      <c r="Z120" s="3">
        <v>796950</v>
      </c>
      <c r="AA120" s="3" t="s">
        <v>8696</v>
      </c>
      <c r="AB120" s="28">
        <v>4.4999999999999998E-2</v>
      </c>
      <c r="AC120" s="3">
        <f t="shared" ref="AC120:AC122" si="6">U120*AB120</f>
        <v>652050</v>
      </c>
      <c r="AD120" s="30">
        <f t="shared" si="3"/>
        <v>652050</v>
      </c>
      <c r="AE120" s="3" t="s">
        <v>570</v>
      </c>
      <c r="AF120" s="5">
        <v>46142</v>
      </c>
      <c r="AG120" s="3" t="s">
        <v>154</v>
      </c>
      <c r="AH120" s="3" t="s">
        <v>87</v>
      </c>
      <c r="AI120" s="3" t="s">
        <v>124</v>
      </c>
      <c r="AJ120" s="3" t="s">
        <v>134</v>
      </c>
      <c r="AK120" s="3" t="s">
        <v>90</v>
      </c>
      <c r="AL120" s="3">
        <v>20</v>
      </c>
      <c r="AM120" s="3">
        <v>0</v>
      </c>
      <c r="AN120" s="2"/>
      <c r="AO120" s="3">
        <v>0</v>
      </c>
      <c r="AP120" s="3">
        <v>0</v>
      </c>
      <c r="AQ120" s="3">
        <v>132076729</v>
      </c>
      <c r="AR120" s="2"/>
      <c r="AS120" s="3">
        <v>12224573</v>
      </c>
      <c r="AT120" s="3">
        <v>77771371188</v>
      </c>
      <c r="AU120" s="3" t="s">
        <v>384</v>
      </c>
    </row>
    <row r="121" spans="1:47" ht="28.5" x14ac:dyDescent="0.45">
      <c r="A121" s="3">
        <v>1</v>
      </c>
      <c r="B121" s="4" t="s">
        <v>603</v>
      </c>
      <c r="C121" s="3" t="s">
        <v>144</v>
      </c>
      <c r="D121" s="3" t="s">
        <v>145</v>
      </c>
      <c r="E121" s="3" t="s">
        <v>146</v>
      </c>
      <c r="F121" s="3" t="s">
        <v>671</v>
      </c>
      <c r="G121" s="3" t="s">
        <v>148</v>
      </c>
      <c r="H121" s="3" t="s">
        <v>149</v>
      </c>
      <c r="I121" s="3" t="s">
        <v>75</v>
      </c>
      <c r="J121" s="3" t="s">
        <v>380</v>
      </c>
      <c r="K121" s="3">
        <v>1975</v>
      </c>
      <c r="L121" s="3">
        <v>2025</v>
      </c>
      <c r="M121" s="3" t="s">
        <v>672</v>
      </c>
      <c r="N121" s="5">
        <v>46133</v>
      </c>
      <c r="O121" s="3" t="s">
        <v>202</v>
      </c>
      <c r="P121" s="3" t="s">
        <v>673</v>
      </c>
      <c r="Q121" s="3">
        <v>880701350623</v>
      </c>
      <c r="R121" s="2"/>
      <c r="S121" s="2"/>
      <c r="T121" s="3">
        <v>14340000</v>
      </c>
      <c r="U121" s="3">
        <v>13990000</v>
      </c>
      <c r="V121" s="3">
        <v>0</v>
      </c>
      <c r="W121" s="3">
        <v>0</v>
      </c>
      <c r="X121" s="3">
        <v>350000</v>
      </c>
      <c r="Y121" s="3">
        <v>769450</v>
      </c>
      <c r="Z121" s="3">
        <v>769450</v>
      </c>
      <c r="AA121" s="3" t="s">
        <v>8696</v>
      </c>
      <c r="AB121" s="28">
        <v>4.4999999999999998E-2</v>
      </c>
      <c r="AC121" s="3">
        <f t="shared" si="6"/>
        <v>629550</v>
      </c>
      <c r="AD121" s="30">
        <f t="shared" si="3"/>
        <v>629550</v>
      </c>
      <c r="AE121" s="3" t="s">
        <v>222</v>
      </c>
      <c r="AF121" s="5">
        <v>46139</v>
      </c>
      <c r="AG121" s="3" t="s">
        <v>205</v>
      </c>
      <c r="AH121" s="3" t="s">
        <v>87</v>
      </c>
      <c r="AI121" s="3" t="s">
        <v>124</v>
      </c>
      <c r="AJ121" s="3" t="s">
        <v>223</v>
      </c>
      <c r="AK121" s="3" t="s">
        <v>90</v>
      </c>
      <c r="AL121" s="3">
        <v>40</v>
      </c>
      <c r="AM121" s="3">
        <v>0</v>
      </c>
      <c r="AN121" s="2"/>
      <c r="AO121" s="3">
        <v>0</v>
      </c>
      <c r="AP121" s="3">
        <v>0</v>
      </c>
      <c r="AQ121" s="3">
        <v>132076088</v>
      </c>
      <c r="AR121" s="3">
        <v>196900</v>
      </c>
      <c r="AS121" s="3">
        <v>12226252</v>
      </c>
      <c r="AT121" s="3">
        <v>77088946788</v>
      </c>
      <c r="AU121" s="3" t="s">
        <v>384</v>
      </c>
    </row>
    <row r="122" spans="1:47" ht="28.5" x14ac:dyDescent="0.45">
      <c r="A122" s="3">
        <v>1</v>
      </c>
      <c r="B122" s="4" t="s">
        <v>603</v>
      </c>
      <c r="C122" s="3" t="s">
        <v>60</v>
      </c>
      <c r="D122" s="3" t="s">
        <v>45</v>
      </c>
      <c r="E122" s="3" t="s">
        <v>190</v>
      </c>
      <c r="F122" s="3" t="s">
        <v>674</v>
      </c>
      <c r="G122" s="3" t="s">
        <v>623</v>
      </c>
      <c r="H122" s="3" t="s">
        <v>608</v>
      </c>
      <c r="I122" s="3" t="s">
        <v>50</v>
      </c>
      <c r="J122" s="3" t="s">
        <v>380</v>
      </c>
      <c r="K122" s="3">
        <v>1975</v>
      </c>
      <c r="L122" s="3">
        <v>2025</v>
      </c>
      <c r="M122" s="3" t="s">
        <v>675</v>
      </c>
      <c r="N122" s="5">
        <v>46122</v>
      </c>
      <c r="O122" s="3" t="s">
        <v>354</v>
      </c>
      <c r="P122" s="3" t="s">
        <v>676</v>
      </c>
      <c r="Q122" s="3">
        <v>970702450074</v>
      </c>
      <c r="R122" s="2"/>
      <c r="S122" s="2"/>
      <c r="T122" s="3">
        <v>16590000</v>
      </c>
      <c r="U122" s="3">
        <v>16590000</v>
      </c>
      <c r="V122" s="3">
        <v>0</v>
      </c>
      <c r="W122" s="3">
        <v>0</v>
      </c>
      <c r="X122" s="3">
        <v>0</v>
      </c>
      <c r="Y122" s="3">
        <v>912450</v>
      </c>
      <c r="Z122" s="3">
        <v>912450</v>
      </c>
      <c r="AA122" s="3" t="s">
        <v>8696</v>
      </c>
      <c r="AB122" s="28">
        <v>4.4999999999999998E-2</v>
      </c>
      <c r="AC122" s="3">
        <f t="shared" si="6"/>
        <v>746550</v>
      </c>
      <c r="AD122" s="30">
        <f t="shared" si="3"/>
        <v>746550</v>
      </c>
      <c r="AE122" s="3" t="s">
        <v>415</v>
      </c>
      <c r="AF122" s="5">
        <v>46126</v>
      </c>
      <c r="AG122" s="3" t="s">
        <v>205</v>
      </c>
      <c r="AH122" s="3" t="s">
        <v>87</v>
      </c>
      <c r="AI122" s="3" t="s">
        <v>124</v>
      </c>
      <c r="AJ122" s="3" t="s">
        <v>134</v>
      </c>
      <c r="AK122" s="3" t="s">
        <v>90</v>
      </c>
      <c r="AL122" s="3">
        <v>60</v>
      </c>
      <c r="AM122" s="3">
        <v>0</v>
      </c>
      <c r="AN122" s="2"/>
      <c r="AO122" s="3">
        <v>0</v>
      </c>
      <c r="AP122" s="3">
        <v>0</v>
      </c>
      <c r="AQ122" s="3">
        <v>132075164</v>
      </c>
      <c r="AR122" s="2"/>
      <c r="AS122" s="3">
        <v>12226257</v>
      </c>
      <c r="AT122" s="3">
        <v>77782333800</v>
      </c>
      <c r="AU122" s="3" t="s">
        <v>384</v>
      </c>
    </row>
    <row r="123" spans="1:47" ht="28.5" x14ac:dyDescent="0.45">
      <c r="A123" s="3">
        <v>1</v>
      </c>
      <c r="B123" s="4" t="s">
        <v>419</v>
      </c>
      <c r="C123" s="3" t="s">
        <v>494</v>
      </c>
      <c r="D123" s="3" t="s">
        <v>145</v>
      </c>
      <c r="E123" s="3" t="s">
        <v>495</v>
      </c>
      <c r="F123" s="3" t="s">
        <v>677</v>
      </c>
      <c r="G123" s="3" t="s">
        <v>64</v>
      </c>
      <c r="H123" s="3" t="s">
        <v>498</v>
      </c>
      <c r="I123" s="3" t="s">
        <v>75</v>
      </c>
      <c r="J123" s="3" t="s">
        <v>380</v>
      </c>
      <c r="K123" s="3">
        <v>1368</v>
      </c>
      <c r="L123" s="3">
        <v>2025</v>
      </c>
      <c r="M123" s="3" t="s">
        <v>678</v>
      </c>
      <c r="N123" s="5">
        <v>46117</v>
      </c>
      <c r="O123" s="3" t="s">
        <v>679</v>
      </c>
      <c r="P123" s="3" t="s">
        <v>680</v>
      </c>
      <c r="Q123" s="3">
        <v>950210400382</v>
      </c>
      <c r="R123" s="2"/>
      <c r="S123" s="2"/>
      <c r="T123" s="3">
        <v>7890000</v>
      </c>
      <c r="U123" s="3">
        <v>7590000</v>
      </c>
      <c r="V123" s="3">
        <v>0</v>
      </c>
      <c r="W123" s="3">
        <v>0</v>
      </c>
      <c r="X123" s="3">
        <v>300000</v>
      </c>
      <c r="Y123" s="3">
        <v>300000</v>
      </c>
      <c r="Z123" s="3">
        <v>300000</v>
      </c>
      <c r="AA123" s="3" t="s">
        <v>8696</v>
      </c>
      <c r="AB123" s="3">
        <v>300000</v>
      </c>
      <c r="AC123" s="3">
        <f t="shared" ref="AC123:AC124" si="7">AB123</f>
        <v>300000</v>
      </c>
      <c r="AD123" s="30">
        <f t="shared" si="3"/>
        <v>300000</v>
      </c>
      <c r="AE123" s="3" t="s">
        <v>681</v>
      </c>
      <c r="AF123" s="5">
        <v>46120</v>
      </c>
      <c r="AG123" s="3" t="s">
        <v>116</v>
      </c>
      <c r="AH123" s="3" t="s">
        <v>87</v>
      </c>
      <c r="AI123" s="3" t="s">
        <v>124</v>
      </c>
      <c r="AJ123" s="3" t="s">
        <v>134</v>
      </c>
      <c r="AK123" s="3" t="s">
        <v>90</v>
      </c>
      <c r="AL123" s="3">
        <v>10</v>
      </c>
      <c r="AM123" s="3">
        <v>0</v>
      </c>
      <c r="AN123" s="2"/>
      <c r="AO123" s="3">
        <v>0</v>
      </c>
      <c r="AP123" s="3">
        <v>0</v>
      </c>
      <c r="AQ123" s="2"/>
      <c r="AR123" s="2"/>
      <c r="AS123" s="3">
        <v>12230103</v>
      </c>
      <c r="AT123" s="3">
        <v>77074788961</v>
      </c>
      <c r="AU123" s="3" t="s">
        <v>384</v>
      </c>
    </row>
    <row r="124" spans="1:47" ht="28.5" x14ac:dyDescent="0.45">
      <c r="A124" s="3">
        <v>1</v>
      </c>
      <c r="B124" s="4" t="s">
        <v>378</v>
      </c>
      <c r="C124" s="3" t="s">
        <v>494</v>
      </c>
      <c r="D124" s="3" t="s">
        <v>145</v>
      </c>
      <c r="E124" s="3" t="s">
        <v>495</v>
      </c>
      <c r="F124" s="3" t="s">
        <v>682</v>
      </c>
      <c r="G124" s="3" t="s">
        <v>64</v>
      </c>
      <c r="H124" s="3" t="s">
        <v>498</v>
      </c>
      <c r="I124" s="3" t="s">
        <v>75</v>
      </c>
      <c r="J124" s="3" t="s">
        <v>380</v>
      </c>
      <c r="K124" s="3">
        <v>1368</v>
      </c>
      <c r="L124" s="3">
        <v>2025</v>
      </c>
      <c r="M124" s="3" t="s">
        <v>683</v>
      </c>
      <c r="N124" s="5">
        <v>46112</v>
      </c>
      <c r="O124" s="3" t="s">
        <v>131</v>
      </c>
      <c r="P124" s="3" t="s">
        <v>684</v>
      </c>
      <c r="Q124" s="3">
        <v>820225302744</v>
      </c>
      <c r="R124" s="2"/>
      <c r="S124" s="2"/>
      <c r="T124" s="3">
        <v>8140000</v>
      </c>
      <c r="U124" s="3">
        <v>7590000</v>
      </c>
      <c r="V124" s="3">
        <v>0</v>
      </c>
      <c r="W124" s="3">
        <v>0</v>
      </c>
      <c r="X124" s="3">
        <v>550000</v>
      </c>
      <c r="Y124" s="3">
        <v>300000</v>
      </c>
      <c r="Z124" s="3">
        <v>300000</v>
      </c>
      <c r="AA124" s="3" t="s">
        <v>8697</v>
      </c>
      <c r="AB124" s="3">
        <v>300000</v>
      </c>
      <c r="AC124" s="3">
        <f t="shared" si="7"/>
        <v>300000</v>
      </c>
      <c r="AD124" s="30">
        <f t="shared" si="3"/>
        <v>300000</v>
      </c>
      <c r="AE124" s="3" t="s">
        <v>685</v>
      </c>
      <c r="AF124" s="5">
        <v>46115</v>
      </c>
      <c r="AG124" s="3" t="s">
        <v>55</v>
      </c>
      <c r="AH124" s="3" t="s">
        <v>87</v>
      </c>
      <c r="AI124" s="3" t="s">
        <v>124</v>
      </c>
      <c r="AJ124" s="3" t="s">
        <v>218</v>
      </c>
      <c r="AK124" s="3" t="s">
        <v>90</v>
      </c>
      <c r="AL124" s="3">
        <v>10</v>
      </c>
      <c r="AM124" s="3">
        <v>0</v>
      </c>
      <c r="AN124" s="2"/>
      <c r="AO124" s="3">
        <v>0</v>
      </c>
      <c r="AP124" s="3">
        <v>0</v>
      </c>
      <c r="AQ124" s="2"/>
      <c r="AR124" s="2"/>
      <c r="AS124" s="3">
        <v>12231461</v>
      </c>
      <c r="AT124" s="3">
        <v>77754006563</v>
      </c>
      <c r="AU124" s="3" t="s">
        <v>384</v>
      </c>
    </row>
    <row r="125" spans="1:47" ht="28.5" x14ac:dyDescent="0.45">
      <c r="A125" s="3">
        <v>1</v>
      </c>
      <c r="B125" s="4" t="s">
        <v>378</v>
      </c>
      <c r="C125" s="3" t="s">
        <v>144</v>
      </c>
      <c r="D125" s="3" t="s">
        <v>145</v>
      </c>
      <c r="E125" s="3" t="s">
        <v>146</v>
      </c>
      <c r="F125" s="3" t="s">
        <v>686</v>
      </c>
      <c r="G125" s="3" t="s">
        <v>148</v>
      </c>
      <c r="H125" s="3" t="s">
        <v>149</v>
      </c>
      <c r="I125" s="3" t="s">
        <v>75</v>
      </c>
      <c r="J125" s="3" t="s">
        <v>380</v>
      </c>
      <c r="K125" s="3">
        <v>1975</v>
      </c>
      <c r="L125" s="3">
        <v>2025</v>
      </c>
      <c r="M125" s="3" t="s">
        <v>687</v>
      </c>
      <c r="N125" s="5">
        <v>46120</v>
      </c>
      <c r="O125" s="3" t="s">
        <v>364</v>
      </c>
      <c r="P125" s="3" t="s">
        <v>688</v>
      </c>
      <c r="Q125" s="3">
        <v>841103302063</v>
      </c>
      <c r="R125" s="2"/>
      <c r="S125" s="2"/>
      <c r="T125" s="3">
        <v>14690000</v>
      </c>
      <c r="U125" s="3">
        <v>13990000</v>
      </c>
      <c r="V125" s="3">
        <v>0</v>
      </c>
      <c r="W125" s="3">
        <v>0</v>
      </c>
      <c r="X125" s="3">
        <v>700000</v>
      </c>
      <c r="Y125" s="3">
        <v>769450</v>
      </c>
      <c r="Z125" s="3">
        <v>769450</v>
      </c>
      <c r="AA125" s="3" t="s">
        <v>8697</v>
      </c>
      <c r="AB125" s="28">
        <v>5.5E-2</v>
      </c>
      <c r="AC125" s="3">
        <f t="shared" ref="AC125:AC127" si="8">U125*AB125</f>
        <v>769450</v>
      </c>
      <c r="AD125" s="30">
        <f t="shared" si="3"/>
        <v>769450</v>
      </c>
      <c r="AE125" s="3" t="s">
        <v>217</v>
      </c>
      <c r="AF125" s="5">
        <v>46122</v>
      </c>
      <c r="AG125" s="3" t="s">
        <v>55</v>
      </c>
      <c r="AH125" s="3" t="s">
        <v>87</v>
      </c>
      <c r="AI125" s="3" t="s">
        <v>124</v>
      </c>
      <c r="AJ125" s="3" t="s">
        <v>134</v>
      </c>
      <c r="AK125" s="3" t="s">
        <v>90</v>
      </c>
      <c r="AL125" s="3">
        <v>10</v>
      </c>
      <c r="AM125" s="3">
        <v>0</v>
      </c>
      <c r="AN125" s="2"/>
      <c r="AO125" s="3">
        <v>0</v>
      </c>
      <c r="AP125" s="3">
        <v>0</v>
      </c>
      <c r="AQ125" s="3">
        <v>132075005</v>
      </c>
      <c r="AR125" s="3">
        <v>196900</v>
      </c>
      <c r="AS125" s="3">
        <v>12231960</v>
      </c>
      <c r="AT125" s="3">
        <v>77479923310</v>
      </c>
      <c r="AU125" s="3" t="s">
        <v>384</v>
      </c>
    </row>
    <row r="126" spans="1:47" ht="28.5" x14ac:dyDescent="0.45">
      <c r="A126" s="3">
        <v>1</v>
      </c>
      <c r="B126" s="4" t="s">
        <v>378</v>
      </c>
      <c r="C126" s="3" t="s">
        <v>60</v>
      </c>
      <c r="D126" s="3" t="s">
        <v>45</v>
      </c>
      <c r="E126" s="3" t="s">
        <v>190</v>
      </c>
      <c r="F126" s="3" t="s">
        <v>689</v>
      </c>
      <c r="G126" s="3" t="s">
        <v>148</v>
      </c>
      <c r="H126" s="3" t="s">
        <v>608</v>
      </c>
      <c r="I126" s="3" t="s">
        <v>50</v>
      </c>
      <c r="J126" s="3" t="s">
        <v>380</v>
      </c>
      <c r="K126" s="3">
        <v>1975</v>
      </c>
      <c r="L126" s="3">
        <v>2025</v>
      </c>
      <c r="M126" s="3" t="s">
        <v>690</v>
      </c>
      <c r="N126" s="5">
        <v>46122</v>
      </c>
      <c r="O126" s="3" t="s">
        <v>326</v>
      </c>
      <c r="P126" s="3" t="s">
        <v>691</v>
      </c>
      <c r="Q126" s="3">
        <v>660113400730</v>
      </c>
      <c r="R126" s="2"/>
      <c r="S126" s="2"/>
      <c r="T126" s="3">
        <v>16590000</v>
      </c>
      <c r="U126" s="3">
        <v>16590000</v>
      </c>
      <c r="V126" s="3">
        <v>0</v>
      </c>
      <c r="W126" s="3">
        <v>0</v>
      </c>
      <c r="X126" s="3">
        <v>0</v>
      </c>
      <c r="Y126" s="3">
        <v>912450</v>
      </c>
      <c r="Z126" s="3">
        <v>912450</v>
      </c>
      <c r="AA126" s="3" t="s">
        <v>8697</v>
      </c>
      <c r="AB126" s="28">
        <v>5.5E-2</v>
      </c>
      <c r="AC126" s="3">
        <f t="shared" si="8"/>
        <v>912450</v>
      </c>
      <c r="AD126" s="30">
        <f t="shared" si="3"/>
        <v>912450</v>
      </c>
      <c r="AE126" s="2"/>
      <c r="AF126" s="5">
        <v>46126</v>
      </c>
      <c r="AG126" s="3" t="s">
        <v>55</v>
      </c>
      <c r="AH126" s="3" t="s">
        <v>56</v>
      </c>
      <c r="AI126" s="3" t="s">
        <v>57</v>
      </c>
      <c r="AJ126" s="3" t="s">
        <v>58</v>
      </c>
      <c r="AK126" s="2"/>
      <c r="AL126" s="2"/>
      <c r="AM126" s="3">
        <v>0</v>
      </c>
      <c r="AN126" s="2"/>
      <c r="AO126" s="3">
        <v>0</v>
      </c>
      <c r="AP126" s="3">
        <v>0</v>
      </c>
      <c r="AQ126" s="3">
        <v>132075168</v>
      </c>
      <c r="AR126" s="2"/>
      <c r="AS126" s="3">
        <v>12231961</v>
      </c>
      <c r="AT126" s="3">
        <v>77750005428</v>
      </c>
      <c r="AU126" s="3" t="s">
        <v>384</v>
      </c>
    </row>
    <row r="127" spans="1:47" ht="28.5" x14ac:dyDescent="0.45">
      <c r="A127" s="3">
        <v>1</v>
      </c>
      <c r="B127" s="4" t="s">
        <v>378</v>
      </c>
      <c r="C127" s="3" t="s">
        <v>144</v>
      </c>
      <c r="D127" s="3" t="s">
        <v>70</v>
      </c>
      <c r="E127" s="3" t="s">
        <v>146</v>
      </c>
      <c r="F127" s="3" t="s">
        <v>692</v>
      </c>
      <c r="G127" s="3" t="s">
        <v>148</v>
      </c>
      <c r="H127" s="3" t="s">
        <v>233</v>
      </c>
      <c r="I127" s="3" t="s">
        <v>75</v>
      </c>
      <c r="J127" s="3" t="s">
        <v>380</v>
      </c>
      <c r="K127" s="3">
        <v>1975</v>
      </c>
      <c r="L127" s="3">
        <v>2025</v>
      </c>
      <c r="M127" s="3" t="s">
        <v>693</v>
      </c>
      <c r="N127" s="5">
        <v>46120</v>
      </c>
      <c r="O127" s="3" t="s">
        <v>364</v>
      </c>
      <c r="P127" s="3" t="s">
        <v>694</v>
      </c>
      <c r="Q127" s="3">
        <v>860707300606</v>
      </c>
      <c r="R127" s="2"/>
      <c r="S127" s="2"/>
      <c r="T127" s="3">
        <v>13690000</v>
      </c>
      <c r="U127" s="3">
        <v>12690000</v>
      </c>
      <c r="V127" s="3">
        <v>0</v>
      </c>
      <c r="W127" s="3">
        <v>0</v>
      </c>
      <c r="X127" s="3">
        <v>1000000</v>
      </c>
      <c r="Y127" s="3">
        <v>697950</v>
      </c>
      <c r="Z127" s="3">
        <v>697950</v>
      </c>
      <c r="AA127" s="3" t="s">
        <v>8697</v>
      </c>
      <c r="AB127" s="28">
        <v>5.5E-2</v>
      </c>
      <c r="AC127" s="3">
        <f t="shared" si="8"/>
        <v>697950</v>
      </c>
      <c r="AD127" s="30">
        <f t="shared" si="3"/>
        <v>697950</v>
      </c>
      <c r="AE127" s="2"/>
      <c r="AF127" s="5">
        <v>46120</v>
      </c>
      <c r="AG127" s="3" t="s">
        <v>55</v>
      </c>
      <c r="AH127" s="3" t="s">
        <v>56</v>
      </c>
      <c r="AI127" s="3" t="s">
        <v>57</v>
      </c>
      <c r="AJ127" s="3" t="s">
        <v>58</v>
      </c>
      <c r="AK127" s="2"/>
      <c r="AL127" s="2"/>
      <c r="AM127" s="3">
        <v>0</v>
      </c>
      <c r="AN127" s="2"/>
      <c r="AO127" s="3">
        <v>0</v>
      </c>
      <c r="AP127" s="3">
        <v>0</v>
      </c>
      <c r="AQ127" s="3">
        <v>132074855</v>
      </c>
      <c r="AR127" s="2"/>
      <c r="AS127" s="3">
        <v>12231967</v>
      </c>
      <c r="AT127" s="3">
        <v>77757534444</v>
      </c>
      <c r="AU127" s="3" t="s">
        <v>384</v>
      </c>
    </row>
    <row r="128" spans="1:47" ht="28.5" x14ac:dyDescent="0.45">
      <c r="A128" s="3">
        <v>1</v>
      </c>
      <c r="B128" s="4" t="s">
        <v>603</v>
      </c>
      <c r="C128" s="3" t="s">
        <v>494</v>
      </c>
      <c r="D128" s="3" t="s">
        <v>145</v>
      </c>
      <c r="E128" s="3" t="s">
        <v>495</v>
      </c>
      <c r="F128" s="3" t="s">
        <v>695</v>
      </c>
      <c r="G128" s="3" t="s">
        <v>696</v>
      </c>
      <c r="H128" s="3" t="s">
        <v>498</v>
      </c>
      <c r="I128" s="3" t="s">
        <v>75</v>
      </c>
      <c r="J128" s="3" t="s">
        <v>380</v>
      </c>
      <c r="K128" s="3">
        <v>1368</v>
      </c>
      <c r="L128" s="3">
        <v>2025</v>
      </c>
      <c r="M128" s="3" t="s">
        <v>697</v>
      </c>
      <c r="N128" s="5">
        <v>46125</v>
      </c>
      <c r="O128" s="3" t="s">
        <v>354</v>
      </c>
      <c r="P128" s="3" t="s">
        <v>698</v>
      </c>
      <c r="Q128" s="3">
        <v>821212300501</v>
      </c>
      <c r="R128" s="2"/>
      <c r="S128" s="2"/>
      <c r="T128" s="3">
        <v>7590000</v>
      </c>
      <c r="U128" s="3">
        <v>7590000</v>
      </c>
      <c r="V128" s="3">
        <v>0</v>
      </c>
      <c r="W128" s="3">
        <v>0</v>
      </c>
      <c r="X128" s="3">
        <v>0</v>
      </c>
      <c r="Y128" s="3">
        <v>300000</v>
      </c>
      <c r="Z128" s="3">
        <v>300000</v>
      </c>
      <c r="AA128" s="3" t="s">
        <v>8696</v>
      </c>
      <c r="AB128" s="3">
        <v>300000</v>
      </c>
      <c r="AC128" s="3">
        <f>AB128</f>
        <v>300000</v>
      </c>
      <c r="AD128" s="30">
        <f t="shared" si="3"/>
        <v>300000</v>
      </c>
      <c r="AE128" s="3" t="s">
        <v>699</v>
      </c>
      <c r="AF128" s="5">
        <v>46127</v>
      </c>
      <c r="AG128" s="3" t="s">
        <v>205</v>
      </c>
      <c r="AH128" s="3" t="s">
        <v>87</v>
      </c>
      <c r="AI128" s="3" t="s">
        <v>124</v>
      </c>
      <c r="AJ128" s="3" t="s">
        <v>134</v>
      </c>
      <c r="AK128" s="3" t="s">
        <v>90</v>
      </c>
      <c r="AL128" s="3">
        <v>53</v>
      </c>
      <c r="AM128" s="3">
        <v>0</v>
      </c>
      <c r="AN128" s="2"/>
      <c r="AO128" s="3">
        <v>0</v>
      </c>
      <c r="AP128" s="3">
        <v>0</v>
      </c>
      <c r="AQ128" s="2"/>
      <c r="AR128" s="2"/>
      <c r="AS128" s="3">
        <v>12232895</v>
      </c>
      <c r="AT128" s="3">
        <v>77029357788</v>
      </c>
      <c r="AU128" s="3" t="s">
        <v>384</v>
      </c>
    </row>
    <row r="129" spans="1:47" ht="28.5" x14ac:dyDescent="0.45">
      <c r="A129" s="3">
        <v>1</v>
      </c>
      <c r="B129" s="4" t="s">
        <v>603</v>
      </c>
      <c r="C129" s="3" t="s">
        <v>60</v>
      </c>
      <c r="D129" s="3" t="s">
        <v>61</v>
      </c>
      <c r="E129" s="3" t="s">
        <v>62</v>
      </c>
      <c r="F129" s="3" t="s">
        <v>700</v>
      </c>
      <c r="G129" s="3" t="s">
        <v>173</v>
      </c>
      <c r="H129" s="3" t="s">
        <v>612</v>
      </c>
      <c r="I129" s="3" t="s">
        <v>50</v>
      </c>
      <c r="J129" s="3" t="s">
        <v>380</v>
      </c>
      <c r="K129" s="3">
        <v>2497</v>
      </c>
      <c r="L129" s="3">
        <v>2025</v>
      </c>
      <c r="M129" s="3" t="s">
        <v>701</v>
      </c>
      <c r="N129" s="5">
        <v>46122</v>
      </c>
      <c r="O129" s="3" t="s">
        <v>629</v>
      </c>
      <c r="P129" s="3" t="s">
        <v>702</v>
      </c>
      <c r="Q129" s="3">
        <v>870116450886</v>
      </c>
      <c r="R129" s="2"/>
      <c r="S129" s="2"/>
      <c r="T129" s="3">
        <v>19590000</v>
      </c>
      <c r="U129" s="3">
        <v>18590000</v>
      </c>
      <c r="V129" s="3">
        <v>0</v>
      </c>
      <c r="W129" s="3">
        <v>0</v>
      </c>
      <c r="X129" s="3">
        <v>1000000</v>
      </c>
      <c r="Y129" s="3">
        <v>1022450</v>
      </c>
      <c r="Z129" s="3">
        <v>1022450</v>
      </c>
      <c r="AA129" s="3" t="s">
        <v>8696</v>
      </c>
      <c r="AB129" s="28">
        <v>4.4999999999999998E-2</v>
      </c>
      <c r="AC129" s="3">
        <f t="shared" ref="AC129:AC185" si="9">U129*AB129</f>
        <v>836550</v>
      </c>
      <c r="AD129" s="30">
        <f t="shared" si="3"/>
        <v>836550</v>
      </c>
      <c r="AE129" s="3" t="s">
        <v>703</v>
      </c>
      <c r="AF129" s="5">
        <v>46129</v>
      </c>
      <c r="AG129" s="3" t="s">
        <v>205</v>
      </c>
      <c r="AH129" s="3" t="s">
        <v>87</v>
      </c>
      <c r="AI129" s="3" t="s">
        <v>124</v>
      </c>
      <c r="AJ129" s="3" t="s">
        <v>134</v>
      </c>
      <c r="AK129" s="3" t="s">
        <v>90</v>
      </c>
      <c r="AL129" s="3">
        <v>28</v>
      </c>
      <c r="AM129" s="3">
        <v>0</v>
      </c>
      <c r="AN129" s="2"/>
      <c r="AO129" s="3">
        <v>0</v>
      </c>
      <c r="AP129" s="3">
        <v>0</v>
      </c>
      <c r="AQ129" s="3">
        <v>132075426</v>
      </c>
      <c r="AR129" s="2"/>
      <c r="AS129" s="3">
        <v>12235148</v>
      </c>
      <c r="AT129" s="3">
        <v>77010875055</v>
      </c>
      <c r="AU129" s="3" t="s">
        <v>384</v>
      </c>
    </row>
    <row r="130" spans="1:47" ht="28.5" x14ac:dyDescent="0.45">
      <c r="A130" s="3">
        <v>1</v>
      </c>
      <c r="B130" s="4" t="s">
        <v>603</v>
      </c>
      <c r="C130" s="3" t="s">
        <v>60</v>
      </c>
      <c r="D130" s="3" t="s">
        <v>61</v>
      </c>
      <c r="E130" s="3" t="s">
        <v>62</v>
      </c>
      <c r="F130" s="3" t="s">
        <v>704</v>
      </c>
      <c r="G130" s="3" t="s">
        <v>148</v>
      </c>
      <c r="H130" s="3" t="s">
        <v>612</v>
      </c>
      <c r="I130" s="3" t="s">
        <v>50</v>
      </c>
      <c r="J130" s="3" t="s">
        <v>380</v>
      </c>
      <c r="K130" s="3">
        <v>2497</v>
      </c>
      <c r="L130" s="3">
        <v>2025</v>
      </c>
      <c r="M130" s="3" t="s">
        <v>705</v>
      </c>
      <c r="N130" s="5">
        <v>46118</v>
      </c>
      <c r="O130" s="3" t="s">
        <v>359</v>
      </c>
      <c r="P130" s="3" t="s">
        <v>706</v>
      </c>
      <c r="Q130" s="3">
        <v>810214450461</v>
      </c>
      <c r="R130" s="2"/>
      <c r="S130" s="2"/>
      <c r="T130" s="3">
        <v>18590000</v>
      </c>
      <c r="U130" s="3">
        <v>18590000</v>
      </c>
      <c r="V130" s="3">
        <v>0</v>
      </c>
      <c r="W130" s="3">
        <v>0</v>
      </c>
      <c r="X130" s="3">
        <v>0</v>
      </c>
      <c r="Y130" s="3">
        <v>1022450</v>
      </c>
      <c r="Z130" s="3">
        <v>1022450</v>
      </c>
      <c r="AA130" s="3" t="s">
        <v>8696</v>
      </c>
      <c r="AB130" s="28">
        <v>4.4999999999999998E-2</v>
      </c>
      <c r="AC130" s="3">
        <f t="shared" si="9"/>
        <v>836550</v>
      </c>
      <c r="AD130" s="30">
        <f t="shared" si="3"/>
        <v>836550</v>
      </c>
      <c r="AE130" s="3" t="s">
        <v>615</v>
      </c>
      <c r="AF130" s="5">
        <v>46120</v>
      </c>
      <c r="AG130" s="3" t="s">
        <v>205</v>
      </c>
      <c r="AH130" s="3" t="s">
        <v>105</v>
      </c>
      <c r="AI130" s="3" t="s">
        <v>105</v>
      </c>
      <c r="AJ130" s="3" t="s">
        <v>58</v>
      </c>
      <c r="AK130" s="2"/>
      <c r="AL130" s="2"/>
      <c r="AM130" s="3">
        <v>0</v>
      </c>
      <c r="AN130" s="2"/>
      <c r="AO130" s="3">
        <v>0</v>
      </c>
      <c r="AP130" s="3">
        <v>0</v>
      </c>
      <c r="AQ130" s="3">
        <v>132074783</v>
      </c>
      <c r="AR130" s="2"/>
      <c r="AS130" s="3">
        <v>12235149</v>
      </c>
      <c r="AT130" s="3">
        <v>77057773500</v>
      </c>
      <c r="AU130" s="3" t="s">
        <v>384</v>
      </c>
    </row>
    <row r="131" spans="1:47" ht="28.5" x14ac:dyDescent="0.45">
      <c r="A131" s="3">
        <v>1</v>
      </c>
      <c r="B131" s="4" t="s">
        <v>603</v>
      </c>
      <c r="C131" s="3" t="s">
        <v>60</v>
      </c>
      <c r="D131" s="3" t="s">
        <v>70</v>
      </c>
      <c r="E131" s="3" t="s">
        <v>616</v>
      </c>
      <c r="F131" s="3" t="s">
        <v>707</v>
      </c>
      <c r="G131" s="3" t="s">
        <v>623</v>
      </c>
      <c r="H131" s="3" t="s">
        <v>619</v>
      </c>
      <c r="I131" s="3" t="s">
        <v>75</v>
      </c>
      <c r="J131" s="3" t="s">
        <v>380</v>
      </c>
      <c r="K131" s="3">
        <v>1975</v>
      </c>
      <c r="L131" s="3">
        <v>2025</v>
      </c>
      <c r="M131" s="3" t="s">
        <v>708</v>
      </c>
      <c r="N131" s="5">
        <v>46122</v>
      </c>
      <c r="O131" s="3" t="s">
        <v>359</v>
      </c>
      <c r="P131" s="3" t="s">
        <v>709</v>
      </c>
      <c r="Q131" s="3">
        <v>990923350465</v>
      </c>
      <c r="R131" s="2"/>
      <c r="S131" s="2"/>
      <c r="T131" s="3">
        <v>14890000</v>
      </c>
      <c r="U131" s="3">
        <v>14890000</v>
      </c>
      <c r="V131" s="3">
        <v>0</v>
      </c>
      <c r="W131" s="3">
        <v>0</v>
      </c>
      <c r="X131" s="3">
        <v>0</v>
      </c>
      <c r="Y131" s="3">
        <v>818950</v>
      </c>
      <c r="Z131" s="3">
        <v>818950</v>
      </c>
      <c r="AA131" s="3" t="s">
        <v>8696</v>
      </c>
      <c r="AB131" s="28">
        <v>4.4999999999999998E-2</v>
      </c>
      <c r="AC131" s="3">
        <f t="shared" si="9"/>
        <v>670050</v>
      </c>
      <c r="AD131" s="30">
        <f t="shared" ref="AD131:AD194" si="10">AC131-V131</f>
        <v>670050</v>
      </c>
      <c r="AE131" s="3" t="s">
        <v>430</v>
      </c>
      <c r="AF131" s="5">
        <v>46126</v>
      </c>
      <c r="AG131" s="3" t="s">
        <v>205</v>
      </c>
      <c r="AH131" s="3" t="s">
        <v>87</v>
      </c>
      <c r="AI131" s="3" t="s">
        <v>124</v>
      </c>
      <c r="AJ131" s="3" t="s">
        <v>134</v>
      </c>
      <c r="AK131" s="3" t="s">
        <v>90</v>
      </c>
      <c r="AL131" s="3">
        <v>30</v>
      </c>
      <c r="AM131" s="3">
        <v>0</v>
      </c>
      <c r="AN131" s="2"/>
      <c r="AO131" s="3">
        <v>0</v>
      </c>
      <c r="AP131" s="3">
        <v>0</v>
      </c>
      <c r="AQ131" s="3">
        <v>132075144</v>
      </c>
      <c r="AR131" s="2"/>
      <c r="AS131" s="3">
        <v>12235153</v>
      </c>
      <c r="AT131" s="3">
        <v>77471468735</v>
      </c>
      <c r="AU131" s="3" t="s">
        <v>384</v>
      </c>
    </row>
    <row r="132" spans="1:47" x14ac:dyDescent="0.45">
      <c r="A132" s="3">
        <v>1</v>
      </c>
      <c r="B132" s="4" t="s">
        <v>106</v>
      </c>
      <c r="C132" s="3" t="s">
        <v>136</v>
      </c>
      <c r="D132" s="3" t="s">
        <v>79</v>
      </c>
      <c r="E132" s="3" t="s">
        <v>137</v>
      </c>
      <c r="F132" s="3" t="s">
        <v>710</v>
      </c>
      <c r="G132" s="3" t="s">
        <v>64</v>
      </c>
      <c r="H132" s="3" t="s">
        <v>139</v>
      </c>
      <c r="I132" s="3" t="s">
        <v>75</v>
      </c>
      <c r="J132" s="3" t="s">
        <v>51</v>
      </c>
      <c r="K132" s="3">
        <v>1591</v>
      </c>
      <c r="L132" s="3">
        <v>2025</v>
      </c>
      <c r="M132" s="3" t="s">
        <v>711</v>
      </c>
      <c r="N132" s="5">
        <v>46118</v>
      </c>
      <c r="O132" s="3" t="s">
        <v>113</v>
      </c>
      <c r="P132" s="3" t="s">
        <v>574</v>
      </c>
      <c r="Q132" s="3">
        <v>740321301364</v>
      </c>
      <c r="R132" s="2"/>
      <c r="S132" s="2"/>
      <c r="T132" s="3">
        <v>9990000</v>
      </c>
      <c r="U132" s="3">
        <v>9990000</v>
      </c>
      <c r="V132" s="3">
        <v>0</v>
      </c>
      <c r="W132" s="3">
        <v>0</v>
      </c>
      <c r="X132" s="3">
        <v>0</v>
      </c>
      <c r="Y132" s="3">
        <v>399600</v>
      </c>
      <c r="Z132" s="3">
        <v>399600</v>
      </c>
      <c r="AA132" s="3" t="s">
        <v>8696</v>
      </c>
      <c r="AB132" s="28">
        <v>0.04</v>
      </c>
      <c r="AC132" s="3">
        <f t="shared" si="9"/>
        <v>399600</v>
      </c>
      <c r="AD132" s="30">
        <f t="shared" si="10"/>
        <v>399600</v>
      </c>
      <c r="AE132" s="3" t="s">
        <v>575</v>
      </c>
      <c r="AF132" s="5">
        <v>46121</v>
      </c>
      <c r="AG132" s="3" t="s">
        <v>116</v>
      </c>
      <c r="AH132" s="3" t="s">
        <v>105</v>
      </c>
      <c r="AI132" s="3" t="s">
        <v>105</v>
      </c>
      <c r="AJ132" s="3" t="s">
        <v>58</v>
      </c>
      <c r="AK132" s="2"/>
      <c r="AL132" s="2"/>
      <c r="AM132" s="3">
        <v>0</v>
      </c>
      <c r="AN132" s="4" t="s">
        <v>167</v>
      </c>
      <c r="AO132" s="3">
        <v>0</v>
      </c>
      <c r="AP132" s="3">
        <v>0</v>
      </c>
      <c r="AQ132" s="3">
        <v>132074898</v>
      </c>
      <c r="AR132" s="2"/>
      <c r="AS132" s="3">
        <v>12238763</v>
      </c>
      <c r="AT132" s="3">
        <v>77012451110</v>
      </c>
      <c r="AU132" s="3" t="s">
        <v>59</v>
      </c>
    </row>
    <row r="133" spans="1:47" ht="28.5" x14ac:dyDescent="0.45">
      <c r="A133" s="3">
        <v>1</v>
      </c>
      <c r="B133" s="4" t="s">
        <v>402</v>
      </c>
      <c r="C133" s="3" t="s">
        <v>60</v>
      </c>
      <c r="D133" s="3" t="s">
        <v>61</v>
      </c>
      <c r="E133" s="3" t="s">
        <v>62</v>
      </c>
      <c r="F133" s="3" t="s">
        <v>712</v>
      </c>
      <c r="G133" s="3" t="s">
        <v>173</v>
      </c>
      <c r="H133" s="3" t="s">
        <v>612</v>
      </c>
      <c r="I133" s="3" t="s">
        <v>50</v>
      </c>
      <c r="J133" s="3" t="s">
        <v>380</v>
      </c>
      <c r="K133" s="3">
        <v>2497</v>
      </c>
      <c r="L133" s="3">
        <v>2025</v>
      </c>
      <c r="M133" s="3" t="s">
        <v>713</v>
      </c>
      <c r="N133" s="5">
        <v>46125</v>
      </c>
      <c r="O133" s="3" t="s">
        <v>101</v>
      </c>
      <c r="P133" s="3" t="s">
        <v>714</v>
      </c>
      <c r="Q133" s="3">
        <v>760829450106</v>
      </c>
      <c r="R133" s="2"/>
      <c r="S133" s="2"/>
      <c r="T133" s="3">
        <v>18590000</v>
      </c>
      <c r="U133" s="3">
        <v>18590000</v>
      </c>
      <c r="V133" s="3">
        <v>0</v>
      </c>
      <c r="W133" s="3">
        <v>0</v>
      </c>
      <c r="X133" s="3">
        <v>0</v>
      </c>
      <c r="Y133" s="3">
        <v>1022450</v>
      </c>
      <c r="Z133" s="3">
        <v>1022450</v>
      </c>
      <c r="AA133" s="3" t="s">
        <v>8697</v>
      </c>
      <c r="AB133" s="28">
        <v>5.5E-2</v>
      </c>
      <c r="AC133" s="3">
        <f t="shared" si="9"/>
        <v>1022450</v>
      </c>
      <c r="AD133" s="30">
        <f t="shared" si="10"/>
        <v>1022450</v>
      </c>
      <c r="AE133" s="3" t="s">
        <v>615</v>
      </c>
      <c r="AF133" s="5">
        <v>46128</v>
      </c>
      <c r="AG133" s="3" t="s">
        <v>104</v>
      </c>
      <c r="AH133" s="3" t="s">
        <v>105</v>
      </c>
      <c r="AI133" s="3" t="s">
        <v>105</v>
      </c>
      <c r="AJ133" s="3" t="s">
        <v>58</v>
      </c>
      <c r="AK133" s="2"/>
      <c r="AL133" s="3">
        <v>100</v>
      </c>
      <c r="AM133" s="3">
        <v>0</v>
      </c>
      <c r="AN133" s="2"/>
      <c r="AO133" s="3">
        <v>0</v>
      </c>
      <c r="AP133" s="3">
        <v>0</v>
      </c>
      <c r="AQ133" s="3">
        <v>132075340</v>
      </c>
      <c r="AR133" s="2"/>
      <c r="AS133" s="3">
        <v>12239558</v>
      </c>
      <c r="AT133" s="3">
        <v>77053291454</v>
      </c>
      <c r="AU133" s="3" t="s">
        <v>384</v>
      </c>
    </row>
    <row r="134" spans="1:47" ht="28.5" x14ac:dyDescent="0.45">
      <c r="A134" s="3">
        <v>1</v>
      </c>
      <c r="B134" s="4" t="s">
        <v>419</v>
      </c>
      <c r="C134" s="3" t="s">
        <v>60</v>
      </c>
      <c r="D134" s="3" t="s">
        <v>70</v>
      </c>
      <c r="E134" s="3" t="s">
        <v>616</v>
      </c>
      <c r="F134" s="3" t="s">
        <v>715</v>
      </c>
      <c r="G134" s="3" t="s">
        <v>148</v>
      </c>
      <c r="H134" s="3" t="s">
        <v>619</v>
      </c>
      <c r="I134" s="3" t="s">
        <v>75</v>
      </c>
      <c r="J134" s="3" t="s">
        <v>380</v>
      </c>
      <c r="K134" s="3">
        <v>1975</v>
      </c>
      <c r="L134" s="3">
        <v>2025</v>
      </c>
      <c r="M134" s="3" t="s">
        <v>716</v>
      </c>
      <c r="N134" s="5">
        <v>46130</v>
      </c>
      <c r="O134" s="3" t="s">
        <v>506</v>
      </c>
      <c r="P134" s="3" t="s">
        <v>717</v>
      </c>
      <c r="Q134" s="3">
        <v>870211402525</v>
      </c>
      <c r="R134" s="2"/>
      <c r="S134" s="2"/>
      <c r="T134" s="3">
        <v>15190000</v>
      </c>
      <c r="U134" s="3">
        <v>14890000</v>
      </c>
      <c r="V134" s="3">
        <v>0</v>
      </c>
      <c r="W134" s="3">
        <v>0</v>
      </c>
      <c r="X134" s="3">
        <v>300000</v>
      </c>
      <c r="Y134" s="3">
        <v>818950</v>
      </c>
      <c r="Z134" s="3">
        <v>818950</v>
      </c>
      <c r="AA134" s="3" t="s">
        <v>8696</v>
      </c>
      <c r="AB134" s="28">
        <v>4.4999999999999998E-2</v>
      </c>
      <c r="AC134" s="3">
        <f t="shared" si="9"/>
        <v>670050</v>
      </c>
      <c r="AD134" s="30">
        <f t="shared" si="10"/>
        <v>670050</v>
      </c>
      <c r="AE134" s="3" t="s">
        <v>718</v>
      </c>
      <c r="AF134" s="5">
        <v>46133</v>
      </c>
      <c r="AG134" s="3" t="s">
        <v>116</v>
      </c>
      <c r="AH134" s="3" t="s">
        <v>87</v>
      </c>
      <c r="AI134" s="3" t="s">
        <v>124</v>
      </c>
      <c r="AJ134" s="3" t="s">
        <v>89</v>
      </c>
      <c r="AK134" s="3" t="s">
        <v>90</v>
      </c>
      <c r="AL134" s="3">
        <v>20</v>
      </c>
      <c r="AM134" s="3">
        <v>0</v>
      </c>
      <c r="AN134" s="2"/>
      <c r="AO134" s="3">
        <v>0</v>
      </c>
      <c r="AP134" s="3">
        <v>0</v>
      </c>
      <c r="AQ134" s="3">
        <v>132075684</v>
      </c>
      <c r="AR134" s="2"/>
      <c r="AS134" s="3">
        <v>12239759</v>
      </c>
      <c r="AT134" s="3">
        <v>77019463246</v>
      </c>
      <c r="AU134" s="3" t="s">
        <v>384</v>
      </c>
    </row>
    <row r="135" spans="1:47" ht="26.65" x14ac:dyDescent="0.45">
      <c r="A135" s="3">
        <v>1</v>
      </c>
      <c r="B135" s="4" t="s">
        <v>411</v>
      </c>
      <c r="C135" s="3" t="s">
        <v>60</v>
      </c>
      <c r="D135" s="3" t="s">
        <v>70</v>
      </c>
      <c r="E135" s="3" t="s">
        <v>616</v>
      </c>
      <c r="F135" s="3" t="s">
        <v>719</v>
      </c>
      <c r="G135" s="3" t="s">
        <v>623</v>
      </c>
      <c r="H135" s="3" t="s">
        <v>619</v>
      </c>
      <c r="I135" s="3" t="s">
        <v>75</v>
      </c>
      <c r="J135" s="3" t="s">
        <v>380</v>
      </c>
      <c r="K135" s="3">
        <v>1975</v>
      </c>
      <c r="L135" s="3">
        <v>2025</v>
      </c>
      <c r="M135" s="3" t="s">
        <v>720</v>
      </c>
      <c r="N135" s="5">
        <v>46125</v>
      </c>
      <c r="O135" s="3" t="s">
        <v>170</v>
      </c>
      <c r="P135" s="3" t="s">
        <v>721</v>
      </c>
      <c r="Q135" s="3">
        <v>880712400633</v>
      </c>
      <c r="R135" s="2"/>
      <c r="S135" s="2"/>
      <c r="T135" s="3">
        <v>15190000</v>
      </c>
      <c r="U135" s="3">
        <v>14890000</v>
      </c>
      <c r="V135" s="3">
        <v>0</v>
      </c>
      <c r="W135" s="3">
        <v>0</v>
      </c>
      <c r="X135" s="3">
        <v>300000</v>
      </c>
      <c r="Y135" s="3">
        <v>818950</v>
      </c>
      <c r="Z135" s="3">
        <v>818950</v>
      </c>
      <c r="AA135" s="3" t="s">
        <v>8697</v>
      </c>
      <c r="AB135" s="28">
        <v>5.5E-2</v>
      </c>
      <c r="AC135" s="3">
        <f t="shared" si="9"/>
        <v>818950</v>
      </c>
      <c r="AD135" s="30">
        <f t="shared" si="10"/>
        <v>818950</v>
      </c>
      <c r="AE135" s="3" t="s">
        <v>722</v>
      </c>
      <c r="AF135" s="5">
        <v>46128</v>
      </c>
      <c r="AG135" s="3" t="s">
        <v>116</v>
      </c>
      <c r="AH135" s="3" t="s">
        <v>87</v>
      </c>
      <c r="AI135" s="3" t="s">
        <v>124</v>
      </c>
      <c r="AJ135" s="3" t="s">
        <v>218</v>
      </c>
      <c r="AK135" s="3" t="s">
        <v>90</v>
      </c>
      <c r="AL135" s="3">
        <v>32</v>
      </c>
      <c r="AM135" s="3">
        <v>0</v>
      </c>
      <c r="AN135" s="2"/>
      <c r="AO135" s="3">
        <v>0</v>
      </c>
      <c r="AP135" s="3">
        <v>0</v>
      </c>
      <c r="AQ135" s="3">
        <v>132075333</v>
      </c>
      <c r="AR135" s="2"/>
      <c r="AS135" s="3">
        <v>12241698</v>
      </c>
      <c r="AT135" s="3">
        <v>77016394959</v>
      </c>
      <c r="AU135" s="3" t="s">
        <v>384</v>
      </c>
    </row>
    <row r="136" spans="1:47" ht="28.5" x14ac:dyDescent="0.45">
      <c r="A136" s="3">
        <v>1</v>
      </c>
      <c r="B136" s="4" t="s">
        <v>603</v>
      </c>
      <c r="C136" s="3" t="s">
        <v>60</v>
      </c>
      <c r="D136" s="3" t="s">
        <v>70</v>
      </c>
      <c r="E136" s="3" t="s">
        <v>616</v>
      </c>
      <c r="F136" s="3" t="s">
        <v>723</v>
      </c>
      <c r="G136" s="3" t="s">
        <v>173</v>
      </c>
      <c r="H136" s="3" t="s">
        <v>619</v>
      </c>
      <c r="I136" s="3" t="s">
        <v>75</v>
      </c>
      <c r="J136" s="3" t="s">
        <v>380</v>
      </c>
      <c r="K136" s="3">
        <v>1975</v>
      </c>
      <c r="L136" s="3">
        <v>2025</v>
      </c>
      <c r="M136" s="3" t="s">
        <v>724</v>
      </c>
      <c r="N136" s="5">
        <v>46134</v>
      </c>
      <c r="O136" s="3" t="s">
        <v>229</v>
      </c>
      <c r="P136" s="3" t="s">
        <v>725</v>
      </c>
      <c r="Q136" s="3">
        <v>950611350065</v>
      </c>
      <c r="R136" s="2"/>
      <c r="S136" s="2"/>
      <c r="T136" s="3">
        <v>15140000</v>
      </c>
      <c r="U136" s="3">
        <v>14490000</v>
      </c>
      <c r="V136" s="3">
        <v>0</v>
      </c>
      <c r="W136" s="3">
        <v>0</v>
      </c>
      <c r="X136" s="3">
        <v>650000</v>
      </c>
      <c r="Y136" s="3">
        <v>818950</v>
      </c>
      <c r="Z136" s="3">
        <v>818950</v>
      </c>
      <c r="AA136" s="3" t="s">
        <v>8696</v>
      </c>
      <c r="AB136" s="28">
        <v>4.4999999999999998E-2</v>
      </c>
      <c r="AC136" s="3">
        <f t="shared" si="9"/>
        <v>652050</v>
      </c>
      <c r="AD136" s="30">
        <f t="shared" si="10"/>
        <v>652050</v>
      </c>
      <c r="AE136" s="3" t="s">
        <v>204</v>
      </c>
      <c r="AF136" s="5">
        <v>46136</v>
      </c>
      <c r="AG136" s="3" t="s">
        <v>205</v>
      </c>
      <c r="AH136" s="3" t="s">
        <v>87</v>
      </c>
      <c r="AI136" s="3" t="s">
        <v>124</v>
      </c>
      <c r="AJ136" s="3" t="s">
        <v>223</v>
      </c>
      <c r="AK136" s="3" t="s">
        <v>90</v>
      </c>
      <c r="AL136" s="3">
        <v>40</v>
      </c>
      <c r="AM136" s="3">
        <v>0</v>
      </c>
      <c r="AN136" s="2"/>
      <c r="AO136" s="3">
        <v>0</v>
      </c>
      <c r="AP136" s="3">
        <v>0</v>
      </c>
      <c r="AQ136" s="3">
        <v>132076004</v>
      </c>
      <c r="AR136" s="2"/>
      <c r="AS136" s="3">
        <v>12247029</v>
      </c>
      <c r="AT136" s="3">
        <v>77051798130</v>
      </c>
      <c r="AU136" s="3" t="s">
        <v>384</v>
      </c>
    </row>
    <row r="137" spans="1:47" ht="28.5" x14ac:dyDescent="0.45">
      <c r="A137" s="3">
        <v>1</v>
      </c>
      <c r="B137" s="4" t="s">
        <v>603</v>
      </c>
      <c r="C137" s="3" t="s">
        <v>60</v>
      </c>
      <c r="D137" s="3" t="s">
        <v>70</v>
      </c>
      <c r="E137" s="3" t="s">
        <v>616</v>
      </c>
      <c r="F137" s="3" t="s">
        <v>726</v>
      </c>
      <c r="G137" s="3" t="s">
        <v>173</v>
      </c>
      <c r="H137" s="3" t="s">
        <v>619</v>
      </c>
      <c r="I137" s="3" t="s">
        <v>75</v>
      </c>
      <c r="J137" s="3" t="s">
        <v>380</v>
      </c>
      <c r="K137" s="3">
        <v>1975</v>
      </c>
      <c r="L137" s="3">
        <v>2025</v>
      </c>
      <c r="M137" s="3" t="s">
        <v>727</v>
      </c>
      <c r="N137" s="5">
        <v>46132</v>
      </c>
      <c r="O137" s="3" t="s">
        <v>359</v>
      </c>
      <c r="P137" s="3" t="s">
        <v>728</v>
      </c>
      <c r="Q137" s="3">
        <v>791019402252</v>
      </c>
      <c r="R137" s="2"/>
      <c r="S137" s="2"/>
      <c r="T137" s="3">
        <v>15140000</v>
      </c>
      <c r="U137" s="3">
        <v>14490000</v>
      </c>
      <c r="V137" s="3">
        <v>0</v>
      </c>
      <c r="W137" s="3">
        <v>0</v>
      </c>
      <c r="X137" s="3">
        <v>650000</v>
      </c>
      <c r="Y137" s="3">
        <v>818950</v>
      </c>
      <c r="Z137" s="3">
        <v>818950</v>
      </c>
      <c r="AA137" s="3" t="s">
        <v>8696</v>
      </c>
      <c r="AB137" s="28">
        <v>4.4999999999999998E-2</v>
      </c>
      <c r="AC137" s="3">
        <f t="shared" si="9"/>
        <v>652050</v>
      </c>
      <c r="AD137" s="30">
        <f t="shared" si="10"/>
        <v>652050</v>
      </c>
      <c r="AE137" s="3" t="s">
        <v>729</v>
      </c>
      <c r="AF137" s="5">
        <v>46136</v>
      </c>
      <c r="AG137" s="3" t="s">
        <v>205</v>
      </c>
      <c r="AH137" s="3" t="s">
        <v>87</v>
      </c>
      <c r="AI137" s="3" t="s">
        <v>124</v>
      </c>
      <c r="AJ137" s="3" t="s">
        <v>218</v>
      </c>
      <c r="AK137" s="3" t="s">
        <v>90</v>
      </c>
      <c r="AL137" s="3">
        <v>10</v>
      </c>
      <c r="AM137" s="3">
        <v>0</v>
      </c>
      <c r="AN137" s="2"/>
      <c r="AO137" s="3">
        <v>0</v>
      </c>
      <c r="AP137" s="3">
        <v>0</v>
      </c>
      <c r="AQ137" s="3">
        <v>132076002</v>
      </c>
      <c r="AR137" s="2"/>
      <c r="AS137" s="3">
        <v>12247031</v>
      </c>
      <c r="AT137" s="3">
        <v>77079407919</v>
      </c>
      <c r="AU137" s="3" t="s">
        <v>384</v>
      </c>
    </row>
    <row r="138" spans="1:47" ht="26.65" x14ac:dyDescent="0.45">
      <c r="A138" s="3">
        <v>1</v>
      </c>
      <c r="B138" s="4" t="s">
        <v>470</v>
      </c>
      <c r="C138" s="3" t="s">
        <v>144</v>
      </c>
      <c r="D138" s="3" t="s">
        <v>70</v>
      </c>
      <c r="E138" s="3" t="s">
        <v>146</v>
      </c>
      <c r="F138" s="3" t="s">
        <v>730</v>
      </c>
      <c r="G138" s="3" t="s">
        <v>148</v>
      </c>
      <c r="H138" s="3" t="s">
        <v>233</v>
      </c>
      <c r="I138" s="3" t="s">
        <v>75</v>
      </c>
      <c r="J138" s="3" t="s">
        <v>380</v>
      </c>
      <c r="K138" s="3">
        <v>1975</v>
      </c>
      <c r="L138" s="3">
        <v>2025</v>
      </c>
      <c r="M138" s="3" t="s">
        <v>731</v>
      </c>
      <c r="N138" s="5">
        <v>46116</v>
      </c>
      <c r="O138" s="3" t="s">
        <v>433</v>
      </c>
      <c r="P138" s="3" t="s">
        <v>732</v>
      </c>
      <c r="Q138" s="3">
        <v>971213301397</v>
      </c>
      <c r="R138" s="2"/>
      <c r="S138" s="2"/>
      <c r="T138" s="3">
        <v>12690000</v>
      </c>
      <c r="U138" s="3">
        <v>12690000</v>
      </c>
      <c r="V138" s="3">
        <v>0</v>
      </c>
      <c r="W138" s="3">
        <v>0</v>
      </c>
      <c r="X138" s="3">
        <v>0</v>
      </c>
      <c r="Y138" s="3">
        <v>752950</v>
      </c>
      <c r="Z138" s="3">
        <v>752950</v>
      </c>
      <c r="AA138" s="3" t="s">
        <v>8696</v>
      </c>
      <c r="AB138" s="28">
        <v>4.4999999999999998E-2</v>
      </c>
      <c r="AC138" s="3">
        <f t="shared" si="9"/>
        <v>571050</v>
      </c>
      <c r="AD138" s="30">
        <f t="shared" si="10"/>
        <v>571050</v>
      </c>
      <c r="AE138" s="3" t="s">
        <v>237</v>
      </c>
      <c r="AF138" s="5">
        <v>46119</v>
      </c>
      <c r="AG138" s="3" t="s">
        <v>160</v>
      </c>
      <c r="AH138" s="3" t="s">
        <v>56</v>
      </c>
      <c r="AI138" s="3" t="s">
        <v>57</v>
      </c>
      <c r="AJ138" s="3" t="s">
        <v>58</v>
      </c>
      <c r="AK138" s="2"/>
      <c r="AL138" s="2"/>
      <c r="AM138" s="3">
        <v>0</v>
      </c>
      <c r="AN138" s="2"/>
      <c r="AO138" s="3">
        <v>0</v>
      </c>
      <c r="AP138" s="3">
        <v>0</v>
      </c>
      <c r="AQ138" s="3">
        <v>132074737</v>
      </c>
      <c r="AR138" s="2"/>
      <c r="AS138" s="3">
        <v>12247040</v>
      </c>
      <c r="AT138" s="3">
        <v>77083836571</v>
      </c>
      <c r="AU138" s="3" t="s">
        <v>384</v>
      </c>
    </row>
    <row r="139" spans="1:47" ht="28.5" x14ac:dyDescent="0.45">
      <c r="A139" s="3">
        <v>1</v>
      </c>
      <c r="B139" s="4" t="s">
        <v>402</v>
      </c>
      <c r="C139" s="3" t="s">
        <v>60</v>
      </c>
      <c r="D139" s="3" t="s">
        <v>70</v>
      </c>
      <c r="E139" s="3" t="s">
        <v>190</v>
      </c>
      <c r="F139" s="3" t="s">
        <v>733</v>
      </c>
      <c r="G139" s="3" t="s">
        <v>118</v>
      </c>
      <c r="H139" s="3" t="s">
        <v>619</v>
      </c>
      <c r="I139" s="3" t="s">
        <v>50</v>
      </c>
      <c r="J139" s="3" t="s">
        <v>380</v>
      </c>
      <c r="K139" s="3">
        <v>1975</v>
      </c>
      <c r="L139" s="3">
        <v>2025</v>
      </c>
      <c r="M139" s="3" t="s">
        <v>734</v>
      </c>
      <c r="N139" s="5">
        <v>46125</v>
      </c>
      <c r="O139" s="3" t="s">
        <v>101</v>
      </c>
      <c r="P139" s="3" t="s">
        <v>735</v>
      </c>
      <c r="Q139" s="3">
        <v>910820451128</v>
      </c>
      <c r="R139" s="2"/>
      <c r="S139" s="2"/>
      <c r="T139" s="3">
        <v>15590000</v>
      </c>
      <c r="U139" s="3">
        <v>15590000</v>
      </c>
      <c r="V139" s="3">
        <v>0</v>
      </c>
      <c r="W139" s="3">
        <v>0</v>
      </c>
      <c r="X139" s="3">
        <v>0</v>
      </c>
      <c r="Y139" s="3">
        <v>857450</v>
      </c>
      <c r="Z139" s="3">
        <v>857450</v>
      </c>
      <c r="AA139" s="3" t="s">
        <v>8697</v>
      </c>
      <c r="AB139" s="28">
        <v>5.5E-2</v>
      </c>
      <c r="AC139" s="3">
        <f t="shared" si="9"/>
        <v>857450</v>
      </c>
      <c r="AD139" s="30">
        <f t="shared" si="10"/>
        <v>857450</v>
      </c>
      <c r="AE139" s="3" t="s">
        <v>736</v>
      </c>
      <c r="AF139" s="5">
        <v>46126</v>
      </c>
      <c r="AG139" s="3" t="s">
        <v>104</v>
      </c>
      <c r="AH139" s="3" t="s">
        <v>105</v>
      </c>
      <c r="AI139" s="3" t="s">
        <v>105</v>
      </c>
      <c r="AJ139" s="3" t="s">
        <v>58</v>
      </c>
      <c r="AK139" s="2"/>
      <c r="AL139" s="3">
        <v>100</v>
      </c>
      <c r="AM139" s="3">
        <v>0</v>
      </c>
      <c r="AN139" s="2"/>
      <c r="AO139" s="3">
        <v>0</v>
      </c>
      <c r="AP139" s="3">
        <v>0</v>
      </c>
      <c r="AQ139" s="2"/>
      <c r="AR139" s="2"/>
      <c r="AS139" s="3">
        <v>12247220</v>
      </c>
      <c r="AT139" s="3">
        <v>77016817448</v>
      </c>
      <c r="AU139" s="3" t="s">
        <v>384</v>
      </c>
    </row>
    <row r="140" spans="1:47" x14ac:dyDescent="0.45">
      <c r="A140" s="3">
        <v>1</v>
      </c>
      <c r="B140" s="4" t="s">
        <v>282</v>
      </c>
      <c r="C140" s="3" t="s">
        <v>60</v>
      </c>
      <c r="D140" s="3" t="s">
        <v>45</v>
      </c>
      <c r="E140" s="3" t="s">
        <v>62</v>
      </c>
      <c r="F140" s="3" t="s">
        <v>737</v>
      </c>
      <c r="G140" s="3" t="s">
        <v>64</v>
      </c>
      <c r="H140" s="3" t="s">
        <v>396</v>
      </c>
      <c r="I140" s="3" t="s">
        <v>50</v>
      </c>
      <c r="J140" s="3" t="s">
        <v>51</v>
      </c>
      <c r="K140" s="3">
        <v>2497</v>
      </c>
      <c r="L140" s="3">
        <v>2025</v>
      </c>
      <c r="M140" s="3" t="s">
        <v>738</v>
      </c>
      <c r="N140" s="5">
        <v>46135</v>
      </c>
      <c r="O140" s="3" t="s">
        <v>288</v>
      </c>
      <c r="P140" s="3" t="s">
        <v>739</v>
      </c>
      <c r="Q140" s="3">
        <v>850130300182</v>
      </c>
      <c r="R140" s="2"/>
      <c r="S140" s="2"/>
      <c r="T140" s="3">
        <v>15090000</v>
      </c>
      <c r="U140" s="3">
        <v>15090000</v>
      </c>
      <c r="V140" s="3">
        <v>0</v>
      </c>
      <c r="W140" s="3">
        <v>0</v>
      </c>
      <c r="X140" s="3">
        <v>0</v>
      </c>
      <c r="Y140" s="3">
        <v>829950</v>
      </c>
      <c r="Z140" s="3">
        <v>829950</v>
      </c>
      <c r="AA140" s="3" t="s">
        <v>8697</v>
      </c>
      <c r="AB140" s="28">
        <v>5.5E-2</v>
      </c>
      <c r="AC140" s="3">
        <f t="shared" si="9"/>
        <v>829950</v>
      </c>
      <c r="AD140" s="30">
        <f t="shared" si="10"/>
        <v>829950</v>
      </c>
      <c r="AE140" s="3" t="s">
        <v>699</v>
      </c>
      <c r="AF140" s="5">
        <v>46140</v>
      </c>
      <c r="AG140" s="3" t="s">
        <v>291</v>
      </c>
      <c r="AH140" s="3" t="s">
        <v>87</v>
      </c>
      <c r="AI140" s="3" t="s">
        <v>124</v>
      </c>
      <c r="AJ140" s="3" t="s">
        <v>206</v>
      </c>
      <c r="AK140" s="3" t="s">
        <v>90</v>
      </c>
      <c r="AL140" s="3">
        <v>26</v>
      </c>
      <c r="AM140" s="3">
        <v>0</v>
      </c>
      <c r="AN140" s="2"/>
      <c r="AO140" s="3">
        <v>0</v>
      </c>
      <c r="AP140" s="3">
        <v>0</v>
      </c>
      <c r="AQ140" s="3">
        <v>132076222</v>
      </c>
      <c r="AR140" s="3">
        <v>201900</v>
      </c>
      <c r="AS140" s="3">
        <v>12247851</v>
      </c>
      <c r="AT140" s="3">
        <v>77021287774</v>
      </c>
      <c r="AU140" s="3" t="s">
        <v>59</v>
      </c>
    </row>
    <row r="141" spans="1:47" ht="28.5" x14ac:dyDescent="0.45">
      <c r="A141" s="3">
        <v>1</v>
      </c>
      <c r="B141" s="4" t="s">
        <v>378</v>
      </c>
      <c r="C141" s="3" t="s">
        <v>144</v>
      </c>
      <c r="D141" s="3" t="s">
        <v>145</v>
      </c>
      <c r="E141" s="3" t="s">
        <v>146</v>
      </c>
      <c r="F141" s="3" t="s">
        <v>740</v>
      </c>
      <c r="G141" s="3" t="s">
        <v>178</v>
      </c>
      <c r="H141" s="3" t="s">
        <v>149</v>
      </c>
      <c r="I141" s="3" t="s">
        <v>75</v>
      </c>
      <c r="J141" s="3" t="s">
        <v>380</v>
      </c>
      <c r="K141" s="3">
        <v>1975</v>
      </c>
      <c r="L141" s="3">
        <v>2025</v>
      </c>
      <c r="M141" s="3" t="s">
        <v>741</v>
      </c>
      <c r="N141" s="5">
        <v>46128</v>
      </c>
      <c r="O141" s="3" t="s">
        <v>84</v>
      </c>
      <c r="P141" s="3" t="s">
        <v>742</v>
      </c>
      <c r="Q141" s="3">
        <v>940711401927</v>
      </c>
      <c r="R141" s="2"/>
      <c r="S141" s="2"/>
      <c r="T141" s="3">
        <v>14240000</v>
      </c>
      <c r="U141" s="3">
        <v>13990000</v>
      </c>
      <c r="V141" s="3">
        <v>0</v>
      </c>
      <c r="W141" s="3">
        <v>0</v>
      </c>
      <c r="X141" s="3">
        <v>250000</v>
      </c>
      <c r="Y141" s="3">
        <v>769450</v>
      </c>
      <c r="Z141" s="3">
        <v>769450</v>
      </c>
      <c r="AA141" s="3" t="s">
        <v>8697</v>
      </c>
      <c r="AB141" s="28">
        <v>5.5E-2</v>
      </c>
      <c r="AC141" s="3">
        <f t="shared" si="9"/>
        <v>769450</v>
      </c>
      <c r="AD141" s="30">
        <f t="shared" si="10"/>
        <v>769450</v>
      </c>
      <c r="AE141" s="3" t="s">
        <v>743</v>
      </c>
      <c r="AF141" s="5">
        <v>46133</v>
      </c>
      <c r="AG141" s="3" t="s">
        <v>55</v>
      </c>
      <c r="AH141" s="3" t="s">
        <v>87</v>
      </c>
      <c r="AI141" s="3" t="s">
        <v>124</v>
      </c>
      <c r="AJ141" s="3" t="s">
        <v>134</v>
      </c>
      <c r="AK141" s="3" t="s">
        <v>90</v>
      </c>
      <c r="AL141" s="3">
        <v>20</v>
      </c>
      <c r="AM141" s="3">
        <v>0</v>
      </c>
      <c r="AN141" s="2"/>
      <c r="AO141" s="3">
        <v>0</v>
      </c>
      <c r="AP141" s="3">
        <v>0</v>
      </c>
      <c r="AQ141" s="2"/>
      <c r="AR141" s="3">
        <v>196900</v>
      </c>
      <c r="AS141" s="3">
        <v>12247988</v>
      </c>
      <c r="AT141" s="3">
        <v>77477879688</v>
      </c>
      <c r="AU141" s="3" t="s">
        <v>384</v>
      </c>
    </row>
    <row r="142" spans="1:47" ht="28.5" x14ac:dyDescent="0.45">
      <c r="A142" s="3">
        <v>1</v>
      </c>
      <c r="B142" s="4" t="s">
        <v>603</v>
      </c>
      <c r="C142" s="3" t="s">
        <v>144</v>
      </c>
      <c r="D142" s="3" t="s">
        <v>70</v>
      </c>
      <c r="E142" s="3" t="s">
        <v>146</v>
      </c>
      <c r="F142" s="3" t="s">
        <v>744</v>
      </c>
      <c r="G142" s="3" t="s">
        <v>148</v>
      </c>
      <c r="H142" s="3" t="s">
        <v>233</v>
      </c>
      <c r="I142" s="3" t="s">
        <v>75</v>
      </c>
      <c r="J142" s="3" t="s">
        <v>380</v>
      </c>
      <c r="K142" s="3">
        <v>1975</v>
      </c>
      <c r="L142" s="3">
        <v>2025</v>
      </c>
      <c r="M142" s="3" t="s">
        <v>745</v>
      </c>
      <c r="N142" s="5">
        <v>46121</v>
      </c>
      <c r="O142" s="3" t="s">
        <v>211</v>
      </c>
      <c r="P142" s="3" t="s">
        <v>746</v>
      </c>
      <c r="Q142" s="3">
        <v>890130400859</v>
      </c>
      <c r="R142" s="2"/>
      <c r="S142" s="2"/>
      <c r="T142" s="3">
        <v>12690000</v>
      </c>
      <c r="U142" s="3">
        <v>12690000</v>
      </c>
      <c r="V142" s="3">
        <v>0</v>
      </c>
      <c r="W142" s="3">
        <v>0</v>
      </c>
      <c r="X142" s="3">
        <v>0</v>
      </c>
      <c r="Y142" s="3">
        <v>697950</v>
      </c>
      <c r="Z142" s="3">
        <v>697950</v>
      </c>
      <c r="AA142" s="3" t="s">
        <v>8696</v>
      </c>
      <c r="AB142" s="28">
        <v>4.4999999999999998E-2</v>
      </c>
      <c r="AC142" s="3">
        <f t="shared" si="9"/>
        <v>571050</v>
      </c>
      <c r="AD142" s="30">
        <f t="shared" si="10"/>
        <v>571050</v>
      </c>
      <c r="AE142" s="3" t="s">
        <v>747</v>
      </c>
      <c r="AF142" s="5">
        <v>46127</v>
      </c>
      <c r="AG142" s="3" t="s">
        <v>205</v>
      </c>
      <c r="AH142" s="3" t="s">
        <v>87</v>
      </c>
      <c r="AI142" s="3" t="s">
        <v>124</v>
      </c>
      <c r="AJ142" s="3" t="s">
        <v>134</v>
      </c>
      <c r="AK142" s="3" t="s">
        <v>90</v>
      </c>
      <c r="AL142" s="3">
        <v>40</v>
      </c>
      <c r="AM142" s="3">
        <v>0</v>
      </c>
      <c r="AN142" s="2"/>
      <c r="AO142" s="3">
        <v>0</v>
      </c>
      <c r="AP142" s="3">
        <v>0</v>
      </c>
      <c r="AQ142" s="3">
        <v>132075235</v>
      </c>
      <c r="AR142" s="2"/>
      <c r="AS142" s="3">
        <v>12248917</v>
      </c>
      <c r="AT142" s="3">
        <v>77017277782</v>
      </c>
      <c r="AU142" s="3" t="s">
        <v>384</v>
      </c>
    </row>
    <row r="143" spans="1:47" x14ac:dyDescent="0.45">
      <c r="A143" s="3">
        <v>1</v>
      </c>
      <c r="B143" s="4" t="s">
        <v>43</v>
      </c>
      <c r="C143" s="3" t="s">
        <v>60</v>
      </c>
      <c r="D143" s="3" t="s">
        <v>70</v>
      </c>
      <c r="E143" s="3" t="s">
        <v>190</v>
      </c>
      <c r="F143" s="3" t="s">
        <v>748</v>
      </c>
      <c r="G143" s="3" t="s">
        <v>118</v>
      </c>
      <c r="H143" s="3" t="s">
        <v>192</v>
      </c>
      <c r="I143" s="3" t="s">
        <v>50</v>
      </c>
      <c r="J143" s="3" t="s">
        <v>51</v>
      </c>
      <c r="K143" s="3">
        <v>1999</v>
      </c>
      <c r="L143" s="3">
        <v>2025</v>
      </c>
      <c r="M143" s="3" t="s">
        <v>749</v>
      </c>
      <c r="N143" s="5">
        <v>46111</v>
      </c>
      <c r="O143" s="3" t="s">
        <v>131</v>
      </c>
      <c r="P143" s="3" t="s">
        <v>750</v>
      </c>
      <c r="Q143" s="3">
        <v>860628300746</v>
      </c>
      <c r="R143" s="2"/>
      <c r="S143" s="2"/>
      <c r="T143" s="3">
        <v>13490000</v>
      </c>
      <c r="U143" s="3">
        <v>13490000</v>
      </c>
      <c r="V143" s="3">
        <v>0</v>
      </c>
      <c r="W143" s="3">
        <v>0</v>
      </c>
      <c r="X143" s="3">
        <v>0</v>
      </c>
      <c r="Y143" s="3">
        <v>741950</v>
      </c>
      <c r="Z143" s="3">
        <v>741950</v>
      </c>
      <c r="AA143" s="3" t="s">
        <v>8697</v>
      </c>
      <c r="AB143" s="28">
        <v>5.5E-2</v>
      </c>
      <c r="AC143" s="3">
        <f t="shared" si="9"/>
        <v>741950</v>
      </c>
      <c r="AD143" s="30">
        <f t="shared" si="10"/>
        <v>741950</v>
      </c>
      <c r="AE143" s="3" t="s">
        <v>751</v>
      </c>
      <c r="AF143" s="5">
        <v>46129</v>
      </c>
      <c r="AG143" s="3" t="s">
        <v>55</v>
      </c>
      <c r="AH143" s="3" t="s">
        <v>87</v>
      </c>
      <c r="AI143" s="3" t="s">
        <v>88</v>
      </c>
      <c r="AJ143" s="3" t="s">
        <v>89</v>
      </c>
      <c r="AK143" s="3" t="s">
        <v>90</v>
      </c>
      <c r="AL143" s="3">
        <v>30</v>
      </c>
      <c r="AM143" s="3">
        <v>0</v>
      </c>
      <c r="AN143" s="4" t="s">
        <v>135</v>
      </c>
      <c r="AO143" s="3">
        <v>0</v>
      </c>
      <c r="AP143" s="3">
        <v>0</v>
      </c>
      <c r="AQ143" s="3">
        <v>132075429</v>
      </c>
      <c r="AR143" s="3">
        <v>181900</v>
      </c>
      <c r="AS143" s="3">
        <v>12249133</v>
      </c>
      <c r="AT143" s="3">
        <v>77015510996</v>
      </c>
      <c r="AU143" s="3" t="s">
        <v>59</v>
      </c>
    </row>
    <row r="144" spans="1:47" ht="26.65" x14ac:dyDescent="0.45">
      <c r="A144" s="3">
        <v>1</v>
      </c>
      <c r="B144" s="4" t="s">
        <v>470</v>
      </c>
      <c r="C144" s="3" t="s">
        <v>144</v>
      </c>
      <c r="D144" s="3" t="s">
        <v>145</v>
      </c>
      <c r="E144" s="3" t="s">
        <v>146</v>
      </c>
      <c r="F144" s="3" t="s">
        <v>752</v>
      </c>
      <c r="G144" s="3" t="s">
        <v>200</v>
      </c>
      <c r="H144" s="3" t="s">
        <v>149</v>
      </c>
      <c r="I144" s="3" t="s">
        <v>75</v>
      </c>
      <c r="J144" s="3" t="s">
        <v>380</v>
      </c>
      <c r="K144" s="3">
        <v>1975</v>
      </c>
      <c r="L144" s="3">
        <v>2025</v>
      </c>
      <c r="M144" s="3" t="s">
        <v>753</v>
      </c>
      <c r="N144" s="5">
        <v>46122</v>
      </c>
      <c r="O144" s="3" t="s">
        <v>433</v>
      </c>
      <c r="P144" s="3" t="s">
        <v>754</v>
      </c>
      <c r="Q144" s="3">
        <v>800721402892</v>
      </c>
      <c r="R144" s="2"/>
      <c r="S144" s="2"/>
      <c r="T144" s="3">
        <v>14540000</v>
      </c>
      <c r="U144" s="3">
        <v>13990000</v>
      </c>
      <c r="V144" s="3">
        <v>0</v>
      </c>
      <c r="W144" s="3">
        <v>0</v>
      </c>
      <c r="X144" s="3">
        <v>550000</v>
      </c>
      <c r="Y144" s="3">
        <v>769450</v>
      </c>
      <c r="Z144" s="3">
        <v>769450</v>
      </c>
      <c r="AA144" s="3" t="s">
        <v>8696</v>
      </c>
      <c r="AB144" s="28">
        <v>4.4999999999999998E-2</v>
      </c>
      <c r="AC144" s="3">
        <f t="shared" si="9"/>
        <v>629550</v>
      </c>
      <c r="AD144" s="30">
        <f t="shared" si="10"/>
        <v>629550</v>
      </c>
      <c r="AE144" s="3" t="s">
        <v>133</v>
      </c>
      <c r="AF144" s="5">
        <v>46126</v>
      </c>
      <c r="AG144" s="3" t="s">
        <v>160</v>
      </c>
      <c r="AH144" s="3" t="s">
        <v>87</v>
      </c>
      <c r="AI144" s="3" t="s">
        <v>124</v>
      </c>
      <c r="AJ144" s="3" t="s">
        <v>223</v>
      </c>
      <c r="AK144" s="3" t="s">
        <v>90</v>
      </c>
      <c r="AL144" s="3">
        <v>20</v>
      </c>
      <c r="AM144" s="3">
        <v>0</v>
      </c>
      <c r="AN144" s="2"/>
      <c r="AO144" s="3">
        <v>0</v>
      </c>
      <c r="AP144" s="3">
        <v>0</v>
      </c>
      <c r="AQ144" s="3">
        <v>132075136</v>
      </c>
      <c r="AR144" s="3">
        <v>196900</v>
      </c>
      <c r="AS144" s="3">
        <v>12249155</v>
      </c>
      <c r="AT144" s="3">
        <v>77051583461</v>
      </c>
      <c r="AU144" s="3" t="s">
        <v>384</v>
      </c>
    </row>
    <row r="145" spans="1:47" ht="28.5" x14ac:dyDescent="0.45">
      <c r="A145" s="3">
        <v>1</v>
      </c>
      <c r="B145" s="4" t="s">
        <v>419</v>
      </c>
      <c r="C145" s="3" t="s">
        <v>60</v>
      </c>
      <c r="D145" s="3" t="s">
        <v>70</v>
      </c>
      <c r="E145" s="3" t="s">
        <v>616</v>
      </c>
      <c r="F145" s="3" t="s">
        <v>755</v>
      </c>
      <c r="G145" s="3" t="s">
        <v>618</v>
      </c>
      <c r="H145" s="3" t="s">
        <v>619</v>
      </c>
      <c r="I145" s="3" t="s">
        <v>75</v>
      </c>
      <c r="J145" s="3" t="s">
        <v>380</v>
      </c>
      <c r="K145" s="3">
        <v>1975</v>
      </c>
      <c r="L145" s="3">
        <v>2025</v>
      </c>
      <c r="M145" s="3" t="s">
        <v>756</v>
      </c>
      <c r="N145" s="5">
        <v>46118</v>
      </c>
      <c r="O145" s="3" t="s">
        <v>532</v>
      </c>
      <c r="P145" s="3" t="s">
        <v>757</v>
      </c>
      <c r="Q145" s="3">
        <v>720811301304</v>
      </c>
      <c r="R145" s="2"/>
      <c r="S145" s="2"/>
      <c r="T145" s="3">
        <v>15190000</v>
      </c>
      <c r="U145" s="3">
        <v>14890000</v>
      </c>
      <c r="V145" s="3">
        <v>0</v>
      </c>
      <c r="W145" s="3">
        <v>0</v>
      </c>
      <c r="X145" s="3">
        <v>300000</v>
      </c>
      <c r="Y145" s="3">
        <v>818950</v>
      </c>
      <c r="Z145" s="3">
        <v>818950</v>
      </c>
      <c r="AA145" s="3" t="s">
        <v>8696</v>
      </c>
      <c r="AB145" s="28">
        <v>4.4999999999999998E-2</v>
      </c>
      <c r="AC145" s="3">
        <f t="shared" si="9"/>
        <v>670050</v>
      </c>
      <c r="AD145" s="30">
        <f t="shared" si="10"/>
        <v>670050</v>
      </c>
      <c r="AE145" s="3" t="s">
        <v>389</v>
      </c>
      <c r="AF145" s="5">
        <v>46121</v>
      </c>
      <c r="AG145" s="3" t="s">
        <v>116</v>
      </c>
      <c r="AH145" s="3" t="s">
        <v>87</v>
      </c>
      <c r="AI145" s="3" t="s">
        <v>124</v>
      </c>
      <c r="AJ145" s="3" t="s">
        <v>223</v>
      </c>
      <c r="AK145" s="3" t="s">
        <v>90</v>
      </c>
      <c r="AL145" s="3">
        <v>60</v>
      </c>
      <c r="AM145" s="3">
        <v>0</v>
      </c>
      <c r="AN145" s="4" t="s">
        <v>758</v>
      </c>
      <c r="AO145" s="3">
        <v>0</v>
      </c>
      <c r="AP145" s="3">
        <v>0</v>
      </c>
      <c r="AQ145" s="3">
        <v>132074921</v>
      </c>
      <c r="AR145" s="2"/>
      <c r="AS145" s="3">
        <v>12249840</v>
      </c>
      <c r="AT145" s="3">
        <v>77017275943</v>
      </c>
      <c r="AU145" s="3" t="s">
        <v>384</v>
      </c>
    </row>
    <row r="146" spans="1:47" ht="28.5" x14ac:dyDescent="0.45">
      <c r="A146" s="3">
        <v>1</v>
      </c>
      <c r="B146" s="4" t="s">
        <v>402</v>
      </c>
      <c r="C146" s="3" t="s">
        <v>60</v>
      </c>
      <c r="D146" s="3" t="s">
        <v>70</v>
      </c>
      <c r="E146" s="3" t="s">
        <v>616</v>
      </c>
      <c r="F146" s="3" t="s">
        <v>759</v>
      </c>
      <c r="G146" s="3" t="s">
        <v>148</v>
      </c>
      <c r="H146" s="3" t="s">
        <v>619</v>
      </c>
      <c r="I146" s="3" t="s">
        <v>75</v>
      </c>
      <c r="J146" s="3" t="s">
        <v>380</v>
      </c>
      <c r="K146" s="3">
        <v>1975</v>
      </c>
      <c r="L146" s="3">
        <v>2025</v>
      </c>
      <c r="M146" s="3" t="s">
        <v>760</v>
      </c>
      <c r="N146" s="5">
        <v>46141</v>
      </c>
      <c r="O146" s="3" t="s">
        <v>164</v>
      </c>
      <c r="P146" s="3" t="s">
        <v>761</v>
      </c>
      <c r="Q146" s="3">
        <v>530608301013</v>
      </c>
      <c r="R146" s="2"/>
      <c r="S146" s="2"/>
      <c r="T146" s="3">
        <v>14490000</v>
      </c>
      <c r="U146" s="3">
        <v>14490000</v>
      </c>
      <c r="V146" s="3">
        <v>0</v>
      </c>
      <c r="W146" s="3">
        <v>0</v>
      </c>
      <c r="X146" s="3">
        <v>0</v>
      </c>
      <c r="Y146" s="3">
        <v>796950</v>
      </c>
      <c r="Z146" s="3">
        <v>796950</v>
      </c>
      <c r="AA146" s="3" t="s">
        <v>8697</v>
      </c>
      <c r="AB146" s="28">
        <v>5.5E-2</v>
      </c>
      <c r="AC146" s="3">
        <f t="shared" si="9"/>
        <v>796950</v>
      </c>
      <c r="AD146" s="30">
        <f t="shared" si="10"/>
        <v>796950</v>
      </c>
      <c r="AE146" s="3" t="s">
        <v>762</v>
      </c>
      <c r="AF146" s="5">
        <v>46142</v>
      </c>
      <c r="AG146" s="3" t="s">
        <v>104</v>
      </c>
      <c r="AH146" s="3" t="s">
        <v>105</v>
      </c>
      <c r="AI146" s="3" t="s">
        <v>105</v>
      </c>
      <c r="AJ146" s="3" t="s">
        <v>58</v>
      </c>
      <c r="AK146" s="2"/>
      <c r="AL146" s="3">
        <v>100</v>
      </c>
      <c r="AM146" s="3">
        <v>0</v>
      </c>
      <c r="AN146" s="2"/>
      <c r="AO146" s="3">
        <v>0</v>
      </c>
      <c r="AP146" s="3">
        <v>0</v>
      </c>
      <c r="AQ146" s="3">
        <v>132076767</v>
      </c>
      <c r="AR146" s="2"/>
      <c r="AS146" s="3">
        <v>12250985</v>
      </c>
      <c r="AT146" s="3">
        <v>77052398330</v>
      </c>
      <c r="AU146" s="3" t="s">
        <v>384</v>
      </c>
    </row>
    <row r="147" spans="1:47" ht="28.5" x14ac:dyDescent="0.45">
      <c r="A147" s="3">
        <v>1</v>
      </c>
      <c r="B147" s="4" t="s">
        <v>402</v>
      </c>
      <c r="C147" s="3" t="s">
        <v>144</v>
      </c>
      <c r="D147" s="3" t="s">
        <v>145</v>
      </c>
      <c r="E147" s="3" t="s">
        <v>146</v>
      </c>
      <c r="F147" s="3" t="s">
        <v>763</v>
      </c>
      <c r="G147" s="3" t="s">
        <v>148</v>
      </c>
      <c r="H147" s="3" t="s">
        <v>149</v>
      </c>
      <c r="I147" s="3" t="s">
        <v>75</v>
      </c>
      <c r="J147" s="3" t="s">
        <v>380</v>
      </c>
      <c r="K147" s="3">
        <v>1975</v>
      </c>
      <c r="L147" s="3">
        <v>2025</v>
      </c>
      <c r="M147" s="3" t="s">
        <v>764</v>
      </c>
      <c r="N147" s="5">
        <v>46136</v>
      </c>
      <c r="O147" s="3" t="s">
        <v>164</v>
      </c>
      <c r="P147" s="3" t="s">
        <v>765</v>
      </c>
      <c r="Q147" s="3">
        <v>640320450560</v>
      </c>
      <c r="R147" s="2"/>
      <c r="S147" s="2"/>
      <c r="T147" s="3">
        <v>13990000</v>
      </c>
      <c r="U147" s="3">
        <v>13990000</v>
      </c>
      <c r="V147" s="3">
        <v>0</v>
      </c>
      <c r="W147" s="3">
        <v>0</v>
      </c>
      <c r="X147" s="3">
        <v>0</v>
      </c>
      <c r="Y147" s="3">
        <v>769450</v>
      </c>
      <c r="Z147" s="3">
        <v>769450</v>
      </c>
      <c r="AA147" s="3" t="s">
        <v>8697</v>
      </c>
      <c r="AB147" s="28">
        <v>5.5E-2</v>
      </c>
      <c r="AC147" s="3">
        <f t="shared" si="9"/>
        <v>769450</v>
      </c>
      <c r="AD147" s="30">
        <f t="shared" si="10"/>
        <v>769450</v>
      </c>
      <c r="AE147" s="3" t="s">
        <v>766</v>
      </c>
      <c r="AF147" s="5">
        <v>46142</v>
      </c>
      <c r="AG147" s="3" t="s">
        <v>104</v>
      </c>
      <c r="AH147" s="3" t="s">
        <v>87</v>
      </c>
      <c r="AI147" s="3" t="s">
        <v>124</v>
      </c>
      <c r="AJ147" s="3" t="s">
        <v>134</v>
      </c>
      <c r="AK147" s="3" t="s">
        <v>767</v>
      </c>
      <c r="AL147" s="3">
        <v>20</v>
      </c>
      <c r="AM147" s="3">
        <v>0</v>
      </c>
      <c r="AN147" s="2"/>
      <c r="AO147" s="3">
        <v>0</v>
      </c>
      <c r="AP147" s="3">
        <v>0</v>
      </c>
      <c r="AQ147" s="3">
        <v>132076580</v>
      </c>
      <c r="AR147" s="3">
        <v>196900</v>
      </c>
      <c r="AS147" s="3">
        <v>12250989</v>
      </c>
      <c r="AT147" s="3">
        <v>77013389997</v>
      </c>
      <c r="AU147" s="3" t="s">
        <v>384</v>
      </c>
    </row>
    <row r="148" spans="1:47" ht="26.65" x14ac:dyDescent="0.45">
      <c r="A148" s="3">
        <v>1</v>
      </c>
      <c r="B148" s="4" t="s">
        <v>470</v>
      </c>
      <c r="C148" s="3" t="s">
        <v>144</v>
      </c>
      <c r="D148" s="3" t="s">
        <v>145</v>
      </c>
      <c r="E148" s="3" t="s">
        <v>146</v>
      </c>
      <c r="F148" s="3" t="s">
        <v>768</v>
      </c>
      <c r="G148" s="3" t="s">
        <v>148</v>
      </c>
      <c r="H148" s="3" t="s">
        <v>149</v>
      </c>
      <c r="I148" s="3" t="s">
        <v>75</v>
      </c>
      <c r="J148" s="3" t="s">
        <v>380</v>
      </c>
      <c r="K148" s="3">
        <v>1975</v>
      </c>
      <c r="L148" s="3">
        <v>2025</v>
      </c>
      <c r="M148" s="3" t="s">
        <v>769</v>
      </c>
      <c r="N148" s="5">
        <v>46120</v>
      </c>
      <c r="O148" s="3" t="s">
        <v>157</v>
      </c>
      <c r="P148" s="3" t="s">
        <v>770</v>
      </c>
      <c r="Q148" s="3">
        <v>790807303074</v>
      </c>
      <c r="R148" s="2"/>
      <c r="S148" s="2"/>
      <c r="T148" s="3">
        <v>14540000</v>
      </c>
      <c r="U148" s="3">
        <v>13990000</v>
      </c>
      <c r="V148" s="3">
        <v>0</v>
      </c>
      <c r="W148" s="3">
        <v>0</v>
      </c>
      <c r="X148" s="3">
        <v>550000</v>
      </c>
      <c r="Y148" s="3">
        <v>769450</v>
      </c>
      <c r="Z148" s="3">
        <v>769450</v>
      </c>
      <c r="AA148" s="3" t="s">
        <v>8696</v>
      </c>
      <c r="AB148" s="28">
        <v>4.4999999999999998E-2</v>
      </c>
      <c r="AC148" s="3">
        <f t="shared" si="9"/>
        <v>629550</v>
      </c>
      <c r="AD148" s="30">
        <f t="shared" si="10"/>
        <v>629550</v>
      </c>
      <c r="AE148" s="3" t="s">
        <v>703</v>
      </c>
      <c r="AF148" s="5">
        <v>46121</v>
      </c>
      <c r="AG148" s="3" t="s">
        <v>160</v>
      </c>
      <c r="AH148" s="3" t="s">
        <v>87</v>
      </c>
      <c r="AI148" s="3" t="s">
        <v>124</v>
      </c>
      <c r="AJ148" s="3" t="s">
        <v>206</v>
      </c>
      <c r="AK148" s="3" t="s">
        <v>90</v>
      </c>
      <c r="AL148" s="3">
        <v>35</v>
      </c>
      <c r="AM148" s="3">
        <v>0</v>
      </c>
      <c r="AN148" s="2"/>
      <c r="AO148" s="3">
        <v>0</v>
      </c>
      <c r="AP148" s="3">
        <v>0</v>
      </c>
      <c r="AQ148" s="3">
        <v>132074918</v>
      </c>
      <c r="AR148" s="3">
        <v>196900</v>
      </c>
      <c r="AS148" s="3">
        <v>12251463</v>
      </c>
      <c r="AT148" s="3">
        <v>77078311067</v>
      </c>
      <c r="AU148" s="3" t="s">
        <v>384</v>
      </c>
    </row>
    <row r="149" spans="1:47" ht="26.65" x14ac:dyDescent="0.45">
      <c r="A149" s="3">
        <v>1</v>
      </c>
      <c r="B149" s="4" t="s">
        <v>470</v>
      </c>
      <c r="C149" s="3" t="s">
        <v>60</v>
      </c>
      <c r="D149" s="3" t="s">
        <v>70</v>
      </c>
      <c r="E149" s="3" t="s">
        <v>190</v>
      </c>
      <c r="F149" s="3" t="s">
        <v>771</v>
      </c>
      <c r="G149" s="3" t="s">
        <v>618</v>
      </c>
      <c r="H149" s="3" t="s">
        <v>619</v>
      </c>
      <c r="I149" s="3" t="s">
        <v>50</v>
      </c>
      <c r="J149" s="3" t="s">
        <v>380</v>
      </c>
      <c r="K149" s="3">
        <v>1975</v>
      </c>
      <c r="L149" s="3">
        <v>2025</v>
      </c>
      <c r="M149" s="3" t="s">
        <v>772</v>
      </c>
      <c r="N149" s="5">
        <v>46132</v>
      </c>
      <c r="O149" s="3" t="s">
        <v>175</v>
      </c>
      <c r="P149" s="3" t="s">
        <v>773</v>
      </c>
      <c r="Q149" s="3">
        <v>620228300900</v>
      </c>
      <c r="R149" s="2"/>
      <c r="S149" s="2"/>
      <c r="T149" s="3">
        <v>16140000</v>
      </c>
      <c r="U149" s="3">
        <v>15590000</v>
      </c>
      <c r="V149" s="3">
        <v>0</v>
      </c>
      <c r="W149" s="3">
        <v>600000</v>
      </c>
      <c r="X149" s="3">
        <v>1150000</v>
      </c>
      <c r="Y149" s="3">
        <v>857450</v>
      </c>
      <c r="Z149" s="3">
        <v>857450</v>
      </c>
      <c r="AA149" s="3" t="s">
        <v>8696</v>
      </c>
      <c r="AB149" s="28">
        <v>4.4999999999999998E-2</v>
      </c>
      <c r="AC149" s="3">
        <f t="shared" si="9"/>
        <v>701550</v>
      </c>
      <c r="AD149" s="30">
        <f t="shared" si="10"/>
        <v>701550</v>
      </c>
      <c r="AE149" s="3" t="s">
        <v>774</v>
      </c>
      <c r="AF149" s="5">
        <v>46134</v>
      </c>
      <c r="AG149" s="3" t="s">
        <v>160</v>
      </c>
      <c r="AH149" s="3" t="s">
        <v>87</v>
      </c>
      <c r="AI149" s="3" t="s">
        <v>124</v>
      </c>
      <c r="AJ149" s="3" t="s">
        <v>134</v>
      </c>
      <c r="AK149" s="3" t="s">
        <v>189</v>
      </c>
      <c r="AL149" s="3">
        <v>70</v>
      </c>
      <c r="AM149" s="3">
        <v>0</v>
      </c>
      <c r="AN149" s="2"/>
      <c r="AO149" s="3">
        <v>0</v>
      </c>
      <c r="AP149" s="3">
        <v>0</v>
      </c>
      <c r="AQ149" s="3">
        <v>132075840</v>
      </c>
      <c r="AR149" s="2"/>
      <c r="AS149" s="3">
        <v>12251465</v>
      </c>
      <c r="AT149" s="3">
        <v>77019189805</v>
      </c>
      <c r="AU149" s="3" t="s">
        <v>384</v>
      </c>
    </row>
    <row r="150" spans="1:47" ht="28.5" x14ac:dyDescent="0.45">
      <c r="A150" s="3">
        <v>1</v>
      </c>
      <c r="B150" s="4" t="s">
        <v>391</v>
      </c>
      <c r="C150" s="3" t="s">
        <v>144</v>
      </c>
      <c r="D150" s="3" t="s">
        <v>70</v>
      </c>
      <c r="E150" s="3" t="s">
        <v>146</v>
      </c>
      <c r="F150" s="3" t="s">
        <v>775</v>
      </c>
      <c r="G150" s="3" t="s">
        <v>148</v>
      </c>
      <c r="H150" s="3" t="s">
        <v>233</v>
      </c>
      <c r="I150" s="3" t="s">
        <v>75</v>
      </c>
      <c r="J150" s="3" t="s">
        <v>380</v>
      </c>
      <c r="K150" s="3">
        <v>1975</v>
      </c>
      <c r="L150" s="3">
        <v>2025</v>
      </c>
      <c r="M150" s="3" t="s">
        <v>776</v>
      </c>
      <c r="N150" s="5">
        <v>46136</v>
      </c>
      <c r="O150" s="3" t="s">
        <v>244</v>
      </c>
      <c r="P150" s="3" t="s">
        <v>777</v>
      </c>
      <c r="Q150" s="3">
        <v>910625351042</v>
      </c>
      <c r="R150" s="2"/>
      <c r="S150" s="2"/>
      <c r="T150" s="3">
        <v>12940000</v>
      </c>
      <c r="U150" s="3">
        <v>12690000</v>
      </c>
      <c r="V150" s="3">
        <v>0</v>
      </c>
      <c r="W150" s="3">
        <v>0</v>
      </c>
      <c r="X150" s="3">
        <v>250000</v>
      </c>
      <c r="Y150" s="3">
        <v>697950</v>
      </c>
      <c r="Z150" s="3">
        <v>697950</v>
      </c>
      <c r="AA150" s="3" t="s">
        <v>8696</v>
      </c>
      <c r="AB150" s="28">
        <v>4.4999999999999998E-2</v>
      </c>
      <c r="AC150" s="3">
        <f t="shared" si="9"/>
        <v>571050</v>
      </c>
      <c r="AD150" s="30">
        <f t="shared" si="10"/>
        <v>571050</v>
      </c>
      <c r="AE150" s="3" t="s">
        <v>778</v>
      </c>
      <c r="AF150" s="5">
        <v>46141</v>
      </c>
      <c r="AG150" s="3" t="s">
        <v>154</v>
      </c>
      <c r="AH150" s="3" t="s">
        <v>87</v>
      </c>
      <c r="AI150" s="3" t="s">
        <v>124</v>
      </c>
      <c r="AJ150" s="3" t="s">
        <v>218</v>
      </c>
      <c r="AK150" s="3" t="s">
        <v>90</v>
      </c>
      <c r="AL150" s="3">
        <v>10</v>
      </c>
      <c r="AM150" s="3">
        <v>0</v>
      </c>
      <c r="AN150" s="2"/>
      <c r="AO150" s="3">
        <v>0</v>
      </c>
      <c r="AP150" s="3">
        <v>0</v>
      </c>
      <c r="AQ150" s="3">
        <v>132076454</v>
      </c>
      <c r="AR150" s="2"/>
      <c r="AS150" s="3">
        <v>12252525</v>
      </c>
      <c r="AT150" s="3">
        <v>77714378152</v>
      </c>
      <c r="AU150" s="3" t="s">
        <v>384</v>
      </c>
    </row>
    <row r="151" spans="1:47" ht="28.5" x14ac:dyDescent="0.45">
      <c r="A151" s="3">
        <v>1</v>
      </c>
      <c r="B151" s="4" t="s">
        <v>378</v>
      </c>
      <c r="C151" s="3" t="s">
        <v>60</v>
      </c>
      <c r="D151" s="3" t="s">
        <v>45</v>
      </c>
      <c r="E151" s="3" t="s">
        <v>190</v>
      </c>
      <c r="F151" s="3" t="s">
        <v>779</v>
      </c>
      <c r="G151" s="3" t="s">
        <v>148</v>
      </c>
      <c r="H151" s="3" t="s">
        <v>633</v>
      </c>
      <c r="I151" s="3" t="s">
        <v>50</v>
      </c>
      <c r="J151" s="3" t="s">
        <v>380</v>
      </c>
      <c r="K151" s="3">
        <v>1975</v>
      </c>
      <c r="L151" s="3">
        <v>2025</v>
      </c>
      <c r="M151" s="3" t="s">
        <v>780</v>
      </c>
      <c r="N151" s="5">
        <v>46125</v>
      </c>
      <c r="O151" s="3" t="s">
        <v>96</v>
      </c>
      <c r="P151" s="3" t="s">
        <v>781</v>
      </c>
      <c r="Q151" s="3">
        <v>700914301112</v>
      </c>
      <c r="R151" s="2"/>
      <c r="S151" s="2"/>
      <c r="T151" s="3">
        <v>16590000</v>
      </c>
      <c r="U151" s="3">
        <v>16590000</v>
      </c>
      <c r="V151" s="3">
        <v>0</v>
      </c>
      <c r="W151" s="3">
        <v>0</v>
      </c>
      <c r="X151" s="3">
        <v>0</v>
      </c>
      <c r="Y151" s="3">
        <v>912450</v>
      </c>
      <c r="Z151" s="3">
        <v>912450</v>
      </c>
      <c r="AA151" s="3" t="s">
        <v>8697</v>
      </c>
      <c r="AB151" s="28">
        <v>5.5E-2</v>
      </c>
      <c r="AC151" s="3">
        <f t="shared" si="9"/>
        <v>912450</v>
      </c>
      <c r="AD151" s="30">
        <f t="shared" si="10"/>
        <v>912450</v>
      </c>
      <c r="AE151" s="2"/>
      <c r="AF151" s="5">
        <v>46126</v>
      </c>
      <c r="AG151" s="3" t="s">
        <v>55</v>
      </c>
      <c r="AH151" s="3" t="s">
        <v>56</v>
      </c>
      <c r="AI151" s="3" t="s">
        <v>57</v>
      </c>
      <c r="AJ151" s="3" t="s">
        <v>58</v>
      </c>
      <c r="AK151" s="2"/>
      <c r="AL151" s="2"/>
      <c r="AM151" s="3">
        <v>0</v>
      </c>
      <c r="AN151" s="2"/>
      <c r="AO151" s="3">
        <v>0</v>
      </c>
      <c r="AP151" s="3">
        <v>0</v>
      </c>
      <c r="AQ151" s="3">
        <v>132075170</v>
      </c>
      <c r="AR151" s="2"/>
      <c r="AS151" s="3">
        <v>12255879</v>
      </c>
      <c r="AT151" s="3">
        <v>77013691507</v>
      </c>
      <c r="AU151" s="3" t="s">
        <v>384</v>
      </c>
    </row>
    <row r="152" spans="1:47" ht="28.5" x14ac:dyDescent="0.45">
      <c r="A152" s="3">
        <v>1</v>
      </c>
      <c r="B152" s="4" t="s">
        <v>378</v>
      </c>
      <c r="C152" s="3" t="s">
        <v>60</v>
      </c>
      <c r="D152" s="3" t="s">
        <v>45</v>
      </c>
      <c r="E152" s="3" t="s">
        <v>190</v>
      </c>
      <c r="F152" s="3" t="s">
        <v>782</v>
      </c>
      <c r="G152" s="3" t="s">
        <v>148</v>
      </c>
      <c r="H152" s="3" t="s">
        <v>633</v>
      </c>
      <c r="I152" s="3" t="s">
        <v>50</v>
      </c>
      <c r="J152" s="3" t="s">
        <v>380</v>
      </c>
      <c r="K152" s="3">
        <v>1975</v>
      </c>
      <c r="L152" s="3">
        <v>2025</v>
      </c>
      <c r="M152" s="3" t="s">
        <v>783</v>
      </c>
      <c r="N152" s="5">
        <v>46125</v>
      </c>
      <c r="O152" s="3" t="s">
        <v>364</v>
      </c>
      <c r="P152" s="3" t="s">
        <v>784</v>
      </c>
      <c r="Q152" s="3">
        <v>991229301467</v>
      </c>
      <c r="R152" s="2"/>
      <c r="S152" s="2"/>
      <c r="T152" s="3">
        <v>17140000</v>
      </c>
      <c r="U152" s="3">
        <v>16590000</v>
      </c>
      <c r="V152" s="3">
        <v>0</v>
      </c>
      <c r="W152" s="3">
        <v>0</v>
      </c>
      <c r="X152" s="3">
        <v>550000</v>
      </c>
      <c r="Y152" s="3">
        <v>912450</v>
      </c>
      <c r="Z152" s="3">
        <v>912450</v>
      </c>
      <c r="AA152" s="3" t="s">
        <v>8697</v>
      </c>
      <c r="AB152" s="28">
        <v>5.5E-2</v>
      </c>
      <c r="AC152" s="3">
        <f t="shared" si="9"/>
        <v>912450</v>
      </c>
      <c r="AD152" s="30">
        <f t="shared" si="10"/>
        <v>912450</v>
      </c>
      <c r="AE152" s="3" t="s">
        <v>188</v>
      </c>
      <c r="AF152" s="5">
        <v>46136</v>
      </c>
      <c r="AG152" s="3" t="s">
        <v>55</v>
      </c>
      <c r="AH152" s="3" t="s">
        <v>87</v>
      </c>
      <c r="AI152" s="3" t="s">
        <v>124</v>
      </c>
      <c r="AJ152" s="3" t="s">
        <v>218</v>
      </c>
      <c r="AK152" s="3" t="s">
        <v>90</v>
      </c>
      <c r="AL152" s="3">
        <v>50</v>
      </c>
      <c r="AM152" s="3">
        <v>0</v>
      </c>
      <c r="AN152" s="2"/>
      <c r="AO152" s="3">
        <v>0</v>
      </c>
      <c r="AP152" s="3">
        <v>0</v>
      </c>
      <c r="AQ152" s="3">
        <v>132076023</v>
      </c>
      <c r="AR152" s="2"/>
      <c r="AS152" s="3">
        <v>12255880</v>
      </c>
      <c r="AT152" s="3">
        <v>77000802999</v>
      </c>
      <c r="AU152" s="3" t="s">
        <v>384</v>
      </c>
    </row>
    <row r="153" spans="1:47" x14ac:dyDescent="0.45">
      <c r="A153" s="3">
        <v>1</v>
      </c>
      <c r="B153" s="4" t="s">
        <v>43</v>
      </c>
      <c r="C153" s="3" t="s">
        <v>60</v>
      </c>
      <c r="D153" s="3" t="s">
        <v>70</v>
      </c>
      <c r="E153" s="3" t="s">
        <v>190</v>
      </c>
      <c r="F153" s="3" t="s">
        <v>785</v>
      </c>
      <c r="G153" s="3" t="s">
        <v>118</v>
      </c>
      <c r="H153" s="3" t="s">
        <v>192</v>
      </c>
      <c r="I153" s="3" t="s">
        <v>50</v>
      </c>
      <c r="J153" s="3" t="s">
        <v>51</v>
      </c>
      <c r="K153" s="3">
        <v>1999</v>
      </c>
      <c r="L153" s="3">
        <v>2026</v>
      </c>
      <c r="M153" s="3" t="s">
        <v>786</v>
      </c>
      <c r="N153" s="5">
        <v>46113</v>
      </c>
      <c r="O153" s="3" t="s">
        <v>53</v>
      </c>
      <c r="P153" s="3" t="s">
        <v>787</v>
      </c>
      <c r="Q153" s="3">
        <v>720216301317</v>
      </c>
      <c r="R153" s="2"/>
      <c r="S153" s="2"/>
      <c r="T153" s="3">
        <v>13790000</v>
      </c>
      <c r="U153" s="3">
        <v>13490000</v>
      </c>
      <c r="V153" s="3">
        <v>0</v>
      </c>
      <c r="W153" s="3">
        <v>0</v>
      </c>
      <c r="X153" s="3">
        <v>300000</v>
      </c>
      <c r="Y153" s="3">
        <v>741950</v>
      </c>
      <c r="Z153" s="3">
        <v>741950</v>
      </c>
      <c r="AA153" s="3" t="s">
        <v>8697</v>
      </c>
      <c r="AB153" s="28">
        <v>5.5E-2</v>
      </c>
      <c r="AC153" s="3">
        <f t="shared" si="9"/>
        <v>741950</v>
      </c>
      <c r="AD153" s="30">
        <f t="shared" si="10"/>
        <v>741950</v>
      </c>
      <c r="AE153" s="3" t="s">
        <v>204</v>
      </c>
      <c r="AF153" s="5">
        <v>46115</v>
      </c>
      <c r="AG153" s="3" t="s">
        <v>55</v>
      </c>
      <c r="AH153" s="3" t="s">
        <v>87</v>
      </c>
      <c r="AI153" s="3" t="s">
        <v>124</v>
      </c>
      <c r="AJ153" s="3" t="s">
        <v>89</v>
      </c>
      <c r="AK153" s="3" t="s">
        <v>90</v>
      </c>
      <c r="AL153" s="3">
        <v>45</v>
      </c>
      <c r="AM153" s="3">
        <v>0</v>
      </c>
      <c r="AN153" s="2"/>
      <c r="AO153" s="3">
        <v>0</v>
      </c>
      <c r="AP153" s="3">
        <v>0</v>
      </c>
      <c r="AQ153" s="3">
        <v>132074572</v>
      </c>
      <c r="AR153" s="3">
        <v>181900</v>
      </c>
      <c r="AS153" s="3">
        <v>12255905</v>
      </c>
      <c r="AT153" s="3">
        <v>77053493872</v>
      </c>
      <c r="AU153" s="3" t="s">
        <v>59</v>
      </c>
    </row>
    <row r="154" spans="1:47" ht="28.5" x14ac:dyDescent="0.45">
      <c r="A154" s="3">
        <v>1</v>
      </c>
      <c r="B154" s="4" t="s">
        <v>603</v>
      </c>
      <c r="C154" s="3" t="s">
        <v>144</v>
      </c>
      <c r="D154" s="3" t="s">
        <v>70</v>
      </c>
      <c r="E154" s="3" t="s">
        <v>146</v>
      </c>
      <c r="F154" s="3" t="s">
        <v>788</v>
      </c>
      <c r="G154" s="3" t="s">
        <v>148</v>
      </c>
      <c r="H154" s="3" t="s">
        <v>233</v>
      </c>
      <c r="I154" s="2"/>
      <c r="J154" s="3" t="s">
        <v>380</v>
      </c>
      <c r="K154" s="3">
        <v>1975</v>
      </c>
      <c r="L154" s="3">
        <v>2025</v>
      </c>
      <c r="M154" s="3" t="s">
        <v>789</v>
      </c>
      <c r="N154" s="5">
        <v>46118</v>
      </c>
      <c r="O154" s="3" t="s">
        <v>359</v>
      </c>
      <c r="P154" s="3" t="s">
        <v>790</v>
      </c>
      <c r="Q154" s="3">
        <v>780408301532</v>
      </c>
      <c r="R154" s="2"/>
      <c r="S154" s="2"/>
      <c r="T154" s="3">
        <v>12690000</v>
      </c>
      <c r="U154" s="3">
        <v>12690000</v>
      </c>
      <c r="V154" s="3">
        <v>0</v>
      </c>
      <c r="W154" s="3">
        <v>0</v>
      </c>
      <c r="X154" s="3">
        <v>0</v>
      </c>
      <c r="Y154" s="3">
        <v>752950</v>
      </c>
      <c r="Z154" s="3">
        <v>752950</v>
      </c>
      <c r="AA154" s="3" t="s">
        <v>8696</v>
      </c>
      <c r="AB154" s="28">
        <v>4.4999999999999998E-2</v>
      </c>
      <c r="AC154" s="3">
        <f t="shared" si="9"/>
        <v>571050</v>
      </c>
      <c r="AD154" s="30">
        <f t="shared" si="10"/>
        <v>571050</v>
      </c>
      <c r="AE154" s="3" t="s">
        <v>237</v>
      </c>
      <c r="AF154" s="5">
        <v>46119</v>
      </c>
      <c r="AG154" s="3" t="s">
        <v>205</v>
      </c>
      <c r="AH154" s="3" t="s">
        <v>105</v>
      </c>
      <c r="AI154" s="3" t="s">
        <v>105</v>
      </c>
      <c r="AJ154" s="3" t="s">
        <v>58</v>
      </c>
      <c r="AK154" s="2"/>
      <c r="AL154" s="2"/>
      <c r="AM154" s="3">
        <v>0</v>
      </c>
      <c r="AN154" s="2"/>
      <c r="AO154" s="3">
        <v>0</v>
      </c>
      <c r="AP154" s="3">
        <v>0</v>
      </c>
      <c r="AQ154" s="3">
        <v>132074702</v>
      </c>
      <c r="AR154" s="2"/>
      <c r="AS154" s="3">
        <v>12256551</v>
      </c>
      <c r="AT154" s="3">
        <v>77055599559</v>
      </c>
      <c r="AU154" s="3" t="s">
        <v>384</v>
      </c>
    </row>
    <row r="155" spans="1:47" ht="28.5" x14ac:dyDescent="0.45">
      <c r="A155" s="3">
        <v>1</v>
      </c>
      <c r="B155" s="4" t="s">
        <v>603</v>
      </c>
      <c r="C155" s="3" t="s">
        <v>60</v>
      </c>
      <c r="D155" s="3" t="s">
        <v>61</v>
      </c>
      <c r="E155" s="3" t="s">
        <v>62</v>
      </c>
      <c r="F155" s="3" t="s">
        <v>791</v>
      </c>
      <c r="G155" s="3" t="s">
        <v>148</v>
      </c>
      <c r="H155" s="3" t="s">
        <v>612</v>
      </c>
      <c r="I155" s="3" t="s">
        <v>50</v>
      </c>
      <c r="J155" s="3" t="s">
        <v>380</v>
      </c>
      <c r="K155" s="3">
        <v>2497</v>
      </c>
      <c r="L155" s="3">
        <v>2025</v>
      </c>
      <c r="M155" s="3" t="s">
        <v>792</v>
      </c>
      <c r="N155" s="5">
        <v>46140</v>
      </c>
      <c r="O155" s="3" t="s">
        <v>229</v>
      </c>
      <c r="P155" s="3" t="s">
        <v>793</v>
      </c>
      <c r="Q155" s="3">
        <v>870610301242</v>
      </c>
      <c r="R155" s="2"/>
      <c r="S155" s="2"/>
      <c r="T155" s="3">
        <v>18590000</v>
      </c>
      <c r="U155" s="3">
        <v>18590000</v>
      </c>
      <c r="V155" s="3">
        <v>0</v>
      </c>
      <c r="W155" s="3">
        <v>0</v>
      </c>
      <c r="X155" s="3">
        <v>0</v>
      </c>
      <c r="Y155" s="3">
        <v>1022450</v>
      </c>
      <c r="Z155" s="3">
        <v>1022450</v>
      </c>
      <c r="AA155" s="3" t="s">
        <v>8696</v>
      </c>
      <c r="AB155" s="28">
        <v>4.4999999999999998E-2</v>
      </c>
      <c r="AC155" s="3">
        <f t="shared" si="9"/>
        <v>836550</v>
      </c>
      <c r="AD155" s="30">
        <f t="shared" si="10"/>
        <v>836550</v>
      </c>
      <c r="AE155" s="3" t="s">
        <v>646</v>
      </c>
      <c r="AF155" s="5">
        <v>46142</v>
      </c>
      <c r="AG155" s="3" t="s">
        <v>205</v>
      </c>
      <c r="AH155" s="3" t="s">
        <v>87</v>
      </c>
      <c r="AI155" s="3" t="s">
        <v>124</v>
      </c>
      <c r="AJ155" s="3" t="s">
        <v>134</v>
      </c>
      <c r="AK155" s="3" t="s">
        <v>90</v>
      </c>
      <c r="AL155" s="3">
        <v>30</v>
      </c>
      <c r="AM155" s="3">
        <v>0</v>
      </c>
      <c r="AN155" s="2"/>
      <c r="AO155" s="3">
        <v>0</v>
      </c>
      <c r="AP155" s="3">
        <v>0</v>
      </c>
      <c r="AQ155" s="3">
        <v>132076696</v>
      </c>
      <c r="AR155" s="2"/>
      <c r="AS155" s="3">
        <v>12256560</v>
      </c>
      <c r="AT155" s="3">
        <v>77015606045</v>
      </c>
      <c r="AU155" s="3" t="s">
        <v>384</v>
      </c>
    </row>
    <row r="156" spans="1:47" ht="28.5" x14ac:dyDescent="0.45">
      <c r="A156" s="3">
        <v>1</v>
      </c>
      <c r="B156" s="4" t="s">
        <v>603</v>
      </c>
      <c r="C156" s="3" t="s">
        <v>144</v>
      </c>
      <c r="D156" s="3" t="s">
        <v>70</v>
      </c>
      <c r="E156" s="3" t="s">
        <v>146</v>
      </c>
      <c r="F156" s="3" t="s">
        <v>794</v>
      </c>
      <c r="G156" s="3" t="s">
        <v>148</v>
      </c>
      <c r="H156" s="3" t="s">
        <v>233</v>
      </c>
      <c r="I156" s="2"/>
      <c r="J156" s="3" t="s">
        <v>380</v>
      </c>
      <c r="K156" s="3">
        <v>1975</v>
      </c>
      <c r="L156" s="3">
        <v>2025</v>
      </c>
      <c r="M156" s="3" t="s">
        <v>795</v>
      </c>
      <c r="N156" s="5">
        <v>46117</v>
      </c>
      <c r="O156" s="3" t="s">
        <v>354</v>
      </c>
      <c r="P156" s="3" t="s">
        <v>796</v>
      </c>
      <c r="Q156" s="3">
        <v>920812351219</v>
      </c>
      <c r="R156" s="2"/>
      <c r="S156" s="2"/>
      <c r="T156" s="3">
        <v>12690000</v>
      </c>
      <c r="U156" s="3">
        <v>12690000</v>
      </c>
      <c r="V156" s="3">
        <v>0</v>
      </c>
      <c r="W156" s="3">
        <v>0</v>
      </c>
      <c r="X156" s="3">
        <v>0</v>
      </c>
      <c r="Y156" s="3">
        <v>752950</v>
      </c>
      <c r="Z156" s="3">
        <v>752950</v>
      </c>
      <c r="AA156" s="3" t="s">
        <v>8696</v>
      </c>
      <c r="AB156" s="28">
        <v>4.4999999999999998E-2</v>
      </c>
      <c r="AC156" s="3">
        <f t="shared" si="9"/>
        <v>571050</v>
      </c>
      <c r="AD156" s="30">
        <f t="shared" si="10"/>
        <v>571050</v>
      </c>
      <c r="AE156" s="3" t="s">
        <v>797</v>
      </c>
      <c r="AF156" s="5">
        <v>46119</v>
      </c>
      <c r="AG156" s="3" t="s">
        <v>205</v>
      </c>
      <c r="AH156" s="3" t="s">
        <v>87</v>
      </c>
      <c r="AI156" s="3" t="s">
        <v>124</v>
      </c>
      <c r="AJ156" s="3" t="s">
        <v>134</v>
      </c>
      <c r="AK156" s="3" t="s">
        <v>90</v>
      </c>
      <c r="AL156" s="3">
        <v>10</v>
      </c>
      <c r="AM156" s="3">
        <v>0</v>
      </c>
      <c r="AN156" s="2"/>
      <c r="AO156" s="3">
        <v>0</v>
      </c>
      <c r="AP156" s="3">
        <v>0</v>
      </c>
      <c r="AQ156" s="3">
        <v>132074703</v>
      </c>
      <c r="AR156" s="2"/>
      <c r="AS156" s="3">
        <v>12256561</v>
      </c>
      <c r="AT156" s="3">
        <v>77779513119</v>
      </c>
      <c r="AU156" s="3" t="s">
        <v>384</v>
      </c>
    </row>
    <row r="157" spans="1:47" ht="26.65" x14ac:dyDescent="0.45">
      <c r="A157" s="3">
        <v>1</v>
      </c>
      <c r="B157" s="4" t="s">
        <v>411</v>
      </c>
      <c r="C157" s="3" t="s">
        <v>60</v>
      </c>
      <c r="D157" s="3" t="s">
        <v>70</v>
      </c>
      <c r="E157" s="3" t="s">
        <v>616</v>
      </c>
      <c r="F157" s="3" t="s">
        <v>798</v>
      </c>
      <c r="G157" s="3" t="s">
        <v>148</v>
      </c>
      <c r="H157" s="3" t="s">
        <v>619</v>
      </c>
      <c r="I157" s="3" t="s">
        <v>75</v>
      </c>
      <c r="J157" s="3" t="s">
        <v>380</v>
      </c>
      <c r="K157" s="3">
        <v>1975</v>
      </c>
      <c r="L157" s="3">
        <v>2025</v>
      </c>
      <c r="M157" s="3" t="s">
        <v>799</v>
      </c>
      <c r="N157" s="5">
        <v>46125</v>
      </c>
      <c r="O157" s="3" t="s">
        <v>456</v>
      </c>
      <c r="P157" s="3" t="s">
        <v>800</v>
      </c>
      <c r="Q157" s="3">
        <v>831023399129</v>
      </c>
      <c r="R157" s="2"/>
      <c r="S157" s="2"/>
      <c r="T157" s="3">
        <v>14890000</v>
      </c>
      <c r="U157" s="3">
        <v>14890000</v>
      </c>
      <c r="V157" s="3">
        <v>0</v>
      </c>
      <c r="W157" s="3">
        <v>0</v>
      </c>
      <c r="X157" s="3">
        <v>0</v>
      </c>
      <c r="Y157" s="3">
        <v>818950</v>
      </c>
      <c r="Z157" s="3">
        <v>818950</v>
      </c>
      <c r="AA157" s="3" t="s">
        <v>8697</v>
      </c>
      <c r="AB157" s="28">
        <v>5.5E-2</v>
      </c>
      <c r="AC157" s="3">
        <f t="shared" si="9"/>
        <v>818950</v>
      </c>
      <c r="AD157" s="30">
        <f t="shared" si="10"/>
        <v>818950</v>
      </c>
      <c r="AE157" s="3" t="s">
        <v>801</v>
      </c>
      <c r="AF157" s="5">
        <v>46126</v>
      </c>
      <c r="AG157" s="3" t="s">
        <v>116</v>
      </c>
      <c r="AH157" s="3" t="s">
        <v>105</v>
      </c>
      <c r="AI157" s="3" t="s">
        <v>105</v>
      </c>
      <c r="AJ157" s="3" t="s">
        <v>58</v>
      </c>
      <c r="AK157" s="2"/>
      <c r="AL157" s="2"/>
      <c r="AM157" s="3">
        <v>0</v>
      </c>
      <c r="AN157" s="2"/>
      <c r="AO157" s="3">
        <v>0</v>
      </c>
      <c r="AP157" s="3">
        <v>0</v>
      </c>
      <c r="AQ157" s="3">
        <v>132075140</v>
      </c>
      <c r="AR157" s="2"/>
      <c r="AS157" s="3">
        <v>12257333</v>
      </c>
      <c r="AT157" s="3">
        <v>77088989883</v>
      </c>
      <c r="AU157" s="3" t="s">
        <v>384</v>
      </c>
    </row>
    <row r="158" spans="1:47" ht="26.65" x14ac:dyDescent="0.45">
      <c r="A158" s="3">
        <v>1</v>
      </c>
      <c r="B158" s="4" t="s">
        <v>411</v>
      </c>
      <c r="C158" s="3" t="s">
        <v>60</v>
      </c>
      <c r="D158" s="3" t="s">
        <v>45</v>
      </c>
      <c r="E158" s="3" t="s">
        <v>62</v>
      </c>
      <c r="F158" s="3" t="s">
        <v>802</v>
      </c>
      <c r="G158" s="3" t="s">
        <v>148</v>
      </c>
      <c r="H158" s="3" t="s">
        <v>608</v>
      </c>
      <c r="I158" s="3" t="s">
        <v>50</v>
      </c>
      <c r="J158" s="3" t="s">
        <v>380</v>
      </c>
      <c r="K158" s="3">
        <v>2497</v>
      </c>
      <c r="L158" s="3">
        <v>2025</v>
      </c>
      <c r="M158" s="3" t="s">
        <v>803</v>
      </c>
      <c r="N158" s="5">
        <v>46132</v>
      </c>
      <c r="O158" s="3" t="s">
        <v>555</v>
      </c>
      <c r="P158" s="3" t="s">
        <v>804</v>
      </c>
      <c r="Q158" s="3">
        <v>861211401647</v>
      </c>
      <c r="R158" s="2"/>
      <c r="S158" s="2"/>
      <c r="T158" s="3">
        <v>17290000</v>
      </c>
      <c r="U158" s="3">
        <v>17290000</v>
      </c>
      <c r="V158" s="3">
        <v>0</v>
      </c>
      <c r="W158" s="3">
        <v>0</v>
      </c>
      <c r="X158" s="3">
        <v>0</v>
      </c>
      <c r="Y158" s="3">
        <v>950950</v>
      </c>
      <c r="Z158" s="3">
        <v>950950</v>
      </c>
      <c r="AA158" s="3" t="s">
        <v>8697</v>
      </c>
      <c r="AB158" s="28">
        <v>5.5E-2</v>
      </c>
      <c r="AC158" s="3">
        <f t="shared" si="9"/>
        <v>950950</v>
      </c>
      <c r="AD158" s="30">
        <f t="shared" si="10"/>
        <v>950950</v>
      </c>
      <c r="AE158" s="2"/>
      <c r="AF158" s="5">
        <v>46133</v>
      </c>
      <c r="AG158" s="3" t="s">
        <v>116</v>
      </c>
      <c r="AH158" s="3" t="s">
        <v>105</v>
      </c>
      <c r="AI158" s="3" t="s">
        <v>105</v>
      </c>
      <c r="AJ158" s="3" t="s">
        <v>58</v>
      </c>
      <c r="AK158" s="2"/>
      <c r="AL158" s="2"/>
      <c r="AM158" s="3">
        <v>0</v>
      </c>
      <c r="AN158" s="2"/>
      <c r="AO158" s="3">
        <v>0</v>
      </c>
      <c r="AP158" s="3">
        <v>0</v>
      </c>
      <c r="AQ158" s="3">
        <v>132075700</v>
      </c>
      <c r="AR158" s="2"/>
      <c r="AS158" s="3">
        <v>12257338</v>
      </c>
      <c r="AT158" s="3">
        <v>77027410516</v>
      </c>
      <c r="AU158" s="3" t="s">
        <v>384</v>
      </c>
    </row>
    <row r="159" spans="1:47" ht="26.65" x14ac:dyDescent="0.45">
      <c r="A159" s="3">
        <v>1</v>
      </c>
      <c r="B159" s="4" t="s">
        <v>411</v>
      </c>
      <c r="C159" s="3" t="s">
        <v>60</v>
      </c>
      <c r="D159" s="3" t="s">
        <v>45</v>
      </c>
      <c r="E159" s="3" t="s">
        <v>190</v>
      </c>
      <c r="F159" s="3" t="s">
        <v>805</v>
      </c>
      <c r="G159" s="3" t="s">
        <v>632</v>
      </c>
      <c r="H159" s="3" t="s">
        <v>608</v>
      </c>
      <c r="I159" s="3" t="s">
        <v>50</v>
      </c>
      <c r="J159" s="3" t="s">
        <v>380</v>
      </c>
      <c r="K159" s="3">
        <v>1975</v>
      </c>
      <c r="L159" s="3">
        <v>2025</v>
      </c>
      <c r="M159" s="3" t="s">
        <v>806</v>
      </c>
      <c r="N159" s="5">
        <v>46141</v>
      </c>
      <c r="O159" s="3" t="s">
        <v>555</v>
      </c>
      <c r="P159" s="3" t="s">
        <v>807</v>
      </c>
      <c r="Q159" s="3">
        <v>901101300199</v>
      </c>
      <c r="R159" s="2"/>
      <c r="S159" s="2"/>
      <c r="T159" s="3">
        <v>16890000</v>
      </c>
      <c r="U159" s="3">
        <v>16590000</v>
      </c>
      <c r="V159" s="3">
        <v>0</v>
      </c>
      <c r="W159" s="3">
        <v>0</v>
      </c>
      <c r="X159" s="3">
        <v>300000</v>
      </c>
      <c r="Y159" s="3">
        <v>912450</v>
      </c>
      <c r="Z159" s="3">
        <v>912450</v>
      </c>
      <c r="AA159" s="3" t="s">
        <v>8697</v>
      </c>
      <c r="AB159" s="28">
        <v>5.5E-2</v>
      </c>
      <c r="AC159" s="3">
        <f t="shared" si="9"/>
        <v>912450</v>
      </c>
      <c r="AD159" s="30">
        <f t="shared" si="10"/>
        <v>912450</v>
      </c>
      <c r="AE159" s="3" t="s">
        <v>808</v>
      </c>
      <c r="AF159" s="5">
        <v>46142</v>
      </c>
      <c r="AG159" s="3" t="s">
        <v>116</v>
      </c>
      <c r="AH159" s="3" t="s">
        <v>87</v>
      </c>
      <c r="AI159" s="3" t="s">
        <v>124</v>
      </c>
      <c r="AJ159" s="3" t="s">
        <v>134</v>
      </c>
      <c r="AK159" s="3" t="s">
        <v>809</v>
      </c>
      <c r="AL159" s="3">
        <v>14</v>
      </c>
      <c r="AM159" s="3">
        <v>0</v>
      </c>
      <c r="AN159" s="2"/>
      <c r="AO159" s="3">
        <v>0</v>
      </c>
      <c r="AP159" s="3">
        <v>0</v>
      </c>
      <c r="AQ159" s="3">
        <v>132076719</v>
      </c>
      <c r="AR159" s="2"/>
      <c r="AS159" s="3">
        <v>12257341</v>
      </c>
      <c r="AT159" s="3">
        <v>77022575161</v>
      </c>
      <c r="AU159" s="3" t="s">
        <v>384</v>
      </c>
    </row>
    <row r="160" spans="1:47" ht="28.5" x14ac:dyDescent="0.45">
      <c r="A160" s="3">
        <v>1</v>
      </c>
      <c r="B160" s="4" t="s">
        <v>378</v>
      </c>
      <c r="C160" s="3" t="s">
        <v>60</v>
      </c>
      <c r="D160" s="3" t="s">
        <v>70</v>
      </c>
      <c r="E160" s="3" t="s">
        <v>190</v>
      </c>
      <c r="F160" s="3" t="s">
        <v>810</v>
      </c>
      <c r="G160" s="3" t="s">
        <v>148</v>
      </c>
      <c r="H160" s="3" t="s">
        <v>619</v>
      </c>
      <c r="I160" s="3" t="s">
        <v>50</v>
      </c>
      <c r="J160" s="3" t="s">
        <v>380</v>
      </c>
      <c r="K160" s="3">
        <v>1975</v>
      </c>
      <c r="L160" s="3">
        <v>2025</v>
      </c>
      <c r="M160" s="3" t="s">
        <v>811</v>
      </c>
      <c r="N160" s="5">
        <v>46119</v>
      </c>
      <c r="O160" s="3" t="s">
        <v>67</v>
      </c>
      <c r="P160" s="3" t="s">
        <v>812</v>
      </c>
      <c r="Q160" s="3">
        <v>20612601345</v>
      </c>
      <c r="R160" s="2"/>
      <c r="S160" s="2"/>
      <c r="T160" s="3">
        <v>15840000</v>
      </c>
      <c r="U160" s="3">
        <v>15590000</v>
      </c>
      <c r="V160" s="3">
        <v>0</v>
      </c>
      <c r="W160" s="3">
        <v>0</v>
      </c>
      <c r="X160" s="3">
        <v>250000</v>
      </c>
      <c r="Y160" s="3">
        <v>857450</v>
      </c>
      <c r="Z160" s="3">
        <v>857450</v>
      </c>
      <c r="AA160" s="3" t="s">
        <v>8697</v>
      </c>
      <c r="AB160" s="28">
        <v>5.5E-2</v>
      </c>
      <c r="AC160" s="3">
        <f t="shared" si="9"/>
        <v>857450</v>
      </c>
      <c r="AD160" s="30">
        <f t="shared" si="10"/>
        <v>857450</v>
      </c>
      <c r="AE160" s="3" t="s">
        <v>813</v>
      </c>
      <c r="AF160" s="5">
        <v>46121</v>
      </c>
      <c r="AG160" s="3" t="s">
        <v>55</v>
      </c>
      <c r="AH160" s="3" t="s">
        <v>87</v>
      </c>
      <c r="AI160" s="3" t="s">
        <v>124</v>
      </c>
      <c r="AJ160" s="3" t="s">
        <v>206</v>
      </c>
      <c r="AK160" s="3" t="s">
        <v>90</v>
      </c>
      <c r="AL160" s="3">
        <v>10</v>
      </c>
      <c r="AM160" s="3">
        <v>0</v>
      </c>
      <c r="AN160" s="2"/>
      <c r="AO160" s="3">
        <v>0</v>
      </c>
      <c r="AP160" s="3">
        <v>0</v>
      </c>
      <c r="AQ160" s="3">
        <v>132074917</v>
      </c>
      <c r="AR160" s="2"/>
      <c r="AS160" s="3">
        <v>12259361</v>
      </c>
      <c r="AT160" s="3">
        <v>77781296046</v>
      </c>
      <c r="AU160" s="3" t="s">
        <v>384</v>
      </c>
    </row>
    <row r="161" spans="1:47" ht="28.5" x14ac:dyDescent="0.45">
      <c r="A161" s="3">
        <v>1</v>
      </c>
      <c r="B161" s="4" t="s">
        <v>470</v>
      </c>
      <c r="C161" s="3" t="s">
        <v>60</v>
      </c>
      <c r="D161" s="3" t="s">
        <v>45</v>
      </c>
      <c r="E161" s="3" t="s">
        <v>62</v>
      </c>
      <c r="F161" s="3" t="s">
        <v>814</v>
      </c>
      <c r="G161" s="3" t="s">
        <v>148</v>
      </c>
      <c r="H161" s="3" t="s">
        <v>633</v>
      </c>
      <c r="I161" s="3" t="s">
        <v>50</v>
      </c>
      <c r="J161" s="3" t="s">
        <v>380</v>
      </c>
      <c r="K161" s="3">
        <v>2497</v>
      </c>
      <c r="L161" s="3">
        <v>2025</v>
      </c>
      <c r="M161" s="3" t="s">
        <v>815</v>
      </c>
      <c r="N161" s="5">
        <v>46141</v>
      </c>
      <c r="O161" s="3" t="s">
        <v>175</v>
      </c>
      <c r="P161" s="3" t="s">
        <v>816</v>
      </c>
      <c r="Q161" s="3">
        <v>50601600603</v>
      </c>
      <c r="R161" s="2"/>
      <c r="S161" s="2"/>
      <c r="T161" s="3">
        <v>17290000</v>
      </c>
      <c r="U161" s="3">
        <v>17290000</v>
      </c>
      <c r="V161" s="3">
        <v>0</v>
      </c>
      <c r="W161" s="3">
        <v>0</v>
      </c>
      <c r="X161" s="3">
        <v>0</v>
      </c>
      <c r="Y161" s="3">
        <v>950950</v>
      </c>
      <c r="Z161" s="3">
        <v>950950</v>
      </c>
      <c r="AA161" s="3" t="s">
        <v>8696</v>
      </c>
      <c r="AB161" s="28">
        <v>4.4999999999999998E-2</v>
      </c>
      <c r="AC161" s="3">
        <f t="shared" si="9"/>
        <v>778050</v>
      </c>
      <c r="AD161" s="30">
        <f t="shared" si="10"/>
        <v>778050</v>
      </c>
      <c r="AE161" s="3" t="s">
        <v>654</v>
      </c>
      <c r="AF161" s="5">
        <v>46142</v>
      </c>
      <c r="AG161" s="3" t="s">
        <v>160</v>
      </c>
      <c r="AH161" s="3" t="s">
        <v>56</v>
      </c>
      <c r="AI161" s="3" t="s">
        <v>57</v>
      </c>
      <c r="AJ161" s="3" t="s">
        <v>58</v>
      </c>
      <c r="AK161" s="2"/>
      <c r="AL161" s="2"/>
      <c r="AM161" s="3">
        <v>0</v>
      </c>
      <c r="AN161" s="4" t="s">
        <v>378</v>
      </c>
      <c r="AO161" s="3">
        <v>0</v>
      </c>
      <c r="AP161" s="3">
        <v>0</v>
      </c>
      <c r="AQ161" s="3">
        <v>132076784</v>
      </c>
      <c r="AR161" s="2"/>
      <c r="AS161" s="3">
        <v>12259365</v>
      </c>
      <c r="AT161" s="3">
        <v>77011116455</v>
      </c>
      <c r="AU161" s="3" t="s">
        <v>384</v>
      </c>
    </row>
    <row r="162" spans="1:47" ht="28.5" x14ac:dyDescent="0.45">
      <c r="A162" s="3">
        <v>1</v>
      </c>
      <c r="B162" s="4" t="s">
        <v>419</v>
      </c>
      <c r="C162" s="3" t="s">
        <v>60</v>
      </c>
      <c r="D162" s="3" t="s">
        <v>70</v>
      </c>
      <c r="E162" s="3" t="s">
        <v>616</v>
      </c>
      <c r="F162" s="3" t="s">
        <v>817</v>
      </c>
      <c r="G162" s="3" t="s">
        <v>148</v>
      </c>
      <c r="H162" s="3" t="s">
        <v>619</v>
      </c>
      <c r="I162" s="3" t="s">
        <v>75</v>
      </c>
      <c r="J162" s="3" t="s">
        <v>380</v>
      </c>
      <c r="K162" s="3">
        <v>1975</v>
      </c>
      <c r="L162" s="3">
        <v>2025</v>
      </c>
      <c r="M162" s="3" t="s">
        <v>818</v>
      </c>
      <c r="N162" s="5">
        <v>46136</v>
      </c>
      <c r="O162" s="3" t="s">
        <v>819</v>
      </c>
      <c r="P162" s="3" t="s">
        <v>820</v>
      </c>
      <c r="Q162" s="3">
        <v>860303403234</v>
      </c>
      <c r="R162" s="2"/>
      <c r="S162" s="2"/>
      <c r="T162" s="3">
        <v>14490000</v>
      </c>
      <c r="U162" s="3">
        <v>14490000</v>
      </c>
      <c r="V162" s="3">
        <v>0</v>
      </c>
      <c r="W162" s="3">
        <v>0</v>
      </c>
      <c r="X162" s="3">
        <v>0</v>
      </c>
      <c r="Y162" s="3">
        <v>796950</v>
      </c>
      <c r="Z162" s="3">
        <v>796950</v>
      </c>
      <c r="AA162" s="3" t="s">
        <v>8696</v>
      </c>
      <c r="AB162" s="28">
        <v>4.4999999999999998E-2</v>
      </c>
      <c r="AC162" s="3">
        <f t="shared" si="9"/>
        <v>652050</v>
      </c>
      <c r="AD162" s="30">
        <f t="shared" si="10"/>
        <v>652050</v>
      </c>
      <c r="AE162" s="3" t="s">
        <v>762</v>
      </c>
      <c r="AF162" s="5">
        <v>46139</v>
      </c>
      <c r="AG162" s="3" t="s">
        <v>116</v>
      </c>
      <c r="AH162" s="3" t="s">
        <v>105</v>
      </c>
      <c r="AI162" s="3" t="s">
        <v>105</v>
      </c>
      <c r="AJ162" s="3" t="s">
        <v>58</v>
      </c>
      <c r="AK162" s="2"/>
      <c r="AL162" s="2"/>
      <c r="AM162" s="3">
        <v>0</v>
      </c>
      <c r="AN162" s="2"/>
      <c r="AO162" s="3">
        <v>0</v>
      </c>
      <c r="AP162" s="3">
        <v>0</v>
      </c>
      <c r="AQ162" s="3">
        <v>132076075</v>
      </c>
      <c r="AR162" s="2"/>
      <c r="AS162" s="3">
        <v>12260088</v>
      </c>
      <c r="AT162" s="3">
        <v>77028450506</v>
      </c>
      <c r="AU162" s="3" t="s">
        <v>384</v>
      </c>
    </row>
    <row r="163" spans="1:47" ht="28.5" x14ac:dyDescent="0.45">
      <c r="A163" s="3">
        <v>1</v>
      </c>
      <c r="B163" s="4" t="s">
        <v>419</v>
      </c>
      <c r="C163" s="3" t="s">
        <v>60</v>
      </c>
      <c r="D163" s="3" t="s">
        <v>45</v>
      </c>
      <c r="E163" s="3" t="s">
        <v>62</v>
      </c>
      <c r="F163" s="3" t="s">
        <v>821</v>
      </c>
      <c r="G163" s="3" t="s">
        <v>623</v>
      </c>
      <c r="H163" s="3" t="s">
        <v>633</v>
      </c>
      <c r="I163" s="3" t="s">
        <v>50</v>
      </c>
      <c r="J163" s="3" t="s">
        <v>380</v>
      </c>
      <c r="K163" s="3">
        <v>2497</v>
      </c>
      <c r="L163" s="3">
        <v>2025</v>
      </c>
      <c r="M163" s="3" t="s">
        <v>822</v>
      </c>
      <c r="N163" s="5">
        <v>46138</v>
      </c>
      <c r="O163" s="3" t="s">
        <v>532</v>
      </c>
      <c r="P163" s="3" t="s">
        <v>823</v>
      </c>
      <c r="Q163" s="3">
        <v>630103303302</v>
      </c>
      <c r="R163" s="2"/>
      <c r="S163" s="2"/>
      <c r="T163" s="3">
        <v>17590000</v>
      </c>
      <c r="U163" s="3">
        <v>17290000</v>
      </c>
      <c r="V163" s="3">
        <v>0</v>
      </c>
      <c r="W163" s="3">
        <v>0</v>
      </c>
      <c r="X163" s="3">
        <v>300000</v>
      </c>
      <c r="Y163" s="3">
        <v>950950</v>
      </c>
      <c r="Z163" s="3">
        <v>950950</v>
      </c>
      <c r="AA163" s="3" t="s">
        <v>8696</v>
      </c>
      <c r="AB163" s="28">
        <v>4.4999999999999998E-2</v>
      </c>
      <c r="AC163" s="3">
        <f t="shared" si="9"/>
        <v>778050</v>
      </c>
      <c r="AD163" s="30">
        <f t="shared" si="10"/>
        <v>778050</v>
      </c>
      <c r="AE163" s="3" t="s">
        <v>415</v>
      </c>
      <c r="AF163" s="5">
        <v>46141</v>
      </c>
      <c r="AG163" s="3" t="s">
        <v>116</v>
      </c>
      <c r="AH163" s="3" t="s">
        <v>87</v>
      </c>
      <c r="AI163" s="3" t="s">
        <v>124</v>
      </c>
      <c r="AJ163" s="3" t="s">
        <v>134</v>
      </c>
      <c r="AK163" s="3" t="s">
        <v>557</v>
      </c>
      <c r="AL163" s="3">
        <v>65</v>
      </c>
      <c r="AM163" s="3">
        <v>0</v>
      </c>
      <c r="AN163" s="2"/>
      <c r="AO163" s="3">
        <v>0</v>
      </c>
      <c r="AP163" s="3">
        <v>0</v>
      </c>
      <c r="AQ163" s="3">
        <v>132076329</v>
      </c>
      <c r="AR163" s="2"/>
      <c r="AS163" s="3">
        <v>12260097</v>
      </c>
      <c r="AT163" s="3">
        <v>77017423509</v>
      </c>
      <c r="AU163" s="3" t="s">
        <v>384</v>
      </c>
    </row>
    <row r="164" spans="1:47" ht="26.65" x14ac:dyDescent="0.45">
      <c r="A164" s="3">
        <v>1</v>
      </c>
      <c r="B164" s="4" t="s">
        <v>385</v>
      </c>
      <c r="C164" s="3" t="s">
        <v>60</v>
      </c>
      <c r="D164" s="3" t="s">
        <v>61</v>
      </c>
      <c r="E164" s="3" t="s">
        <v>62</v>
      </c>
      <c r="F164" s="3" t="s">
        <v>824</v>
      </c>
      <c r="G164" s="3" t="s">
        <v>173</v>
      </c>
      <c r="H164" s="3" t="s">
        <v>612</v>
      </c>
      <c r="I164" s="3" t="s">
        <v>50</v>
      </c>
      <c r="J164" s="3" t="s">
        <v>380</v>
      </c>
      <c r="K164" s="3">
        <v>2497</v>
      </c>
      <c r="L164" s="3">
        <v>2025</v>
      </c>
      <c r="M164" s="3" t="s">
        <v>825</v>
      </c>
      <c r="N164" s="5">
        <v>46136</v>
      </c>
      <c r="O164" s="3" t="s">
        <v>294</v>
      </c>
      <c r="P164" s="3" t="s">
        <v>826</v>
      </c>
      <c r="Q164" s="3">
        <v>810529301211</v>
      </c>
      <c r="R164" s="2"/>
      <c r="S164" s="2"/>
      <c r="T164" s="3">
        <v>18590000</v>
      </c>
      <c r="U164" s="3">
        <v>18590000</v>
      </c>
      <c r="V164" s="3">
        <v>0</v>
      </c>
      <c r="W164" s="3">
        <v>0</v>
      </c>
      <c r="X164" s="3">
        <v>0</v>
      </c>
      <c r="Y164" s="3">
        <v>1022450</v>
      </c>
      <c r="Z164" s="3">
        <v>1022450</v>
      </c>
      <c r="AA164" s="3" t="s">
        <v>8697</v>
      </c>
      <c r="AB164" s="28">
        <v>5.5E-2</v>
      </c>
      <c r="AC164" s="3">
        <f t="shared" si="9"/>
        <v>1022450</v>
      </c>
      <c r="AD164" s="30">
        <f t="shared" si="10"/>
        <v>1022450</v>
      </c>
      <c r="AE164" s="3" t="s">
        <v>646</v>
      </c>
      <c r="AF164" s="5">
        <v>46140</v>
      </c>
      <c r="AG164" s="3" t="s">
        <v>291</v>
      </c>
      <c r="AH164" s="3" t="s">
        <v>87</v>
      </c>
      <c r="AI164" s="3" t="s">
        <v>124</v>
      </c>
      <c r="AJ164" s="3" t="s">
        <v>89</v>
      </c>
      <c r="AK164" s="3" t="s">
        <v>189</v>
      </c>
      <c r="AL164" s="3">
        <v>25</v>
      </c>
      <c r="AM164" s="3">
        <v>0</v>
      </c>
      <c r="AN164" s="2"/>
      <c r="AO164" s="3">
        <v>0</v>
      </c>
      <c r="AP164" s="3">
        <v>0</v>
      </c>
      <c r="AQ164" s="3">
        <v>132076238</v>
      </c>
      <c r="AR164" s="2"/>
      <c r="AS164" s="3">
        <v>12260468</v>
      </c>
      <c r="AT164" s="3">
        <v>77769991591</v>
      </c>
      <c r="AU164" s="3" t="s">
        <v>384</v>
      </c>
    </row>
    <row r="165" spans="1:47" ht="26.65" x14ac:dyDescent="0.45">
      <c r="A165" s="3">
        <v>1</v>
      </c>
      <c r="B165" s="4" t="s">
        <v>411</v>
      </c>
      <c r="C165" s="3" t="s">
        <v>60</v>
      </c>
      <c r="D165" s="3" t="s">
        <v>45</v>
      </c>
      <c r="E165" s="3" t="s">
        <v>190</v>
      </c>
      <c r="F165" s="3" t="s">
        <v>827</v>
      </c>
      <c r="G165" s="3" t="s">
        <v>618</v>
      </c>
      <c r="H165" s="3" t="s">
        <v>608</v>
      </c>
      <c r="I165" s="3" t="s">
        <v>50</v>
      </c>
      <c r="J165" s="3" t="s">
        <v>380</v>
      </c>
      <c r="K165" s="3">
        <v>1975</v>
      </c>
      <c r="L165" s="3">
        <v>2025</v>
      </c>
      <c r="M165" s="3" t="s">
        <v>828</v>
      </c>
      <c r="N165" s="5">
        <v>46141</v>
      </c>
      <c r="O165" s="3" t="s">
        <v>555</v>
      </c>
      <c r="P165" s="3" t="s">
        <v>829</v>
      </c>
      <c r="Q165" s="3">
        <v>900505300569</v>
      </c>
      <c r="R165" s="2"/>
      <c r="S165" s="2"/>
      <c r="T165" s="3">
        <v>16890000</v>
      </c>
      <c r="U165" s="3">
        <v>16590000</v>
      </c>
      <c r="V165" s="3">
        <v>0</v>
      </c>
      <c r="W165" s="3">
        <v>0</v>
      </c>
      <c r="X165" s="3">
        <v>300000</v>
      </c>
      <c r="Y165" s="3">
        <v>912450</v>
      </c>
      <c r="Z165" s="3">
        <v>912450</v>
      </c>
      <c r="AA165" s="3" t="s">
        <v>8697</v>
      </c>
      <c r="AB165" s="28">
        <v>5.5E-2</v>
      </c>
      <c r="AC165" s="3">
        <f t="shared" si="9"/>
        <v>912450</v>
      </c>
      <c r="AD165" s="30">
        <f t="shared" si="10"/>
        <v>912450</v>
      </c>
      <c r="AE165" s="3" t="s">
        <v>808</v>
      </c>
      <c r="AF165" s="5">
        <v>46142</v>
      </c>
      <c r="AG165" s="3" t="s">
        <v>116</v>
      </c>
      <c r="AH165" s="3" t="s">
        <v>87</v>
      </c>
      <c r="AI165" s="3" t="s">
        <v>124</v>
      </c>
      <c r="AJ165" s="3" t="s">
        <v>134</v>
      </c>
      <c r="AK165" s="3" t="s">
        <v>557</v>
      </c>
      <c r="AL165" s="3">
        <v>14</v>
      </c>
      <c r="AM165" s="3">
        <v>0</v>
      </c>
      <c r="AN165" s="2"/>
      <c r="AO165" s="3">
        <v>0</v>
      </c>
      <c r="AP165" s="3">
        <v>0</v>
      </c>
      <c r="AQ165" s="3">
        <v>132076720</v>
      </c>
      <c r="AR165" s="2"/>
      <c r="AS165" s="3">
        <v>12265845</v>
      </c>
      <c r="AT165" s="3">
        <v>77012374443</v>
      </c>
      <c r="AU165" s="3" t="s">
        <v>384</v>
      </c>
    </row>
    <row r="166" spans="1:47" ht="26.65" x14ac:dyDescent="0.45">
      <c r="A166" s="3">
        <v>1</v>
      </c>
      <c r="B166" s="4" t="s">
        <v>411</v>
      </c>
      <c r="C166" s="3" t="s">
        <v>60</v>
      </c>
      <c r="D166" s="3" t="s">
        <v>70</v>
      </c>
      <c r="E166" s="3" t="s">
        <v>616</v>
      </c>
      <c r="F166" s="3" t="s">
        <v>830</v>
      </c>
      <c r="G166" s="3" t="s">
        <v>618</v>
      </c>
      <c r="H166" s="3" t="s">
        <v>619</v>
      </c>
      <c r="I166" s="3" t="s">
        <v>75</v>
      </c>
      <c r="J166" s="3" t="s">
        <v>380</v>
      </c>
      <c r="K166" s="3">
        <v>1975</v>
      </c>
      <c r="L166" s="3">
        <v>2025</v>
      </c>
      <c r="M166" s="3" t="s">
        <v>831</v>
      </c>
      <c r="N166" s="5">
        <v>46125</v>
      </c>
      <c r="O166" s="3" t="s">
        <v>555</v>
      </c>
      <c r="P166" s="3" t="s">
        <v>832</v>
      </c>
      <c r="Q166" s="3">
        <v>921207300337</v>
      </c>
      <c r="R166" s="2"/>
      <c r="S166" s="2"/>
      <c r="T166" s="3">
        <v>15190000</v>
      </c>
      <c r="U166" s="3">
        <v>14890000</v>
      </c>
      <c r="V166" s="3">
        <v>0</v>
      </c>
      <c r="W166" s="3">
        <v>0</v>
      </c>
      <c r="X166" s="3">
        <v>300000</v>
      </c>
      <c r="Y166" s="3">
        <v>818950</v>
      </c>
      <c r="Z166" s="3">
        <v>818950</v>
      </c>
      <c r="AA166" s="3" t="s">
        <v>8697</v>
      </c>
      <c r="AB166" s="28">
        <v>5.5E-2</v>
      </c>
      <c r="AC166" s="3">
        <f t="shared" si="9"/>
        <v>818950</v>
      </c>
      <c r="AD166" s="30">
        <f t="shared" si="10"/>
        <v>818950</v>
      </c>
      <c r="AE166" s="3" t="s">
        <v>699</v>
      </c>
      <c r="AF166" s="5">
        <v>46134</v>
      </c>
      <c r="AG166" s="3" t="s">
        <v>116</v>
      </c>
      <c r="AH166" s="3" t="s">
        <v>87</v>
      </c>
      <c r="AI166" s="3" t="s">
        <v>124</v>
      </c>
      <c r="AJ166" s="3" t="s">
        <v>218</v>
      </c>
      <c r="AK166" s="3" t="s">
        <v>90</v>
      </c>
      <c r="AL166" s="3">
        <v>26</v>
      </c>
      <c r="AM166" s="3">
        <v>0</v>
      </c>
      <c r="AN166" s="2"/>
      <c r="AO166" s="3">
        <v>0</v>
      </c>
      <c r="AP166" s="3">
        <v>0</v>
      </c>
      <c r="AQ166" s="3">
        <v>132075837</v>
      </c>
      <c r="AR166" s="2"/>
      <c r="AS166" s="3">
        <v>12265847</v>
      </c>
      <c r="AT166" s="3">
        <v>77022650434</v>
      </c>
      <c r="AU166" s="3" t="s">
        <v>384</v>
      </c>
    </row>
    <row r="167" spans="1:47" ht="26.65" x14ac:dyDescent="0.45">
      <c r="A167" s="3">
        <v>1</v>
      </c>
      <c r="B167" s="4" t="s">
        <v>411</v>
      </c>
      <c r="C167" s="3" t="s">
        <v>60</v>
      </c>
      <c r="D167" s="3" t="s">
        <v>45</v>
      </c>
      <c r="E167" s="3" t="s">
        <v>62</v>
      </c>
      <c r="F167" s="3" t="s">
        <v>833</v>
      </c>
      <c r="G167" s="3" t="s">
        <v>118</v>
      </c>
      <c r="H167" s="3" t="s">
        <v>608</v>
      </c>
      <c r="I167" s="3" t="s">
        <v>50</v>
      </c>
      <c r="J167" s="3" t="s">
        <v>380</v>
      </c>
      <c r="K167" s="3">
        <v>2497</v>
      </c>
      <c r="L167" s="3">
        <v>2025</v>
      </c>
      <c r="M167" s="3" t="s">
        <v>834</v>
      </c>
      <c r="N167" s="5">
        <v>46125</v>
      </c>
      <c r="O167" s="3" t="s">
        <v>194</v>
      </c>
      <c r="P167" s="3" t="s">
        <v>835</v>
      </c>
      <c r="Q167" s="3">
        <v>761120400405</v>
      </c>
      <c r="R167" s="2"/>
      <c r="S167" s="2"/>
      <c r="T167" s="3">
        <v>17840000</v>
      </c>
      <c r="U167" s="3">
        <v>17290000</v>
      </c>
      <c r="V167" s="3">
        <v>0</v>
      </c>
      <c r="W167" s="3">
        <v>0</v>
      </c>
      <c r="X167" s="3">
        <v>550000</v>
      </c>
      <c r="Y167" s="3">
        <v>950950</v>
      </c>
      <c r="Z167" s="3">
        <v>950950</v>
      </c>
      <c r="AA167" s="3" t="s">
        <v>8697</v>
      </c>
      <c r="AB167" s="28">
        <v>5.5E-2</v>
      </c>
      <c r="AC167" s="3">
        <f t="shared" si="9"/>
        <v>950950</v>
      </c>
      <c r="AD167" s="30">
        <f t="shared" si="10"/>
        <v>950950</v>
      </c>
      <c r="AE167" s="3" t="s">
        <v>415</v>
      </c>
      <c r="AF167" s="5">
        <v>46134</v>
      </c>
      <c r="AG167" s="3" t="s">
        <v>116</v>
      </c>
      <c r="AH167" s="3" t="s">
        <v>87</v>
      </c>
      <c r="AI167" s="3" t="s">
        <v>124</v>
      </c>
      <c r="AJ167" s="3" t="s">
        <v>223</v>
      </c>
      <c r="AK167" s="3" t="s">
        <v>189</v>
      </c>
      <c r="AL167" s="3">
        <v>55</v>
      </c>
      <c r="AM167" s="3">
        <v>0</v>
      </c>
      <c r="AN167" s="2"/>
      <c r="AO167" s="3">
        <v>0</v>
      </c>
      <c r="AP167" s="3">
        <v>0</v>
      </c>
      <c r="AQ167" s="3">
        <v>132075847</v>
      </c>
      <c r="AR167" s="2"/>
      <c r="AS167" s="3">
        <v>12265848</v>
      </c>
      <c r="AT167" s="3">
        <v>77772777577</v>
      </c>
      <c r="AU167" s="3" t="s">
        <v>384</v>
      </c>
    </row>
    <row r="168" spans="1:47" ht="28.5" x14ac:dyDescent="0.45">
      <c r="A168" s="3">
        <v>1</v>
      </c>
      <c r="B168" s="4" t="s">
        <v>419</v>
      </c>
      <c r="C168" s="3" t="s">
        <v>144</v>
      </c>
      <c r="D168" s="3" t="s">
        <v>70</v>
      </c>
      <c r="E168" s="3" t="s">
        <v>146</v>
      </c>
      <c r="F168" s="3" t="s">
        <v>836</v>
      </c>
      <c r="G168" s="3" t="s">
        <v>178</v>
      </c>
      <c r="H168" s="3" t="s">
        <v>233</v>
      </c>
      <c r="I168" s="3" t="s">
        <v>75</v>
      </c>
      <c r="J168" s="3" t="s">
        <v>380</v>
      </c>
      <c r="K168" s="3">
        <v>1975</v>
      </c>
      <c r="L168" s="3">
        <v>2025</v>
      </c>
      <c r="M168" s="3" t="s">
        <v>837</v>
      </c>
      <c r="N168" s="5">
        <v>46128</v>
      </c>
      <c r="O168" s="3" t="s">
        <v>506</v>
      </c>
      <c r="P168" s="3" t="s">
        <v>838</v>
      </c>
      <c r="Q168" s="3">
        <v>490404301430</v>
      </c>
      <c r="R168" s="2"/>
      <c r="S168" s="2"/>
      <c r="T168" s="3">
        <v>12690000</v>
      </c>
      <c r="U168" s="3">
        <v>12690000</v>
      </c>
      <c r="V168" s="3">
        <v>0</v>
      </c>
      <c r="W168" s="3">
        <v>0</v>
      </c>
      <c r="X168" s="3">
        <v>0</v>
      </c>
      <c r="Y168" s="3">
        <v>697950</v>
      </c>
      <c r="Z168" s="3">
        <v>697950</v>
      </c>
      <c r="AA168" s="3" t="s">
        <v>8696</v>
      </c>
      <c r="AB168" s="28">
        <v>4.4999999999999998E-2</v>
      </c>
      <c r="AC168" s="3">
        <f t="shared" si="9"/>
        <v>571050</v>
      </c>
      <c r="AD168" s="30">
        <f t="shared" si="10"/>
        <v>571050</v>
      </c>
      <c r="AE168" s="3" t="s">
        <v>237</v>
      </c>
      <c r="AF168" s="5">
        <v>46129</v>
      </c>
      <c r="AG168" s="3" t="s">
        <v>116</v>
      </c>
      <c r="AH168" s="3" t="s">
        <v>105</v>
      </c>
      <c r="AI168" s="3" t="s">
        <v>105</v>
      </c>
      <c r="AJ168" s="3" t="s">
        <v>58</v>
      </c>
      <c r="AK168" s="2"/>
      <c r="AL168" s="2"/>
      <c r="AM168" s="3">
        <v>0</v>
      </c>
      <c r="AN168" s="2"/>
      <c r="AO168" s="3">
        <v>0</v>
      </c>
      <c r="AP168" s="3">
        <v>0</v>
      </c>
      <c r="AQ168" s="3">
        <v>132075434</v>
      </c>
      <c r="AR168" s="2"/>
      <c r="AS168" s="3">
        <v>12268231</v>
      </c>
      <c r="AT168" s="3">
        <v>77015338305</v>
      </c>
      <c r="AU168" s="3" t="s">
        <v>384</v>
      </c>
    </row>
    <row r="169" spans="1:47" ht="26.65" x14ac:dyDescent="0.45">
      <c r="A169" s="3">
        <v>1</v>
      </c>
      <c r="B169" s="4" t="s">
        <v>411</v>
      </c>
      <c r="C169" s="3" t="s">
        <v>144</v>
      </c>
      <c r="D169" s="3" t="s">
        <v>70</v>
      </c>
      <c r="E169" s="3" t="s">
        <v>146</v>
      </c>
      <c r="F169" s="3" t="s">
        <v>839</v>
      </c>
      <c r="G169" s="3" t="s">
        <v>178</v>
      </c>
      <c r="H169" s="3" t="s">
        <v>233</v>
      </c>
      <c r="I169" s="3" t="s">
        <v>75</v>
      </c>
      <c r="J169" s="3" t="s">
        <v>380</v>
      </c>
      <c r="K169" s="3">
        <v>1975</v>
      </c>
      <c r="L169" s="3">
        <v>2025</v>
      </c>
      <c r="M169" s="3" t="s">
        <v>840</v>
      </c>
      <c r="N169" s="5">
        <v>46120</v>
      </c>
      <c r="O169" s="3" t="s">
        <v>275</v>
      </c>
      <c r="P169" s="3" t="s">
        <v>841</v>
      </c>
      <c r="Q169" s="3">
        <v>610522401109</v>
      </c>
      <c r="R169" s="2"/>
      <c r="S169" s="2"/>
      <c r="T169" s="3">
        <v>12690000</v>
      </c>
      <c r="U169" s="3">
        <v>12690000</v>
      </c>
      <c r="V169" s="3">
        <v>0</v>
      </c>
      <c r="W169" s="3">
        <v>0</v>
      </c>
      <c r="X169" s="3">
        <v>0</v>
      </c>
      <c r="Y169" s="3">
        <v>697950</v>
      </c>
      <c r="Z169" s="3">
        <v>697950</v>
      </c>
      <c r="AA169" s="3" t="s">
        <v>8697</v>
      </c>
      <c r="AB169" s="28">
        <v>5.5E-2</v>
      </c>
      <c r="AC169" s="3">
        <f t="shared" si="9"/>
        <v>697950</v>
      </c>
      <c r="AD169" s="30">
        <f t="shared" si="10"/>
        <v>697950</v>
      </c>
      <c r="AE169" s="3" t="s">
        <v>159</v>
      </c>
      <c r="AF169" s="5">
        <v>46132</v>
      </c>
      <c r="AG169" s="3" t="s">
        <v>116</v>
      </c>
      <c r="AH169" s="3" t="s">
        <v>87</v>
      </c>
      <c r="AI169" s="3" t="s">
        <v>124</v>
      </c>
      <c r="AJ169" s="3" t="s">
        <v>134</v>
      </c>
      <c r="AK169" s="3" t="s">
        <v>189</v>
      </c>
      <c r="AL169" s="3">
        <v>24</v>
      </c>
      <c r="AM169" s="3">
        <v>0</v>
      </c>
      <c r="AN169" s="2"/>
      <c r="AO169" s="3">
        <v>0</v>
      </c>
      <c r="AP169" s="3">
        <v>0</v>
      </c>
      <c r="AQ169" s="3">
        <v>132075504</v>
      </c>
      <c r="AR169" s="2"/>
      <c r="AS169" s="3">
        <v>12270546</v>
      </c>
      <c r="AT169" s="3">
        <v>77758446203</v>
      </c>
      <c r="AU169" s="3" t="s">
        <v>384</v>
      </c>
    </row>
    <row r="170" spans="1:47" ht="28.5" x14ac:dyDescent="0.45">
      <c r="A170" s="3">
        <v>1</v>
      </c>
      <c r="B170" s="4" t="s">
        <v>391</v>
      </c>
      <c r="C170" s="3" t="s">
        <v>60</v>
      </c>
      <c r="D170" s="3" t="s">
        <v>70</v>
      </c>
      <c r="E170" s="3" t="s">
        <v>190</v>
      </c>
      <c r="F170" s="3" t="s">
        <v>842</v>
      </c>
      <c r="G170" s="3" t="s">
        <v>148</v>
      </c>
      <c r="H170" s="3" t="s">
        <v>619</v>
      </c>
      <c r="I170" s="3" t="s">
        <v>50</v>
      </c>
      <c r="J170" s="3" t="s">
        <v>380</v>
      </c>
      <c r="K170" s="3">
        <v>1975</v>
      </c>
      <c r="L170" s="3">
        <v>2025</v>
      </c>
      <c r="M170" s="3" t="s">
        <v>843</v>
      </c>
      <c r="N170" s="5">
        <v>46129</v>
      </c>
      <c r="O170" s="3" t="s">
        <v>235</v>
      </c>
      <c r="P170" s="3" t="s">
        <v>844</v>
      </c>
      <c r="Q170" s="3">
        <v>680620301079</v>
      </c>
      <c r="R170" s="2"/>
      <c r="S170" s="2"/>
      <c r="T170" s="3">
        <v>15590000</v>
      </c>
      <c r="U170" s="3">
        <v>15590000</v>
      </c>
      <c r="V170" s="3">
        <v>0</v>
      </c>
      <c r="W170" s="3">
        <v>0</v>
      </c>
      <c r="X170" s="3">
        <v>0</v>
      </c>
      <c r="Y170" s="3">
        <v>857450</v>
      </c>
      <c r="Z170" s="3">
        <v>857450</v>
      </c>
      <c r="AA170" s="3" t="s">
        <v>8696</v>
      </c>
      <c r="AB170" s="28">
        <v>4.4999999999999998E-2</v>
      </c>
      <c r="AC170" s="3">
        <f t="shared" si="9"/>
        <v>701550</v>
      </c>
      <c r="AD170" s="30">
        <f t="shared" si="10"/>
        <v>701550</v>
      </c>
      <c r="AE170" s="2"/>
      <c r="AF170" s="5">
        <v>46132</v>
      </c>
      <c r="AG170" s="3" t="s">
        <v>154</v>
      </c>
      <c r="AH170" s="3" t="s">
        <v>56</v>
      </c>
      <c r="AI170" s="3" t="s">
        <v>57</v>
      </c>
      <c r="AJ170" s="3" t="s">
        <v>58</v>
      </c>
      <c r="AK170" s="2"/>
      <c r="AL170" s="2"/>
      <c r="AM170" s="3">
        <v>0</v>
      </c>
      <c r="AN170" s="2"/>
      <c r="AO170" s="3">
        <v>0</v>
      </c>
      <c r="AP170" s="3">
        <v>0</v>
      </c>
      <c r="AQ170" s="3">
        <v>132075545</v>
      </c>
      <c r="AR170" s="2"/>
      <c r="AS170" s="3">
        <v>12283344</v>
      </c>
      <c r="AT170" s="3">
        <v>77772811413</v>
      </c>
      <c r="AU170" s="3" t="s">
        <v>384</v>
      </c>
    </row>
    <row r="171" spans="1:47" ht="28.5" x14ac:dyDescent="0.45">
      <c r="A171" s="3">
        <v>1</v>
      </c>
      <c r="B171" s="4" t="s">
        <v>391</v>
      </c>
      <c r="C171" s="3" t="s">
        <v>60</v>
      </c>
      <c r="D171" s="3" t="s">
        <v>70</v>
      </c>
      <c r="E171" s="3" t="s">
        <v>190</v>
      </c>
      <c r="F171" s="3" t="s">
        <v>845</v>
      </c>
      <c r="G171" s="3" t="s">
        <v>148</v>
      </c>
      <c r="H171" s="3" t="s">
        <v>619</v>
      </c>
      <c r="I171" s="3" t="s">
        <v>50</v>
      </c>
      <c r="J171" s="3" t="s">
        <v>380</v>
      </c>
      <c r="K171" s="3">
        <v>1975</v>
      </c>
      <c r="L171" s="3">
        <v>2025</v>
      </c>
      <c r="M171" s="3" t="s">
        <v>846</v>
      </c>
      <c r="N171" s="5">
        <v>46125</v>
      </c>
      <c r="O171" s="3" t="s">
        <v>151</v>
      </c>
      <c r="P171" s="3" t="s">
        <v>847</v>
      </c>
      <c r="Q171" s="3">
        <v>840622301321</v>
      </c>
      <c r="R171" s="2"/>
      <c r="S171" s="2"/>
      <c r="T171" s="3">
        <v>15590000</v>
      </c>
      <c r="U171" s="3">
        <v>15590000</v>
      </c>
      <c r="V171" s="3">
        <v>0</v>
      </c>
      <c r="W171" s="3">
        <v>0</v>
      </c>
      <c r="X171" s="3">
        <v>0</v>
      </c>
      <c r="Y171" s="3">
        <v>857450</v>
      </c>
      <c r="Z171" s="3">
        <v>857450</v>
      </c>
      <c r="AA171" s="3" t="s">
        <v>8696</v>
      </c>
      <c r="AB171" s="28">
        <v>4.4999999999999998E-2</v>
      </c>
      <c r="AC171" s="3">
        <f t="shared" si="9"/>
        <v>701550</v>
      </c>
      <c r="AD171" s="30">
        <f t="shared" si="10"/>
        <v>701550</v>
      </c>
      <c r="AE171" s="2"/>
      <c r="AF171" s="5">
        <v>46126</v>
      </c>
      <c r="AG171" s="3" t="s">
        <v>154</v>
      </c>
      <c r="AH171" s="3" t="s">
        <v>56</v>
      </c>
      <c r="AI171" s="3" t="s">
        <v>57</v>
      </c>
      <c r="AJ171" s="3" t="s">
        <v>58</v>
      </c>
      <c r="AK171" s="2"/>
      <c r="AL171" s="2"/>
      <c r="AM171" s="3">
        <v>0</v>
      </c>
      <c r="AN171" s="2"/>
      <c r="AO171" s="3">
        <v>0</v>
      </c>
      <c r="AP171" s="3">
        <v>0</v>
      </c>
      <c r="AQ171" s="3">
        <v>132075151</v>
      </c>
      <c r="AR171" s="2"/>
      <c r="AS171" s="3">
        <v>12283348</v>
      </c>
      <c r="AT171" s="3">
        <v>77052212337</v>
      </c>
      <c r="AU171" s="3" t="s">
        <v>384</v>
      </c>
    </row>
    <row r="172" spans="1:47" ht="28.5" x14ac:dyDescent="0.45">
      <c r="A172" s="3">
        <v>1</v>
      </c>
      <c r="B172" s="4" t="s">
        <v>378</v>
      </c>
      <c r="C172" s="3" t="s">
        <v>8694</v>
      </c>
      <c r="D172" s="3" t="s">
        <v>79</v>
      </c>
      <c r="E172" s="3" t="s">
        <v>616</v>
      </c>
      <c r="F172" s="3" t="s">
        <v>848</v>
      </c>
      <c r="G172" s="3" t="s">
        <v>148</v>
      </c>
      <c r="H172" s="3" t="s">
        <v>849</v>
      </c>
      <c r="I172" s="3" t="s">
        <v>75</v>
      </c>
      <c r="J172" s="3" t="s">
        <v>380</v>
      </c>
      <c r="K172" s="3">
        <v>1975</v>
      </c>
      <c r="L172" s="3">
        <v>2026</v>
      </c>
      <c r="M172" s="3" t="s">
        <v>850</v>
      </c>
      <c r="N172" s="5">
        <v>46074</v>
      </c>
      <c r="O172" s="3" t="s">
        <v>326</v>
      </c>
      <c r="P172" s="3" t="s">
        <v>851</v>
      </c>
      <c r="Q172" s="3">
        <v>720709300906</v>
      </c>
      <c r="R172" s="2"/>
      <c r="S172" s="2"/>
      <c r="T172" s="3">
        <v>13340000</v>
      </c>
      <c r="U172" s="3">
        <v>12790000</v>
      </c>
      <c r="V172" s="3">
        <v>0</v>
      </c>
      <c r="W172" s="3">
        <v>0</v>
      </c>
      <c r="X172" s="3">
        <v>550000</v>
      </c>
      <c r="Y172" s="3">
        <v>383700</v>
      </c>
      <c r="Z172" s="3">
        <v>383700</v>
      </c>
      <c r="AA172" s="3" t="s">
        <v>8697</v>
      </c>
      <c r="AB172" s="28">
        <v>0.03</v>
      </c>
      <c r="AC172" s="3">
        <f t="shared" si="9"/>
        <v>383700</v>
      </c>
      <c r="AD172" s="30">
        <f t="shared" si="10"/>
        <v>383700</v>
      </c>
      <c r="AE172" s="3" t="s">
        <v>582</v>
      </c>
      <c r="AF172" s="5">
        <v>46122</v>
      </c>
      <c r="AG172" s="3" t="s">
        <v>55</v>
      </c>
      <c r="AH172" s="3" t="s">
        <v>87</v>
      </c>
      <c r="AI172" s="3" t="s">
        <v>124</v>
      </c>
      <c r="AJ172" s="3" t="s">
        <v>218</v>
      </c>
      <c r="AK172" s="3" t="s">
        <v>90</v>
      </c>
      <c r="AL172" s="3">
        <v>10</v>
      </c>
      <c r="AM172" s="3">
        <v>0</v>
      </c>
      <c r="AN172" s="2"/>
      <c r="AO172" s="3">
        <v>0</v>
      </c>
      <c r="AP172" s="3">
        <v>0</v>
      </c>
      <c r="AQ172" s="3">
        <v>132074949</v>
      </c>
      <c r="AR172" s="2"/>
      <c r="AS172" s="3">
        <v>12283645</v>
      </c>
      <c r="AT172" s="3">
        <v>77059912877</v>
      </c>
      <c r="AU172" s="3" t="s">
        <v>384</v>
      </c>
    </row>
    <row r="173" spans="1:47" ht="28.5" x14ac:dyDescent="0.45">
      <c r="A173" s="3">
        <v>1</v>
      </c>
      <c r="B173" s="4" t="s">
        <v>603</v>
      </c>
      <c r="C173" s="3" t="s">
        <v>60</v>
      </c>
      <c r="D173" s="3" t="s">
        <v>61</v>
      </c>
      <c r="E173" s="3" t="s">
        <v>62</v>
      </c>
      <c r="F173" s="3" t="s">
        <v>852</v>
      </c>
      <c r="G173" s="3" t="s">
        <v>173</v>
      </c>
      <c r="H173" s="3" t="s">
        <v>612</v>
      </c>
      <c r="I173" s="3" t="s">
        <v>50</v>
      </c>
      <c r="J173" s="3" t="s">
        <v>380</v>
      </c>
      <c r="K173" s="3">
        <v>2497</v>
      </c>
      <c r="L173" s="3">
        <v>2026</v>
      </c>
      <c r="M173" s="3" t="s">
        <v>853</v>
      </c>
      <c r="N173" s="5">
        <v>46116</v>
      </c>
      <c r="O173" s="3" t="s">
        <v>354</v>
      </c>
      <c r="P173" s="3" t="s">
        <v>854</v>
      </c>
      <c r="Q173" s="3">
        <v>880908400262</v>
      </c>
      <c r="R173" s="2"/>
      <c r="S173" s="2"/>
      <c r="T173" s="3">
        <v>19840000</v>
      </c>
      <c r="U173" s="3">
        <v>19590000</v>
      </c>
      <c r="V173" s="3">
        <v>0</v>
      </c>
      <c r="W173" s="3">
        <v>0</v>
      </c>
      <c r="X173" s="3">
        <v>250000</v>
      </c>
      <c r="Y173" s="3">
        <v>1077450</v>
      </c>
      <c r="Z173" s="3">
        <v>1077450</v>
      </c>
      <c r="AA173" s="3" t="s">
        <v>8696</v>
      </c>
      <c r="AB173" s="28">
        <v>4.4999999999999998E-2</v>
      </c>
      <c r="AC173" s="3">
        <f t="shared" si="9"/>
        <v>881550</v>
      </c>
      <c r="AD173" s="30">
        <f t="shared" si="10"/>
        <v>881550</v>
      </c>
      <c r="AE173" s="3" t="s">
        <v>855</v>
      </c>
      <c r="AF173" s="5">
        <v>46126</v>
      </c>
      <c r="AG173" s="3" t="s">
        <v>205</v>
      </c>
      <c r="AH173" s="3" t="s">
        <v>87</v>
      </c>
      <c r="AI173" s="3" t="s">
        <v>124</v>
      </c>
      <c r="AJ173" s="3" t="s">
        <v>161</v>
      </c>
      <c r="AK173" s="3" t="s">
        <v>189</v>
      </c>
      <c r="AL173" s="3">
        <v>46</v>
      </c>
      <c r="AM173" s="3">
        <v>0</v>
      </c>
      <c r="AN173" s="2"/>
      <c r="AO173" s="3">
        <v>0</v>
      </c>
      <c r="AP173" s="3">
        <v>0</v>
      </c>
      <c r="AQ173" s="3">
        <v>132075166</v>
      </c>
      <c r="AR173" s="2"/>
      <c r="AS173" s="3">
        <v>12283745</v>
      </c>
      <c r="AT173" s="3">
        <v>77012323925</v>
      </c>
      <c r="AU173" s="3" t="s">
        <v>384</v>
      </c>
    </row>
    <row r="174" spans="1:47" ht="28.5" x14ac:dyDescent="0.45">
      <c r="A174" s="3">
        <v>1</v>
      </c>
      <c r="B174" s="4" t="s">
        <v>419</v>
      </c>
      <c r="C174" s="3" t="s">
        <v>60</v>
      </c>
      <c r="D174" s="3" t="s">
        <v>70</v>
      </c>
      <c r="E174" s="3" t="s">
        <v>190</v>
      </c>
      <c r="F174" s="3" t="s">
        <v>856</v>
      </c>
      <c r="G174" s="3" t="s">
        <v>93</v>
      </c>
      <c r="H174" s="3" t="s">
        <v>619</v>
      </c>
      <c r="I174" s="3" t="s">
        <v>50</v>
      </c>
      <c r="J174" s="3" t="s">
        <v>380</v>
      </c>
      <c r="K174" s="3">
        <v>1975</v>
      </c>
      <c r="L174" s="3">
        <v>2025</v>
      </c>
      <c r="M174" s="3" t="s">
        <v>857</v>
      </c>
      <c r="N174" s="5">
        <v>46134</v>
      </c>
      <c r="O174" s="3" t="s">
        <v>532</v>
      </c>
      <c r="P174" s="3" t="s">
        <v>858</v>
      </c>
      <c r="Q174" s="3">
        <v>801015302701</v>
      </c>
      <c r="R174" s="2"/>
      <c r="S174" s="2"/>
      <c r="T174" s="3">
        <v>14990000</v>
      </c>
      <c r="U174" s="3">
        <v>14990000</v>
      </c>
      <c r="V174" s="3">
        <v>0</v>
      </c>
      <c r="W174" s="3">
        <v>0</v>
      </c>
      <c r="X174" s="3">
        <v>0</v>
      </c>
      <c r="Y174" s="3">
        <v>857450</v>
      </c>
      <c r="Z174" s="3">
        <v>857450</v>
      </c>
      <c r="AA174" s="3" t="s">
        <v>8696</v>
      </c>
      <c r="AB174" s="28">
        <v>4.4999999999999998E-2</v>
      </c>
      <c r="AC174" s="3">
        <f t="shared" si="9"/>
        <v>674550</v>
      </c>
      <c r="AD174" s="30">
        <f t="shared" si="10"/>
        <v>674550</v>
      </c>
      <c r="AE174" s="3" t="s">
        <v>336</v>
      </c>
      <c r="AF174" s="5">
        <v>46140</v>
      </c>
      <c r="AG174" s="3" t="s">
        <v>116</v>
      </c>
      <c r="AH174" s="3" t="s">
        <v>87</v>
      </c>
      <c r="AI174" s="3" t="s">
        <v>124</v>
      </c>
      <c r="AJ174" s="3" t="s">
        <v>161</v>
      </c>
      <c r="AK174" s="3" t="s">
        <v>90</v>
      </c>
      <c r="AL174" s="3">
        <v>10</v>
      </c>
      <c r="AM174" s="3">
        <v>0</v>
      </c>
      <c r="AN174" s="2"/>
      <c r="AO174" s="3">
        <v>0</v>
      </c>
      <c r="AP174" s="3">
        <v>0</v>
      </c>
      <c r="AQ174" s="3">
        <v>132076201</v>
      </c>
      <c r="AR174" s="2"/>
      <c r="AS174" s="3">
        <v>12284178</v>
      </c>
      <c r="AT174" s="3">
        <v>77055164109</v>
      </c>
      <c r="AU174" s="3" t="s">
        <v>384</v>
      </c>
    </row>
    <row r="175" spans="1:47" ht="28.5" x14ac:dyDescent="0.45">
      <c r="A175" s="3">
        <v>1</v>
      </c>
      <c r="B175" s="4" t="s">
        <v>411</v>
      </c>
      <c r="C175" s="3" t="s">
        <v>60</v>
      </c>
      <c r="D175" s="3" t="s">
        <v>70</v>
      </c>
      <c r="E175" s="3" t="s">
        <v>190</v>
      </c>
      <c r="F175" s="3" t="s">
        <v>859</v>
      </c>
      <c r="G175" s="3" t="s">
        <v>93</v>
      </c>
      <c r="H175" s="3" t="s">
        <v>619</v>
      </c>
      <c r="I175" s="3" t="s">
        <v>50</v>
      </c>
      <c r="J175" s="3" t="s">
        <v>380</v>
      </c>
      <c r="K175" s="3">
        <v>1975</v>
      </c>
      <c r="L175" s="3">
        <v>2025</v>
      </c>
      <c r="M175" s="3" t="s">
        <v>860</v>
      </c>
      <c r="N175" s="5">
        <v>46118</v>
      </c>
      <c r="O175" s="3" t="s">
        <v>597</v>
      </c>
      <c r="P175" s="3" t="s">
        <v>861</v>
      </c>
      <c r="Q175" s="3">
        <v>730805402239</v>
      </c>
      <c r="R175" s="2"/>
      <c r="S175" s="2"/>
      <c r="T175" s="3">
        <v>15890000</v>
      </c>
      <c r="U175" s="3">
        <v>15590000</v>
      </c>
      <c r="V175" s="3">
        <v>0</v>
      </c>
      <c r="W175" s="3">
        <v>0</v>
      </c>
      <c r="X175" s="3">
        <v>300000</v>
      </c>
      <c r="Y175" s="3">
        <v>857450</v>
      </c>
      <c r="Z175" s="3">
        <v>857450</v>
      </c>
      <c r="AA175" s="3" t="s">
        <v>8697</v>
      </c>
      <c r="AB175" s="28">
        <v>5.5E-2</v>
      </c>
      <c r="AC175" s="3">
        <f t="shared" si="9"/>
        <v>857450</v>
      </c>
      <c r="AD175" s="30">
        <f t="shared" si="10"/>
        <v>857450</v>
      </c>
      <c r="AE175" s="3" t="s">
        <v>217</v>
      </c>
      <c r="AF175" s="5">
        <v>46120</v>
      </c>
      <c r="AG175" s="3" t="s">
        <v>116</v>
      </c>
      <c r="AH175" s="3" t="s">
        <v>87</v>
      </c>
      <c r="AI175" s="3" t="s">
        <v>124</v>
      </c>
      <c r="AJ175" s="3" t="s">
        <v>218</v>
      </c>
      <c r="AK175" s="3" t="s">
        <v>90</v>
      </c>
      <c r="AL175" s="3">
        <v>10</v>
      </c>
      <c r="AM175" s="3">
        <v>0</v>
      </c>
      <c r="AN175" s="4" t="s">
        <v>419</v>
      </c>
      <c r="AO175" s="3">
        <v>0</v>
      </c>
      <c r="AP175" s="3">
        <v>0</v>
      </c>
      <c r="AQ175" s="3">
        <v>132074804</v>
      </c>
      <c r="AR175" s="2"/>
      <c r="AS175" s="3">
        <v>12284181</v>
      </c>
      <c r="AT175" s="3">
        <v>77013122128</v>
      </c>
      <c r="AU175" s="3" t="s">
        <v>384</v>
      </c>
    </row>
    <row r="176" spans="1:47" ht="28.5" x14ac:dyDescent="0.45">
      <c r="A176" s="3">
        <v>1</v>
      </c>
      <c r="B176" s="4" t="s">
        <v>378</v>
      </c>
      <c r="C176" s="3" t="s">
        <v>60</v>
      </c>
      <c r="D176" s="3" t="s">
        <v>61</v>
      </c>
      <c r="E176" s="3" t="s">
        <v>62</v>
      </c>
      <c r="F176" s="3" t="s">
        <v>862</v>
      </c>
      <c r="G176" s="3" t="s">
        <v>148</v>
      </c>
      <c r="H176" s="3" t="s">
        <v>863</v>
      </c>
      <c r="I176" s="3" t="s">
        <v>50</v>
      </c>
      <c r="J176" s="3" t="s">
        <v>380</v>
      </c>
      <c r="K176" s="3">
        <v>2497</v>
      </c>
      <c r="L176" s="3">
        <v>2026</v>
      </c>
      <c r="M176" s="3" t="s">
        <v>864</v>
      </c>
      <c r="N176" s="5">
        <v>46119</v>
      </c>
      <c r="O176" s="3" t="s">
        <v>326</v>
      </c>
      <c r="P176" s="3" t="s">
        <v>865</v>
      </c>
      <c r="Q176" s="3">
        <v>930114401206</v>
      </c>
      <c r="R176" s="2"/>
      <c r="S176" s="2"/>
      <c r="T176" s="3">
        <v>19890000</v>
      </c>
      <c r="U176" s="3">
        <v>19590000</v>
      </c>
      <c r="V176" s="3">
        <v>0</v>
      </c>
      <c r="W176" s="3">
        <v>0</v>
      </c>
      <c r="X176" s="3">
        <v>300000</v>
      </c>
      <c r="Y176" s="3">
        <v>1077450</v>
      </c>
      <c r="Z176" s="3">
        <v>1077450</v>
      </c>
      <c r="AA176" s="3" t="s">
        <v>8697</v>
      </c>
      <c r="AB176" s="28">
        <v>5.5E-2</v>
      </c>
      <c r="AC176" s="3">
        <f t="shared" si="9"/>
        <v>1077450</v>
      </c>
      <c r="AD176" s="30">
        <f t="shared" si="10"/>
        <v>1077450</v>
      </c>
      <c r="AE176" s="3" t="s">
        <v>204</v>
      </c>
      <c r="AF176" s="5">
        <v>46125</v>
      </c>
      <c r="AG176" s="3" t="s">
        <v>55</v>
      </c>
      <c r="AH176" s="3" t="s">
        <v>87</v>
      </c>
      <c r="AI176" s="3" t="s">
        <v>124</v>
      </c>
      <c r="AJ176" s="3" t="s">
        <v>134</v>
      </c>
      <c r="AK176" s="3" t="s">
        <v>557</v>
      </c>
      <c r="AL176" s="3">
        <v>45</v>
      </c>
      <c r="AM176" s="3">
        <v>0</v>
      </c>
      <c r="AN176" s="4" t="s">
        <v>419</v>
      </c>
      <c r="AO176" s="3">
        <v>0</v>
      </c>
      <c r="AP176" s="3">
        <v>0</v>
      </c>
      <c r="AQ176" s="3">
        <v>132075061</v>
      </c>
      <c r="AR176" s="2"/>
      <c r="AS176" s="3">
        <v>12284269</v>
      </c>
      <c r="AT176" s="3">
        <v>77075225417</v>
      </c>
      <c r="AU176" s="3" t="s">
        <v>384</v>
      </c>
    </row>
    <row r="177" spans="1:47" ht="26.65" x14ac:dyDescent="0.45">
      <c r="A177" s="3">
        <v>1</v>
      </c>
      <c r="B177" s="4" t="s">
        <v>411</v>
      </c>
      <c r="C177" s="3" t="s">
        <v>60</v>
      </c>
      <c r="D177" s="3" t="s">
        <v>70</v>
      </c>
      <c r="E177" s="3" t="s">
        <v>190</v>
      </c>
      <c r="F177" s="3" t="s">
        <v>866</v>
      </c>
      <c r="G177" s="3" t="s">
        <v>93</v>
      </c>
      <c r="H177" s="3" t="s">
        <v>619</v>
      </c>
      <c r="I177" s="3" t="s">
        <v>50</v>
      </c>
      <c r="J177" s="3" t="s">
        <v>380</v>
      </c>
      <c r="K177" s="3">
        <v>1975</v>
      </c>
      <c r="L177" s="3">
        <v>2025</v>
      </c>
      <c r="M177" s="3" t="s">
        <v>867</v>
      </c>
      <c r="N177" s="5">
        <v>46118</v>
      </c>
      <c r="O177" s="3" t="s">
        <v>180</v>
      </c>
      <c r="P177" s="3" t="s">
        <v>868</v>
      </c>
      <c r="Q177" s="3">
        <v>740812300117</v>
      </c>
      <c r="R177" s="2"/>
      <c r="S177" s="2"/>
      <c r="T177" s="3">
        <v>15890000</v>
      </c>
      <c r="U177" s="3">
        <v>15590000</v>
      </c>
      <c r="V177" s="3">
        <v>0</v>
      </c>
      <c r="W177" s="3">
        <v>0</v>
      </c>
      <c r="X177" s="3">
        <v>300000</v>
      </c>
      <c r="Y177" s="3">
        <v>857450</v>
      </c>
      <c r="Z177" s="3">
        <v>857450</v>
      </c>
      <c r="AA177" s="3" t="s">
        <v>8697</v>
      </c>
      <c r="AB177" s="28">
        <v>5.5E-2</v>
      </c>
      <c r="AC177" s="3">
        <f t="shared" si="9"/>
        <v>857450</v>
      </c>
      <c r="AD177" s="30">
        <f t="shared" si="10"/>
        <v>857450</v>
      </c>
      <c r="AE177" s="3" t="s">
        <v>813</v>
      </c>
      <c r="AF177" s="5">
        <v>46120</v>
      </c>
      <c r="AG177" s="3" t="s">
        <v>116</v>
      </c>
      <c r="AH177" s="3" t="s">
        <v>87</v>
      </c>
      <c r="AI177" s="3" t="s">
        <v>124</v>
      </c>
      <c r="AJ177" s="3" t="s">
        <v>134</v>
      </c>
      <c r="AK177" s="3" t="s">
        <v>90</v>
      </c>
      <c r="AL177" s="3">
        <v>10</v>
      </c>
      <c r="AM177" s="3">
        <v>0</v>
      </c>
      <c r="AN177" s="2"/>
      <c r="AO177" s="3">
        <v>0</v>
      </c>
      <c r="AP177" s="3">
        <v>0</v>
      </c>
      <c r="AQ177" s="3">
        <v>132074797</v>
      </c>
      <c r="AR177" s="2"/>
      <c r="AS177" s="3">
        <v>12285307</v>
      </c>
      <c r="AT177" s="3">
        <v>77017227200</v>
      </c>
      <c r="AU177" s="3" t="s">
        <v>384</v>
      </c>
    </row>
    <row r="178" spans="1:47" ht="28.5" x14ac:dyDescent="0.45">
      <c r="A178" s="3">
        <v>1</v>
      </c>
      <c r="B178" s="4" t="s">
        <v>603</v>
      </c>
      <c r="C178" s="3" t="s">
        <v>60</v>
      </c>
      <c r="D178" s="3" t="s">
        <v>70</v>
      </c>
      <c r="E178" s="3" t="s">
        <v>190</v>
      </c>
      <c r="F178" s="3" t="s">
        <v>869</v>
      </c>
      <c r="G178" s="3" t="s">
        <v>148</v>
      </c>
      <c r="H178" s="3" t="s">
        <v>619</v>
      </c>
      <c r="I178" s="3" t="s">
        <v>50</v>
      </c>
      <c r="J178" s="3" t="s">
        <v>380</v>
      </c>
      <c r="K178" s="3">
        <v>1975</v>
      </c>
      <c r="L178" s="3">
        <v>2025</v>
      </c>
      <c r="M178" s="3" t="s">
        <v>870</v>
      </c>
      <c r="N178" s="5">
        <v>46129</v>
      </c>
      <c r="O178" s="3" t="s">
        <v>211</v>
      </c>
      <c r="P178" s="3" t="s">
        <v>871</v>
      </c>
      <c r="Q178" s="3">
        <v>870725399030</v>
      </c>
      <c r="R178" s="2"/>
      <c r="S178" s="2"/>
      <c r="T178" s="3">
        <v>15590000</v>
      </c>
      <c r="U178" s="3">
        <v>15590000</v>
      </c>
      <c r="V178" s="3">
        <v>0</v>
      </c>
      <c r="W178" s="3">
        <v>0</v>
      </c>
      <c r="X178" s="3">
        <v>0</v>
      </c>
      <c r="Y178" s="3">
        <v>857450</v>
      </c>
      <c r="Z178" s="3">
        <v>857450</v>
      </c>
      <c r="AA178" s="3" t="s">
        <v>8696</v>
      </c>
      <c r="AB178" s="28">
        <v>4.4999999999999998E-2</v>
      </c>
      <c r="AC178" s="3">
        <f t="shared" si="9"/>
        <v>701550</v>
      </c>
      <c r="AD178" s="30">
        <f t="shared" si="10"/>
        <v>701550</v>
      </c>
      <c r="AE178" s="3" t="s">
        <v>222</v>
      </c>
      <c r="AF178" s="5">
        <v>46133</v>
      </c>
      <c r="AG178" s="3" t="s">
        <v>205</v>
      </c>
      <c r="AH178" s="3" t="s">
        <v>87</v>
      </c>
      <c r="AI178" s="3" t="s">
        <v>124</v>
      </c>
      <c r="AJ178" s="3" t="s">
        <v>134</v>
      </c>
      <c r="AK178" s="3" t="s">
        <v>90</v>
      </c>
      <c r="AL178" s="3">
        <v>39</v>
      </c>
      <c r="AM178" s="3">
        <v>0</v>
      </c>
      <c r="AN178" s="2"/>
      <c r="AO178" s="3">
        <v>0</v>
      </c>
      <c r="AP178" s="3">
        <v>0</v>
      </c>
      <c r="AQ178" s="3">
        <v>132075692</v>
      </c>
      <c r="AR178" s="2"/>
      <c r="AS178" s="3">
        <v>12285640</v>
      </c>
      <c r="AT178" s="3">
        <v>77755860825</v>
      </c>
      <c r="AU178" s="3" t="s">
        <v>384</v>
      </c>
    </row>
    <row r="179" spans="1:47" ht="28.5" x14ac:dyDescent="0.45">
      <c r="A179" s="3">
        <v>1</v>
      </c>
      <c r="B179" s="4" t="s">
        <v>603</v>
      </c>
      <c r="C179" s="3" t="s">
        <v>60</v>
      </c>
      <c r="D179" s="3" t="s">
        <v>70</v>
      </c>
      <c r="E179" s="3" t="s">
        <v>190</v>
      </c>
      <c r="F179" s="3" t="s">
        <v>872</v>
      </c>
      <c r="G179" s="3" t="s">
        <v>148</v>
      </c>
      <c r="H179" s="3" t="s">
        <v>619</v>
      </c>
      <c r="I179" s="3" t="s">
        <v>50</v>
      </c>
      <c r="J179" s="3" t="s">
        <v>380</v>
      </c>
      <c r="K179" s="3">
        <v>1975</v>
      </c>
      <c r="L179" s="3">
        <v>2025</v>
      </c>
      <c r="M179" s="3" t="s">
        <v>873</v>
      </c>
      <c r="N179" s="5">
        <v>46120</v>
      </c>
      <c r="O179" s="3" t="s">
        <v>629</v>
      </c>
      <c r="P179" s="3" t="s">
        <v>874</v>
      </c>
      <c r="Q179" s="3">
        <v>980801401091</v>
      </c>
      <c r="R179" s="2"/>
      <c r="S179" s="2"/>
      <c r="T179" s="3">
        <v>15590000</v>
      </c>
      <c r="U179" s="3">
        <v>15590000</v>
      </c>
      <c r="V179" s="3">
        <v>0</v>
      </c>
      <c r="W179" s="3">
        <v>0</v>
      </c>
      <c r="X179" s="3">
        <v>0</v>
      </c>
      <c r="Y179" s="3">
        <v>857450</v>
      </c>
      <c r="Z179" s="3">
        <v>857450</v>
      </c>
      <c r="AA179" s="3" t="s">
        <v>8696</v>
      </c>
      <c r="AB179" s="28">
        <v>4.4999999999999998E-2</v>
      </c>
      <c r="AC179" s="3">
        <f t="shared" si="9"/>
        <v>701550</v>
      </c>
      <c r="AD179" s="30">
        <f t="shared" si="10"/>
        <v>701550</v>
      </c>
      <c r="AE179" s="3" t="s">
        <v>875</v>
      </c>
      <c r="AF179" s="5">
        <v>46126</v>
      </c>
      <c r="AG179" s="3" t="s">
        <v>205</v>
      </c>
      <c r="AH179" s="3" t="s">
        <v>87</v>
      </c>
      <c r="AI179" s="3" t="s">
        <v>124</v>
      </c>
      <c r="AJ179" s="3" t="s">
        <v>134</v>
      </c>
      <c r="AK179" s="3" t="s">
        <v>90</v>
      </c>
      <c r="AL179" s="3">
        <v>10</v>
      </c>
      <c r="AM179" s="3">
        <v>0</v>
      </c>
      <c r="AN179" s="2"/>
      <c r="AO179" s="3">
        <v>0</v>
      </c>
      <c r="AP179" s="3">
        <v>0</v>
      </c>
      <c r="AQ179" s="3">
        <v>132075152</v>
      </c>
      <c r="AR179" s="2"/>
      <c r="AS179" s="3">
        <v>12285644</v>
      </c>
      <c r="AT179" s="3">
        <v>77761005552</v>
      </c>
      <c r="AU179" s="3" t="s">
        <v>384</v>
      </c>
    </row>
    <row r="180" spans="1:47" ht="28.5" x14ac:dyDescent="0.45">
      <c r="A180" s="3">
        <v>1</v>
      </c>
      <c r="B180" s="4" t="s">
        <v>603</v>
      </c>
      <c r="C180" s="3" t="s">
        <v>60</v>
      </c>
      <c r="D180" s="3" t="s">
        <v>61</v>
      </c>
      <c r="E180" s="3" t="s">
        <v>62</v>
      </c>
      <c r="F180" s="3" t="s">
        <v>876</v>
      </c>
      <c r="G180" s="3" t="s">
        <v>148</v>
      </c>
      <c r="H180" s="3" t="s">
        <v>863</v>
      </c>
      <c r="I180" s="3" t="s">
        <v>50</v>
      </c>
      <c r="J180" s="3" t="s">
        <v>380</v>
      </c>
      <c r="K180" s="3">
        <v>2497</v>
      </c>
      <c r="L180" s="3">
        <v>2025</v>
      </c>
      <c r="M180" s="3" t="s">
        <v>877</v>
      </c>
      <c r="N180" s="5">
        <v>46126</v>
      </c>
      <c r="O180" s="3" t="s">
        <v>256</v>
      </c>
      <c r="P180" s="3" t="s">
        <v>878</v>
      </c>
      <c r="Q180" s="3">
        <v>910323451225</v>
      </c>
      <c r="R180" s="2"/>
      <c r="S180" s="2"/>
      <c r="T180" s="3">
        <v>18840000</v>
      </c>
      <c r="U180" s="3">
        <v>18590000</v>
      </c>
      <c r="V180" s="3">
        <v>0</v>
      </c>
      <c r="W180" s="3">
        <v>0</v>
      </c>
      <c r="X180" s="3">
        <v>250000</v>
      </c>
      <c r="Y180" s="3">
        <v>1022450</v>
      </c>
      <c r="Z180" s="3">
        <v>1022450</v>
      </c>
      <c r="AA180" s="3" t="s">
        <v>8696</v>
      </c>
      <c r="AB180" s="28">
        <v>4.4999999999999998E-2</v>
      </c>
      <c r="AC180" s="3">
        <f t="shared" si="9"/>
        <v>836550</v>
      </c>
      <c r="AD180" s="30">
        <f t="shared" si="10"/>
        <v>836550</v>
      </c>
      <c r="AE180" s="3" t="s">
        <v>879</v>
      </c>
      <c r="AF180" s="5">
        <v>46129</v>
      </c>
      <c r="AG180" s="3" t="s">
        <v>205</v>
      </c>
      <c r="AH180" s="3" t="s">
        <v>87</v>
      </c>
      <c r="AI180" s="3" t="s">
        <v>124</v>
      </c>
      <c r="AJ180" s="3" t="s">
        <v>206</v>
      </c>
      <c r="AK180" s="3" t="s">
        <v>189</v>
      </c>
      <c r="AL180" s="3">
        <v>70</v>
      </c>
      <c r="AM180" s="3">
        <v>0</v>
      </c>
      <c r="AN180" s="2"/>
      <c r="AO180" s="3">
        <v>0</v>
      </c>
      <c r="AP180" s="3">
        <v>0</v>
      </c>
      <c r="AQ180" s="2"/>
      <c r="AR180" s="2"/>
      <c r="AS180" s="3">
        <v>12285647</v>
      </c>
      <c r="AT180" s="3">
        <v>77017569950</v>
      </c>
      <c r="AU180" s="3" t="s">
        <v>384</v>
      </c>
    </row>
    <row r="181" spans="1:47" ht="28.5" x14ac:dyDescent="0.45">
      <c r="A181" s="3">
        <v>1</v>
      </c>
      <c r="B181" s="4" t="s">
        <v>378</v>
      </c>
      <c r="C181" s="3" t="s">
        <v>60</v>
      </c>
      <c r="D181" s="3" t="s">
        <v>70</v>
      </c>
      <c r="E181" s="3" t="s">
        <v>190</v>
      </c>
      <c r="F181" s="3" t="s">
        <v>880</v>
      </c>
      <c r="G181" s="3" t="s">
        <v>148</v>
      </c>
      <c r="H181" s="3" t="s">
        <v>619</v>
      </c>
      <c r="I181" s="3" t="s">
        <v>50</v>
      </c>
      <c r="J181" s="3" t="s">
        <v>380</v>
      </c>
      <c r="K181" s="3">
        <v>1975</v>
      </c>
      <c r="L181" s="3">
        <v>2025</v>
      </c>
      <c r="M181" s="3" t="s">
        <v>881</v>
      </c>
      <c r="N181" s="5">
        <v>46122</v>
      </c>
      <c r="O181" s="3" t="s">
        <v>131</v>
      </c>
      <c r="P181" s="3" t="s">
        <v>882</v>
      </c>
      <c r="Q181" s="3">
        <v>950630401007</v>
      </c>
      <c r="R181" s="2"/>
      <c r="S181" s="2"/>
      <c r="T181" s="3">
        <v>15890000</v>
      </c>
      <c r="U181" s="3">
        <v>15590000</v>
      </c>
      <c r="V181" s="3">
        <v>0</v>
      </c>
      <c r="W181" s="3">
        <v>0</v>
      </c>
      <c r="X181" s="3">
        <v>300000</v>
      </c>
      <c r="Y181" s="3">
        <v>857450</v>
      </c>
      <c r="Z181" s="3">
        <v>857450</v>
      </c>
      <c r="AA181" s="3" t="s">
        <v>8697</v>
      </c>
      <c r="AB181" s="28">
        <v>5.5E-2</v>
      </c>
      <c r="AC181" s="3">
        <f t="shared" si="9"/>
        <v>857450</v>
      </c>
      <c r="AD181" s="30">
        <f t="shared" si="10"/>
        <v>857450</v>
      </c>
      <c r="AE181" s="3" t="s">
        <v>646</v>
      </c>
      <c r="AF181" s="5">
        <v>46126</v>
      </c>
      <c r="AG181" s="3" t="s">
        <v>55</v>
      </c>
      <c r="AH181" s="3" t="s">
        <v>87</v>
      </c>
      <c r="AI181" s="3" t="s">
        <v>124</v>
      </c>
      <c r="AJ181" s="3" t="s">
        <v>134</v>
      </c>
      <c r="AK181" s="3" t="s">
        <v>90</v>
      </c>
      <c r="AL181" s="3">
        <v>30</v>
      </c>
      <c r="AM181" s="3">
        <v>0</v>
      </c>
      <c r="AN181" s="2"/>
      <c r="AO181" s="3">
        <v>0</v>
      </c>
      <c r="AP181" s="3">
        <v>0</v>
      </c>
      <c r="AQ181" s="3">
        <v>132075153</v>
      </c>
      <c r="AR181" s="2"/>
      <c r="AS181" s="3">
        <v>12286855</v>
      </c>
      <c r="AT181" s="3">
        <v>77753227658</v>
      </c>
      <c r="AU181" s="3" t="s">
        <v>384</v>
      </c>
    </row>
    <row r="182" spans="1:47" ht="28.5" x14ac:dyDescent="0.45">
      <c r="A182" s="3">
        <v>1</v>
      </c>
      <c r="B182" s="4" t="s">
        <v>419</v>
      </c>
      <c r="C182" s="3" t="s">
        <v>60</v>
      </c>
      <c r="D182" s="3" t="s">
        <v>61</v>
      </c>
      <c r="E182" s="3" t="s">
        <v>62</v>
      </c>
      <c r="F182" s="3" t="s">
        <v>883</v>
      </c>
      <c r="G182" s="3" t="s">
        <v>93</v>
      </c>
      <c r="H182" s="3" t="s">
        <v>863</v>
      </c>
      <c r="I182" s="3" t="s">
        <v>50</v>
      </c>
      <c r="J182" s="3" t="s">
        <v>380</v>
      </c>
      <c r="K182" s="3">
        <v>2497</v>
      </c>
      <c r="L182" s="3">
        <v>2026</v>
      </c>
      <c r="M182" s="3" t="s">
        <v>884</v>
      </c>
      <c r="N182" s="5">
        <v>46106</v>
      </c>
      <c r="O182" s="3" t="s">
        <v>885</v>
      </c>
      <c r="P182" s="3" t="s">
        <v>886</v>
      </c>
      <c r="Q182" s="3">
        <v>870304400089</v>
      </c>
      <c r="R182" s="2"/>
      <c r="S182" s="2"/>
      <c r="T182" s="3">
        <v>19590000</v>
      </c>
      <c r="U182" s="3">
        <v>19590000</v>
      </c>
      <c r="V182" s="3">
        <v>0</v>
      </c>
      <c r="W182" s="3">
        <v>0</v>
      </c>
      <c r="X182" s="3">
        <v>0</v>
      </c>
      <c r="Y182" s="3">
        <v>1077450</v>
      </c>
      <c r="Z182" s="3">
        <v>1077450</v>
      </c>
      <c r="AA182" s="3" t="s">
        <v>8696</v>
      </c>
      <c r="AB182" s="28">
        <v>4.4999999999999998E-2</v>
      </c>
      <c r="AC182" s="3">
        <f t="shared" si="9"/>
        <v>881550</v>
      </c>
      <c r="AD182" s="30">
        <f t="shared" si="10"/>
        <v>881550</v>
      </c>
      <c r="AE182" s="3" t="s">
        <v>887</v>
      </c>
      <c r="AF182" s="5">
        <v>46119</v>
      </c>
      <c r="AG182" s="3" t="s">
        <v>116</v>
      </c>
      <c r="AH182" s="3" t="s">
        <v>105</v>
      </c>
      <c r="AI182" s="3" t="s">
        <v>105</v>
      </c>
      <c r="AJ182" s="3" t="s">
        <v>58</v>
      </c>
      <c r="AK182" s="2"/>
      <c r="AL182" s="2"/>
      <c r="AM182" s="3">
        <v>0</v>
      </c>
      <c r="AN182" s="2"/>
      <c r="AO182" s="3">
        <v>0</v>
      </c>
      <c r="AP182" s="3">
        <v>0</v>
      </c>
      <c r="AQ182" s="3">
        <v>132074740</v>
      </c>
      <c r="AR182" s="2"/>
      <c r="AS182" s="3">
        <v>12287975</v>
      </c>
      <c r="AT182" s="3">
        <v>77017661987</v>
      </c>
      <c r="AU182" s="3" t="s">
        <v>384</v>
      </c>
    </row>
    <row r="183" spans="1:47" ht="28.5" x14ac:dyDescent="0.45">
      <c r="A183" s="3">
        <v>1</v>
      </c>
      <c r="B183" s="4" t="s">
        <v>378</v>
      </c>
      <c r="C183" s="3" t="s">
        <v>60</v>
      </c>
      <c r="D183" s="3" t="s">
        <v>70</v>
      </c>
      <c r="E183" s="3" t="s">
        <v>190</v>
      </c>
      <c r="F183" s="3" t="s">
        <v>888</v>
      </c>
      <c r="G183" s="3" t="s">
        <v>128</v>
      </c>
      <c r="H183" s="3" t="s">
        <v>619</v>
      </c>
      <c r="I183" s="3" t="s">
        <v>50</v>
      </c>
      <c r="J183" s="3" t="s">
        <v>380</v>
      </c>
      <c r="K183" s="3">
        <v>1975</v>
      </c>
      <c r="L183" s="3">
        <v>2025</v>
      </c>
      <c r="M183" s="3" t="s">
        <v>889</v>
      </c>
      <c r="N183" s="5">
        <v>46130</v>
      </c>
      <c r="O183" s="3" t="s">
        <v>131</v>
      </c>
      <c r="P183" s="3" t="s">
        <v>890</v>
      </c>
      <c r="Q183" s="3">
        <v>670708300700</v>
      </c>
      <c r="R183" s="2"/>
      <c r="S183" s="2"/>
      <c r="T183" s="3">
        <v>15590000</v>
      </c>
      <c r="U183" s="3">
        <v>15590000</v>
      </c>
      <c r="V183" s="3">
        <v>0</v>
      </c>
      <c r="W183" s="3">
        <v>0</v>
      </c>
      <c r="X183" s="3">
        <v>0</v>
      </c>
      <c r="Y183" s="3">
        <v>857450</v>
      </c>
      <c r="Z183" s="3">
        <v>857450</v>
      </c>
      <c r="AA183" s="3" t="s">
        <v>8697</v>
      </c>
      <c r="AB183" s="28">
        <v>5.5E-2</v>
      </c>
      <c r="AC183" s="3">
        <f t="shared" si="9"/>
        <v>857450</v>
      </c>
      <c r="AD183" s="30">
        <f t="shared" si="10"/>
        <v>857450</v>
      </c>
      <c r="AE183" s="2"/>
      <c r="AF183" s="5">
        <v>46132</v>
      </c>
      <c r="AG183" s="3" t="s">
        <v>55</v>
      </c>
      <c r="AH183" s="3" t="s">
        <v>56</v>
      </c>
      <c r="AI183" s="3" t="s">
        <v>57</v>
      </c>
      <c r="AJ183" s="3" t="s">
        <v>58</v>
      </c>
      <c r="AK183" s="2"/>
      <c r="AL183" s="2"/>
      <c r="AM183" s="3">
        <v>0</v>
      </c>
      <c r="AN183" s="2"/>
      <c r="AO183" s="3">
        <v>0</v>
      </c>
      <c r="AP183" s="3">
        <v>0</v>
      </c>
      <c r="AQ183" s="3">
        <v>132075554</v>
      </c>
      <c r="AR183" s="2"/>
      <c r="AS183" s="3">
        <v>12288439</v>
      </c>
      <c r="AT183" s="3">
        <v>77006190717</v>
      </c>
      <c r="AU183" s="3" t="s">
        <v>384</v>
      </c>
    </row>
    <row r="184" spans="1:47" ht="28.5" x14ac:dyDescent="0.45">
      <c r="A184" s="3">
        <v>1</v>
      </c>
      <c r="B184" s="4" t="s">
        <v>378</v>
      </c>
      <c r="C184" s="3" t="s">
        <v>60</v>
      </c>
      <c r="D184" s="3" t="s">
        <v>70</v>
      </c>
      <c r="E184" s="3" t="s">
        <v>190</v>
      </c>
      <c r="F184" s="3" t="s">
        <v>891</v>
      </c>
      <c r="G184" s="3" t="s">
        <v>93</v>
      </c>
      <c r="H184" s="3" t="s">
        <v>619</v>
      </c>
      <c r="I184" s="3" t="s">
        <v>50</v>
      </c>
      <c r="J184" s="3" t="s">
        <v>380</v>
      </c>
      <c r="K184" s="3">
        <v>1975</v>
      </c>
      <c r="L184" s="3">
        <v>2025</v>
      </c>
      <c r="M184" s="3" t="s">
        <v>892</v>
      </c>
      <c r="N184" s="5">
        <v>46135</v>
      </c>
      <c r="O184" s="3" t="s">
        <v>131</v>
      </c>
      <c r="P184" s="3" t="s">
        <v>893</v>
      </c>
      <c r="Q184" s="3">
        <v>730327300842</v>
      </c>
      <c r="R184" s="2"/>
      <c r="S184" s="2"/>
      <c r="T184" s="3">
        <v>14990000</v>
      </c>
      <c r="U184" s="3">
        <v>14990000</v>
      </c>
      <c r="V184" s="3">
        <v>0</v>
      </c>
      <c r="W184" s="3">
        <v>0</v>
      </c>
      <c r="X184" s="3">
        <v>0</v>
      </c>
      <c r="Y184" s="3">
        <v>824450</v>
      </c>
      <c r="Z184" s="3">
        <v>824450</v>
      </c>
      <c r="AA184" s="3" t="s">
        <v>8697</v>
      </c>
      <c r="AB184" s="28">
        <v>5.5E-2</v>
      </c>
      <c r="AC184" s="3">
        <f t="shared" si="9"/>
        <v>824450</v>
      </c>
      <c r="AD184" s="30">
        <f t="shared" si="10"/>
        <v>824450</v>
      </c>
      <c r="AE184" s="2"/>
      <c r="AF184" s="5">
        <v>46139</v>
      </c>
      <c r="AG184" s="3" t="s">
        <v>55</v>
      </c>
      <c r="AH184" s="3" t="s">
        <v>56</v>
      </c>
      <c r="AI184" s="3" t="s">
        <v>57</v>
      </c>
      <c r="AJ184" s="3" t="s">
        <v>58</v>
      </c>
      <c r="AK184" s="2"/>
      <c r="AL184" s="2"/>
      <c r="AM184" s="3">
        <v>0</v>
      </c>
      <c r="AN184" s="2"/>
      <c r="AO184" s="3">
        <v>0</v>
      </c>
      <c r="AP184" s="3">
        <v>0</v>
      </c>
      <c r="AQ184" s="3">
        <v>132076092</v>
      </c>
      <c r="AR184" s="2"/>
      <c r="AS184" s="3">
        <v>12288442</v>
      </c>
      <c r="AT184" s="3">
        <v>77013871926</v>
      </c>
      <c r="AU184" s="3" t="s">
        <v>384</v>
      </c>
    </row>
    <row r="185" spans="1:47" ht="28.5" x14ac:dyDescent="0.45">
      <c r="A185" s="3">
        <v>1</v>
      </c>
      <c r="B185" s="4" t="s">
        <v>378</v>
      </c>
      <c r="C185" s="3" t="s">
        <v>60</v>
      </c>
      <c r="D185" s="3" t="s">
        <v>61</v>
      </c>
      <c r="E185" s="3" t="s">
        <v>62</v>
      </c>
      <c r="F185" s="3" t="s">
        <v>894</v>
      </c>
      <c r="G185" s="3" t="s">
        <v>93</v>
      </c>
      <c r="H185" s="3" t="s">
        <v>863</v>
      </c>
      <c r="I185" s="3" t="s">
        <v>50</v>
      </c>
      <c r="J185" s="3" t="s">
        <v>380</v>
      </c>
      <c r="K185" s="3">
        <v>2497</v>
      </c>
      <c r="L185" s="3">
        <v>2026</v>
      </c>
      <c r="M185" s="3" t="s">
        <v>895</v>
      </c>
      <c r="N185" s="5">
        <v>46118</v>
      </c>
      <c r="O185" s="3" t="s">
        <v>77</v>
      </c>
      <c r="P185" s="3" t="s">
        <v>896</v>
      </c>
      <c r="Q185" s="3">
        <v>790320402481</v>
      </c>
      <c r="R185" s="2"/>
      <c r="S185" s="2"/>
      <c r="T185" s="3">
        <v>19890000</v>
      </c>
      <c r="U185" s="3">
        <v>19590000</v>
      </c>
      <c r="V185" s="3">
        <v>0</v>
      </c>
      <c r="W185" s="3">
        <v>0</v>
      </c>
      <c r="X185" s="3">
        <v>300000</v>
      </c>
      <c r="Y185" s="3">
        <v>1077450</v>
      </c>
      <c r="Z185" s="3">
        <v>1077450</v>
      </c>
      <c r="AA185" s="3" t="s">
        <v>8697</v>
      </c>
      <c r="AB185" s="28">
        <v>5.5E-2</v>
      </c>
      <c r="AC185" s="3">
        <f t="shared" si="9"/>
        <v>1077450</v>
      </c>
      <c r="AD185" s="30">
        <f t="shared" si="10"/>
        <v>1077450</v>
      </c>
      <c r="AE185" s="3" t="s">
        <v>204</v>
      </c>
      <c r="AF185" s="5">
        <v>46119</v>
      </c>
      <c r="AG185" s="3" t="s">
        <v>55</v>
      </c>
      <c r="AH185" s="3" t="s">
        <v>87</v>
      </c>
      <c r="AI185" s="3" t="s">
        <v>124</v>
      </c>
      <c r="AJ185" s="3" t="s">
        <v>134</v>
      </c>
      <c r="AK185" s="3" t="s">
        <v>90</v>
      </c>
      <c r="AL185" s="3">
        <v>45</v>
      </c>
      <c r="AM185" s="3">
        <v>0</v>
      </c>
      <c r="AN185" s="2"/>
      <c r="AO185" s="3">
        <v>0</v>
      </c>
      <c r="AP185" s="3">
        <v>0</v>
      </c>
      <c r="AQ185" s="3">
        <v>132074742</v>
      </c>
      <c r="AR185" s="2"/>
      <c r="AS185" s="3">
        <v>12288447</v>
      </c>
      <c r="AT185" s="3">
        <v>77013276000</v>
      </c>
      <c r="AU185" s="3" t="s">
        <v>384</v>
      </c>
    </row>
    <row r="186" spans="1:47" ht="28.5" x14ac:dyDescent="0.45">
      <c r="A186" s="3">
        <v>1</v>
      </c>
      <c r="B186" s="4" t="s">
        <v>603</v>
      </c>
      <c r="C186" s="3" t="s">
        <v>494</v>
      </c>
      <c r="D186" s="3" t="s">
        <v>79</v>
      </c>
      <c r="E186" s="3" t="s">
        <v>495</v>
      </c>
      <c r="F186" s="3" t="s">
        <v>897</v>
      </c>
      <c r="G186" s="3" t="s">
        <v>696</v>
      </c>
      <c r="H186" s="3" t="s">
        <v>898</v>
      </c>
      <c r="I186" s="3" t="s">
        <v>75</v>
      </c>
      <c r="J186" s="3" t="s">
        <v>380</v>
      </c>
      <c r="K186" s="3">
        <v>1368</v>
      </c>
      <c r="L186" s="3">
        <v>2026</v>
      </c>
      <c r="M186" s="3" t="s">
        <v>899</v>
      </c>
      <c r="N186" s="5">
        <v>46085</v>
      </c>
      <c r="O186" s="3" t="s">
        <v>202</v>
      </c>
      <c r="P186" s="3" t="s">
        <v>900</v>
      </c>
      <c r="Q186" s="3">
        <v>671122350185</v>
      </c>
      <c r="R186" s="2"/>
      <c r="S186" s="2"/>
      <c r="T186" s="3">
        <v>7290000</v>
      </c>
      <c r="U186" s="3">
        <v>6990000</v>
      </c>
      <c r="V186" s="3">
        <v>0</v>
      </c>
      <c r="W186" s="3">
        <v>0</v>
      </c>
      <c r="X186" s="3">
        <v>300000</v>
      </c>
      <c r="Y186" s="3">
        <v>0</v>
      </c>
      <c r="Z186" s="3">
        <v>0</v>
      </c>
      <c r="AA186" s="3" t="s">
        <v>8696</v>
      </c>
      <c r="AB186" s="3">
        <v>300000</v>
      </c>
      <c r="AC186" s="3">
        <f>AB186</f>
        <v>300000</v>
      </c>
      <c r="AD186" s="30">
        <f t="shared" si="10"/>
        <v>300000</v>
      </c>
      <c r="AE186" s="3" t="s">
        <v>901</v>
      </c>
      <c r="AF186" s="5">
        <v>46126</v>
      </c>
      <c r="AG186" s="3" t="s">
        <v>205</v>
      </c>
      <c r="AH186" s="3" t="s">
        <v>87</v>
      </c>
      <c r="AI186" s="3" t="s">
        <v>124</v>
      </c>
      <c r="AJ186" s="3" t="s">
        <v>134</v>
      </c>
      <c r="AK186" s="3" t="s">
        <v>902</v>
      </c>
      <c r="AL186" s="3">
        <v>10</v>
      </c>
      <c r="AM186" s="3">
        <v>0</v>
      </c>
      <c r="AN186" s="2"/>
      <c r="AO186" s="3">
        <v>0</v>
      </c>
      <c r="AP186" s="3">
        <v>0</v>
      </c>
      <c r="AQ186" s="2"/>
      <c r="AR186" s="2"/>
      <c r="AS186" s="3">
        <v>12292265</v>
      </c>
      <c r="AT186" s="3">
        <v>77058858057</v>
      </c>
      <c r="AU186" s="3" t="s">
        <v>384</v>
      </c>
    </row>
    <row r="187" spans="1:47" ht="28.5" x14ac:dyDescent="0.45">
      <c r="A187" s="3">
        <v>1</v>
      </c>
      <c r="B187" s="4" t="s">
        <v>419</v>
      </c>
      <c r="C187" s="3" t="s">
        <v>60</v>
      </c>
      <c r="D187" s="3" t="s">
        <v>70</v>
      </c>
      <c r="E187" s="3" t="s">
        <v>616</v>
      </c>
      <c r="F187" s="3" t="s">
        <v>903</v>
      </c>
      <c r="G187" s="3" t="s">
        <v>632</v>
      </c>
      <c r="H187" s="3" t="s">
        <v>619</v>
      </c>
      <c r="I187" s="3" t="s">
        <v>75</v>
      </c>
      <c r="J187" s="3" t="s">
        <v>380</v>
      </c>
      <c r="K187" s="3">
        <v>1975</v>
      </c>
      <c r="L187" s="3">
        <v>2025</v>
      </c>
      <c r="M187" s="3" t="s">
        <v>904</v>
      </c>
      <c r="N187" s="5">
        <v>46126</v>
      </c>
      <c r="O187" s="3" t="s">
        <v>506</v>
      </c>
      <c r="P187" s="3" t="s">
        <v>905</v>
      </c>
      <c r="Q187" s="3">
        <v>930418400746</v>
      </c>
      <c r="R187" s="2"/>
      <c r="S187" s="2"/>
      <c r="T187" s="3">
        <v>15140000</v>
      </c>
      <c r="U187" s="3">
        <v>14890000</v>
      </c>
      <c r="V187" s="3">
        <v>0</v>
      </c>
      <c r="W187" s="3">
        <v>0</v>
      </c>
      <c r="X187" s="3">
        <v>250000</v>
      </c>
      <c r="Y187" s="3">
        <v>818950</v>
      </c>
      <c r="Z187" s="3">
        <v>818950</v>
      </c>
      <c r="AA187" s="3" t="s">
        <v>8696</v>
      </c>
      <c r="AB187" s="28">
        <v>4.4999999999999998E-2</v>
      </c>
      <c r="AC187" s="3">
        <f t="shared" ref="AC187:AC189" si="11">U187*AB187</f>
        <v>670050</v>
      </c>
      <c r="AD187" s="30">
        <f t="shared" si="10"/>
        <v>670050</v>
      </c>
      <c r="AE187" s="3" t="s">
        <v>906</v>
      </c>
      <c r="AF187" s="5">
        <v>46134</v>
      </c>
      <c r="AG187" s="3" t="s">
        <v>116</v>
      </c>
      <c r="AH187" s="3" t="s">
        <v>87</v>
      </c>
      <c r="AI187" s="3" t="s">
        <v>124</v>
      </c>
      <c r="AJ187" s="3" t="s">
        <v>134</v>
      </c>
      <c r="AK187" s="3" t="s">
        <v>90</v>
      </c>
      <c r="AL187" s="3">
        <v>10</v>
      </c>
      <c r="AM187" s="3">
        <v>0</v>
      </c>
      <c r="AN187" s="2"/>
      <c r="AO187" s="3">
        <v>0</v>
      </c>
      <c r="AP187" s="3">
        <v>0</v>
      </c>
      <c r="AQ187" s="3">
        <v>132075843</v>
      </c>
      <c r="AR187" s="2"/>
      <c r="AS187" s="3">
        <v>12294701</v>
      </c>
      <c r="AT187" s="3">
        <v>77022903303</v>
      </c>
      <c r="AU187" s="3" t="s">
        <v>384</v>
      </c>
    </row>
    <row r="188" spans="1:47" ht="28.5" x14ac:dyDescent="0.45">
      <c r="A188" s="3">
        <v>1</v>
      </c>
      <c r="B188" s="4" t="s">
        <v>419</v>
      </c>
      <c r="C188" s="3" t="s">
        <v>60</v>
      </c>
      <c r="D188" s="3" t="s">
        <v>70</v>
      </c>
      <c r="E188" s="3" t="s">
        <v>190</v>
      </c>
      <c r="F188" s="3" t="s">
        <v>907</v>
      </c>
      <c r="G188" s="3" t="s">
        <v>93</v>
      </c>
      <c r="H188" s="3" t="s">
        <v>619</v>
      </c>
      <c r="I188" s="3" t="s">
        <v>50</v>
      </c>
      <c r="J188" s="3" t="s">
        <v>380</v>
      </c>
      <c r="K188" s="3">
        <v>1975</v>
      </c>
      <c r="L188" s="3">
        <v>2025</v>
      </c>
      <c r="M188" s="3" t="s">
        <v>908</v>
      </c>
      <c r="N188" s="5">
        <v>46134</v>
      </c>
      <c r="O188" s="3" t="s">
        <v>313</v>
      </c>
      <c r="P188" s="3" t="s">
        <v>909</v>
      </c>
      <c r="Q188" s="3">
        <v>670813400074</v>
      </c>
      <c r="R188" s="2"/>
      <c r="S188" s="2"/>
      <c r="T188" s="3">
        <v>15290000</v>
      </c>
      <c r="U188" s="3">
        <v>14990000</v>
      </c>
      <c r="V188" s="3">
        <v>0</v>
      </c>
      <c r="W188" s="3">
        <v>0</v>
      </c>
      <c r="X188" s="3">
        <v>300000</v>
      </c>
      <c r="Y188" s="3">
        <v>824450</v>
      </c>
      <c r="Z188" s="3">
        <v>824450</v>
      </c>
      <c r="AA188" s="3" t="s">
        <v>8696</v>
      </c>
      <c r="AB188" s="28">
        <v>4.4999999999999998E-2</v>
      </c>
      <c r="AC188" s="3">
        <f t="shared" si="11"/>
        <v>674550</v>
      </c>
      <c r="AD188" s="30">
        <f t="shared" si="10"/>
        <v>674550</v>
      </c>
      <c r="AE188" s="3" t="s">
        <v>910</v>
      </c>
      <c r="AF188" s="5">
        <v>46136</v>
      </c>
      <c r="AG188" s="3" t="s">
        <v>116</v>
      </c>
      <c r="AH188" s="3" t="s">
        <v>87</v>
      </c>
      <c r="AI188" s="3" t="s">
        <v>124</v>
      </c>
      <c r="AJ188" s="3" t="s">
        <v>134</v>
      </c>
      <c r="AK188" s="3" t="s">
        <v>90</v>
      </c>
      <c r="AL188" s="3">
        <v>10</v>
      </c>
      <c r="AM188" s="3">
        <v>0</v>
      </c>
      <c r="AN188" s="2"/>
      <c r="AO188" s="3">
        <v>0</v>
      </c>
      <c r="AP188" s="3">
        <v>0</v>
      </c>
      <c r="AQ188" s="3">
        <v>132076006</v>
      </c>
      <c r="AR188" s="2"/>
      <c r="AS188" s="3">
        <v>12294704</v>
      </c>
      <c r="AT188" s="3">
        <v>77017886235</v>
      </c>
      <c r="AU188" s="3" t="s">
        <v>384</v>
      </c>
    </row>
    <row r="189" spans="1:47" ht="26.65" x14ac:dyDescent="0.45">
      <c r="A189" s="3">
        <v>1</v>
      </c>
      <c r="B189" s="4" t="s">
        <v>385</v>
      </c>
      <c r="C189" s="3" t="s">
        <v>60</v>
      </c>
      <c r="D189" s="3" t="s">
        <v>70</v>
      </c>
      <c r="E189" s="3" t="s">
        <v>616</v>
      </c>
      <c r="F189" s="3" t="s">
        <v>911</v>
      </c>
      <c r="G189" s="3" t="s">
        <v>618</v>
      </c>
      <c r="H189" s="3" t="s">
        <v>619</v>
      </c>
      <c r="I189" s="3" t="s">
        <v>75</v>
      </c>
      <c r="J189" s="3" t="s">
        <v>380</v>
      </c>
      <c r="K189" s="3">
        <v>1975</v>
      </c>
      <c r="L189" s="3">
        <v>2025</v>
      </c>
      <c r="M189" s="3" t="s">
        <v>912</v>
      </c>
      <c r="N189" s="5">
        <v>46140</v>
      </c>
      <c r="O189" s="3" t="s">
        <v>288</v>
      </c>
      <c r="P189" s="3" t="s">
        <v>913</v>
      </c>
      <c r="Q189" s="3">
        <v>930703300352</v>
      </c>
      <c r="R189" s="2"/>
      <c r="S189" s="2"/>
      <c r="T189" s="3">
        <v>14490000</v>
      </c>
      <c r="U189" s="3">
        <v>14490000</v>
      </c>
      <c r="V189" s="3">
        <v>0</v>
      </c>
      <c r="W189" s="3">
        <v>0</v>
      </c>
      <c r="X189" s="3">
        <v>0</v>
      </c>
      <c r="Y189" s="3">
        <v>796950</v>
      </c>
      <c r="Z189" s="3">
        <v>796950</v>
      </c>
      <c r="AA189" s="3" t="s">
        <v>8697</v>
      </c>
      <c r="AB189" s="28">
        <v>5.5E-2</v>
      </c>
      <c r="AC189" s="3">
        <f t="shared" si="11"/>
        <v>796950</v>
      </c>
      <c r="AD189" s="30">
        <f t="shared" si="10"/>
        <v>796950</v>
      </c>
      <c r="AE189" s="3" t="s">
        <v>646</v>
      </c>
      <c r="AF189" s="5">
        <v>46142</v>
      </c>
      <c r="AG189" s="3" t="s">
        <v>291</v>
      </c>
      <c r="AH189" s="3" t="s">
        <v>87</v>
      </c>
      <c r="AI189" s="3" t="s">
        <v>124</v>
      </c>
      <c r="AJ189" s="3" t="s">
        <v>134</v>
      </c>
      <c r="AK189" s="3" t="s">
        <v>90</v>
      </c>
      <c r="AL189" s="3">
        <v>34</v>
      </c>
      <c r="AM189" s="3">
        <v>0</v>
      </c>
      <c r="AN189" s="2"/>
      <c r="AO189" s="3">
        <v>0</v>
      </c>
      <c r="AP189" s="3">
        <v>0</v>
      </c>
      <c r="AQ189" s="3">
        <v>132076579</v>
      </c>
      <c r="AR189" s="2"/>
      <c r="AS189" s="3">
        <v>12299987</v>
      </c>
      <c r="AT189" s="3">
        <v>77013046686</v>
      </c>
      <c r="AU189" s="3" t="s">
        <v>384</v>
      </c>
    </row>
    <row r="190" spans="1:47" ht="26.65" x14ac:dyDescent="0.45">
      <c r="A190" s="3">
        <v>1</v>
      </c>
      <c r="B190" s="4" t="s">
        <v>385</v>
      </c>
      <c r="C190" s="3" t="s">
        <v>494</v>
      </c>
      <c r="D190" s="3" t="s">
        <v>145</v>
      </c>
      <c r="E190" s="3" t="s">
        <v>495</v>
      </c>
      <c r="F190" s="3" t="s">
        <v>914</v>
      </c>
      <c r="G190" s="3" t="s">
        <v>64</v>
      </c>
      <c r="H190" s="3" t="s">
        <v>498</v>
      </c>
      <c r="I190" s="3" t="s">
        <v>75</v>
      </c>
      <c r="J190" s="3" t="s">
        <v>380</v>
      </c>
      <c r="K190" s="3">
        <v>1368</v>
      </c>
      <c r="L190" s="3">
        <v>2026</v>
      </c>
      <c r="M190" s="3" t="s">
        <v>915</v>
      </c>
      <c r="N190" s="5">
        <v>46126</v>
      </c>
      <c r="O190" s="3" t="s">
        <v>294</v>
      </c>
      <c r="P190" s="3" t="s">
        <v>916</v>
      </c>
      <c r="Q190" s="3">
        <v>790706302106</v>
      </c>
      <c r="R190" s="2"/>
      <c r="S190" s="2"/>
      <c r="T190" s="3">
        <v>7649000</v>
      </c>
      <c r="U190" s="3">
        <v>7590000</v>
      </c>
      <c r="V190" s="3">
        <v>0</v>
      </c>
      <c r="W190" s="3">
        <v>0</v>
      </c>
      <c r="X190" s="3">
        <v>59000</v>
      </c>
      <c r="Y190" s="3">
        <v>300000</v>
      </c>
      <c r="Z190" s="3">
        <v>300000</v>
      </c>
      <c r="AA190" s="3" t="s">
        <v>8697</v>
      </c>
      <c r="AB190" s="3">
        <v>300000</v>
      </c>
      <c r="AC190" s="3">
        <f>AB190</f>
        <v>300000</v>
      </c>
      <c r="AD190" s="30">
        <f t="shared" si="10"/>
        <v>300000</v>
      </c>
      <c r="AE190" s="3" t="s">
        <v>917</v>
      </c>
      <c r="AF190" s="5">
        <v>46129</v>
      </c>
      <c r="AG190" s="3" t="s">
        <v>291</v>
      </c>
      <c r="AH190" s="3" t="s">
        <v>87</v>
      </c>
      <c r="AI190" s="3" t="s">
        <v>124</v>
      </c>
      <c r="AJ190" s="3" t="s">
        <v>206</v>
      </c>
      <c r="AK190" s="3" t="s">
        <v>90</v>
      </c>
      <c r="AL190" s="3">
        <v>5</v>
      </c>
      <c r="AM190" s="3">
        <v>0</v>
      </c>
      <c r="AN190" s="2"/>
      <c r="AO190" s="3">
        <v>0</v>
      </c>
      <c r="AP190" s="3">
        <v>0</v>
      </c>
      <c r="AQ190" s="2"/>
      <c r="AR190" s="2"/>
      <c r="AS190" s="3">
        <v>12300001</v>
      </c>
      <c r="AT190" s="3">
        <v>77052455055</v>
      </c>
      <c r="AU190" s="3" t="s">
        <v>384</v>
      </c>
    </row>
    <row r="191" spans="1:47" ht="28.5" x14ac:dyDescent="0.45">
      <c r="A191" s="3">
        <v>1</v>
      </c>
      <c r="B191" s="4" t="s">
        <v>603</v>
      </c>
      <c r="C191" s="3" t="s">
        <v>60</v>
      </c>
      <c r="D191" s="3" t="s">
        <v>45</v>
      </c>
      <c r="E191" s="3" t="s">
        <v>190</v>
      </c>
      <c r="F191" s="3" t="s">
        <v>918</v>
      </c>
      <c r="G191" s="3" t="s">
        <v>148</v>
      </c>
      <c r="H191" s="3" t="s">
        <v>608</v>
      </c>
      <c r="I191" s="3" t="s">
        <v>50</v>
      </c>
      <c r="J191" s="3" t="s">
        <v>380</v>
      </c>
      <c r="K191" s="3">
        <v>1975</v>
      </c>
      <c r="L191" s="3">
        <v>2025</v>
      </c>
      <c r="M191" s="3" t="s">
        <v>919</v>
      </c>
      <c r="N191" s="5">
        <v>46126</v>
      </c>
      <c r="O191" s="3" t="s">
        <v>256</v>
      </c>
      <c r="P191" s="3" t="s">
        <v>920</v>
      </c>
      <c r="Q191" s="3">
        <v>911006450236</v>
      </c>
      <c r="R191" s="2"/>
      <c r="S191" s="2"/>
      <c r="T191" s="3">
        <v>16590000</v>
      </c>
      <c r="U191" s="3">
        <v>16590000</v>
      </c>
      <c r="V191" s="3">
        <v>0</v>
      </c>
      <c r="W191" s="3">
        <v>0</v>
      </c>
      <c r="X191" s="3">
        <v>0</v>
      </c>
      <c r="Y191" s="3">
        <v>912450</v>
      </c>
      <c r="Z191" s="3">
        <v>912450</v>
      </c>
      <c r="AA191" s="3" t="s">
        <v>8696</v>
      </c>
      <c r="AB191" s="28">
        <v>4.4999999999999998E-2</v>
      </c>
      <c r="AC191" s="3">
        <f t="shared" ref="AC191:AC211" si="12">U191*AB191</f>
        <v>746550</v>
      </c>
      <c r="AD191" s="30">
        <f t="shared" si="10"/>
        <v>746550</v>
      </c>
      <c r="AE191" s="3" t="s">
        <v>921</v>
      </c>
      <c r="AF191" s="5">
        <v>46128</v>
      </c>
      <c r="AG191" s="3" t="s">
        <v>205</v>
      </c>
      <c r="AH191" s="3" t="s">
        <v>87</v>
      </c>
      <c r="AI191" s="3" t="s">
        <v>124</v>
      </c>
      <c r="AJ191" s="3" t="s">
        <v>134</v>
      </c>
      <c r="AK191" s="3" t="s">
        <v>90</v>
      </c>
      <c r="AL191" s="3">
        <v>30</v>
      </c>
      <c r="AM191" s="3">
        <v>0</v>
      </c>
      <c r="AN191" s="2"/>
      <c r="AO191" s="3">
        <v>0</v>
      </c>
      <c r="AP191" s="3">
        <v>0</v>
      </c>
      <c r="AQ191" s="3">
        <v>132075343</v>
      </c>
      <c r="AR191" s="2"/>
      <c r="AS191" s="3">
        <v>12300033</v>
      </c>
      <c r="AT191" s="3">
        <v>77028625430</v>
      </c>
      <c r="AU191" s="3" t="s">
        <v>384</v>
      </c>
    </row>
    <row r="192" spans="1:47" ht="28.5" x14ac:dyDescent="0.45">
      <c r="A192" s="3">
        <v>1</v>
      </c>
      <c r="B192" s="4" t="s">
        <v>143</v>
      </c>
      <c r="C192" s="3" t="s">
        <v>60</v>
      </c>
      <c r="D192" s="3" t="s">
        <v>61</v>
      </c>
      <c r="E192" s="3" t="s">
        <v>62</v>
      </c>
      <c r="F192" s="3" t="s">
        <v>922</v>
      </c>
      <c r="G192" s="3" t="s">
        <v>118</v>
      </c>
      <c r="H192" s="3" t="s">
        <v>923</v>
      </c>
      <c r="I192" s="3" t="s">
        <v>50</v>
      </c>
      <c r="J192" s="3" t="s">
        <v>51</v>
      </c>
      <c r="K192" s="3">
        <v>2497</v>
      </c>
      <c r="L192" s="3">
        <v>2026</v>
      </c>
      <c r="M192" s="3" t="s">
        <v>924</v>
      </c>
      <c r="N192" s="5">
        <v>46112</v>
      </c>
      <c r="O192" s="3" t="s">
        <v>244</v>
      </c>
      <c r="P192" s="3" t="s">
        <v>925</v>
      </c>
      <c r="Q192" s="3">
        <v>590829301760</v>
      </c>
      <c r="R192" s="2"/>
      <c r="S192" s="2"/>
      <c r="T192" s="3">
        <v>16490000</v>
      </c>
      <c r="U192" s="3">
        <v>16490000</v>
      </c>
      <c r="V192" s="3">
        <v>0</v>
      </c>
      <c r="W192" s="3">
        <v>0</v>
      </c>
      <c r="X192" s="3">
        <v>0</v>
      </c>
      <c r="Y192" s="3">
        <v>906950</v>
      </c>
      <c r="Z192" s="3">
        <v>906950</v>
      </c>
      <c r="AA192" s="3" t="s">
        <v>8696</v>
      </c>
      <c r="AB192" s="28">
        <v>4.4999999999999998E-2</v>
      </c>
      <c r="AC192" s="3">
        <f t="shared" si="12"/>
        <v>742050</v>
      </c>
      <c r="AD192" s="30">
        <f t="shared" si="10"/>
        <v>742050</v>
      </c>
      <c r="AE192" s="2"/>
      <c r="AF192" s="5">
        <v>46115</v>
      </c>
      <c r="AG192" s="3" t="s">
        <v>154</v>
      </c>
      <c r="AH192" s="3" t="s">
        <v>56</v>
      </c>
      <c r="AI192" s="3" t="s">
        <v>57</v>
      </c>
      <c r="AJ192" s="3" t="s">
        <v>58</v>
      </c>
      <c r="AK192" s="2"/>
      <c r="AL192" s="2"/>
      <c r="AM192" s="3">
        <v>0</v>
      </c>
      <c r="AN192" s="2"/>
      <c r="AO192" s="3">
        <v>0</v>
      </c>
      <c r="AP192" s="3">
        <v>0</v>
      </c>
      <c r="AQ192" s="3">
        <v>132074579</v>
      </c>
      <c r="AR192" s="3">
        <v>219900</v>
      </c>
      <c r="AS192" s="3">
        <v>12300392</v>
      </c>
      <c r="AT192" s="3">
        <v>77714385777</v>
      </c>
      <c r="AU192" s="3" t="s">
        <v>59</v>
      </c>
    </row>
    <row r="193" spans="1:47" ht="28.5" x14ac:dyDescent="0.45">
      <c r="A193" s="3">
        <v>1</v>
      </c>
      <c r="B193" s="4" t="s">
        <v>143</v>
      </c>
      <c r="C193" s="3" t="s">
        <v>136</v>
      </c>
      <c r="D193" s="3" t="s">
        <v>79</v>
      </c>
      <c r="E193" s="3" t="s">
        <v>137</v>
      </c>
      <c r="F193" s="3" t="s">
        <v>926</v>
      </c>
      <c r="G193" s="3" t="s">
        <v>64</v>
      </c>
      <c r="H193" s="3" t="s">
        <v>139</v>
      </c>
      <c r="I193" s="3" t="s">
        <v>75</v>
      </c>
      <c r="J193" s="3" t="s">
        <v>51</v>
      </c>
      <c r="K193" s="3">
        <v>1591</v>
      </c>
      <c r="L193" s="3">
        <v>2026</v>
      </c>
      <c r="M193" s="3" t="s">
        <v>927</v>
      </c>
      <c r="N193" s="5">
        <v>46117</v>
      </c>
      <c r="O193" s="3" t="s">
        <v>235</v>
      </c>
      <c r="P193" s="3" t="s">
        <v>928</v>
      </c>
      <c r="Q193" s="3">
        <v>750809403202</v>
      </c>
      <c r="R193" s="2"/>
      <c r="S193" s="2"/>
      <c r="T193" s="3">
        <v>9990000</v>
      </c>
      <c r="U193" s="3">
        <v>9990000</v>
      </c>
      <c r="V193" s="3">
        <v>0</v>
      </c>
      <c r="W193" s="3">
        <v>0</v>
      </c>
      <c r="X193" s="3">
        <v>0</v>
      </c>
      <c r="Y193" s="3">
        <v>399600</v>
      </c>
      <c r="Z193" s="3">
        <v>399600</v>
      </c>
      <c r="AA193" s="3" t="s">
        <v>8696</v>
      </c>
      <c r="AB193" s="28">
        <v>0.04</v>
      </c>
      <c r="AC193" s="3">
        <f t="shared" si="12"/>
        <v>399600</v>
      </c>
      <c r="AD193" s="30">
        <f t="shared" si="10"/>
        <v>399600</v>
      </c>
      <c r="AE193" s="3" t="s">
        <v>929</v>
      </c>
      <c r="AF193" s="5">
        <v>46120</v>
      </c>
      <c r="AG193" s="3" t="s">
        <v>154</v>
      </c>
      <c r="AH193" s="3" t="s">
        <v>87</v>
      </c>
      <c r="AI193" s="3" t="s">
        <v>124</v>
      </c>
      <c r="AJ193" s="3" t="s">
        <v>206</v>
      </c>
      <c r="AK193" s="3" t="s">
        <v>90</v>
      </c>
      <c r="AL193" s="3">
        <v>20</v>
      </c>
      <c r="AM193" s="3">
        <v>0</v>
      </c>
      <c r="AN193" s="2"/>
      <c r="AO193" s="3">
        <v>0</v>
      </c>
      <c r="AP193" s="3">
        <v>0</v>
      </c>
      <c r="AQ193" s="3">
        <v>132074826</v>
      </c>
      <c r="AR193" s="2"/>
      <c r="AS193" s="3">
        <v>12300400</v>
      </c>
      <c r="AT193" s="3">
        <v>77777342856</v>
      </c>
      <c r="AU193" s="3" t="s">
        <v>59</v>
      </c>
    </row>
    <row r="194" spans="1:47" x14ac:dyDescent="0.45">
      <c r="A194" s="3">
        <v>1</v>
      </c>
      <c r="B194" s="4" t="s">
        <v>411</v>
      </c>
      <c r="C194" s="3" t="s">
        <v>144</v>
      </c>
      <c r="D194" s="3" t="s">
        <v>79</v>
      </c>
      <c r="E194" s="3" t="s">
        <v>519</v>
      </c>
      <c r="F194" s="3" t="s">
        <v>930</v>
      </c>
      <c r="G194" s="3" t="s">
        <v>148</v>
      </c>
      <c r="H194" s="3" t="s">
        <v>931</v>
      </c>
      <c r="I194" s="3" t="s">
        <v>75</v>
      </c>
      <c r="J194" s="3" t="s">
        <v>522</v>
      </c>
      <c r="K194" s="3">
        <v>1497</v>
      </c>
      <c r="L194" s="3">
        <v>2026</v>
      </c>
      <c r="M194" s="3" t="s">
        <v>932</v>
      </c>
      <c r="N194" s="5">
        <v>46127</v>
      </c>
      <c r="O194" s="3" t="s">
        <v>194</v>
      </c>
      <c r="P194" s="2"/>
      <c r="Q194" s="2"/>
      <c r="R194" s="3" t="s">
        <v>933</v>
      </c>
      <c r="S194" s="3">
        <v>240740028455</v>
      </c>
      <c r="T194" s="3">
        <v>11590000</v>
      </c>
      <c r="U194" s="3">
        <v>11590000</v>
      </c>
      <c r="V194" s="3">
        <v>0</v>
      </c>
      <c r="W194" s="3">
        <v>0</v>
      </c>
      <c r="X194" s="3">
        <v>0</v>
      </c>
      <c r="Y194" s="3">
        <v>637450</v>
      </c>
      <c r="Z194" s="3">
        <v>637450</v>
      </c>
      <c r="AA194" s="3" t="s">
        <v>8697</v>
      </c>
      <c r="AB194" s="28">
        <v>5.5E-2</v>
      </c>
      <c r="AC194" s="3">
        <f t="shared" si="12"/>
        <v>637450</v>
      </c>
      <c r="AD194" s="30">
        <f t="shared" si="10"/>
        <v>637450</v>
      </c>
      <c r="AE194" s="3" t="s">
        <v>934</v>
      </c>
      <c r="AF194" s="5">
        <v>46132</v>
      </c>
      <c r="AG194" s="3" t="s">
        <v>116</v>
      </c>
      <c r="AH194" s="3" t="s">
        <v>105</v>
      </c>
      <c r="AI194" s="3" t="s">
        <v>105</v>
      </c>
      <c r="AJ194" s="3" t="s">
        <v>58</v>
      </c>
      <c r="AK194" s="2"/>
      <c r="AL194" s="2"/>
      <c r="AM194" s="3">
        <v>0</v>
      </c>
      <c r="AN194" s="2"/>
      <c r="AO194" s="3">
        <v>0</v>
      </c>
      <c r="AP194" s="3">
        <v>0</v>
      </c>
      <c r="AQ194" s="2"/>
      <c r="AR194" s="3">
        <v>157900</v>
      </c>
      <c r="AS194" s="3">
        <v>12303268</v>
      </c>
      <c r="AT194" s="3">
        <v>77015552271</v>
      </c>
      <c r="AU194" s="3" t="s">
        <v>384</v>
      </c>
    </row>
    <row r="195" spans="1:47" x14ac:dyDescent="0.45">
      <c r="A195" s="3">
        <v>1</v>
      </c>
      <c r="B195" s="4" t="s">
        <v>167</v>
      </c>
      <c r="C195" s="3" t="s">
        <v>136</v>
      </c>
      <c r="D195" s="3" t="s">
        <v>79</v>
      </c>
      <c r="E195" s="3" t="s">
        <v>137</v>
      </c>
      <c r="F195" s="3" t="s">
        <v>935</v>
      </c>
      <c r="G195" s="3" t="s">
        <v>173</v>
      </c>
      <c r="H195" s="3" t="s">
        <v>139</v>
      </c>
      <c r="I195" s="3" t="s">
        <v>75</v>
      </c>
      <c r="J195" s="3" t="s">
        <v>51</v>
      </c>
      <c r="K195" s="3">
        <v>1591</v>
      </c>
      <c r="L195" s="3">
        <v>2026</v>
      </c>
      <c r="M195" s="3" t="s">
        <v>936</v>
      </c>
      <c r="N195" s="5">
        <v>46139</v>
      </c>
      <c r="O195" s="3" t="s">
        <v>275</v>
      </c>
      <c r="P195" s="3" t="s">
        <v>937</v>
      </c>
      <c r="Q195" s="3">
        <v>850904300020</v>
      </c>
      <c r="R195" s="2"/>
      <c r="S195" s="2"/>
      <c r="T195" s="3">
        <v>10290000</v>
      </c>
      <c r="U195" s="3">
        <v>9990000</v>
      </c>
      <c r="V195" s="3">
        <v>0</v>
      </c>
      <c r="W195" s="3">
        <v>0</v>
      </c>
      <c r="X195" s="3">
        <v>300000</v>
      </c>
      <c r="Y195" s="3">
        <v>399600</v>
      </c>
      <c r="Z195" s="3">
        <v>399600</v>
      </c>
      <c r="AA195" s="3" t="s">
        <v>8697</v>
      </c>
      <c r="AB195" s="28">
        <v>0.04</v>
      </c>
      <c r="AC195" s="3">
        <f t="shared" si="12"/>
        <v>399600</v>
      </c>
      <c r="AD195" s="30">
        <f t="shared" ref="AD195:AD258" si="13">AC195-V195</f>
        <v>399600</v>
      </c>
      <c r="AE195" s="3" t="s">
        <v>699</v>
      </c>
      <c r="AF195" s="5">
        <v>46140</v>
      </c>
      <c r="AG195" s="3" t="s">
        <v>116</v>
      </c>
      <c r="AH195" s="3" t="s">
        <v>87</v>
      </c>
      <c r="AI195" s="3" t="s">
        <v>124</v>
      </c>
      <c r="AJ195" s="3" t="s">
        <v>134</v>
      </c>
      <c r="AK195" s="3" t="s">
        <v>401</v>
      </c>
      <c r="AL195" s="3">
        <v>38</v>
      </c>
      <c r="AM195" s="3">
        <v>0</v>
      </c>
      <c r="AN195" s="2"/>
      <c r="AO195" s="3">
        <v>0</v>
      </c>
      <c r="AP195" s="3">
        <v>0</v>
      </c>
      <c r="AQ195" s="3">
        <v>132076221</v>
      </c>
      <c r="AR195" s="2"/>
      <c r="AS195" s="3">
        <v>12303277</v>
      </c>
      <c r="AT195" s="3">
        <v>77019889999</v>
      </c>
      <c r="AU195" s="3" t="s">
        <v>59</v>
      </c>
    </row>
    <row r="196" spans="1:47" x14ac:dyDescent="0.45">
      <c r="A196" s="3">
        <v>1</v>
      </c>
      <c r="B196" s="4" t="s">
        <v>106</v>
      </c>
      <c r="C196" s="3" t="s">
        <v>136</v>
      </c>
      <c r="D196" s="3" t="s">
        <v>79</v>
      </c>
      <c r="E196" s="3" t="s">
        <v>137</v>
      </c>
      <c r="F196" s="3" t="s">
        <v>938</v>
      </c>
      <c r="G196" s="3" t="s">
        <v>118</v>
      </c>
      <c r="H196" s="3" t="s">
        <v>139</v>
      </c>
      <c r="I196" s="3" t="s">
        <v>75</v>
      </c>
      <c r="J196" s="3" t="s">
        <v>51</v>
      </c>
      <c r="K196" s="3">
        <v>1591</v>
      </c>
      <c r="L196" s="3">
        <v>2026</v>
      </c>
      <c r="M196" s="3" t="s">
        <v>939</v>
      </c>
      <c r="N196" s="5">
        <v>46121</v>
      </c>
      <c r="O196" s="3" t="s">
        <v>113</v>
      </c>
      <c r="P196" s="3" t="s">
        <v>465</v>
      </c>
      <c r="Q196" s="3">
        <v>830515401760</v>
      </c>
      <c r="R196" s="2"/>
      <c r="S196" s="2"/>
      <c r="T196" s="3">
        <v>9990000</v>
      </c>
      <c r="U196" s="3">
        <v>9990000</v>
      </c>
      <c r="V196" s="3">
        <v>0</v>
      </c>
      <c r="W196" s="3">
        <v>0</v>
      </c>
      <c r="X196" s="3">
        <v>0</v>
      </c>
      <c r="Y196" s="3">
        <v>399600</v>
      </c>
      <c r="Z196" s="3">
        <v>399600</v>
      </c>
      <c r="AA196" s="3" t="s">
        <v>8696</v>
      </c>
      <c r="AB196" s="28">
        <v>0.04</v>
      </c>
      <c r="AC196" s="3">
        <f t="shared" si="12"/>
        <v>399600</v>
      </c>
      <c r="AD196" s="30">
        <f t="shared" si="13"/>
        <v>399600</v>
      </c>
      <c r="AE196" s="3" t="s">
        <v>575</v>
      </c>
      <c r="AF196" s="5">
        <v>46129</v>
      </c>
      <c r="AG196" s="3" t="s">
        <v>116</v>
      </c>
      <c r="AH196" s="3" t="s">
        <v>105</v>
      </c>
      <c r="AI196" s="3" t="s">
        <v>105</v>
      </c>
      <c r="AJ196" s="3" t="s">
        <v>58</v>
      </c>
      <c r="AK196" s="2"/>
      <c r="AL196" s="2"/>
      <c r="AM196" s="3">
        <v>0</v>
      </c>
      <c r="AN196" s="4" t="s">
        <v>167</v>
      </c>
      <c r="AO196" s="3">
        <v>0</v>
      </c>
      <c r="AP196" s="3">
        <v>0</v>
      </c>
      <c r="AQ196" s="3">
        <v>132075408</v>
      </c>
      <c r="AR196" s="2"/>
      <c r="AS196" s="3">
        <v>12303281</v>
      </c>
      <c r="AT196" s="3">
        <v>77012451110</v>
      </c>
      <c r="AU196" s="3" t="s">
        <v>59</v>
      </c>
    </row>
    <row r="197" spans="1:47" ht="28.5" x14ac:dyDescent="0.45">
      <c r="A197" s="3">
        <v>1</v>
      </c>
      <c r="B197" s="4" t="s">
        <v>603</v>
      </c>
      <c r="C197" s="3" t="s">
        <v>144</v>
      </c>
      <c r="D197" s="3" t="s">
        <v>79</v>
      </c>
      <c r="E197" s="3" t="s">
        <v>519</v>
      </c>
      <c r="F197" s="3" t="s">
        <v>940</v>
      </c>
      <c r="G197" s="3" t="s">
        <v>200</v>
      </c>
      <c r="H197" s="3" t="s">
        <v>931</v>
      </c>
      <c r="I197" s="3" t="s">
        <v>75</v>
      </c>
      <c r="J197" s="3" t="s">
        <v>522</v>
      </c>
      <c r="K197" s="3">
        <v>1497</v>
      </c>
      <c r="L197" s="3">
        <v>2026</v>
      </c>
      <c r="M197" s="3" t="s">
        <v>941</v>
      </c>
      <c r="N197" s="5">
        <v>46119</v>
      </c>
      <c r="O197" s="3" t="s">
        <v>229</v>
      </c>
      <c r="P197" s="3" t="s">
        <v>942</v>
      </c>
      <c r="Q197" s="3">
        <v>611224301115</v>
      </c>
      <c r="R197" s="2"/>
      <c r="S197" s="2"/>
      <c r="T197" s="3">
        <v>11590000</v>
      </c>
      <c r="U197" s="3">
        <v>11590000</v>
      </c>
      <c r="V197" s="3">
        <v>0</v>
      </c>
      <c r="W197" s="3">
        <v>0</v>
      </c>
      <c r="X197" s="3">
        <v>0</v>
      </c>
      <c r="Y197" s="3">
        <v>637450</v>
      </c>
      <c r="Z197" s="3">
        <v>637450</v>
      </c>
      <c r="AA197" s="3" t="s">
        <v>8696</v>
      </c>
      <c r="AB197" s="28">
        <v>4.4999999999999998E-2</v>
      </c>
      <c r="AC197" s="3">
        <f t="shared" si="12"/>
        <v>521550</v>
      </c>
      <c r="AD197" s="30">
        <f t="shared" si="13"/>
        <v>521550</v>
      </c>
      <c r="AE197" s="3" t="s">
        <v>451</v>
      </c>
      <c r="AF197" s="5">
        <v>46122</v>
      </c>
      <c r="AG197" s="3" t="s">
        <v>205</v>
      </c>
      <c r="AH197" s="3" t="s">
        <v>105</v>
      </c>
      <c r="AI197" s="3" t="s">
        <v>105</v>
      </c>
      <c r="AJ197" s="3" t="s">
        <v>58</v>
      </c>
      <c r="AK197" s="2"/>
      <c r="AL197" s="2"/>
      <c r="AM197" s="3">
        <v>0</v>
      </c>
      <c r="AN197" s="2"/>
      <c r="AO197" s="3">
        <v>0</v>
      </c>
      <c r="AP197" s="3">
        <v>0</v>
      </c>
      <c r="AQ197" s="3">
        <v>132074974</v>
      </c>
      <c r="AR197" s="3">
        <v>157900</v>
      </c>
      <c r="AS197" s="3">
        <v>12303315</v>
      </c>
      <c r="AT197" s="3">
        <v>77711756949</v>
      </c>
      <c r="AU197" s="3" t="s">
        <v>384</v>
      </c>
    </row>
    <row r="198" spans="1:47" ht="28.5" x14ac:dyDescent="0.45">
      <c r="A198" s="3">
        <v>1</v>
      </c>
      <c r="B198" s="4" t="s">
        <v>603</v>
      </c>
      <c r="C198" s="3" t="s">
        <v>144</v>
      </c>
      <c r="D198" s="3" t="s">
        <v>79</v>
      </c>
      <c r="E198" s="3" t="s">
        <v>519</v>
      </c>
      <c r="F198" s="3" t="s">
        <v>943</v>
      </c>
      <c r="G198" s="3" t="s">
        <v>178</v>
      </c>
      <c r="H198" s="3" t="s">
        <v>931</v>
      </c>
      <c r="I198" s="3" t="s">
        <v>75</v>
      </c>
      <c r="J198" s="3" t="s">
        <v>522</v>
      </c>
      <c r="K198" s="3">
        <v>1497</v>
      </c>
      <c r="L198" s="3">
        <v>2026</v>
      </c>
      <c r="M198" s="3" t="s">
        <v>944</v>
      </c>
      <c r="N198" s="5">
        <v>46126</v>
      </c>
      <c r="O198" s="3" t="s">
        <v>354</v>
      </c>
      <c r="P198" s="3" t="s">
        <v>945</v>
      </c>
      <c r="Q198" s="3">
        <v>721123401284</v>
      </c>
      <c r="R198" s="2"/>
      <c r="S198" s="2"/>
      <c r="T198" s="3">
        <v>11590000</v>
      </c>
      <c r="U198" s="3">
        <v>11590000</v>
      </c>
      <c r="V198" s="3">
        <v>0</v>
      </c>
      <c r="W198" s="3">
        <v>0</v>
      </c>
      <c r="X198" s="3">
        <v>0</v>
      </c>
      <c r="Y198" s="3">
        <v>637450</v>
      </c>
      <c r="Z198" s="3">
        <v>637450</v>
      </c>
      <c r="AA198" s="3" t="s">
        <v>8696</v>
      </c>
      <c r="AB198" s="28">
        <v>4.4999999999999998E-2</v>
      </c>
      <c r="AC198" s="3">
        <f t="shared" si="12"/>
        <v>521550</v>
      </c>
      <c r="AD198" s="30">
        <f t="shared" si="13"/>
        <v>521550</v>
      </c>
      <c r="AE198" s="3" t="s">
        <v>946</v>
      </c>
      <c r="AF198" s="5">
        <v>46127</v>
      </c>
      <c r="AG198" s="3" t="s">
        <v>205</v>
      </c>
      <c r="AH198" s="3" t="s">
        <v>87</v>
      </c>
      <c r="AI198" s="3" t="s">
        <v>124</v>
      </c>
      <c r="AJ198" s="3" t="s">
        <v>134</v>
      </c>
      <c r="AK198" s="3" t="s">
        <v>90</v>
      </c>
      <c r="AL198" s="3">
        <v>10</v>
      </c>
      <c r="AM198" s="3">
        <v>0</v>
      </c>
      <c r="AN198" s="2"/>
      <c r="AO198" s="3">
        <v>0</v>
      </c>
      <c r="AP198" s="3">
        <v>0</v>
      </c>
      <c r="AQ198" s="3">
        <v>132075234</v>
      </c>
      <c r="AR198" s="3">
        <v>157900</v>
      </c>
      <c r="AS198" s="3">
        <v>12303316</v>
      </c>
      <c r="AT198" s="3">
        <v>77772604693</v>
      </c>
      <c r="AU198" s="3" t="s">
        <v>384</v>
      </c>
    </row>
    <row r="199" spans="1:47" ht="28.5" x14ac:dyDescent="0.45">
      <c r="A199" s="3">
        <v>1</v>
      </c>
      <c r="B199" s="4" t="s">
        <v>603</v>
      </c>
      <c r="C199" s="3" t="s">
        <v>144</v>
      </c>
      <c r="D199" s="3" t="s">
        <v>79</v>
      </c>
      <c r="E199" s="3" t="s">
        <v>519</v>
      </c>
      <c r="F199" s="3" t="s">
        <v>947</v>
      </c>
      <c r="G199" s="3" t="s">
        <v>148</v>
      </c>
      <c r="H199" s="3" t="s">
        <v>931</v>
      </c>
      <c r="I199" s="3" t="s">
        <v>75</v>
      </c>
      <c r="J199" s="3" t="s">
        <v>522</v>
      </c>
      <c r="K199" s="3">
        <v>1497</v>
      </c>
      <c r="L199" s="3">
        <v>2026</v>
      </c>
      <c r="M199" s="3" t="s">
        <v>948</v>
      </c>
      <c r="N199" s="5">
        <v>46125</v>
      </c>
      <c r="O199" s="3" t="s">
        <v>211</v>
      </c>
      <c r="P199" s="3" t="s">
        <v>949</v>
      </c>
      <c r="Q199" s="3">
        <v>980130350026</v>
      </c>
      <c r="R199" s="2"/>
      <c r="S199" s="2"/>
      <c r="T199" s="3">
        <v>11840000</v>
      </c>
      <c r="U199" s="3">
        <v>11590000</v>
      </c>
      <c r="V199" s="3">
        <v>0</v>
      </c>
      <c r="W199" s="3">
        <v>0</v>
      </c>
      <c r="X199" s="3">
        <v>250000</v>
      </c>
      <c r="Y199" s="3">
        <v>637450</v>
      </c>
      <c r="Z199" s="3">
        <v>637450</v>
      </c>
      <c r="AA199" s="3" t="s">
        <v>8696</v>
      </c>
      <c r="AB199" s="28">
        <v>4.4999999999999998E-2</v>
      </c>
      <c r="AC199" s="3">
        <f t="shared" si="12"/>
        <v>521550</v>
      </c>
      <c r="AD199" s="30">
        <f t="shared" si="13"/>
        <v>521550</v>
      </c>
      <c r="AE199" s="3" t="s">
        <v>950</v>
      </c>
      <c r="AF199" s="5">
        <v>46127</v>
      </c>
      <c r="AG199" s="3" t="s">
        <v>205</v>
      </c>
      <c r="AH199" s="3" t="s">
        <v>87</v>
      </c>
      <c r="AI199" s="3" t="s">
        <v>124</v>
      </c>
      <c r="AJ199" s="3" t="s">
        <v>223</v>
      </c>
      <c r="AK199" s="3" t="s">
        <v>90</v>
      </c>
      <c r="AL199" s="3">
        <v>37</v>
      </c>
      <c r="AM199" s="3">
        <v>0</v>
      </c>
      <c r="AN199" s="2"/>
      <c r="AO199" s="3">
        <v>0</v>
      </c>
      <c r="AP199" s="3">
        <v>0</v>
      </c>
      <c r="AQ199" s="3">
        <v>132075230</v>
      </c>
      <c r="AR199" s="3">
        <v>157900</v>
      </c>
      <c r="AS199" s="3">
        <v>12303319</v>
      </c>
      <c r="AT199" s="3">
        <v>77477029160</v>
      </c>
      <c r="AU199" s="3" t="s">
        <v>384</v>
      </c>
    </row>
    <row r="200" spans="1:47" x14ac:dyDescent="0.45">
      <c r="A200" s="3">
        <v>1</v>
      </c>
      <c r="B200" s="4" t="s">
        <v>135</v>
      </c>
      <c r="C200" s="3" t="s">
        <v>136</v>
      </c>
      <c r="D200" s="3" t="s">
        <v>79</v>
      </c>
      <c r="E200" s="3" t="s">
        <v>137</v>
      </c>
      <c r="F200" s="3" t="s">
        <v>951</v>
      </c>
      <c r="G200" s="3" t="s">
        <v>64</v>
      </c>
      <c r="H200" s="3" t="s">
        <v>139</v>
      </c>
      <c r="I200" s="3" t="s">
        <v>75</v>
      </c>
      <c r="J200" s="3" t="s">
        <v>51</v>
      </c>
      <c r="K200" s="3">
        <v>1591</v>
      </c>
      <c r="L200" s="3">
        <v>2026</v>
      </c>
      <c r="M200" s="3" t="s">
        <v>952</v>
      </c>
      <c r="N200" s="5">
        <v>46112</v>
      </c>
      <c r="O200" s="3" t="s">
        <v>433</v>
      </c>
      <c r="P200" s="3" t="s">
        <v>953</v>
      </c>
      <c r="Q200" s="3">
        <v>50328501816</v>
      </c>
      <c r="R200" s="2"/>
      <c r="S200" s="2"/>
      <c r="T200" s="3">
        <v>10840000</v>
      </c>
      <c r="U200" s="3">
        <v>9990000</v>
      </c>
      <c r="V200" s="3">
        <v>0</v>
      </c>
      <c r="W200" s="3">
        <v>0</v>
      </c>
      <c r="X200" s="3">
        <v>850000</v>
      </c>
      <c r="Y200" s="3">
        <v>399600</v>
      </c>
      <c r="Z200" s="3">
        <v>399600</v>
      </c>
      <c r="AA200" s="3" t="s">
        <v>8696</v>
      </c>
      <c r="AB200" s="28">
        <v>0.04</v>
      </c>
      <c r="AC200" s="3">
        <f t="shared" si="12"/>
        <v>399600</v>
      </c>
      <c r="AD200" s="30">
        <f t="shared" si="13"/>
        <v>399600</v>
      </c>
      <c r="AE200" s="3" t="s">
        <v>351</v>
      </c>
      <c r="AF200" s="5">
        <v>46115</v>
      </c>
      <c r="AG200" s="3" t="s">
        <v>160</v>
      </c>
      <c r="AH200" s="3" t="s">
        <v>87</v>
      </c>
      <c r="AI200" s="3" t="s">
        <v>124</v>
      </c>
      <c r="AJ200" s="3" t="s">
        <v>206</v>
      </c>
      <c r="AK200" s="3" t="s">
        <v>90</v>
      </c>
      <c r="AL200" s="3">
        <v>10</v>
      </c>
      <c r="AM200" s="3">
        <v>0</v>
      </c>
      <c r="AN200" s="2"/>
      <c r="AO200" s="3">
        <v>0</v>
      </c>
      <c r="AP200" s="3">
        <v>0</v>
      </c>
      <c r="AQ200" s="3">
        <v>132074578</v>
      </c>
      <c r="AR200" s="2"/>
      <c r="AS200" s="3">
        <v>12303930</v>
      </c>
      <c r="AT200" s="3">
        <v>77001280306</v>
      </c>
      <c r="AU200" s="3" t="s">
        <v>59</v>
      </c>
    </row>
    <row r="201" spans="1:47" ht="26.65" x14ac:dyDescent="0.45">
      <c r="A201" s="3">
        <v>1</v>
      </c>
      <c r="B201" s="4" t="s">
        <v>385</v>
      </c>
      <c r="C201" s="3" t="s">
        <v>60</v>
      </c>
      <c r="D201" s="3" t="s">
        <v>70</v>
      </c>
      <c r="E201" s="3" t="s">
        <v>616</v>
      </c>
      <c r="F201" s="3" t="s">
        <v>954</v>
      </c>
      <c r="G201" s="3" t="s">
        <v>148</v>
      </c>
      <c r="H201" s="3" t="s">
        <v>619</v>
      </c>
      <c r="I201" s="3" t="s">
        <v>75</v>
      </c>
      <c r="J201" s="3" t="s">
        <v>380</v>
      </c>
      <c r="K201" s="3">
        <v>1975</v>
      </c>
      <c r="L201" s="3">
        <v>2026</v>
      </c>
      <c r="M201" s="3" t="s">
        <v>955</v>
      </c>
      <c r="N201" s="5">
        <v>46134</v>
      </c>
      <c r="O201" s="3" t="s">
        <v>288</v>
      </c>
      <c r="P201" s="3" t="s">
        <v>956</v>
      </c>
      <c r="Q201" s="3">
        <v>750725301421</v>
      </c>
      <c r="R201" s="2"/>
      <c r="S201" s="2"/>
      <c r="T201" s="3">
        <v>14990000</v>
      </c>
      <c r="U201" s="3">
        <v>15349800</v>
      </c>
      <c r="V201" s="3">
        <v>359800</v>
      </c>
      <c r="W201" s="3">
        <v>0</v>
      </c>
      <c r="X201" s="3">
        <v>0</v>
      </c>
      <c r="Y201" s="3">
        <v>873950</v>
      </c>
      <c r="Z201" s="3">
        <v>514150</v>
      </c>
      <c r="AA201" s="3" t="s">
        <v>8697</v>
      </c>
      <c r="AB201" s="28">
        <v>5.5E-2</v>
      </c>
      <c r="AC201" s="3">
        <f t="shared" si="12"/>
        <v>844239</v>
      </c>
      <c r="AD201" s="30">
        <f t="shared" si="13"/>
        <v>484439</v>
      </c>
      <c r="AE201" s="3" t="s">
        <v>957</v>
      </c>
      <c r="AF201" s="5">
        <v>46140</v>
      </c>
      <c r="AG201" s="3" t="s">
        <v>291</v>
      </c>
      <c r="AH201" s="3" t="s">
        <v>197</v>
      </c>
      <c r="AI201" s="3" t="s">
        <v>88</v>
      </c>
      <c r="AJ201" s="3" t="s">
        <v>161</v>
      </c>
      <c r="AK201" s="3" t="s">
        <v>90</v>
      </c>
      <c r="AL201" s="3">
        <v>20</v>
      </c>
      <c r="AM201" s="3">
        <v>0</v>
      </c>
      <c r="AN201" s="2"/>
      <c r="AO201" s="3">
        <v>0</v>
      </c>
      <c r="AP201" s="3">
        <v>0</v>
      </c>
      <c r="AQ201" s="3">
        <v>132076228</v>
      </c>
      <c r="AR201" s="2"/>
      <c r="AS201" s="3">
        <v>12303939</v>
      </c>
      <c r="AT201" s="3">
        <v>77785178763</v>
      </c>
      <c r="AU201" s="3" t="s">
        <v>384</v>
      </c>
    </row>
    <row r="202" spans="1:47" ht="28.5" x14ac:dyDescent="0.45">
      <c r="A202" s="3">
        <v>1</v>
      </c>
      <c r="B202" s="4" t="s">
        <v>419</v>
      </c>
      <c r="C202" s="3" t="s">
        <v>144</v>
      </c>
      <c r="D202" s="3" t="s">
        <v>79</v>
      </c>
      <c r="E202" s="3" t="s">
        <v>519</v>
      </c>
      <c r="F202" s="3" t="s">
        <v>958</v>
      </c>
      <c r="G202" s="3" t="s">
        <v>148</v>
      </c>
      <c r="H202" s="3" t="s">
        <v>931</v>
      </c>
      <c r="I202" s="3" t="s">
        <v>75</v>
      </c>
      <c r="J202" s="3" t="s">
        <v>522</v>
      </c>
      <c r="K202" s="3">
        <v>1497</v>
      </c>
      <c r="L202" s="3">
        <v>2026</v>
      </c>
      <c r="M202" s="3" t="s">
        <v>959</v>
      </c>
      <c r="N202" s="5">
        <v>46118</v>
      </c>
      <c r="O202" s="3" t="s">
        <v>532</v>
      </c>
      <c r="P202" s="3" t="s">
        <v>960</v>
      </c>
      <c r="Q202" s="3">
        <v>21122500815</v>
      </c>
      <c r="R202" s="2"/>
      <c r="S202" s="2"/>
      <c r="T202" s="3">
        <v>11590000</v>
      </c>
      <c r="U202" s="3">
        <v>11590000</v>
      </c>
      <c r="V202" s="3">
        <v>0</v>
      </c>
      <c r="W202" s="3">
        <v>0</v>
      </c>
      <c r="X202" s="3">
        <v>0</v>
      </c>
      <c r="Y202" s="3">
        <v>774950</v>
      </c>
      <c r="Z202" s="3">
        <v>774950</v>
      </c>
      <c r="AA202" s="3" t="s">
        <v>8696</v>
      </c>
      <c r="AB202" s="28">
        <v>4.4999999999999998E-2</v>
      </c>
      <c r="AC202" s="3">
        <f t="shared" si="12"/>
        <v>521550</v>
      </c>
      <c r="AD202" s="30">
        <f t="shared" si="13"/>
        <v>521550</v>
      </c>
      <c r="AE202" s="3" t="s">
        <v>451</v>
      </c>
      <c r="AF202" s="5">
        <v>46119</v>
      </c>
      <c r="AG202" s="3" t="s">
        <v>116</v>
      </c>
      <c r="AH202" s="3" t="s">
        <v>105</v>
      </c>
      <c r="AI202" s="3" t="s">
        <v>105</v>
      </c>
      <c r="AJ202" s="3" t="s">
        <v>58</v>
      </c>
      <c r="AK202" s="2"/>
      <c r="AL202" s="2"/>
      <c r="AM202" s="3">
        <v>0</v>
      </c>
      <c r="AN202" s="2"/>
      <c r="AO202" s="3">
        <v>0</v>
      </c>
      <c r="AP202" s="3">
        <v>0</v>
      </c>
      <c r="AQ202" s="3">
        <v>132074743</v>
      </c>
      <c r="AR202" s="3">
        <v>157900</v>
      </c>
      <c r="AS202" s="3">
        <v>12305046</v>
      </c>
      <c r="AT202" s="3">
        <v>77007199513</v>
      </c>
      <c r="AU202" s="3" t="s">
        <v>384</v>
      </c>
    </row>
    <row r="203" spans="1:47" ht="28.5" x14ac:dyDescent="0.45">
      <c r="A203" s="3">
        <v>1</v>
      </c>
      <c r="B203" s="4" t="s">
        <v>419</v>
      </c>
      <c r="C203" s="3" t="s">
        <v>144</v>
      </c>
      <c r="D203" s="3" t="s">
        <v>79</v>
      </c>
      <c r="E203" s="3" t="s">
        <v>519</v>
      </c>
      <c r="F203" s="3" t="s">
        <v>961</v>
      </c>
      <c r="G203" s="3" t="s">
        <v>200</v>
      </c>
      <c r="H203" s="3" t="s">
        <v>931</v>
      </c>
      <c r="I203" s="3" t="s">
        <v>75</v>
      </c>
      <c r="J203" s="3" t="s">
        <v>522</v>
      </c>
      <c r="K203" s="3">
        <v>1497</v>
      </c>
      <c r="L203" s="3">
        <v>2026</v>
      </c>
      <c r="M203" s="3" t="s">
        <v>962</v>
      </c>
      <c r="N203" s="5">
        <v>46126</v>
      </c>
      <c r="O203" s="3" t="s">
        <v>506</v>
      </c>
      <c r="P203" s="3" t="s">
        <v>963</v>
      </c>
      <c r="Q203" s="3">
        <v>940128300275</v>
      </c>
      <c r="R203" s="2"/>
      <c r="S203" s="2"/>
      <c r="T203" s="3">
        <v>11590000</v>
      </c>
      <c r="U203" s="3">
        <v>11590000</v>
      </c>
      <c r="V203" s="3">
        <v>0</v>
      </c>
      <c r="W203" s="3">
        <v>0</v>
      </c>
      <c r="X203" s="3">
        <v>0</v>
      </c>
      <c r="Y203" s="3">
        <v>637450</v>
      </c>
      <c r="Z203" s="3">
        <v>637450</v>
      </c>
      <c r="AA203" s="3" t="s">
        <v>8696</v>
      </c>
      <c r="AB203" s="28">
        <v>4.4999999999999998E-2</v>
      </c>
      <c r="AC203" s="3">
        <f t="shared" si="12"/>
        <v>521550</v>
      </c>
      <c r="AD203" s="30">
        <f t="shared" si="13"/>
        <v>521550</v>
      </c>
      <c r="AE203" s="3" t="s">
        <v>217</v>
      </c>
      <c r="AF203" s="5">
        <v>46127</v>
      </c>
      <c r="AG203" s="3" t="s">
        <v>116</v>
      </c>
      <c r="AH203" s="3" t="s">
        <v>87</v>
      </c>
      <c r="AI203" s="3" t="s">
        <v>124</v>
      </c>
      <c r="AJ203" s="3" t="s">
        <v>134</v>
      </c>
      <c r="AK203" s="3" t="s">
        <v>90</v>
      </c>
      <c r="AL203" s="3">
        <v>10</v>
      </c>
      <c r="AM203" s="3">
        <v>0</v>
      </c>
      <c r="AN203" s="2"/>
      <c r="AO203" s="3">
        <v>0</v>
      </c>
      <c r="AP203" s="3">
        <v>0</v>
      </c>
      <c r="AQ203" s="3">
        <v>132075231</v>
      </c>
      <c r="AR203" s="3">
        <v>157900</v>
      </c>
      <c r="AS203" s="3">
        <v>12305051</v>
      </c>
      <c r="AT203" s="3">
        <v>77009900130</v>
      </c>
      <c r="AU203" s="3" t="s">
        <v>384</v>
      </c>
    </row>
    <row r="204" spans="1:47" ht="28.5" x14ac:dyDescent="0.45">
      <c r="A204" s="3">
        <v>1</v>
      </c>
      <c r="B204" s="4" t="s">
        <v>378</v>
      </c>
      <c r="C204" s="3" t="s">
        <v>60</v>
      </c>
      <c r="D204" s="3" t="s">
        <v>45</v>
      </c>
      <c r="E204" s="3" t="s">
        <v>190</v>
      </c>
      <c r="F204" s="3" t="s">
        <v>964</v>
      </c>
      <c r="G204" s="3" t="s">
        <v>148</v>
      </c>
      <c r="H204" s="3" t="s">
        <v>608</v>
      </c>
      <c r="I204" s="3" t="s">
        <v>50</v>
      </c>
      <c r="J204" s="3" t="s">
        <v>380</v>
      </c>
      <c r="K204" s="3">
        <v>1975</v>
      </c>
      <c r="L204" s="3">
        <v>2026</v>
      </c>
      <c r="M204" s="3" t="s">
        <v>965</v>
      </c>
      <c r="N204" s="5">
        <v>46112</v>
      </c>
      <c r="O204" s="3" t="s">
        <v>77</v>
      </c>
      <c r="P204" s="3" t="s">
        <v>966</v>
      </c>
      <c r="Q204" s="3">
        <v>981107401031</v>
      </c>
      <c r="R204" s="2"/>
      <c r="S204" s="2"/>
      <c r="T204" s="3">
        <v>17590000</v>
      </c>
      <c r="U204" s="3">
        <v>17590000</v>
      </c>
      <c r="V204" s="3">
        <v>0</v>
      </c>
      <c r="W204" s="3">
        <v>0</v>
      </c>
      <c r="X204" s="3">
        <v>0</v>
      </c>
      <c r="Y204" s="3">
        <v>967450</v>
      </c>
      <c r="Z204" s="3">
        <v>967450</v>
      </c>
      <c r="AA204" s="3" t="s">
        <v>8697</v>
      </c>
      <c r="AB204" s="28">
        <v>5.5E-2</v>
      </c>
      <c r="AC204" s="3">
        <f t="shared" si="12"/>
        <v>967450</v>
      </c>
      <c r="AD204" s="30">
        <f t="shared" si="13"/>
        <v>967450</v>
      </c>
      <c r="AE204" s="3" t="s">
        <v>646</v>
      </c>
      <c r="AF204" s="5">
        <v>46114</v>
      </c>
      <c r="AG204" s="3" t="s">
        <v>55</v>
      </c>
      <c r="AH204" s="3" t="s">
        <v>87</v>
      </c>
      <c r="AI204" s="3" t="s">
        <v>124</v>
      </c>
      <c r="AJ204" s="3" t="s">
        <v>134</v>
      </c>
      <c r="AK204" s="3" t="s">
        <v>90</v>
      </c>
      <c r="AL204" s="3">
        <v>30</v>
      </c>
      <c r="AM204" s="3">
        <v>0</v>
      </c>
      <c r="AN204" s="2"/>
      <c r="AO204" s="3">
        <v>0</v>
      </c>
      <c r="AP204" s="3">
        <v>0</v>
      </c>
      <c r="AQ204" s="3">
        <v>132074515</v>
      </c>
      <c r="AR204" s="2"/>
      <c r="AS204" s="3">
        <v>12305060</v>
      </c>
      <c r="AT204" s="3">
        <v>77782925995</v>
      </c>
      <c r="AU204" s="3" t="s">
        <v>384</v>
      </c>
    </row>
    <row r="205" spans="1:47" ht="28.5" x14ac:dyDescent="0.45">
      <c r="A205" s="3">
        <v>1</v>
      </c>
      <c r="B205" s="4" t="s">
        <v>378</v>
      </c>
      <c r="C205" s="3" t="s">
        <v>144</v>
      </c>
      <c r="D205" s="3" t="s">
        <v>79</v>
      </c>
      <c r="E205" s="3" t="s">
        <v>519</v>
      </c>
      <c r="F205" s="3" t="s">
        <v>967</v>
      </c>
      <c r="G205" s="3" t="s">
        <v>148</v>
      </c>
      <c r="H205" s="3" t="s">
        <v>931</v>
      </c>
      <c r="I205" s="3" t="s">
        <v>75</v>
      </c>
      <c r="J205" s="3" t="s">
        <v>522</v>
      </c>
      <c r="K205" s="3">
        <v>1497</v>
      </c>
      <c r="L205" s="3">
        <v>2026</v>
      </c>
      <c r="M205" s="3" t="s">
        <v>968</v>
      </c>
      <c r="N205" s="5">
        <v>46120</v>
      </c>
      <c r="O205" s="3" t="s">
        <v>131</v>
      </c>
      <c r="P205" s="3" t="s">
        <v>969</v>
      </c>
      <c r="Q205" s="3">
        <v>20422601253</v>
      </c>
      <c r="R205" s="2"/>
      <c r="S205" s="2"/>
      <c r="T205" s="3">
        <v>11890000</v>
      </c>
      <c r="U205" s="3">
        <v>11590000</v>
      </c>
      <c r="V205" s="3">
        <v>0</v>
      </c>
      <c r="W205" s="3">
        <v>0</v>
      </c>
      <c r="X205" s="3">
        <v>300000</v>
      </c>
      <c r="Y205" s="3">
        <v>637450</v>
      </c>
      <c r="Z205" s="3">
        <v>637450</v>
      </c>
      <c r="AA205" s="3" t="s">
        <v>8697</v>
      </c>
      <c r="AB205" s="28">
        <v>5.5E-2</v>
      </c>
      <c r="AC205" s="3">
        <f t="shared" si="12"/>
        <v>637450</v>
      </c>
      <c r="AD205" s="30">
        <f t="shared" si="13"/>
        <v>637450</v>
      </c>
      <c r="AE205" s="3" t="s">
        <v>970</v>
      </c>
      <c r="AF205" s="5">
        <v>46126</v>
      </c>
      <c r="AG205" s="3" t="s">
        <v>55</v>
      </c>
      <c r="AH205" s="3" t="s">
        <v>87</v>
      </c>
      <c r="AI205" s="3" t="s">
        <v>124</v>
      </c>
      <c r="AJ205" s="3" t="s">
        <v>134</v>
      </c>
      <c r="AK205" s="3" t="s">
        <v>90</v>
      </c>
      <c r="AL205" s="3">
        <v>10</v>
      </c>
      <c r="AM205" s="3">
        <v>0</v>
      </c>
      <c r="AN205" s="4" t="s">
        <v>383</v>
      </c>
      <c r="AO205" s="3">
        <v>0</v>
      </c>
      <c r="AP205" s="3">
        <v>0</v>
      </c>
      <c r="AQ205" s="3">
        <v>132075121</v>
      </c>
      <c r="AR205" s="3">
        <v>157900</v>
      </c>
      <c r="AS205" s="3">
        <v>12305982</v>
      </c>
      <c r="AT205" s="3">
        <v>77474605924</v>
      </c>
      <c r="AU205" s="3" t="s">
        <v>384</v>
      </c>
    </row>
    <row r="206" spans="1:47" x14ac:dyDescent="0.45">
      <c r="A206" s="3">
        <v>1</v>
      </c>
      <c r="B206" s="4" t="s">
        <v>411</v>
      </c>
      <c r="C206" s="3" t="s">
        <v>144</v>
      </c>
      <c r="D206" s="3" t="s">
        <v>79</v>
      </c>
      <c r="E206" s="3" t="s">
        <v>519</v>
      </c>
      <c r="F206" s="3" t="s">
        <v>971</v>
      </c>
      <c r="G206" s="3" t="s">
        <v>148</v>
      </c>
      <c r="H206" s="3" t="s">
        <v>931</v>
      </c>
      <c r="I206" s="3" t="s">
        <v>75</v>
      </c>
      <c r="J206" s="3" t="s">
        <v>522</v>
      </c>
      <c r="K206" s="3">
        <v>1497</v>
      </c>
      <c r="L206" s="3">
        <v>2026</v>
      </c>
      <c r="M206" s="3" t="s">
        <v>932</v>
      </c>
      <c r="N206" s="5">
        <v>46127</v>
      </c>
      <c r="O206" s="3" t="s">
        <v>194</v>
      </c>
      <c r="P206" s="2"/>
      <c r="Q206" s="2"/>
      <c r="R206" s="3" t="s">
        <v>933</v>
      </c>
      <c r="S206" s="3">
        <v>240740028455</v>
      </c>
      <c r="T206" s="3">
        <v>11590000</v>
      </c>
      <c r="U206" s="3">
        <v>11590000</v>
      </c>
      <c r="V206" s="3">
        <v>0</v>
      </c>
      <c r="W206" s="3">
        <v>0</v>
      </c>
      <c r="X206" s="3">
        <v>0</v>
      </c>
      <c r="Y206" s="3">
        <v>637450</v>
      </c>
      <c r="Z206" s="3">
        <v>637450</v>
      </c>
      <c r="AA206" s="3" t="s">
        <v>8697</v>
      </c>
      <c r="AB206" s="28">
        <v>5.5E-2</v>
      </c>
      <c r="AC206" s="3">
        <f t="shared" si="12"/>
        <v>637450</v>
      </c>
      <c r="AD206" s="30">
        <f t="shared" si="13"/>
        <v>637450</v>
      </c>
      <c r="AE206" s="3" t="s">
        <v>934</v>
      </c>
      <c r="AF206" s="5">
        <v>46132</v>
      </c>
      <c r="AG206" s="3" t="s">
        <v>116</v>
      </c>
      <c r="AH206" s="3" t="s">
        <v>105</v>
      </c>
      <c r="AI206" s="3" t="s">
        <v>105</v>
      </c>
      <c r="AJ206" s="3" t="s">
        <v>58</v>
      </c>
      <c r="AK206" s="2"/>
      <c r="AL206" s="2"/>
      <c r="AM206" s="3">
        <v>0</v>
      </c>
      <c r="AN206" s="2"/>
      <c r="AO206" s="3">
        <v>0</v>
      </c>
      <c r="AP206" s="3">
        <v>0</v>
      </c>
      <c r="AQ206" s="2"/>
      <c r="AR206" s="3">
        <v>157900</v>
      </c>
      <c r="AS206" s="3">
        <v>12307093</v>
      </c>
      <c r="AT206" s="3">
        <v>77015552271</v>
      </c>
      <c r="AU206" s="3" t="s">
        <v>384</v>
      </c>
    </row>
    <row r="207" spans="1:47" x14ac:dyDescent="0.45">
      <c r="A207" s="3">
        <v>1</v>
      </c>
      <c r="B207" s="4" t="s">
        <v>411</v>
      </c>
      <c r="C207" s="3" t="s">
        <v>144</v>
      </c>
      <c r="D207" s="3" t="s">
        <v>79</v>
      </c>
      <c r="E207" s="3" t="s">
        <v>519</v>
      </c>
      <c r="F207" s="3" t="s">
        <v>972</v>
      </c>
      <c r="G207" s="3" t="s">
        <v>178</v>
      </c>
      <c r="H207" s="3" t="s">
        <v>931</v>
      </c>
      <c r="I207" s="3" t="s">
        <v>75</v>
      </c>
      <c r="J207" s="3" t="s">
        <v>522</v>
      </c>
      <c r="K207" s="3">
        <v>1497</v>
      </c>
      <c r="L207" s="3">
        <v>2026</v>
      </c>
      <c r="M207" s="3" t="s">
        <v>932</v>
      </c>
      <c r="N207" s="5">
        <v>46127</v>
      </c>
      <c r="O207" s="3" t="s">
        <v>194</v>
      </c>
      <c r="P207" s="2"/>
      <c r="Q207" s="2"/>
      <c r="R207" s="3" t="s">
        <v>933</v>
      </c>
      <c r="S207" s="3">
        <v>240740028455</v>
      </c>
      <c r="T207" s="3">
        <v>11590000</v>
      </c>
      <c r="U207" s="3">
        <v>11590000</v>
      </c>
      <c r="V207" s="3">
        <v>0</v>
      </c>
      <c r="W207" s="3">
        <v>0</v>
      </c>
      <c r="X207" s="3">
        <v>0</v>
      </c>
      <c r="Y207" s="3">
        <v>637450</v>
      </c>
      <c r="Z207" s="3">
        <v>637450</v>
      </c>
      <c r="AA207" s="3" t="s">
        <v>8697</v>
      </c>
      <c r="AB207" s="28">
        <v>5.5E-2</v>
      </c>
      <c r="AC207" s="3">
        <f t="shared" si="12"/>
        <v>637450</v>
      </c>
      <c r="AD207" s="30">
        <f t="shared" si="13"/>
        <v>637450</v>
      </c>
      <c r="AE207" s="3" t="s">
        <v>934</v>
      </c>
      <c r="AF207" s="5">
        <v>46132</v>
      </c>
      <c r="AG207" s="3" t="s">
        <v>116</v>
      </c>
      <c r="AH207" s="3" t="s">
        <v>105</v>
      </c>
      <c r="AI207" s="3" t="s">
        <v>105</v>
      </c>
      <c r="AJ207" s="3" t="s">
        <v>58</v>
      </c>
      <c r="AK207" s="2"/>
      <c r="AL207" s="2"/>
      <c r="AM207" s="3">
        <v>0</v>
      </c>
      <c r="AN207" s="2"/>
      <c r="AO207" s="3">
        <v>0</v>
      </c>
      <c r="AP207" s="3">
        <v>0</v>
      </c>
      <c r="AQ207" s="2"/>
      <c r="AR207" s="3">
        <v>157900</v>
      </c>
      <c r="AS207" s="3">
        <v>12307102</v>
      </c>
      <c r="AT207" s="3">
        <v>77015552271</v>
      </c>
      <c r="AU207" s="3" t="s">
        <v>384</v>
      </c>
    </row>
    <row r="208" spans="1:47" ht="28.5" x14ac:dyDescent="0.45">
      <c r="A208" s="3">
        <v>1</v>
      </c>
      <c r="B208" s="4" t="s">
        <v>603</v>
      </c>
      <c r="C208" s="3" t="s">
        <v>60</v>
      </c>
      <c r="D208" s="3" t="s">
        <v>70</v>
      </c>
      <c r="E208" s="3" t="s">
        <v>190</v>
      </c>
      <c r="F208" s="3" t="s">
        <v>973</v>
      </c>
      <c r="G208" s="3" t="s">
        <v>148</v>
      </c>
      <c r="H208" s="3" t="s">
        <v>619</v>
      </c>
      <c r="I208" s="3" t="s">
        <v>50</v>
      </c>
      <c r="J208" s="3" t="s">
        <v>380</v>
      </c>
      <c r="K208" s="3">
        <v>1975</v>
      </c>
      <c r="L208" s="3">
        <v>2025</v>
      </c>
      <c r="M208" s="3" t="s">
        <v>974</v>
      </c>
      <c r="N208" s="5">
        <v>46118</v>
      </c>
      <c r="O208" s="3" t="s">
        <v>202</v>
      </c>
      <c r="P208" s="3" t="s">
        <v>975</v>
      </c>
      <c r="Q208" s="3">
        <v>880215350826</v>
      </c>
      <c r="R208" s="2"/>
      <c r="S208" s="2"/>
      <c r="T208" s="3">
        <v>15300000</v>
      </c>
      <c r="U208" s="3">
        <v>15590000</v>
      </c>
      <c r="V208" s="3">
        <v>290000</v>
      </c>
      <c r="W208" s="3">
        <v>0</v>
      </c>
      <c r="X208" s="3">
        <v>0</v>
      </c>
      <c r="Y208" s="3">
        <v>857450</v>
      </c>
      <c r="Z208" s="3">
        <v>567450</v>
      </c>
      <c r="AA208" s="3" t="s">
        <v>8696</v>
      </c>
      <c r="AB208" s="28">
        <v>4.4999999999999998E-2</v>
      </c>
      <c r="AC208" s="3">
        <f t="shared" si="12"/>
        <v>701550</v>
      </c>
      <c r="AD208" s="30">
        <f t="shared" si="13"/>
        <v>411550</v>
      </c>
      <c r="AE208" s="3" t="s">
        <v>976</v>
      </c>
      <c r="AF208" s="5">
        <v>46122</v>
      </c>
      <c r="AG208" s="3" t="s">
        <v>205</v>
      </c>
      <c r="AH208" s="3" t="s">
        <v>105</v>
      </c>
      <c r="AI208" s="3" t="s">
        <v>105</v>
      </c>
      <c r="AJ208" s="3" t="s">
        <v>58</v>
      </c>
      <c r="AK208" s="2"/>
      <c r="AL208" s="2"/>
      <c r="AM208" s="3">
        <v>0</v>
      </c>
      <c r="AN208" s="2"/>
      <c r="AO208" s="3">
        <v>0</v>
      </c>
      <c r="AP208" s="3">
        <v>0</v>
      </c>
      <c r="AQ208" s="3">
        <v>132074958</v>
      </c>
      <c r="AR208" s="2"/>
      <c r="AS208" s="3">
        <v>12311654</v>
      </c>
      <c r="AT208" s="3">
        <v>77017261144</v>
      </c>
      <c r="AU208" s="3" t="s">
        <v>384</v>
      </c>
    </row>
    <row r="209" spans="1:47" ht="28.5" x14ac:dyDescent="0.45">
      <c r="A209" s="3">
        <v>1</v>
      </c>
      <c r="B209" s="4" t="s">
        <v>603</v>
      </c>
      <c r="C209" s="3" t="s">
        <v>60</v>
      </c>
      <c r="D209" s="3" t="s">
        <v>70</v>
      </c>
      <c r="E209" s="3" t="s">
        <v>616</v>
      </c>
      <c r="F209" s="3" t="s">
        <v>977</v>
      </c>
      <c r="G209" s="3" t="s">
        <v>148</v>
      </c>
      <c r="H209" s="3" t="s">
        <v>619</v>
      </c>
      <c r="I209" s="3" t="s">
        <v>75</v>
      </c>
      <c r="J209" s="3" t="s">
        <v>380</v>
      </c>
      <c r="K209" s="3">
        <v>1975</v>
      </c>
      <c r="L209" s="3">
        <v>2025</v>
      </c>
      <c r="M209" s="3" t="s">
        <v>978</v>
      </c>
      <c r="N209" s="5">
        <v>46120</v>
      </c>
      <c r="O209" s="3" t="s">
        <v>359</v>
      </c>
      <c r="P209" s="2"/>
      <c r="Q209" s="2"/>
      <c r="R209" s="3" t="s">
        <v>979</v>
      </c>
      <c r="S209" s="3">
        <v>41040004319</v>
      </c>
      <c r="T209" s="3">
        <v>14890000</v>
      </c>
      <c r="U209" s="3">
        <v>14890000</v>
      </c>
      <c r="V209" s="3">
        <v>0</v>
      </c>
      <c r="W209" s="3">
        <v>0</v>
      </c>
      <c r="X209" s="3">
        <v>0</v>
      </c>
      <c r="Y209" s="3">
        <v>818950</v>
      </c>
      <c r="Z209" s="3">
        <v>818950</v>
      </c>
      <c r="AA209" s="3" t="s">
        <v>8696</v>
      </c>
      <c r="AB209" s="28">
        <v>4.4999999999999998E-2</v>
      </c>
      <c r="AC209" s="3">
        <f t="shared" si="12"/>
        <v>670050</v>
      </c>
      <c r="AD209" s="30">
        <f t="shared" si="13"/>
        <v>670050</v>
      </c>
      <c r="AE209" s="3" t="s">
        <v>801</v>
      </c>
      <c r="AF209" s="5">
        <v>46122</v>
      </c>
      <c r="AG209" s="3" t="s">
        <v>205</v>
      </c>
      <c r="AH209" s="3" t="s">
        <v>105</v>
      </c>
      <c r="AI209" s="3" t="s">
        <v>105</v>
      </c>
      <c r="AJ209" s="3" t="s">
        <v>58</v>
      </c>
      <c r="AK209" s="2"/>
      <c r="AL209" s="2"/>
      <c r="AM209" s="3">
        <v>0</v>
      </c>
      <c r="AN209" s="2"/>
      <c r="AO209" s="3">
        <v>0</v>
      </c>
      <c r="AP209" s="3">
        <v>0</v>
      </c>
      <c r="AQ209" s="3">
        <v>132074943</v>
      </c>
      <c r="AR209" s="2"/>
      <c r="AS209" s="3">
        <v>12311656</v>
      </c>
      <c r="AT209" s="3">
        <v>77771102348</v>
      </c>
      <c r="AU209" s="3" t="s">
        <v>384</v>
      </c>
    </row>
    <row r="210" spans="1:47" ht="28.5" x14ac:dyDescent="0.45">
      <c r="A210" s="3">
        <v>1</v>
      </c>
      <c r="B210" s="4" t="s">
        <v>603</v>
      </c>
      <c r="C210" s="3" t="s">
        <v>144</v>
      </c>
      <c r="D210" s="3" t="s">
        <v>79</v>
      </c>
      <c r="E210" s="3" t="s">
        <v>519</v>
      </c>
      <c r="F210" s="3" t="s">
        <v>980</v>
      </c>
      <c r="G210" s="3" t="s">
        <v>178</v>
      </c>
      <c r="H210" s="3" t="s">
        <v>931</v>
      </c>
      <c r="I210" s="3" t="s">
        <v>75</v>
      </c>
      <c r="J210" s="3" t="s">
        <v>522</v>
      </c>
      <c r="K210" s="3">
        <v>1497</v>
      </c>
      <c r="L210" s="3">
        <v>2026</v>
      </c>
      <c r="M210" s="3" t="s">
        <v>981</v>
      </c>
      <c r="N210" s="5">
        <v>46132</v>
      </c>
      <c r="O210" s="3" t="s">
        <v>256</v>
      </c>
      <c r="P210" s="3" t="s">
        <v>982</v>
      </c>
      <c r="Q210" s="3">
        <v>870122499118</v>
      </c>
      <c r="R210" s="2"/>
      <c r="S210" s="2"/>
      <c r="T210" s="3">
        <v>11590000</v>
      </c>
      <c r="U210" s="3">
        <v>11590000</v>
      </c>
      <c r="V210" s="3">
        <v>0</v>
      </c>
      <c r="W210" s="3">
        <v>0</v>
      </c>
      <c r="X210" s="3">
        <v>0</v>
      </c>
      <c r="Y210" s="3">
        <v>637450</v>
      </c>
      <c r="Z210" s="3">
        <v>637450</v>
      </c>
      <c r="AA210" s="3" t="s">
        <v>8696</v>
      </c>
      <c r="AB210" s="28">
        <v>4.4999999999999998E-2</v>
      </c>
      <c r="AC210" s="3">
        <f t="shared" si="12"/>
        <v>521550</v>
      </c>
      <c r="AD210" s="30">
        <f t="shared" si="13"/>
        <v>521550</v>
      </c>
      <c r="AE210" s="3" t="s">
        <v>133</v>
      </c>
      <c r="AF210" s="5">
        <v>46139</v>
      </c>
      <c r="AG210" s="3" t="s">
        <v>205</v>
      </c>
      <c r="AH210" s="3" t="s">
        <v>87</v>
      </c>
      <c r="AI210" s="3" t="s">
        <v>124</v>
      </c>
      <c r="AJ210" s="3" t="s">
        <v>223</v>
      </c>
      <c r="AK210" s="3" t="s">
        <v>90</v>
      </c>
      <c r="AL210" s="3">
        <v>20</v>
      </c>
      <c r="AM210" s="3">
        <v>0</v>
      </c>
      <c r="AN210" s="2"/>
      <c r="AO210" s="3">
        <v>0</v>
      </c>
      <c r="AP210" s="3">
        <v>0</v>
      </c>
      <c r="AQ210" s="2"/>
      <c r="AR210" s="3">
        <v>157900</v>
      </c>
      <c r="AS210" s="3">
        <v>12311672</v>
      </c>
      <c r="AT210" s="3">
        <v>77016829990</v>
      </c>
      <c r="AU210" s="3" t="s">
        <v>384</v>
      </c>
    </row>
    <row r="211" spans="1:47" ht="28.5" x14ac:dyDescent="0.45">
      <c r="A211" s="3">
        <v>1</v>
      </c>
      <c r="B211" s="4" t="s">
        <v>143</v>
      </c>
      <c r="C211" s="3" t="s">
        <v>136</v>
      </c>
      <c r="D211" s="3" t="s">
        <v>79</v>
      </c>
      <c r="E211" s="3" t="s">
        <v>137</v>
      </c>
      <c r="F211" s="3" t="s">
        <v>983</v>
      </c>
      <c r="G211" s="3" t="s">
        <v>173</v>
      </c>
      <c r="H211" s="3" t="s">
        <v>139</v>
      </c>
      <c r="I211" s="3" t="s">
        <v>75</v>
      </c>
      <c r="J211" s="3" t="s">
        <v>51</v>
      </c>
      <c r="K211" s="3">
        <v>1591</v>
      </c>
      <c r="L211" s="3">
        <v>2026</v>
      </c>
      <c r="M211" s="3" t="s">
        <v>984</v>
      </c>
      <c r="N211" s="5">
        <v>46135</v>
      </c>
      <c r="O211" s="3" t="s">
        <v>235</v>
      </c>
      <c r="P211" s="3" t="s">
        <v>985</v>
      </c>
      <c r="Q211" s="3">
        <v>580420303176</v>
      </c>
      <c r="R211" s="2"/>
      <c r="S211" s="2"/>
      <c r="T211" s="3">
        <v>9990000</v>
      </c>
      <c r="U211" s="3">
        <v>9990000</v>
      </c>
      <c r="V211" s="3">
        <v>0</v>
      </c>
      <c r="W211" s="3">
        <v>0</v>
      </c>
      <c r="X211" s="3">
        <v>0</v>
      </c>
      <c r="Y211" s="3">
        <v>399600</v>
      </c>
      <c r="Z211" s="3">
        <v>399600</v>
      </c>
      <c r="AA211" s="3" t="s">
        <v>8696</v>
      </c>
      <c r="AB211" s="28">
        <v>0.04</v>
      </c>
      <c r="AC211" s="3">
        <f t="shared" si="12"/>
        <v>399600</v>
      </c>
      <c r="AD211" s="30">
        <f t="shared" si="13"/>
        <v>399600</v>
      </c>
      <c r="AE211" s="3" t="s">
        <v>575</v>
      </c>
      <c r="AF211" s="5">
        <v>46136</v>
      </c>
      <c r="AG211" s="3" t="s">
        <v>154</v>
      </c>
      <c r="AH211" s="3" t="s">
        <v>56</v>
      </c>
      <c r="AI211" s="3" t="s">
        <v>57</v>
      </c>
      <c r="AJ211" s="3" t="s">
        <v>58</v>
      </c>
      <c r="AK211" s="2"/>
      <c r="AL211" s="2"/>
      <c r="AM211" s="3">
        <v>0</v>
      </c>
      <c r="AN211" s="2"/>
      <c r="AO211" s="3">
        <v>0</v>
      </c>
      <c r="AP211" s="3">
        <v>0</v>
      </c>
      <c r="AQ211" s="3">
        <v>132075978</v>
      </c>
      <c r="AR211" s="2"/>
      <c r="AS211" s="3">
        <v>12311897</v>
      </c>
      <c r="AT211" s="3">
        <v>77052502747</v>
      </c>
      <c r="AU211" s="3" t="s">
        <v>59</v>
      </c>
    </row>
    <row r="212" spans="1:47" ht="28.5" x14ac:dyDescent="0.45">
      <c r="A212" s="3">
        <v>1</v>
      </c>
      <c r="B212" s="4" t="s">
        <v>391</v>
      </c>
      <c r="C212" s="3" t="s">
        <v>494</v>
      </c>
      <c r="D212" s="3" t="s">
        <v>145</v>
      </c>
      <c r="E212" s="3" t="s">
        <v>495</v>
      </c>
      <c r="F212" s="3" t="s">
        <v>986</v>
      </c>
      <c r="G212" s="3" t="s">
        <v>64</v>
      </c>
      <c r="H212" s="3" t="s">
        <v>498</v>
      </c>
      <c r="I212" s="3" t="s">
        <v>75</v>
      </c>
      <c r="J212" s="3" t="s">
        <v>380</v>
      </c>
      <c r="K212" s="3">
        <v>1368</v>
      </c>
      <c r="L212" s="3">
        <v>2026</v>
      </c>
      <c r="M212" s="3" t="s">
        <v>987</v>
      </c>
      <c r="N212" s="5">
        <v>46112</v>
      </c>
      <c r="O212" s="3" t="s">
        <v>988</v>
      </c>
      <c r="P212" s="3" t="s">
        <v>989</v>
      </c>
      <c r="Q212" s="3">
        <v>861112402598</v>
      </c>
      <c r="R212" s="2"/>
      <c r="S212" s="2"/>
      <c r="T212" s="3">
        <v>7840000</v>
      </c>
      <c r="U212" s="3">
        <v>7590000</v>
      </c>
      <c r="V212" s="3">
        <v>0</v>
      </c>
      <c r="W212" s="3">
        <v>0</v>
      </c>
      <c r="X212" s="3">
        <v>250000</v>
      </c>
      <c r="Y212" s="3">
        <v>0</v>
      </c>
      <c r="Z212" s="3">
        <v>0</v>
      </c>
      <c r="AA212" s="3" t="s">
        <v>8696</v>
      </c>
      <c r="AB212" s="3">
        <v>300000</v>
      </c>
      <c r="AC212" s="3">
        <f t="shared" ref="AC212:AC213" si="14">AB212</f>
        <v>300000</v>
      </c>
      <c r="AD212" s="30">
        <f t="shared" si="13"/>
        <v>300000</v>
      </c>
      <c r="AE212" s="3" t="s">
        <v>990</v>
      </c>
      <c r="AF212" s="5">
        <v>46114</v>
      </c>
      <c r="AG212" s="3" t="s">
        <v>154</v>
      </c>
      <c r="AH212" s="3" t="s">
        <v>87</v>
      </c>
      <c r="AI212" s="3" t="s">
        <v>124</v>
      </c>
      <c r="AJ212" s="3" t="s">
        <v>161</v>
      </c>
      <c r="AK212" s="3" t="s">
        <v>90</v>
      </c>
      <c r="AL212" s="3">
        <v>20</v>
      </c>
      <c r="AM212" s="3">
        <v>0</v>
      </c>
      <c r="AN212" s="2"/>
      <c r="AO212" s="3">
        <v>0</v>
      </c>
      <c r="AP212" s="3">
        <v>0</v>
      </c>
      <c r="AQ212" s="2"/>
      <c r="AR212" s="2"/>
      <c r="AS212" s="3">
        <v>12312186</v>
      </c>
      <c r="AT212" s="3">
        <v>77713696613</v>
      </c>
      <c r="AU212" s="3" t="s">
        <v>384</v>
      </c>
    </row>
    <row r="213" spans="1:47" ht="28.5" x14ac:dyDescent="0.45">
      <c r="A213" s="3">
        <v>1</v>
      </c>
      <c r="B213" s="4" t="s">
        <v>419</v>
      </c>
      <c r="C213" s="3" t="s">
        <v>494</v>
      </c>
      <c r="D213" s="3" t="s">
        <v>145</v>
      </c>
      <c r="E213" s="3" t="s">
        <v>495</v>
      </c>
      <c r="F213" s="3" t="s">
        <v>991</v>
      </c>
      <c r="G213" s="3" t="s">
        <v>64</v>
      </c>
      <c r="H213" s="3" t="s">
        <v>498</v>
      </c>
      <c r="I213" s="3" t="s">
        <v>75</v>
      </c>
      <c r="J213" s="3" t="s">
        <v>380</v>
      </c>
      <c r="K213" s="3">
        <v>1368</v>
      </c>
      <c r="L213" s="3">
        <v>2026</v>
      </c>
      <c r="M213" s="3" t="s">
        <v>992</v>
      </c>
      <c r="N213" s="5">
        <v>46129</v>
      </c>
      <c r="O213" s="3" t="s">
        <v>506</v>
      </c>
      <c r="P213" s="3" t="s">
        <v>993</v>
      </c>
      <c r="Q213" s="3">
        <v>620512300895</v>
      </c>
      <c r="R213" s="2"/>
      <c r="S213" s="2"/>
      <c r="T213" s="3">
        <v>7550000</v>
      </c>
      <c r="U213" s="3">
        <v>7590000</v>
      </c>
      <c r="V213" s="3">
        <v>40000</v>
      </c>
      <c r="W213" s="3">
        <v>0</v>
      </c>
      <c r="X213" s="3">
        <v>0</v>
      </c>
      <c r="Y213" s="3">
        <v>300000</v>
      </c>
      <c r="Z213" s="3">
        <v>260000</v>
      </c>
      <c r="AA213" s="3" t="s">
        <v>8696</v>
      </c>
      <c r="AB213" s="3">
        <v>300000</v>
      </c>
      <c r="AC213" s="3">
        <f t="shared" si="14"/>
        <v>300000</v>
      </c>
      <c r="AD213" s="30">
        <f t="shared" si="13"/>
        <v>260000</v>
      </c>
      <c r="AE213" s="3" t="s">
        <v>994</v>
      </c>
      <c r="AF213" s="5">
        <v>46132</v>
      </c>
      <c r="AG213" s="3" t="s">
        <v>116</v>
      </c>
      <c r="AH213" s="3" t="s">
        <v>105</v>
      </c>
      <c r="AI213" s="3" t="s">
        <v>105</v>
      </c>
      <c r="AJ213" s="3" t="s">
        <v>58</v>
      </c>
      <c r="AK213" s="2"/>
      <c r="AL213" s="2"/>
      <c r="AM213" s="3">
        <v>0</v>
      </c>
      <c r="AN213" s="2"/>
      <c r="AO213" s="3">
        <v>0</v>
      </c>
      <c r="AP213" s="3">
        <v>0</v>
      </c>
      <c r="AQ213" s="2"/>
      <c r="AR213" s="2"/>
      <c r="AS213" s="3">
        <v>12312881</v>
      </c>
      <c r="AT213" s="3">
        <v>77760445222</v>
      </c>
      <c r="AU213" s="3" t="s">
        <v>384</v>
      </c>
    </row>
    <row r="214" spans="1:47" ht="26.65" x14ac:dyDescent="0.45">
      <c r="A214" s="3">
        <v>1</v>
      </c>
      <c r="B214" s="4" t="s">
        <v>385</v>
      </c>
      <c r="C214" s="3" t="s">
        <v>144</v>
      </c>
      <c r="D214" s="3" t="s">
        <v>70</v>
      </c>
      <c r="E214" s="3" t="s">
        <v>146</v>
      </c>
      <c r="F214" s="3" t="s">
        <v>995</v>
      </c>
      <c r="G214" s="3" t="s">
        <v>148</v>
      </c>
      <c r="H214" s="3" t="s">
        <v>233</v>
      </c>
      <c r="I214" s="3" t="s">
        <v>75</v>
      </c>
      <c r="J214" s="3" t="s">
        <v>380</v>
      </c>
      <c r="K214" s="3">
        <v>1975</v>
      </c>
      <c r="L214" s="3">
        <v>2026</v>
      </c>
      <c r="M214" s="3" t="s">
        <v>996</v>
      </c>
      <c r="N214" s="5">
        <v>46116</v>
      </c>
      <c r="O214" s="3" t="s">
        <v>294</v>
      </c>
      <c r="P214" s="3" t="s">
        <v>997</v>
      </c>
      <c r="Q214" s="3">
        <v>951113300024</v>
      </c>
      <c r="R214" s="2"/>
      <c r="S214" s="2"/>
      <c r="T214" s="3">
        <v>13067000</v>
      </c>
      <c r="U214" s="3">
        <v>12690000</v>
      </c>
      <c r="V214" s="3">
        <v>0</v>
      </c>
      <c r="W214" s="3">
        <v>0</v>
      </c>
      <c r="X214" s="3">
        <v>377000</v>
      </c>
      <c r="Y214" s="3">
        <v>879450</v>
      </c>
      <c r="Z214" s="3">
        <v>879450</v>
      </c>
      <c r="AA214" s="3" t="s">
        <v>8697</v>
      </c>
      <c r="AB214" s="28">
        <v>5.5E-2</v>
      </c>
      <c r="AC214" s="3">
        <f>U214*AB214</f>
        <v>697950</v>
      </c>
      <c r="AD214" s="30">
        <f t="shared" si="13"/>
        <v>697950</v>
      </c>
      <c r="AE214" s="3" t="s">
        <v>646</v>
      </c>
      <c r="AF214" s="5">
        <v>46119</v>
      </c>
      <c r="AG214" s="3" t="s">
        <v>291</v>
      </c>
      <c r="AH214" s="3" t="s">
        <v>87</v>
      </c>
      <c r="AI214" s="3" t="s">
        <v>124</v>
      </c>
      <c r="AJ214" s="3" t="s">
        <v>134</v>
      </c>
      <c r="AK214" s="3" t="s">
        <v>189</v>
      </c>
      <c r="AL214" s="3">
        <v>39</v>
      </c>
      <c r="AM214" s="3">
        <v>0</v>
      </c>
      <c r="AN214" s="2"/>
      <c r="AO214" s="3">
        <v>0</v>
      </c>
      <c r="AP214" s="3">
        <v>0</v>
      </c>
      <c r="AQ214" s="3">
        <v>132074746</v>
      </c>
      <c r="AR214" s="2"/>
      <c r="AS214" s="3">
        <v>12323175</v>
      </c>
      <c r="AT214" s="3">
        <v>77056557773</v>
      </c>
      <c r="AU214" s="3" t="s">
        <v>384</v>
      </c>
    </row>
    <row r="215" spans="1:47" ht="26.65" x14ac:dyDescent="0.45">
      <c r="A215" s="3">
        <v>1</v>
      </c>
      <c r="B215" s="4" t="s">
        <v>385</v>
      </c>
      <c r="C215" s="3" t="s">
        <v>494</v>
      </c>
      <c r="D215" s="3" t="s">
        <v>145</v>
      </c>
      <c r="E215" s="3" t="s">
        <v>495</v>
      </c>
      <c r="F215" s="3" t="s">
        <v>998</v>
      </c>
      <c r="G215" s="3" t="s">
        <v>64</v>
      </c>
      <c r="H215" s="3" t="s">
        <v>498</v>
      </c>
      <c r="I215" s="3" t="s">
        <v>75</v>
      </c>
      <c r="J215" s="3" t="s">
        <v>380</v>
      </c>
      <c r="K215" s="3">
        <v>1368</v>
      </c>
      <c r="L215" s="3">
        <v>2026</v>
      </c>
      <c r="M215" s="3" t="s">
        <v>999</v>
      </c>
      <c r="N215" s="5">
        <v>46112</v>
      </c>
      <c r="O215" s="3" t="s">
        <v>294</v>
      </c>
      <c r="P215" s="3" t="s">
        <v>1000</v>
      </c>
      <c r="Q215" s="3">
        <v>870502050254</v>
      </c>
      <c r="R215" s="2"/>
      <c r="S215" s="2"/>
      <c r="T215" s="3">
        <v>8040000</v>
      </c>
      <c r="U215" s="3">
        <v>7590000</v>
      </c>
      <c r="V215" s="3">
        <v>0</v>
      </c>
      <c r="W215" s="3">
        <v>0</v>
      </c>
      <c r="X215" s="3">
        <v>450000</v>
      </c>
      <c r="Y215" s="3">
        <v>0</v>
      </c>
      <c r="Z215" s="3">
        <v>0</v>
      </c>
      <c r="AA215" s="3" t="s">
        <v>8697</v>
      </c>
      <c r="AB215" s="3">
        <v>300000</v>
      </c>
      <c r="AC215" s="3">
        <f t="shared" ref="AC215:AC216" si="15">AB215</f>
        <v>300000</v>
      </c>
      <c r="AD215" s="30">
        <f t="shared" si="13"/>
        <v>300000</v>
      </c>
      <c r="AE215" s="3" t="s">
        <v>1001</v>
      </c>
      <c r="AF215" s="5">
        <v>46115</v>
      </c>
      <c r="AG215" s="3" t="s">
        <v>291</v>
      </c>
      <c r="AH215" s="3" t="s">
        <v>87</v>
      </c>
      <c r="AI215" s="3" t="s">
        <v>124</v>
      </c>
      <c r="AJ215" s="3" t="s">
        <v>206</v>
      </c>
      <c r="AK215" s="3" t="s">
        <v>90</v>
      </c>
      <c r="AL215" s="3">
        <v>10</v>
      </c>
      <c r="AM215" s="3">
        <v>0</v>
      </c>
      <c r="AN215" s="2"/>
      <c r="AO215" s="3">
        <v>0</v>
      </c>
      <c r="AP215" s="3">
        <v>0</v>
      </c>
      <c r="AQ215" s="2"/>
      <c r="AR215" s="2"/>
      <c r="AS215" s="3">
        <v>12323188</v>
      </c>
      <c r="AT215" s="3">
        <v>77786499634</v>
      </c>
      <c r="AU215" s="3" t="s">
        <v>384</v>
      </c>
    </row>
    <row r="216" spans="1:47" ht="28.5" x14ac:dyDescent="0.45">
      <c r="A216" s="3">
        <v>1</v>
      </c>
      <c r="B216" s="4" t="s">
        <v>378</v>
      </c>
      <c r="C216" s="3" t="s">
        <v>494</v>
      </c>
      <c r="D216" s="3" t="s">
        <v>145</v>
      </c>
      <c r="E216" s="3" t="s">
        <v>495</v>
      </c>
      <c r="F216" s="3" t="s">
        <v>1002</v>
      </c>
      <c r="G216" s="3" t="s">
        <v>64</v>
      </c>
      <c r="H216" s="3" t="s">
        <v>498</v>
      </c>
      <c r="I216" s="3" t="s">
        <v>75</v>
      </c>
      <c r="J216" s="3" t="s">
        <v>380</v>
      </c>
      <c r="K216" s="3">
        <v>1368</v>
      </c>
      <c r="L216" s="3">
        <v>2026</v>
      </c>
      <c r="M216" s="3" t="s">
        <v>1003</v>
      </c>
      <c r="N216" s="5">
        <v>46135</v>
      </c>
      <c r="O216" s="3" t="s">
        <v>121</v>
      </c>
      <c r="P216" s="3" t="s">
        <v>1004</v>
      </c>
      <c r="Q216" s="3">
        <v>851227300628</v>
      </c>
      <c r="R216" s="2"/>
      <c r="S216" s="2"/>
      <c r="T216" s="3">
        <v>7840000</v>
      </c>
      <c r="U216" s="3">
        <v>7590000</v>
      </c>
      <c r="V216" s="3">
        <v>0</v>
      </c>
      <c r="W216" s="3">
        <v>0</v>
      </c>
      <c r="X216" s="3">
        <v>250000</v>
      </c>
      <c r="Y216" s="3">
        <v>300000</v>
      </c>
      <c r="Z216" s="3">
        <v>300000</v>
      </c>
      <c r="AA216" s="3" t="s">
        <v>8697</v>
      </c>
      <c r="AB216" s="3">
        <v>300000</v>
      </c>
      <c r="AC216" s="3">
        <f t="shared" si="15"/>
        <v>300000</v>
      </c>
      <c r="AD216" s="30">
        <f t="shared" si="13"/>
        <v>300000</v>
      </c>
      <c r="AE216" s="3" t="s">
        <v>1005</v>
      </c>
      <c r="AF216" s="5">
        <v>46136</v>
      </c>
      <c r="AG216" s="3" t="s">
        <v>55</v>
      </c>
      <c r="AH216" s="3" t="s">
        <v>87</v>
      </c>
      <c r="AI216" s="3" t="s">
        <v>124</v>
      </c>
      <c r="AJ216" s="3" t="s">
        <v>89</v>
      </c>
      <c r="AK216" s="3" t="s">
        <v>90</v>
      </c>
      <c r="AL216" s="3">
        <v>10</v>
      </c>
      <c r="AM216" s="3">
        <v>0</v>
      </c>
      <c r="AN216" s="2"/>
      <c r="AO216" s="3">
        <v>0</v>
      </c>
      <c r="AP216" s="3">
        <v>0</v>
      </c>
      <c r="AQ216" s="2"/>
      <c r="AR216" s="2"/>
      <c r="AS216" s="3">
        <v>12323296</v>
      </c>
      <c r="AT216" s="3">
        <v>77057588718</v>
      </c>
      <c r="AU216" s="3" t="s">
        <v>384</v>
      </c>
    </row>
    <row r="217" spans="1:47" ht="26.65" x14ac:dyDescent="0.45">
      <c r="A217" s="3">
        <v>1</v>
      </c>
      <c r="B217" s="4" t="s">
        <v>411</v>
      </c>
      <c r="C217" s="3" t="s">
        <v>144</v>
      </c>
      <c r="D217" s="3" t="s">
        <v>70</v>
      </c>
      <c r="E217" s="3" t="s">
        <v>146</v>
      </c>
      <c r="F217" s="3" t="s">
        <v>1006</v>
      </c>
      <c r="G217" s="3" t="s">
        <v>148</v>
      </c>
      <c r="H217" s="3" t="s">
        <v>233</v>
      </c>
      <c r="I217" s="3" t="s">
        <v>75</v>
      </c>
      <c r="J217" s="3" t="s">
        <v>380</v>
      </c>
      <c r="K217" s="3">
        <v>1975</v>
      </c>
      <c r="L217" s="3">
        <v>2026</v>
      </c>
      <c r="M217" s="3" t="s">
        <v>1007</v>
      </c>
      <c r="N217" s="5">
        <v>46125</v>
      </c>
      <c r="O217" s="3" t="s">
        <v>1008</v>
      </c>
      <c r="P217" s="3" t="s">
        <v>1009</v>
      </c>
      <c r="Q217" s="3">
        <v>50403501447</v>
      </c>
      <c r="R217" s="2"/>
      <c r="S217" s="2"/>
      <c r="T217" s="3">
        <v>13790000</v>
      </c>
      <c r="U217" s="3">
        <v>13490000</v>
      </c>
      <c r="V217" s="3">
        <v>0</v>
      </c>
      <c r="W217" s="3">
        <v>0</v>
      </c>
      <c r="X217" s="3">
        <v>300000</v>
      </c>
      <c r="Y217" s="3">
        <v>741950</v>
      </c>
      <c r="Z217" s="3">
        <v>741950</v>
      </c>
      <c r="AA217" s="3" t="s">
        <v>8697</v>
      </c>
      <c r="AB217" s="28">
        <v>5.5E-2</v>
      </c>
      <c r="AC217" s="3">
        <f t="shared" ref="AC217:AC219" si="16">U217*AB217</f>
        <v>741950</v>
      </c>
      <c r="AD217" s="30">
        <f t="shared" si="13"/>
        <v>741950</v>
      </c>
      <c r="AE217" s="3" t="s">
        <v>1010</v>
      </c>
      <c r="AF217" s="5">
        <v>46128</v>
      </c>
      <c r="AG217" s="3" t="s">
        <v>116</v>
      </c>
      <c r="AH217" s="3" t="s">
        <v>87</v>
      </c>
      <c r="AI217" s="3" t="s">
        <v>124</v>
      </c>
      <c r="AJ217" s="3" t="s">
        <v>206</v>
      </c>
      <c r="AK217" s="3" t="s">
        <v>1011</v>
      </c>
      <c r="AL217" s="3">
        <v>28</v>
      </c>
      <c r="AM217" s="3">
        <v>0</v>
      </c>
      <c r="AN217" s="2"/>
      <c r="AO217" s="3">
        <v>0</v>
      </c>
      <c r="AP217" s="3">
        <v>0</v>
      </c>
      <c r="AQ217" s="3">
        <v>132075346</v>
      </c>
      <c r="AR217" s="2"/>
      <c r="AS217" s="3">
        <v>12323308</v>
      </c>
      <c r="AT217" s="3">
        <v>77786204809</v>
      </c>
      <c r="AU217" s="3" t="s">
        <v>384</v>
      </c>
    </row>
    <row r="218" spans="1:47" ht="28.5" x14ac:dyDescent="0.45">
      <c r="A218" s="3">
        <v>1</v>
      </c>
      <c r="B218" s="4" t="s">
        <v>419</v>
      </c>
      <c r="C218" s="3" t="s">
        <v>44</v>
      </c>
      <c r="D218" s="3" t="s">
        <v>259</v>
      </c>
      <c r="E218" s="3" t="s">
        <v>46</v>
      </c>
      <c r="F218" s="3" t="s">
        <v>1012</v>
      </c>
      <c r="G218" s="3" t="s">
        <v>480</v>
      </c>
      <c r="H218" s="3" t="s">
        <v>472</v>
      </c>
      <c r="I218" s="3" t="s">
        <v>50</v>
      </c>
      <c r="J218" s="3" t="s">
        <v>311</v>
      </c>
      <c r="K218" s="3">
        <v>1999</v>
      </c>
      <c r="L218" s="3">
        <v>2026</v>
      </c>
      <c r="M218" s="3" t="s">
        <v>1013</v>
      </c>
      <c r="N218" s="5">
        <v>46135</v>
      </c>
      <c r="O218" s="3" t="s">
        <v>819</v>
      </c>
      <c r="P218" s="3" t="s">
        <v>1014</v>
      </c>
      <c r="Q218" s="3">
        <v>950621400981</v>
      </c>
      <c r="R218" s="2"/>
      <c r="S218" s="2"/>
      <c r="T218" s="3">
        <v>13790000</v>
      </c>
      <c r="U218" s="3">
        <v>13490000</v>
      </c>
      <c r="V218" s="3">
        <v>0</v>
      </c>
      <c r="W218" s="3">
        <v>0</v>
      </c>
      <c r="X218" s="3">
        <v>300000</v>
      </c>
      <c r="Y218" s="3">
        <v>607050</v>
      </c>
      <c r="Z218" s="3">
        <v>607050</v>
      </c>
      <c r="AA218" s="3" t="s">
        <v>8696</v>
      </c>
      <c r="AB218" s="28">
        <v>4.4999999999999998E-2</v>
      </c>
      <c r="AC218" s="3">
        <f t="shared" si="16"/>
        <v>607050</v>
      </c>
      <c r="AD218" s="30">
        <f t="shared" si="13"/>
        <v>607050</v>
      </c>
      <c r="AE218" s="3" t="s">
        <v>1015</v>
      </c>
      <c r="AF218" s="5">
        <v>46141</v>
      </c>
      <c r="AG218" s="3" t="s">
        <v>116</v>
      </c>
      <c r="AH218" s="3" t="s">
        <v>87</v>
      </c>
      <c r="AI218" s="3" t="s">
        <v>124</v>
      </c>
      <c r="AJ218" s="3" t="s">
        <v>134</v>
      </c>
      <c r="AK218" s="3" t="s">
        <v>90</v>
      </c>
      <c r="AL218" s="3">
        <v>10</v>
      </c>
      <c r="AM218" s="3">
        <v>0</v>
      </c>
      <c r="AN218" s="2"/>
      <c r="AO218" s="3">
        <v>0</v>
      </c>
      <c r="AP218" s="3">
        <v>0</v>
      </c>
      <c r="AQ218" s="3">
        <v>132076448</v>
      </c>
      <c r="AR218" s="3">
        <v>165900</v>
      </c>
      <c r="AS218" s="3">
        <v>12323418</v>
      </c>
      <c r="AT218" s="3">
        <v>77071778995</v>
      </c>
      <c r="AU218" s="3" t="s">
        <v>384</v>
      </c>
    </row>
    <row r="219" spans="1:47" ht="26.65" x14ac:dyDescent="0.45">
      <c r="A219" s="3">
        <v>1</v>
      </c>
      <c r="B219" s="4" t="s">
        <v>411</v>
      </c>
      <c r="C219" s="3" t="s">
        <v>44</v>
      </c>
      <c r="D219" s="3" t="s">
        <v>259</v>
      </c>
      <c r="E219" s="3" t="s">
        <v>46</v>
      </c>
      <c r="F219" s="3" t="s">
        <v>1016</v>
      </c>
      <c r="G219" s="3" t="s">
        <v>453</v>
      </c>
      <c r="H219" s="3" t="s">
        <v>472</v>
      </c>
      <c r="I219" s="3" t="s">
        <v>50</v>
      </c>
      <c r="J219" s="3" t="s">
        <v>311</v>
      </c>
      <c r="K219" s="3">
        <v>1999</v>
      </c>
      <c r="L219" s="3">
        <v>2026</v>
      </c>
      <c r="M219" s="3" t="s">
        <v>1017</v>
      </c>
      <c r="N219" s="5">
        <v>46126</v>
      </c>
      <c r="O219" s="3" t="s">
        <v>555</v>
      </c>
      <c r="P219" s="3" t="s">
        <v>1018</v>
      </c>
      <c r="Q219" s="3">
        <v>511112400163</v>
      </c>
      <c r="R219" s="2"/>
      <c r="S219" s="2"/>
      <c r="T219" s="3">
        <v>13490000</v>
      </c>
      <c r="U219" s="3">
        <v>13490000</v>
      </c>
      <c r="V219" s="3">
        <v>0</v>
      </c>
      <c r="W219" s="3">
        <v>0</v>
      </c>
      <c r="X219" s="3">
        <v>0</v>
      </c>
      <c r="Y219" s="3">
        <v>607050</v>
      </c>
      <c r="Z219" s="3">
        <v>607050</v>
      </c>
      <c r="AA219" s="3" t="s">
        <v>8697</v>
      </c>
      <c r="AB219" s="28">
        <v>4.4999999999999998E-2</v>
      </c>
      <c r="AC219" s="3">
        <f t="shared" si="16"/>
        <v>607050</v>
      </c>
      <c r="AD219" s="30">
        <f t="shared" si="13"/>
        <v>607050</v>
      </c>
      <c r="AE219" s="3" t="s">
        <v>1019</v>
      </c>
      <c r="AF219" s="5">
        <v>46128</v>
      </c>
      <c r="AG219" s="3" t="s">
        <v>116</v>
      </c>
      <c r="AH219" s="3" t="s">
        <v>105</v>
      </c>
      <c r="AI219" s="3" t="s">
        <v>105</v>
      </c>
      <c r="AJ219" s="3" t="s">
        <v>58</v>
      </c>
      <c r="AK219" s="2"/>
      <c r="AL219" s="2"/>
      <c r="AM219" s="3">
        <v>0</v>
      </c>
      <c r="AN219" s="2"/>
      <c r="AO219" s="3">
        <v>0</v>
      </c>
      <c r="AP219" s="3">
        <v>0</v>
      </c>
      <c r="AQ219" s="3">
        <v>132075353</v>
      </c>
      <c r="AR219" s="3">
        <v>165900</v>
      </c>
      <c r="AS219" s="3">
        <v>12323420</v>
      </c>
      <c r="AT219" s="3">
        <v>77077176468</v>
      </c>
      <c r="AU219" s="3" t="s">
        <v>384</v>
      </c>
    </row>
    <row r="220" spans="1:47" ht="26.65" x14ac:dyDescent="0.45">
      <c r="A220" s="3">
        <v>1</v>
      </c>
      <c r="B220" s="4" t="s">
        <v>470</v>
      </c>
      <c r="C220" s="3" t="s">
        <v>494</v>
      </c>
      <c r="D220" s="3" t="s">
        <v>145</v>
      </c>
      <c r="E220" s="3" t="s">
        <v>495</v>
      </c>
      <c r="F220" s="3" t="s">
        <v>1020</v>
      </c>
      <c r="G220" s="3" t="s">
        <v>64</v>
      </c>
      <c r="H220" s="3" t="s">
        <v>498</v>
      </c>
      <c r="I220" s="3" t="s">
        <v>75</v>
      </c>
      <c r="J220" s="3" t="s">
        <v>380</v>
      </c>
      <c r="K220" s="3">
        <v>1368</v>
      </c>
      <c r="L220" s="3">
        <v>2026</v>
      </c>
      <c r="M220" s="3" t="s">
        <v>1021</v>
      </c>
      <c r="N220" s="5">
        <v>46112</v>
      </c>
      <c r="O220" s="3" t="s">
        <v>175</v>
      </c>
      <c r="P220" s="3" t="s">
        <v>1022</v>
      </c>
      <c r="Q220" s="3">
        <v>901229401655</v>
      </c>
      <c r="R220" s="2"/>
      <c r="S220" s="2"/>
      <c r="T220" s="3">
        <v>7590000</v>
      </c>
      <c r="U220" s="3">
        <v>7590000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 t="s">
        <v>8696</v>
      </c>
      <c r="AB220" s="3">
        <v>300000</v>
      </c>
      <c r="AC220" s="3">
        <f>AB220</f>
        <v>300000</v>
      </c>
      <c r="AD220" s="30">
        <f t="shared" si="13"/>
        <v>300000</v>
      </c>
      <c r="AE220" s="3" t="s">
        <v>1023</v>
      </c>
      <c r="AF220" s="5">
        <v>46115</v>
      </c>
      <c r="AG220" s="3" t="s">
        <v>160</v>
      </c>
      <c r="AH220" s="3" t="s">
        <v>87</v>
      </c>
      <c r="AI220" s="3" t="s">
        <v>124</v>
      </c>
      <c r="AJ220" s="3" t="s">
        <v>206</v>
      </c>
      <c r="AK220" s="3" t="s">
        <v>90</v>
      </c>
      <c r="AL220" s="3">
        <v>10</v>
      </c>
      <c r="AM220" s="3">
        <v>0</v>
      </c>
      <c r="AN220" s="2"/>
      <c r="AO220" s="3">
        <v>0</v>
      </c>
      <c r="AP220" s="3">
        <v>0</v>
      </c>
      <c r="AQ220" s="2"/>
      <c r="AR220" s="2"/>
      <c r="AS220" s="3">
        <v>12323504</v>
      </c>
      <c r="AT220" s="3">
        <v>77054999353</v>
      </c>
      <c r="AU220" s="3" t="s">
        <v>384</v>
      </c>
    </row>
    <row r="221" spans="1:47" ht="26.65" x14ac:dyDescent="0.45">
      <c r="A221" s="3">
        <v>1</v>
      </c>
      <c r="B221" s="4" t="s">
        <v>470</v>
      </c>
      <c r="C221" s="3" t="s">
        <v>144</v>
      </c>
      <c r="D221" s="3" t="s">
        <v>70</v>
      </c>
      <c r="E221" s="3" t="s">
        <v>146</v>
      </c>
      <c r="F221" s="3" t="s">
        <v>1024</v>
      </c>
      <c r="G221" s="3" t="s">
        <v>148</v>
      </c>
      <c r="H221" s="3" t="s">
        <v>233</v>
      </c>
      <c r="I221" s="3" t="s">
        <v>75</v>
      </c>
      <c r="J221" s="3" t="s">
        <v>380</v>
      </c>
      <c r="K221" s="3">
        <v>1975</v>
      </c>
      <c r="L221" s="3">
        <v>2026</v>
      </c>
      <c r="M221" s="3" t="s">
        <v>1025</v>
      </c>
      <c r="N221" s="5">
        <v>46121</v>
      </c>
      <c r="O221" s="3" t="s">
        <v>175</v>
      </c>
      <c r="P221" s="3" t="s">
        <v>1026</v>
      </c>
      <c r="Q221" s="3">
        <v>931029301924</v>
      </c>
      <c r="R221" s="2"/>
      <c r="S221" s="2"/>
      <c r="T221" s="3">
        <v>13740000</v>
      </c>
      <c r="U221" s="3">
        <v>13490000</v>
      </c>
      <c r="V221" s="3">
        <v>0</v>
      </c>
      <c r="W221" s="3">
        <v>0</v>
      </c>
      <c r="X221" s="3">
        <v>250000</v>
      </c>
      <c r="Y221" s="3">
        <v>741950</v>
      </c>
      <c r="Z221" s="3">
        <v>741950</v>
      </c>
      <c r="AA221" s="3" t="s">
        <v>8696</v>
      </c>
      <c r="AB221" s="28">
        <v>4.4999999999999998E-2</v>
      </c>
      <c r="AC221" s="3">
        <f t="shared" ref="AC221:AC232" si="17">U221*AB221</f>
        <v>607050</v>
      </c>
      <c r="AD221" s="30">
        <f t="shared" si="13"/>
        <v>607050</v>
      </c>
      <c r="AE221" s="3" t="s">
        <v>699</v>
      </c>
      <c r="AF221" s="5">
        <v>46126</v>
      </c>
      <c r="AG221" s="3" t="s">
        <v>160</v>
      </c>
      <c r="AH221" s="3" t="s">
        <v>87</v>
      </c>
      <c r="AI221" s="3" t="s">
        <v>124</v>
      </c>
      <c r="AJ221" s="3" t="s">
        <v>218</v>
      </c>
      <c r="AK221" s="3" t="s">
        <v>90</v>
      </c>
      <c r="AL221" s="3">
        <v>25</v>
      </c>
      <c r="AM221" s="3">
        <v>0</v>
      </c>
      <c r="AN221" s="2"/>
      <c r="AO221" s="3">
        <v>0</v>
      </c>
      <c r="AP221" s="3">
        <v>0</v>
      </c>
      <c r="AQ221" s="3">
        <v>132075127</v>
      </c>
      <c r="AR221" s="2"/>
      <c r="AS221" s="3">
        <v>12323508</v>
      </c>
      <c r="AT221" s="3">
        <v>77471611693</v>
      </c>
      <c r="AU221" s="3" t="s">
        <v>384</v>
      </c>
    </row>
    <row r="222" spans="1:47" ht="28.5" x14ac:dyDescent="0.45">
      <c r="A222" s="3">
        <v>1</v>
      </c>
      <c r="B222" s="4" t="s">
        <v>378</v>
      </c>
      <c r="C222" s="3" t="s">
        <v>44</v>
      </c>
      <c r="D222" s="3" t="s">
        <v>259</v>
      </c>
      <c r="E222" s="3" t="s">
        <v>46</v>
      </c>
      <c r="F222" s="3" t="s">
        <v>1027</v>
      </c>
      <c r="G222" s="3" t="s">
        <v>480</v>
      </c>
      <c r="H222" s="3" t="s">
        <v>472</v>
      </c>
      <c r="I222" s="3" t="s">
        <v>50</v>
      </c>
      <c r="J222" s="3" t="s">
        <v>311</v>
      </c>
      <c r="K222" s="3">
        <v>1999</v>
      </c>
      <c r="L222" s="3">
        <v>2026</v>
      </c>
      <c r="M222" s="3" t="s">
        <v>1028</v>
      </c>
      <c r="N222" s="5">
        <v>46116</v>
      </c>
      <c r="O222" s="3" t="s">
        <v>364</v>
      </c>
      <c r="P222" s="3" t="s">
        <v>1029</v>
      </c>
      <c r="Q222" s="3">
        <v>741212302898</v>
      </c>
      <c r="R222" s="2"/>
      <c r="S222" s="2"/>
      <c r="T222" s="3">
        <v>14040000</v>
      </c>
      <c r="U222" s="3">
        <v>13490000</v>
      </c>
      <c r="V222" s="3">
        <v>0</v>
      </c>
      <c r="W222" s="3">
        <v>0</v>
      </c>
      <c r="X222" s="3">
        <v>550000</v>
      </c>
      <c r="Y222" s="3">
        <v>607050</v>
      </c>
      <c r="Z222" s="3">
        <v>607050</v>
      </c>
      <c r="AA222" s="3" t="s">
        <v>8697</v>
      </c>
      <c r="AB222" s="28">
        <v>4.4999999999999998E-2</v>
      </c>
      <c r="AC222" s="3">
        <f t="shared" si="17"/>
        <v>607050</v>
      </c>
      <c r="AD222" s="30">
        <f t="shared" si="13"/>
        <v>607050</v>
      </c>
      <c r="AE222" s="3" t="s">
        <v>1030</v>
      </c>
      <c r="AF222" s="5">
        <v>46120</v>
      </c>
      <c r="AG222" s="3" t="s">
        <v>55</v>
      </c>
      <c r="AH222" s="3" t="s">
        <v>87</v>
      </c>
      <c r="AI222" s="3" t="s">
        <v>124</v>
      </c>
      <c r="AJ222" s="3" t="s">
        <v>218</v>
      </c>
      <c r="AK222" s="3" t="s">
        <v>90</v>
      </c>
      <c r="AL222" s="3">
        <v>20</v>
      </c>
      <c r="AM222" s="3">
        <v>0</v>
      </c>
      <c r="AN222" s="2"/>
      <c r="AO222" s="3">
        <v>0</v>
      </c>
      <c r="AP222" s="3">
        <v>0</v>
      </c>
      <c r="AQ222" s="3">
        <v>132074838</v>
      </c>
      <c r="AR222" s="3">
        <v>165900</v>
      </c>
      <c r="AS222" s="3">
        <v>12323984</v>
      </c>
      <c r="AT222" s="3">
        <v>77013270174</v>
      </c>
      <c r="AU222" s="3" t="s">
        <v>384</v>
      </c>
    </row>
    <row r="223" spans="1:47" ht="28.5" x14ac:dyDescent="0.45">
      <c r="A223" s="3">
        <v>1</v>
      </c>
      <c r="B223" s="4" t="s">
        <v>378</v>
      </c>
      <c r="C223" s="3" t="s">
        <v>44</v>
      </c>
      <c r="D223" s="3" t="s">
        <v>259</v>
      </c>
      <c r="E223" s="3" t="s">
        <v>46</v>
      </c>
      <c r="F223" s="3" t="s">
        <v>1031</v>
      </c>
      <c r="G223" s="3" t="s">
        <v>93</v>
      </c>
      <c r="H223" s="3" t="s">
        <v>472</v>
      </c>
      <c r="I223" s="3" t="s">
        <v>50</v>
      </c>
      <c r="J223" s="3" t="s">
        <v>311</v>
      </c>
      <c r="K223" s="3">
        <v>1999</v>
      </c>
      <c r="L223" s="3">
        <v>2026</v>
      </c>
      <c r="M223" s="3" t="s">
        <v>1032</v>
      </c>
      <c r="N223" s="5">
        <v>46133</v>
      </c>
      <c r="O223" s="3" t="s">
        <v>131</v>
      </c>
      <c r="P223" s="3" t="s">
        <v>1033</v>
      </c>
      <c r="Q223" s="3">
        <v>941213300918</v>
      </c>
      <c r="R223" s="2"/>
      <c r="S223" s="2"/>
      <c r="T223" s="3">
        <v>13490000</v>
      </c>
      <c r="U223" s="3">
        <v>13490000</v>
      </c>
      <c r="V223" s="3">
        <v>0</v>
      </c>
      <c r="W223" s="3">
        <v>0</v>
      </c>
      <c r="X223" s="3">
        <v>0</v>
      </c>
      <c r="Y223" s="3">
        <v>607050</v>
      </c>
      <c r="Z223" s="3">
        <v>607050</v>
      </c>
      <c r="AA223" s="3" t="s">
        <v>8697</v>
      </c>
      <c r="AB223" s="28">
        <v>4.4999999999999998E-2</v>
      </c>
      <c r="AC223" s="3">
        <f t="shared" si="17"/>
        <v>607050</v>
      </c>
      <c r="AD223" s="30">
        <f t="shared" si="13"/>
        <v>607050</v>
      </c>
      <c r="AE223" s="2"/>
      <c r="AF223" s="5">
        <v>46134</v>
      </c>
      <c r="AG223" s="3" t="s">
        <v>55</v>
      </c>
      <c r="AH223" s="3" t="s">
        <v>56</v>
      </c>
      <c r="AI223" s="3" t="s">
        <v>57</v>
      </c>
      <c r="AJ223" s="3" t="s">
        <v>58</v>
      </c>
      <c r="AK223" s="2"/>
      <c r="AL223" s="2"/>
      <c r="AM223" s="3">
        <v>0</v>
      </c>
      <c r="AN223" s="2"/>
      <c r="AO223" s="3">
        <v>0</v>
      </c>
      <c r="AP223" s="3">
        <v>0</v>
      </c>
      <c r="AQ223" s="3">
        <v>132075810</v>
      </c>
      <c r="AR223" s="3">
        <v>165900</v>
      </c>
      <c r="AS223" s="3">
        <v>12323986</v>
      </c>
      <c r="AT223" s="3">
        <v>77014952103</v>
      </c>
      <c r="AU223" s="3" t="s">
        <v>384</v>
      </c>
    </row>
    <row r="224" spans="1:47" x14ac:dyDescent="0.45">
      <c r="A224" s="3">
        <v>1</v>
      </c>
      <c r="B224" s="4" t="s">
        <v>198</v>
      </c>
      <c r="C224" s="3" t="s">
        <v>136</v>
      </c>
      <c r="D224" s="3" t="s">
        <v>207</v>
      </c>
      <c r="E224" s="3" t="s">
        <v>137</v>
      </c>
      <c r="F224" s="3" t="s">
        <v>1034</v>
      </c>
      <c r="G224" s="3" t="s">
        <v>173</v>
      </c>
      <c r="H224" s="3" t="s">
        <v>209</v>
      </c>
      <c r="I224" s="3" t="s">
        <v>75</v>
      </c>
      <c r="J224" s="3" t="s">
        <v>51</v>
      </c>
      <c r="K224" s="3">
        <v>1591</v>
      </c>
      <c r="L224" s="3">
        <v>2026</v>
      </c>
      <c r="M224" s="3" t="s">
        <v>1035</v>
      </c>
      <c r="N224" s="5">
        <v>46126</v>
      </c>
      <c r="O224" s="3" t="s">
        <v>354</v>
      </c>
      <c r="P224" s="3" t="s">
        <v>1036</v>
      </c>
      <c r="Q224" s="3">
        <v>881001300436</v>
      </c>
      <c r="R224" s="2"/>
      <c r="S224" s="2"/>
      <c r="T224" s="3">
        <v>10490000</v>
      </c>
      <c r="U224" s="3">
        <v>10490000</v>
      </c>
      <c r="V224" s="3">
        <v>0</v>
      </c>
      <c r="W224" s="3">
        <v>0</v>
      </c>
      <c r="X224" s="3">
        <v>0</v>
      </c>
      <c r="Y224" s="3">
        <v>419600</v>
      </c>
      <c r="Z224" s="3">
        <v>419600</v>
      </c>
      <c r="AA224" s="3" t="s">
        <v>8696</v>
      </c>
      <c r="AB224" s="28">
        <v>0.04</v>
      </c>
      <c r="AC224" s="3">
        <f t="shared" si="17"/>
        <v>419600</v>
      </c>
      <c r="AD224" s="30">
        <f t="shared" si="13"/>
        <v>419600</v>
      </c>
      <c r="AE224" s="3" t="s">
        <v>296</v>
      </c>
      <c r="AF224" s="5">
        <v>46129</v>
      </c>
      <c r="AG224" s="3" t="s">
        <v>205</v>
      </c>
      <c r="AH224" s="3" t="s">
        <v>197</v>
      </c>
      <c r="AI224" s="3" t="s">
        <v>88</v>
      </c>
      <c r="AJ224" s="3" t="s">
        <v>89</v>
      </c>
      <c r="AK224" s="3" t="s">
        <v>90</v>
      </c>
      <c r="AL224" s="3">
        <v>20</v>
      </c>
      <c r="AM224" s="3">
        <v>0</v>
      </c>
      <c r="AN224" s="2"/>
      <c r="AO224" s="3">
        <v>0</v>
      </c>
      <c r="AP224" s="3">
        <v>0</v>
      </c>
      <c r="AQ224" s="3">
        <v>132075393</v>
      </c>
      <c r="AR224" s="2"/>
      <c r="AS224" s="3">
        <v>12325074</v>
      </c>
      <c r="AT224" s="3">
        <v>77014539353</v>
      </c>
      <c r="AU224" s="3" t="s">
        <v>59</v>
      </c>
    </row>
    <row r="225" spans="1:47" ht="28.5" x14ac:dyDescent="0.45">
      <c r="A225" s="3">
        <v>1</v>
      </c>
      <c r="B225" s="4" t="s">
        <v>43</v>
      </c>
      <c r="C225" s="3" t="s">
        <v>136</v>
      </c>
      <c r="D225" s="3" t="s">
        <v>207</v>
      </c>
      <c r="E225" s="3" t="s">
        <v>137</v>
      </c>
      <c r="F225" s="3" t="s">
        <v>1037</v>
      </c>
      <c r="G225" s="3" t="s">
        <v>64</v>
      </c>
      <c r="H225" s="3" t="s">
        <v>209</v>
      </c>
      <c r="I225" s="3" t="s">
        <v>75</v>
      </c>
      <c r="J225" s="3" t="s">
        <v>51</v>
      </c>
      <c r="K225" s="3">
        <v>1591</v>
      </c>
      <c r="L225" s="3">
        <v>2026</v>
      </c>
      <c r="M225" s="3" t="s">
        <v>1038</v>
      </c>
      <c r="N225" s="5">
        <v>46137</v>
      </c>
      <c r="O225" s="3" t="s">
        <v>364</v>
      </c>
      <c r="P225" s="3" t="s">
        <v>1039</v>
      </c>
      <c r="Q225" s="3">
        <v>880119301423</v>
      </c>
      <c r="R225" s="2"/>
      <c r="S225" s="2"/>
      <c r="T225" s="3">
        <v>11040000</v>
      </c>
      <c r="U225" s="3">
        <v>10490000</v>
      </c>
      <c r="V225" s="3">
        <v>0</v>
      </c>
      <c r="W225" s="3">
        <v>0</v>
      </c>
      <c r="X225" s="3">
        <v>550000</v>
      </c>
      <c r="Y225" s="3">
        <v>419600</v>
      </c>
      <c r="Z225" s="3">
        <v>419600</v>
      </c>
      <c r="AA225" s="3" t="s">
        <v>8697</v>
      </c>
      <c r="AB225" s="28">
        <v>0.04</v>
      </c>
      <c r="AC225" s="3">
        <f t="shared" si="17"/>
        <v>419600</v>
      </c>
      <c r="AD225" s="30">
        <f t="shared" si="13"/>
        <v>419600</v>
      </c>
      <c r="AE225" s="3" t="s">
        <v>1040</v>
      </c>
      <c r="AF225" s="5">
        <v>46140</v>
      </c>
      <c r="AG225" s="3" t="s">
        <v>55</v>
      </c>
      <c r="AH225" s="3" t="s">
        <v>87</v>
      </c>
      <c r="AI225" s="3" t="s">
        <v>124</v>
      </c>
      <c r="AJ225" s="3" t="s">
        <v>89</v>
      </c>
      <c r="AK225" s="3" t="s">
        <v>401</v>
      </c>
      <c r="AL225" s="3">
        <v>50</v>
      </c>
      <c r="AM225" s="3">
        <v>0</v>
      </c>
      <c r="AN225" s="4" t="s">
        <v>1041</v>
      </c>
      <c r="AO225" s="3">
        <v>0</v>
      </c>
      <c r="AP225" s="3">
        <v>0</v>
      </c>
      <c r="AQ225" s="3">
        <v>132076264</v>
      </c>
      <c r="AR225" s="2"/>
      <c r="AS225" s="3">
        <v>12325198</v>
      </c>
      <c r="AT225" s="3">
        <v>77075444463</v>
      </c>
      <c r="AU225" s="3" t="s">
        <v>59</v>
      </c>
    </row>
    <row r="226" spans="1:47" ht="28.5" x14ac:dyDescent="0.45">
      <c r="A226" s="3">
        <v>1</v>
      </c>
      <c r="B226" s="4" t="s">
        <v>378</v>
      </c>
      <c r="C226" s="3" t="s">
        <v>60</v>
      </c>
      <c r="D226" s="3" t="s">
        <v>70</v>
      </c>
      <c r="E226" s="3" t="s">
        <v>616</v>
      </c>
      <c r="F226" s="3" t="s">
        <v>1042</v>
      </c>
      <c r="G226" s="3" t="s">
        <v>128</v>
      </c>
      <c r="H226" s="3" t="s">
        <v>619</v>
      </c>
      <c r="I226" s="3" t="s">
        <v>75</v>
      </c>
      <c r="J226" s="3" t="s">
        <v>380</v>
      </c>
      <c r="K226" s="3">
        <v>1975</v>
      </c>
      <c r="L226" s="3">
        <v>2026</v>
      </c>
      <c r="M226" s="3" t="s">
        <v>1043</v>
      </c>
      <c r="N226" s="5">
        <v>46136</v>
      </c>
      <c r="O226" s="3" t="s">
        <v>96</v>
      </c>
      <c r="P226" s="3" t="s">
        <v>1044</v>
      </c>
      <c r="Q226" s="3">
        <v>871123402946</v>
      </c>
      <c r="R226" s="2"/>
      <c r="S226" s="2"/>
      <c r="T226" s="3">
        <v>14990000</v>
      </c>
      <c r="U226" s="3">
        <v>14990000</v>
      </c>
      <c r="V226" s="3">
        <v>0</v>
      </c>
      <c r="W226" s="3">
        <v>0</v>
      </c>
      <c r="X226" s="3">
        <v>0</v>
      </c>
      <c r="Y226" s="3">
        <v>824450</v>
      </c>
      <c r="Z226" s="3">
        <v>824450</v>
      </c>
      <c r="AA226" s="3" t="s">
        <v>8697</v>
      </c>
      <c r="AB226" s="28">
        <v>5.5E-2</v>
      </c>
      <c r="AC226" s="3">
        <f t="shared" si="17"/>
        <v>824450</v>
      </c>
      <c r="AD226" s="30">
        <f t="shared" si="13"/>
        <v>824450</v>
      </c>
      <c r="AE226" s="2"/>
      <c r="AF226" s="5">
        <v>46139</v>
      </c>
      <c r="AG226" s="3" t="s">
        <v>55</v>
      </c>
      <c r="AH226" s="3" t="s">
        <v>56</v>
      </c>
      <c r="AI226" s="3" t="s">
        <v>57</v>
      </c>
      <c r="AJ226" s="3" t="s">
        <v>58</v>
      </c>
      <c r="AK226" s="2"/>
      <c r="AL226" s="2"/>
      <c r="AM226" s="3">
        <v>0</v>
      </c>
      <c r="AN226" s="2"/>
      <c r="AO226" s="3">
        <v>0</v>
      </c>
      <c r="AP226" s="3">
        <v>0</v>
      </c>
      <c r="AQ226" s="3">
        <v>132076089</v>
      </c>
      <c r="AR226" s="2"/>
      <c r="AS226" s="3">
        <v>12325929</v>
      </c>
      <c r="AT226" s="3">
        <v>77075005700</v>
      </c>
      <c r="AU226" s="3" t="s">
        <v>384</v>
      </c>
    </row>
    <row r="227" spans="1:47" ht="28.5" x14ac:dyDescent="0.45">
      <c r="A227" s="3">
        <v>1</v>
      </c>
      <c r="B227" s="4" t="s">
        <v>378</v>
      </c>
      <c r="C227" s="3" t="s">
        <v>144</v>
      </c>
      <c r="D227" s="3" t="s">
        <v>70</v>
      </c>
      <c r="E227" s="3" t="s">
        <v>146</v>
      </c>
      <c r="F227" s="3" t="s">
        <v>1045</v>
      </c>
      <c r="G227" s="3" t="s">
        <v>200</v>
      </c>
      <c r="H227" s="3" t="s">
        <v>233</v>
      </c>
      <c r="I227" s="3" t="s">
        <v>75</v>
      </c>
      <c r="J227" s="3" t="s">
        <v>380</v>
      </c>
      <c r="K227" s="3">
        <v>1975</v>
      </c>
      <c r="L227" s="3">
        <v>2026</v>
      </c>
      <c r="M227" s="3" t="s">
        <v>1046</v>
      </c>
      <c r="N227" s="5">
        <v>46117</v>
      </c>
      <c r="O227" s="3" t="s">
        <v>131</v>
      </c>
      <c r="P227" s="3" t="s">
        <v>1047</v>
      </c>
      <c r="Q227" s="3">
        <v>731204402165</v>
      </c>
      <c r="R227" s="2"/>
      <c r="S227" s="2"/>
      <c r="T227" s="3">
        <v>14040000</v>
      </c>
      <c r="U227" s="3">
        <v>13490000</v>
      </c>
      <c r="V227" s="3">
        <v>0</v>
      </c>
      <c r="W227" s="3">
        <v>0</v>
      </c>
      <c r="X227" s="3">
        <v>550000</v>
      </c>
      <c r="Y227" s="3">
        <v>741950</v>
      </c>
      <c r="Z227" s="3">
        <v>741950</v>
      </c>
      <c r="AA227" s="3" t="s">
        <v>8697</v>
      </c>
      <c r="AB227" s="28">
        <v>5.5E-2</v>
      </c>
      <c r="AC227" s="3">
        <f t="shared" si="17"/>
        <v>741950</v>
      </c>
      <c r="AD227" s="30">
        <f t="shared" si="13"/>
        <v>741950</v>
      </c>
      <c r="AE227" s="3" t="s">
        <v>389</v>
      </c>
      <c r="AF227" s="5">
        <v>46120</v>
      </c>
      <c r="AG227" s="3" t="s">
        <v>55</v>
      </c>
      <c r="AH227" s="3" t="s">
        <v>87</v>
      </c>
      <c r="AI227" s="3" t="s">
        <v>124</v>
      </c>
      <c r="AJ227" s="3" t="s">
        <v>223</v>
      </c>
      <c r="AK227" s="3" t="s">
        <v>90</v>
      </c>
      <c r="AL227" s="3">
        <v>45</v>
      </c>
      <c r="AM227" s="3">
        <v>0</v>
      </c>
      <c r="AN227" s="2"/>
      <c r="AO227" s="3">
        <v>0</v>
      </c>
      <c r="AP227" s="3">
        <v>0</v>
      </c>
      <c r="AQ227" s="3">
        <v>132074800</v>
      </c>
      <c r="AR227" s="2"/>
      <c r="AS227" s="3">
        <v>12340580</v>
      </c>
      <c r="AT227" s="3">
        <v>77025605603</v>
      </c>
      <c r="AU227" s="3" t="s">
        <v>384</v>
      </c>
    </row>
    <row r="228" spans="1:47" ht="28.5" x14ac:dyDescent="0.45">
      <c r="A228" s="3">
        <v>1</v>
      </c>
      <c r="B228" s="4" t="s">
        <v>378</v>
      </c>
      <c r="C228" s="3" t="s">
        <v>144</v>
      </c>
      <c r="D228" s="3" t="s">
        <v>70</v>
      </c>
      <c r="E228" s="3" t="s">
        <v>146</v>
      </c>
      <c r="F228" s="3" t="s">
        <v>1048</v>
      </c>
      <c r="G228" s="3" t="s">
        <v>148</v>
      </c>
      <c r="H228" s="3" t="s">
        <v>233</v>
      </c>
      <c r="I228" s="3" t="s">
        <v>75</v>
      </c>
      <c r="J228" s="3" t="s">
        <v>380</v>
      </c>
      <c r="K228" s="3">
        <v>1975</v>
      </c>
      <c r="L228" s="3">
        <v>2026</v>
      </c>
      <c r="M228" s="3" t="s">
        <v>1049</v>
      </c>
      <c r="N228" s="5">
        <v>46134</v>
      </c>
      <c r="O228" s="3" t="s">
        <v>131</v>
      </c>
      <c r="P228" s="3" t="s">
        <v>1050</v>
      </c>
      <c r="Q228" s="3">
        <v>770502400768</v>
      </c>
      <c r="R228" s="2"/>
      <c r="S228" s="2"/>
      <c r="T228" s="3">
        <v>14040000</v>
      </c>
      <c r="U228" s="3">
        <v>13490000</v>
      </c>
      <c r="V228" s="3">
        <v>0</v>
      </c>
      <c r="W228" s="3">
        <v>0</v>
      </c>
      <c r="X228" s="3">
        <v>550000</v>
      </c>
      <c r="Y228" s="3">
        <v>741950</v>
      </c>
      <c r="Z228" s="3">
        <v>741950</v>
      </c>
      <c r="AA228" s="3" t="s">
        <v>8697</v>
      </c>
      <c r="AB228" s="28">
        <v>5.5E-2</v>
      </c>
      <c r="AC228" s="3">
        <f t="shared" si="17"/>
        <v>741950</v>
      </c>
      <c r="AD228" s="30">
        <f t="shared" si="13"/>
        <v>741950</v>
      </c>
      <c r="AE228" s="3" t="s">
        <v>699</v>
      </c>
      <c r="AF228" s="5">
        <v>46135</v>
      </c>
      <c r="AG228" s="3" t="s">
        <v>55</v>
      </c>
      <c r="AH228" s="3" t="s">
        <v>87</v>
      </c>
      <c r="AI228" s="3" t="s">
        <v>124</v>
      </c>
      <c r="AJ228" s="3" t="s">
        <v>134</v>
      </c>
      <c r="AK228" s="3" t="s">
        <v>90</v>
      </c>
      <c r="AL228" s="3">
        <v>20</v>
      </c>
      <c r="AM228" s="3">
        <v>0</v>
      </c>
      <c r="AN228" s="2"/>
      <c r="AO228" s="3">
        <v>0</v>
      </c>
      <c r="AP228" s="3">
        <v>0</v>
      </c>
      <c r="AQ228" s="3">
        <v>132075910</v>
      </c>
      <c r="AR228" s="2"/>
      <c r="AS228" s="3">
        <v>12340581</v>
      </c>
      <c r="AT228" s="3">
        <v>77011402170</v>
      </c>
      <c r="AU228" s="3" t="s">
        <v>384</v>
      </c>
    </row>
    <row r="229" spans="1:47" ht="28.5" x14ac:dyDescent="0.45">
      <c r="A229" s="3">
        <v>1</v>
      </c>
      <c r="B229" s="4" t="s">
        <v>378</v>
      </c>
      <c r="C229" s="3" t="s">
        <v>144</v>
      </c>
      <c r="D229" s="3" t="s">
        <v>70</v>
      </c>
      <c r="E229" s="3" t="s">
        <v>146</v>
      </c>
      <c r="F229" s="3" t="s">
        <v>1051</v>
      </c>
      <c r="G229" s="3" t="s">
        <v>178</v>
      </c>
      <c r="H229" s="3" t="s">
        <v>233</v>
      </c>
      <c r="I229" s="3" t="s">
        <v>75</v>
      </c>
      <c r="J229" s="3" t="s">
        <v>380</v>
      </c>
      <c r="K229" s="3">
        <v>1975</v>
      </c>
      <c r="L229" s="3">
        <v>2026</v>
      </c>
      <c r="M229" s="3" t="s">
        <v>1052</v>
      </c>
      <c r="N229" s="5">
        <v>46134</v>
      </c>
      <c r="O229" s="3" t="s">
        <v>326</v>
      </c>
      <c r="P229" s="3" t="s">
        <v>1053</v>
      </c>
      <c r="Q229" s="3">
        <v>960908301261</v>
      </c>
      <c r="R229" s="2"/>
      <c r="S229" s="2"/>
      <c r="T229" s="3">
        <v>14040000</v>
      </c>
      <c r="U229" s="3">
        <v>13490000</v>
      </c>
      <c r="V229" s="3">
        <v>0</v>
      </c>
      <c r="W229" s="3">
        <v>0</v>
      </c>
      <c r="X229" s="3">
        <v>550000</v>
      </c>
      <c r="Y229" s="3">
        <v>741950</v>
      </c>
      <c r="Z229" s="3">
        <v>741950</v>
      </c>
      <c r="AA229" s="3" t="s">
        <v>8697</v>
      </c>
      <c r="AB229" s="28">
        <v>5.5E-2</v>
      </c>
      <c r="AC229" s="3">
        <f t="shared" si="17"/>
        <v>741950</v>
      </c>
      <c r="AD229" s="30">
        <f t="shared" si="13"/>
        <v>741950</v>
      </c>
      <c r="AE229" s="3" t="s">
        <v>1054</v>
      </c>
      <c r="AF229" s="5">
        <v>46136</v>
      </c>
      <c r="AG229" s="3" t="s">
        <v>55</v>
      </c>
      <c r="AH229" s="3" t="s">
        <v>87</v>
      </c>
      <c r="AI229" s="3" t="s">
        <v>124</v>
      </c>
      <c r="AJ229" s="3" t="s">
        <v>134</v>
      </c>
      <c r="AK229" s="3" t="s">
        <v>90</v>
      </c>
      <c r="AL229" s="3">
        <v>20</v>
      </c>
      <c r="AM229" s="3">
        <v>0</v>
      </c>
      <c r="AN229" s="2"/>
      <c r="AO229" s="3">
        <v>0</v>
      </c>
      <c r="AP229" s="3">
        <v>0</v>
      </c>
      <c r="AQ229" s="2"/>
      <c r="AR229" s="2"/>
      <c r="AS229" s="3">
        <v>12340583</v>
      </c>
      <c r="AT229" s="3">
        <v>77757900639</v>
      </c>
      <c r="AU229" s="3" t="s">
        <v>384</v>
      </c>
    </row>
    <row r="230" spans="1:47" ht="28.5" x14ac:dyDescent="0.45">
      <c r="A230" s="3">
        <v>1</v>
      </c>
      <c r="B230" s="4" t="s">
        <v>378</v>
      </c>
      <c r="C230" s="3" t="s">
        <v>144</v>
      </c>
      <c r="D230" s="3" t="s">
        <v>70</v>
      </c>
      <c r="E230" s="3" t="s">
        <v>146</v>
      </c>
      <c r="F230" s="3" t="s">
        <v>1055</v>
      </c>
      <c r="G230" s="3" t="s">
        <v>178</v>
      </c>
      <c r="H230" s="3" t="s">
        <v>233</v>
      </c>
      <c r="I230" s="3" t="s">
        <v>75</v>
      </c>
      <c r="J230" s="3" t="s">
        <v>380</v>
      </c>
      <c r="K230" s="3">
        <v>1975</v>
      </c>
      <c r="L230" s="3">
        <v>2026</v>
      </c>
      <c r="M230" s="3" t="s">
        <v>1056</v>
      </c>
      <c r="N230" s="5">
        <v>46132</v>
      </c>
      <c r="O230" s="3" t="s">
        <v>53</v>
      </c>
      <c r="P230" s="3" t="s">
        <v>1057</v>
      </c>
      <c r="Q230" s="3">
        <v>700926401977</v>
      </c>
      <c r="R230" s="2"/>
      <c r="S230" s="2"/>
      <c r="T230" s="3">
        <v>13490000</v>
      </c>
      <c r="U230" s="3">
        <v>13490000</v>
      </c>
      <c r="V230" s="3">
        <v>0</v>
      </c>
      <c r="W230" s="3">
        <v>0</v>
      </c>
      <c r="X230" s="3">
        <v>0</v>
      </c>
      <c r="Y230" s="3">
        <v>741950</v>
      </c>
      <c r="Z230" s="3">
        <v>741950</v>
      </c>
      <c r="AA230" s="3" t="s">
        <v>8697</v>
      </c>
      <c r="AB230" s="28">
        <v>5.5E-2</v>
      </c>
      <c r="AC230" s="3">
        <f t="shared" si="17"/>
        <v>741950</v>
      </c>
      <c r="AD230" s="30">
        <f t="shared" si="13"/>
        <v>741950</v>
      </c>
      <c r="AE230" s="3" t="s">
        <v>1058</v>
      </c>
      <c r="AF230" s="5">
        <v>46134</v>
      </c>
      <c r="AG230" s="3" t="s">
        <v>55</v>
      </c>
      <c r="AH230" s="3" t="s">
        <v>87</v>
      </c>
      <c r="AI230" s="3" t="s">
        <v>124</v>
      </c>
      <c r="AJ230" s="3" t="s">
        <v>134</v>
      </c>
      <c r="AK230" s="3" t="s">
        <v>90</v>
      </c>
      <c r="AL230" s="3">
        <v>10</v>
      </c>
      <c r="AM230" s="3">
        <v>0</v>
      </c>
      <c r="AN230" s="2"/>
      <c r="AO230" s="3">
        <v>0</v>
      </c>
      <c r="AP230" s="3">
        <v>0</v>
      </c>
      <c r="AQ230" s="3">
        <v>132075812</v>
      </c>
      <c r="AR230" s="2"/>
      <c r="AS230" s="3">
        <v>12340587</v>
      </c>
      <c r="AT230" s="3">
        <v>77751367070</v>
      </c>
      <c r="AU230" s="3" t="s">
        <v>384</v>
      </c>
    </row>
    <row r="231" spans="1:47" ht="28.5" x14ac:dyDescent="0.45">
      <c r="A231" s="3">
        <v>1</v>
      </c>
      <c r="B231" s="4" t="s">
        <v>378</v>
      </c>
      <c r="C231" s="3" t="s">
        <v>144</v>
      </c>
      <c r="D231" s="3" t="s">
        <v>70</v>
      </c>
      <c r="E231" s="3" t="s">
        <v>146</v>
      </c>
      <c r="F231" s="3" t="s">
        <v>1059</v>
      </c>
      <c r="G231" s="3" t="s">
        <v>148</v>
      </c>
      <c r="H231" s="3" t="s">
        <v>233</v>
      </c>
      <c r="I231" s="3" t="s">
        <v>75</v>
      </c>
      <c r="J231" s="3" t="s">
        <v>380</v>
      </c>
      <c r="K231" s="3">
        <v>1975</v>
      </c>
      <c r="L231" s="3">
        <v>2026</v>
      </c>
      <c r="M231" s="3" t="s">
        <v>1060</v>
      </c>
      <c r="N231" s="5">
        <v>46133</v>
      </c>
      <c r="O231" s="3" t="s">
        <v>1061</v>
      </c>
      <c r="P231" s="3" t="s">
        <v>1062</v>
      </c>
      <c r="Q231" s="3">
        <v>920611401048</v>
      </c>
      <c r="R231" s="2"/>
      <c r="S231" s="2"/>
      <c r="T231" s="3">
        <v>13740000</v>
      </c>
      <c r="U231" s="3">
        <v>13490000</v>
      </c>
      <c r="V231" s="3">
        <v>0</v>
      </c>
      <c r="W231" s="3">
        <v>0</v>
      </c>
      <c r="X231" s="3">
        <v>250000</v>
      </c>
      <c r="Y231" s="3">
        <v>741950</v>
      </c>
      <c r="Z231" s="3">
        <v>741950</v>
      </c>
      <c r="AA231" s="3" t="s">
        <v>8697</v>
      </c>
      <c r="AB231" s="28">
        <v>5.5E-2</v>
      </c>
      <c r="AC231" s="3">
        <f t="shared" si="17"/>
        <v>741950</v>
      </c>
      <c r="AD231" s="30">
        <f t="shared" si="13"/>
        <v>741950</v>
      </c>
      <c r="AE231" s="3" t="s">
        <v>222</v>
      </c>
      <c r="AF231" s="5">
        <v>46134</v>
      </c>
      <c r="AG231" s="3" t="s">
        <v>55</v>
      </c>
      <c r="AH231" s="3" t="s">
        <v>87</v>
      </c>
      <c r="AI231" s="3" t="s">
        <v>124</v>
      </c>
      <c r="AJ231" s="3" t="s">
        <v>89</v>
      </c>
      <c r="AK231" s="3" t="s">
        <v>90</v>
      </c>
      <c r="AL231" s="3">
        <v>40</v>
      </c>
      <c r="AM231" s="3">
        <v>0</v>
      </c>
      <c r="AN231" s="2"/>
      <c r="AO231" s="3">
        <v>0</v>
      </c>
      <c r="AP231" s="3">
        <v>0</v>
      </c>
      <c r="AQ231" s="3">
        <v>132075811</v>
      </c>
      <c r="AR231" s="2"/>
      <c r="AS231" s="3">
        <v>12340590</v>
      </c>
      <c r="AT231" s="3">
        <v>77753530268</v>
      </c>
      <c r="AU231" s="3" t="s">
        <v>384</v>
      </c>
    </row>
    <row r="232" spans="1:47" x14ac:dyDescent="0.45">
      <c r="A232" s="3">
        <v>1</v>
      </c>
      <c r="B232" s="4" t="s">
        <v>198</v>
      </c>
      <c r="C232" s="3" t="s">
        <v>136</v>
      </c>
      <c r="D232" s="3" t="s">
        <v>207</v>
      </c>
      <c r="E232" s="3" t="s">
        <v>137</v>
      </c>
      <c r="F232" s="3" t="s">
        <v>1063</v>
      </c>
      <c r="G232" s="3" t="s">
        <v>64</v>
      </c>
      <c r="H232" s="3" t="s">
        <v>209</v>
      </c>
      <c r="I232" s="3" t="s">
        <v>75</v>
      </c>
      <c r="J232" s="3" t="s">
        <v>51</v>
      </c>
      <c r="K232" s="3">
        <v>1591</v>
      </c>
      <c r="L232" s="3">
        <v>2026</v>
      </c>
      <c r="M232" s="3" t="s">
        <v>1064</v>
      </c>
      <c r="N232" s="5">
        <v>46129</v>
      </c>
      <c r="O232" s="3" t="s">
        <v>359</v>
      </c>
      <c r="P232" s="3" t="s">
        <v>1065</v>
      </c>
      <c r="Q232" s="3">
        <v>670910303051</v>
      </c>
      <c r="R232" s="2"/>
      <c r="S232" s="2"/>
      <c r="T232" s="3">
        <v>10490000</v>
      </c>
      <c r="U232" s="3">
        <v>10490000</v>
      </c>
      <c r="V232" s="3">
        <v>0</v>
      </c>
      <c r="W232" s="3">
        <v>0</v>
      </c>
      <c r="X232" s="3">
        <v>0</v>
      </c>
      <c r="Y232" s="3">
        <v>419600</v>
      </c>
      <c r="Z232" s="3">
        <v>419600</v>
      </c>
      <c r="AA232" s="3" t="s">
        <v>8696</v>
      </c>
      <c r="AB232" s="28">
        <v>0.04</v>
      </c>
      <c r="AC232" s="3">
        <f t="shared" si="17"/>
        <v>419600</v>
      </c>
      <c r="AD232" s="30">
        <f t="shared" si="13"/>
        <v>419600</v>
      </c>
      <c r="AE232" s="3" t="s">
        <v>1066</v>
      </c>
      <c r="AF232" s="5">
        <v>46133</v>
      </c>
      <c r="AG232" s="3" t="s">
        <v>205</v>
      </c>
      <c r="AH232" s="3" t="s">
        <v>87</v>
      </c>
      <c r="AI232" s="3" t="s">
        <v>124</v>
      </c>
      <c r="AJ232" s="3" t="s">
        <v>134</v>
      </c>
      <c r="AK232" s="3" t="s">
        <v>90</v>
      </c>
      <c r="AL232" s="3">
        <v>30</v>
      </c>
      <c r="AM232" s="3">
        <v>0</v>
      </c>
      <c r="AN232" s="2"/>
      <c r="AO232" s="3">
        <v>0</v>
      </c>
      <c r="AP232" s="3">
        <v>0</v>
      </c>
      <c r="AQ232" s="3">
        <v>132075607</v>
      </c>
      <c r="AR232" s="2"/>
      <c r="AS232" s="3">
        <v>12350009</v>
      </c>
      <c r="AT232" s="3">
        <v>77079407403</v>
      </c>
      <c r="AU232" s="3" t="s">
        <v>59</v>
      </c>
    </row>
    <row r="233" spans="1:47" ht="26.65" x14ac:dyDescent="0.45">
      <c r="A233" s="3">
        <v>1</v>
      </c>
      <c r="B233" s="4" t="s">
        <v>411</v>
      </c>
      <c r="C233" s="3" t="s">
        <v>494</v>
      </c>
      <c r="D233" s="3" t="s">
        <v>79</v>
      </c>
      <c r="E233" s="3" t="s">
        <v>495</v>
      </c>
      <c r="F233" s="3" t="s">
        <v>1067</v>
      </c>
      <c r="G233" s="3" t="s">
        <v>64</v>
      </c>
      <c r="H233" s="3" t="s">
        <v>898</v>
      </c>
      <c r="I233" s="3" t="s">
        <v>75</v>
      </c>
      <c r="J233" s="3" t="s">
        <v>380</v>
      </c>
      <c r="K233" s="3">
        <v>1368</v>
      </c>
      <c r="L233" s="3">
        <v>2026</v>
      </c>
      <c r="M233" s="3" t="s">
        <v>1068</v>
      </c>
      <c r="N233" s="5">
        <v>46140</v>
      </c>
      <c r="O233" s="3" t="s">
        <v>555</v>
      </c>
      <c r="P233" s="3" t="s">
        <v>1069</v>
      </c>
      <c r="Q233" s="3">
        <v>850405303012</v>
      </c>
      <c r="R233" s="2"/>
      <c r="S233" s="2"/>
      <c r="T233" s="3">
        <v>7240000</v>
      </c>
      <c r="U233" s="3">
        <v>6990000</v>
      </c>
      <c r="V233" s="3">
        <v>0</v>
      </c>
      <c r="W233" s="3">
        <v>0</v>
      </c>
      <c r="X233" s="3">
        <v>250000</v>
      </c>
      <c r="Y233" s="3">
        <v>300000</v>
      </c>
      <c r="Z233" s="3">
        <v>300000</v>
      </c>
      <c r="AA233" s="3" t="s">
        <v>8697</v>
      </c>
      <c r="AB233" s="3">
        <v>300000</v>
      </c>
      <c r="AC233" s="3">
        <f t="shared" ref="AC233:AC243" si="18">AB233</f>
        <v>300000</v>
      </c>
      <c r="AD233" s="30">
        <f t="shared" si="13"/>
        <v>300000</v>
      </c>
      <c r="AE233" s="3" t="s">
        <v>1070</v>
      </c>
      <c r="AF233" s="5">
        <v>46142</v>
      </c>
      <c r="AG233" s="3" t="s">
        <v>116</v>
      </c>
      <c r="AH233" s="3" t="s">
        <v>87</v>
      </c>
      <c r="AI233" s="3" t="s">
        <v>124</v>
      </c>
      <c r="AJ233" s="3" t="s">
        <v>134</v>
      </c>
      <c r="AK233" s="3" t="s">
        <v>401</v>
      </c>
      <c r="AL233" s="3">
        <v>12</v>
      </c>
      <c r="AM233" s="3">
        <v>0</v>
      </c>
      <c r="AN233" s="2"/>
      <c r="AO233" s="3">
        <v>0</v>
      </c>
      <c r="AP233" s="3">
        <v>0</v>
      </c>
      <c r="AQ233" s="2"/>
      <c r="AR233" s="2"/>
      <c r="AS233" s="3">
        <v>12350038</v>
      </c>
      <c r="AT233" s="3">
        <v>77011000446</v>
      </c>
      <c r="AU233" s="3" t="s">
        <v>384</v>
      </c>
    </row>
    <row r="234" spans="1:47" ht="26.65" x14ac:dyDescent="0.45">
      <c r="A234" s="3">
        <v>1</v>
      </c>
      <c r="B234" s="4" t="s">
        <v>411</v>
      </c>
      <c r="C234" s="3" t="s">
        <v>494</v>
      </c>
      <c r="D234" s="3" t="s">
        <v>79</v>
      </c>
      <c r="E234" s="3" t="s">
        <v>495</v>
      </c>
      <c r="F234" s="3" t="s">
        <v>1071</v>
      </c>
      <c r="G234" s="3" t="s">
        <v>64</v>
      </c>
      <c r="H234" s="3" t="s">
        <v>898</v>
      </c>
      <c r="I234" s="3" t="s">
        <v>75</v>
      </c>
      <c r="J234" s="3" t="s">
        <v>380</v>
      </c>
      <c r="K234" s="3">
        <v>1368</v>
      </c>
      <c r="L234" s="3">
        <v>2026</v>
      </c>
      <c r="M234" s="3" t="s">
        <v>1072</v>
      </c>
      <c r="N234" s="5">
        <v>46125</v>
      </c>
      <c r="O234" s="3" t="s">
        <v>456</v>
      </c>
      <c r="P234" s="3" t="s">
        <v>1073</v>
      </c>
      <c r="Q234" s="3">
        <v>571208401174</v>
      </c>
      <c r="R234" s="2"/>
      <c r="S234" s="2"/>
      <c r="T234" s="3">
        <v>6990000</v>
      </c>
      <c r="U234" s="3">
        <v>6990000</v>
      </c>
      <c r="V234" s="3">
        <v>0</v>
      </c>
      <c r="W234" s="3">
        <v>0</v>
      </c>
      <c r="X234" s="3">
        <v>0</v>
      </c>
      <c r="Y234" s="3">
        <v>300000</v>
      </c>
      <c r="Z234" s="3">
        <v>300000</v>
      </c>
      <c r="AA234" s="3" t="s">
        <v>8697</v>
      </c>
      <c r="AB234" s="3">
        <v>300000</v>
      </c>
      <c r="AC234" s="3">
        <f t="shared" si="18"/>
        <v>300000</v>
      </c>
      <c r="AD234" s="30">
        <f t="shared" si="13"/>
        <v>300000</v>
      </c>
      <c r="AE234" s="3" t="s">
        <v>1074</v>
      </c>
      <c r="AF234" s="5">
        <v>46126</v>
      </c>
      <c r="AG234" s="3" t="s">
        <v>116</v>
      </c>
      <c r="AH234" s="3" t="s">
        <v>105</v>
      </c>
      <c r="AI234" s="3" t="s">
        <v>105</v>
      </c>
      <c r="AJ234" s="3" t="s">
        <v>58</v>
      </c>
      <c r="AK234" s="2"/>
      <c r="AL234" s="2"/>
      <c r="AM234" s="3">
        <v>0</v>
      </c>
      <c r="AN234" s="2"/>
      <c r="AO234" s="3">
        <v>0</v>
      </c>
      <c r="AP234" s="3">
        <v>0</v>
      </c>
      <c r="AQ234" s="2"/>
      <c r="AR234" s="2"/>
      <c r="AS234" s="3">
        <v>12350041</v>
      </c>
      <c r="AT234" s="3">
        <v>77774447121</v>
      </c>
      <c r="AU234" s="3" t="s">
        <v>384</v>
      </c>
    </row>
    <row r="235" spans="1:47" ht="26.65" x14ac:dyDescent="0.45">
      <c r="A235" s="3">
        <v>1</v>
      </c>
      <c r="B235" s="4" t="s">
        <v>411</v>
      </c>
      <c r="C235" s="3" t="s">
        <v>494</v>
      </c>
      <c r="D235" s="3" t="s">
        <v>79</v>
      </c>
      <c r="E235" s="3" t="s">
        <v>495</v>
      </c>
      <c r="F235" s="3" t="s">
        <v>1075</v>
      </c>
      <c r="G235" s="3" t="s">
        <v>64</v>
      </c>
      <c r="H235" s="3" t="s">
        <v>898</v>
      </c>
      <c r="I235" s="3" t="s">
        <v>75</v>
      </c>
      <c r="J235" s="3" t="s">
        <v>380</v>
      </c>
      <c r="K235" s="3">
        <v>1368</v>
      </c>
      <c r="L235" s="3">
        <v>2026</v>
      </c>
      <c r="M235" s="3" t="s">
        <v>1076</v>
      </c>
      <c r="N235" s="5">
        <v>46132</v>
      </c>
      <c r="O235" s="3" t="s">
        <v>170</v>
      </c>
      <c r="P235" s="3" t="s">
        <v>1077</v>
      </c>
      <c r="Q235" s="3">
        <v>31204600899</v>
      </c>
      <c r="R235" s="2"/>
      <c r="S235" s="2"/>
      <c r="T235" s="3">
        <v>6990000</v>
      </c>
      <c r="U235" s="3">
        <v>6990000</v>
      </c>
      <c r="V235" s="3">
        <v>0</v>
      </c>
      <c r="W235" s="3">
        <v>0</v>
      </c>
      <c r="X235" s="3">
        <v>0</v>
      </c>
      <c r="Y235" s="3">
        <v>300000</v>
      </c>
      <c r="Z235" s="3">
        <v>300000</v>
      </c>
      <c r="AA235" s="3" t="s">
        <v>8697</v>
      </c>
      <c r="AB235" s="3">
        <v>300000</v>
      </c>
      <c r="AC235" s="3">
        <f t="shared" si="18"/>
        <v>300000</v>
      </c>
      <c r="AD235" s="30">
        <f t="shared" si="13"/>
        <v>300000</v>
      </c>
      <c r="AE235" s="2"/>
      <c r="AF235" s="5">
        <v>46133</v>
      </c>
      <c r="AG235" s="3" t="s">
        <v>116</v>
      </c>
      <c r="AH235" s="3" t="s">
        <v>105</v>
      </c>
      <c r="AI235" s="3" t="s">
        <v>105</v>
      </c>
      <c r="AJ235" s="3" t="s">
        <v>58</v>
      </c>
      <c r="AK235" s="2"/>
      <c r="AL235" s="2"/>
      <c r="AM235" s="3">
        <v>0</v>
      </c>
      <c r="AN235" s="2"/>
      <c r="AO235" s="3">
        <v>0</v>
      </c>
      <c r="AP235" s="3">
        <v>0</v>
      </c>
      <c r="AQ235" s="2"/>
      <c r="AR235" s="2"/>
      <c r="AS235" s="3">
        <v>12350042</v>
      </c>
      <c r="AT235" s="3">
        <v>77776851573</v>
      </c>
      <c r="AU235" s="3" t="s">
        <v>384</v>
      </c>
    </row>
    <row r="236" spans="1:47" ht="28.5" x14ac:dyDescent="0.45">
      <c r="A236" s="3">
        <v>1</v>
      </c>
      <c r="B236" s="4" t="s">
        <v>391</v>
      </c>
      <c r="C236" s="3" t="s">
        <v>494</v>
      </c>
      <c r="D236" s="3" t="s">
        <v>79</v>
      </c>
      <c r="E236" s="3" t="s">
        <v>495</v>
      </c>
      <c r="F236" s="3" t="s">
        <v>1078</v>
      </c>
      <c r="G236" s="3" t="s">
        <v>64</v>
      </c>
      <c r="H236" s="3" t="s">
        <v>898</v>
      </c>
      <c r="I236" s="3" t="s">
        <v>75</v>
      </c>
      <c r="J236" s="3" t="s">
        <v>380</v>
      </c>
      <c r="K236" s="3">
        <v>1368</v>
      </c>
      <c r="L236" s="3">
        <v>2026</v>
      </c>
      <c r="M236" s="3" t="s">
        <v>1079</v>
      </c>
      <c r="N236" s="5">
        <v>46115</v>
      </c>
      <c r="O236" s="3" t="s">
        <v>151</v>
      </c>
      <c r="P236" s="3" t="s">
        <v>1080</v>
      </c>
      <c r="Q236" s="3">
        <v>891128301536</v>
      </c>
      <c r="R236" s="2"/>
      <c r="S236" s="2"/>
      <c r="T236" s="3">
        <v>6990000</v>
      </c>
      <c r="U236" s="3">
        <v>6990000</v>
      </c>
      <c r="V236" s="3">
        <v>0</v>
      </c>
      <c r="W236" s="3">
        <v>0</v>
      </c>
      <c r="X236" s="3">
        <v>0</v>
      </c>
      <c r="Y236" s="3">
        <v>300000</v>
      </c>
      <c r="Z236" s="3">
        <v>300000</v>
      </c>
      <c r="AA236" s="3" t="s">
        <v>8696</v>
      </c>
      <c r="AB236" s="3">
        <v>300000</v>
      </c>
      <c r="AC236" s="3">
        <f t="shared" si="18"/>
        <v>300000</v>
      </c>
      <c r="AD236" s="30">
        <f t="shared" si="13"/>
        <v>300000</v>
      </c>
      <c r="AE236" s="3" t="s">
        <v>1081</v>
      </c>
      <c r="AF236" s="5">
        <v>46119</v>
      </c>
      <c r="AG236" s="3" t="s">
        <v>154</v>
      </c>
      <c r="AH236" s="3" t="s">
        <v>87</v>
      </c>
      <c r="AI236" s="3" t="s">
        <v>124</v>
      </c>
      <c r="AJ236" s="3" t="s">
        <v>206</v>
      </c>
      <c r="AK236" s="3" t="s">
        <v>90</v>
      </c>
      <c r="AL236" s="3">
        <v>10</v>
      </c>
      <c r="AM236" s="3">
        <v>0</v>
      </c>
      <c r="AN236" s="2"/>
      <c r="AO236" s="3">
        <v>0</v>
      </c>
      <c r="AP236" s="3">
        <v>0</v>
      </c>
      <c r="AQ236" s="2"/>
      <c r="AR236" s="2"/>
      <c r="AS236" s="3">
        <v>12350093</v>
      </c>
      <c r="AT236" s="3">
        <v>77471911314</v>
      </c>
      <c r="AU236" s="3" t="s">
        <v>384</v>
      </c>
    </row>
    <row r="237" spans="1:47" ht="28.5" x14ac:dyDescent="0.45">
      <c r="A237" s="3">
        <v>1</v>
      </c>
      <c r="B237" s="4" t="s">
        <v>391</v>
      </c>
      <c r="C237" s="3" t="s">
        <v>494</v>
      </c>
      <c r="D237" s="3" t="s">
        <v>79</v>
      </c>
      <c r="E237" s="3" t="s">
        <v>495</v>
      </c>
      <c r="F237" s="3" t="s">
        <v>1082</v>
      </c>
      <c r="G237" s="3" t="s">
        <v>64</v>
      </c>
      <c r="H237" s="3" t="s">
        <v>898</v>
      </c>
      <c r="I237" s="3" t="s">
        <v>75</v>
      </c>
      <c r="J237" s="3" t="s">
        <v>380</v>
      </c>
      <c r="K237" s="3">
        <v>1368</v>
      </c>
      <c r="L237" s="3">
        <v>2026</v>
      </c>
      <c r="M237" s="3" t="s">
        <v>1083</v>
      </c>
      <c r="N237" s="5">
        <v>46127</v>
      </c>
      <c r="O237" s="3" t="s">
        <v>244</v>
      </c>
      <c r="P237" s="3" t="s">
        <v>1084</v>
      </c>
      <c r="Q237" s="3">
        <v>600523400273</v>
      </c>
      <c r="R237" s="2"/>
      <c r="S237" s="2"/>
      <c r="T237" s="3">
        <v>6990000</v>
      </c>
      <c r="U237" s="3">
        <v>6990000</v>
      </c>
      <c r="V237" s="3">
        <v>0</v>
      </c>
      <c r="W237" s="3">
        <v>0</v>
      </c>
      <c r="X237" s="3">
        <v>0</v>
      </c>
      <c r="Y237" s="3">
        <v>300000</v>
      </c>
      <c r="Z237" s="3">
        <v>300000</v>
      </c>
      <c r="AA237" s="3" t="s">
        <v>8696</v>
      </c>
      <c r="AB237" s="3">
        <v>300000</v>
      </c>
      <c r="AC237" s="3">
        <f t="shared" si="18"/>
        <v>300000</v>
      </c>
      <c r="AD237" s="30">
        <f t="shared" si="13"/>
        <v>300000</v>
      </c>
      <c r="AE237" s="2"/>
      <c r="AF237" s="5">
        <v>46128</v>
      </c>
      <c r="AG237" s="3" t="s">
        <v>154</v>
      </c>
      <c r="AH237" s="3" t="s">
        <v>56</v>
      </c>
      <c r="AI237" s="3" t="s">
        <v>57</v>
      </c>
      <c r="AJ237" s="3" t="s">
        <v>58</v>
      </c>
      <c r="AK237" s="2"/>
      <c r="AL237" s="2"/>
      <c r="AM237" s="3">
        <v>0</v>
      </c>
      <c r="AN237" s="2"/>
      <c r="AO237" s="3">
        <v>0</v>
      </c>
      <c r="AP237" s="3">
        <v>0</v>
      </c>
      <c r="AQ237" s="2"/>
      <c r="AR237" s="2"/>
      <c r="AS237" s="3">
        <v>12350095</v>
      </c>
      <c r="AT237" s="3">
        <v>77474325049</v>
      </c>
      <c r="AU237" s="3" t="s">
        <v>384</v>
      </c>
    </row>
    <row r="238" spans="1:47" ht="28.5" x14ac:dyDescent="0.45">
      <c r="A238" s="3">
        <v>1</v>
      </c>
      <c r="B238" s="4" t="s">
        <v>378</v>
      </c>
      <c r="C238" s="3" t="s">
        <v>494</v>
      </c>
      <c r="D238" s="3" t="s">
        <v>79</v>
      </c>
      <c r="E238" s="3" t="s">
        <v>495</v>
      </c>
      <c r="F238" s="3" t="s">
        <v>1085</v>
      </c>
      <c r="G238" s="3" t="s">
        <v>696</v>
      </c>
      <c r="H238" s="3" t="s">
        <v>898</v>
      </c>
      <c r="I238" s="3" t="s">
        <v>75</v>
      </c>
      <c r="J238" s="3" t="s">
        <v>380</v>
      </c>
      <c r="K238" s="3">
        <v>1368</v>
      </c>
      <c r="L238" s="3">
        <v>2026</v>
      </c>
      <c r="M238" s="3" t="s">
        <v>1086</v>
      </c>
      <c r="N238" s="5">
        <v>46129</v>
      </c>
      <c r="O238" s="3" t="s">
        <v>67</v>
      </c>
      <c r="P238" s="3" t="s">
        <v>1087</v>
      </c>
      <c r="Q238" s="3">
        <v>620318302331</v>
      </c>
      <c r="R238" s="2"/>
      <c r="S238" s="2"/>
      <c r="T238" s="3">
        <v>6990000</v>
      </c>
      <c r="U238" s="3">
        <v>6990000</v>
      </c>
      <c r="V238" s="3">
        <v>0</v>
      </c>
      <c r="W238" s="3">
        <v>0</v>
      </c>
      <c r="X238" s="3">
        <v>0</v>
      </c>
      <c r="Y238" s="3">
        <v>300000</v>
      </c>
      <c r="Z238" s="3">
        <v>300000</v>
      </c>
      <c r="AA238" s="3" t="s">
        <v>8697</v>
      </c>
      <c r="AB238" s="3">
        <v>300000</v>
      </c>
      <c r="AC238" s="3">
        <f t="shared" si="18"/>
        <v>300000</v>
      </c>
      <c r="AD238" s="30">
        <f t="shared" si="13"/>
        <v>300000</v>
      </c>
      <c r="AE238" s="2"/>
      <c r="AF238" s="5">
        <v>46132</v>
      </c>
      <c r="AG238" s="3" t="s">
        <v>55</v>
      </c>
      <c r="AH238" s="3" t="s">
        <v>56</v>
      </c>
      <c r="AI238" s="3" t="s">
        <v>57</v>
      </c>
      <c r="AJ238" s="3" t="s">
        <v>58</v>
      </c>
      <c r="AK238" s="2"/>
      <c r="AL238" s="2"/>
      <c r="AM238" s="3">
        <v>0</v>
      </c>
      <c r="AN238" s="2"/>
      <c r="AO238" s="3">
        <v>0</v>
      </c>
      <c r="AP238" s="3">
        <v>0</v>
      </c>
      <c r="AQ238" s="2"/>
      <c r="AR238" s="2"/>
      <c r="AS238" s="3">
        <v>12350315</v>
      </c>
      <c r="AT238" s="3">
        <v>77054896203</v>
      </c>
      <c r="AU238" s="3" t="s">
        <v>384</v>
      </c>
    </row>
    <row r="239" spans="1:47" ht="28.5" x14ac:dyDescent="0.45">
      <c r="A239" s="3">
        <v>1</v>
      </c>
      <c r="B239" s="4" t="s">
        <v>378</v>
      </c>
      <c r="C239" s="3" t="s">
        <v>494</v>
      </c>
      <c r="D239" s="3" t="s">
        <v>79</v>
      </c>
      <c r="E239" s="3" t="s">
        <v>495</v>
      </c>
      <c r="F239" s="3" t="s">
        <v>1088</v>
      </c>
      <c r="G239" s="3" t="s">
        <v>696</v>
      </c>
      <c r="H239" s="3" t="s">
        <v>898</v>
      </c>
      <c r="I239" s="3" t="s">
        <v>75</v>
      </c>
      <c r="J239" s="3" t="s">
        <v>380</v>
      </c>
      <c r="K239" s="3">
        <v>1368</v>
      </c>
      <c r="L239" s="3">
        <v>2026</v>
      </c>
      <c r="M239" s="3" t="s">
        <v>1089</v>
      </c>
      <c r="N239" s="5">
        <v>46132</v>
      </c>
      <c r="O239" s="3" t="s">
        <v>84</v>
      </c>
      <c r="P239" s="3" t="s">
        <v>1090</v>
      </c>
      <c r="Q239" s="3">
        <v>130600761</v>
      </c>
      <c r="R239" s="2"/>
      <c r="S239" s="2"/>
      <c r="T239" s="3">
        <v>7240000</v>
      </c>
      <c r="U239" s="3">
        <v>6990000</v>
      </c>
      <c r="V239" s="3">
        <v>0</v>
      </c>
      <c r="W239" s="3">
        <v>0</v>
      </c>
      <c r="X239" s="3">
        <v>250000</v>
      </c>
      <c r="Y239" s="3">
        <v>300000</v>
      </c>
      <c r="Z239" s="3">
        <v>300000</v>
      </c>
      <c r="AA239" s="3" t="s">
        <v>8697</v>
      </c>
      <c r="AB239" s="3">
        <v>300000</v>
      </c>
      <c r="AC239" s="3">
        <f t="shared" si="18"/>
        <v>300000</v>
      </c>
      <c r="AD239" s="30">
        <f t="shared" si="13"/>
        <v>300000</v>
      </c>
      <c r="AE239" s="3" t="s">
        <v>133</v>
      </c>
      <c r="AF239" s="5">
        <v>46134</v>
      </c>
      <c r="AG239" s="3" t="s">
        <v>55</v>
      </c>
      <c r="AH239" s="3" t="s">
        <v>87</v>
      </c>
      <c r="AI239" s="3" t="s">
        <v>124</v>
      </c>
      <c r="AJ239" s="3" t="s">
        <v>89</v>
      </c>
      <c r="AK239" s="3" t="s">
        <v>90</v>
      </c>
      <c r="AL239" s="3">
        <v>20</v>
      </c>
      <c r="AM239" s="3">
        <v>0</v>
      </c>
      <c r="AN239" s="2"/>
      <c r="AO239" s="3">
        <v>0</v>
      </c>
      <c r="AP239" s="3">
        <v>0</v>
      </c>
      <c r="AQ239" s="2"/>
      <c r="AR239" s="2"/>
      <c r="AS239" s="3">
        <v>12350318</v>
      </c>
      <c r="AT239" s="3">
        <v>77479911209</v>
      </c>
      <c r="AU239" s="3" t="s">
        <v>384</v>
      </c>
    </row>
    <row r="240" spans="1:47" ht="28.5" x14ac:dyDescent="0.45">
      <c r="A240" s="3">
        <v>1</v>
      </c>
      <c r="B240" s="4" t="s">
        <v>378</v>
      </c>
      <c r="C240" s="3" t="s">
        <v>494</v>
      </c>
      <c r="D240" s="3" t="s">
        <v>79</v>
      </c>
      <c r="E240" s="3" t="s">
        <v>495</v>
      </c>
      <c r="F240" s="3" t="s">
        <v>1091</v>
      </c>
      <c r="G240" s="3" t="s">
        <v>696</v>
      </c>
      <c r="H240" s="3" t="s">
        <v>898</v>
      </c>
      <c r="I240" s="3" t="s">
        <v>75</v>
      </c>
      <c r="J240" s="3" t="s">
        <v>380</v>
      </c>
      <c r="K240" s="3">
        <v>1368</v>
      </c>
      <c r="L240" s="3">
        <v>2026</v>
      </c>
      <c r="M240" s="3" t="s">
        <v>1092</v>
      </c>
      <c r="N240" s="5">
        <v>46140</v>
      </c>
      <c r="O240" s="3" t="s">
        <v>77</v>
      </c>
      <c r="P240" s="3" t="s">
        <v>1093</v>
      </c>
      <c r="Q240" s="3">
        <v>960205300073</v>
      </c>
      <c r="R240" s="2"/>
      <c r="S240" s="2"/>
      <c r="T240" s="3">
        <v>7290000</v>
      </c>
      <c r="U240" s="3">
        <v>6990000</v>
      </c>
      <c r="V240" s="3">
        <v>0</v>
      </c>
      <c r="W240" s="3">
        <v>0</v>
      </c>
      <c r="X240" s="3">
        <v>300000</v>
      </c>
      <c r="Y240" s="3">
        <v>300000</v>
      </c>
      <c r="Z240" s="3">
        <v>300000</v>
      </c>
      <c r="AA240" s="3" t="s">
        <v>8697</v>
      </c>
      <c r="AB240" s="3">
        <v>300000</v>
      </c>
      <c r="AC240" s="3">
        <f t="shared" si="18"/>
        <v>300000</v>
      </c>
      <c r="AD240" s="30">
        <f t="shared" si="13"/>
        <v>300000</v>
      </c>
      <c r="AE240" s="3" t="s">
        <v>217</v>
      </c>
      <c r="AF240" s="5">
        <v>46142</v>
      </c>
      <c r="AG240" s="3" t="s">
        <v>55</v>
      </c>
      <c r="AH240" s="3" t="s">
        <v>87</v>
      </c>
      <c r="AI240" s="3" t="s">
        <v>124</v>
      </c>
      <c r="AJ240" s="3" t="s">
        <v>206</v>
      </c>
      <c r="AK240" s="3" t="s">
        <v>1094</v>
      </c>
      <c r="AL240" s="3">
        <v>20</v>
      </c>
      <c r="AM240" s="3">
        <v>0</v>
      </c>
      <c r="AN240" s="2"/>
      <c r="AO240" s="3">
        <v>0</v>
      </c>
      <c r="AP240" s="3">
        <v>0</v>
      </c>
      <c r="AQ240" s="2"/>
      <c r="AR240" s="2"/>
      <c r="AS240" s="3">
        <v>12350394</v>
      </c>
      <c r="AT240" s="3">
        <v>77711520751</v>
      </c>
      <c r="AU240" s="3" t="s">
        <v>384</v>
      </c>
    </row>
    <row r="241" spans="1:47" ht="28.5" x14ac:dyDescent="0.45">
      <c r="A241" s="3">
        <v>1</v>
      </c>
      <c r="B241" s="4" t="s">
        <v>378</v>
      </c>
      <c r="C241" s="3" t="s">
        <v>494</v>
      </c>
      <c r="D241" s="3" t="s">
        <v>79</v>
      </c>
      <c r="E241" s="3" t="s">
        <v>495</v>
      </c>
      <c r="F241" s="3" t="s">
        <v>1095</v>
      </c>
      <c r="G241" s="3" t="s">
        <v>696</v>
      </c>
      <c r="H241" s="3" t="s">
        <v>898</v>
      </c>
      <c r="I241" s="3" t="s">
        <v>75</v>
      </c>
      <c r="J241" s="3" t="s">
        <v>380</v>
      </c>
      <c r="K241" s="3">
        <v>1368</v>
      </c>
      <c r="L241" s="3">
        <v>2026</v>
      </c>
      <c r="M241" s="3" t="s">
        <v>1096</v>
      </c>
      <c r="N241" s="5">
        <v>46125</v>
      </c>
      <c r="O241" s="3" t="s">
        <v>131</v>
      </c>
      <c r="P241" s="3" t="s">
        <v>1097</v>
      </c>
      <c r="Q241" s="3">
        <v>630919400915</v>
      </c>
      <c r="R241" s="2"/>
      <c r="S241" s="2"/>
      <c r="T241" s="3">
        <v>6990000</v>
      </c>
      <c r="U241" s="3">
        <v>6990000</v>
      </c>
      <c r="V241" s="3">
        <v>0</v>
      </c>
      <c r="W241" s="3">
        <v>0</v>
      </c>
      <c r="X241" s="3">
        <v>0</v>
      </c>
      <c r="Y241" s="3">
        <v>300000</v>
      </c>
      <c r="Z241" s="3">
        <v>300000</v>
      </c>
      <c r="AA241" s="3" t="s">
        <v>8697</v>
      </c>
      <c r="AB241" s="3">
        <v>300000</v>
      </c>
      <c r="AC241" s="3">
        <f t="shared" si="18"/>
        <v>300000</v>
      </c>
      <c r="AD241" s="30">
        <f t="shared" si="13"/>
        <v>300000</v>
      </c>
      <c r="AE241" s="3" t="s">
        <v>217</v>
      </c>
      <c r="AF241" s="5">
        <v>46126</v>
      </c>
      <c r="AG241" s="3" t="s">
        <v>55</v>
      </c>
      <c r="AH241" s="3" t="s">
        <v>87</v>
      </c>
      <c r="AI241" s="3" t="s">
        <v>124</v>
      </c>
      <c r="AJ241" s="3" t="s">
        <v>134</v>
      </c>
      <c r="AK241" s="3" t="s">
        <v>90</v>
      </c>
      <c r="AL241" s="3">
        <v>20</v>
      </c>
      <c r="AM241" s="3">
        <v>0</v>
      </c>
      <c r="AN241" s="2"/>
      <c r="AO241" s="3">
        <v>0</v>
      </c>
      <c r="AP241" s="3">
        <v>0</v>
      </c>
      <c r="AQ241" s="2"/>
      <c r="AR241" s="2"/>
      <c r="AS241" s="3">
        <v>12350401</v>
      </c>
      <c r="AT241" s="3">
        <v>77718910212</v>
      </c>
      <c r="AU241" s="3" t="s">
        <v>384</v>
      </c>
    </row>
    <row r="242" spans="1:47" ht="28.5" x14ac:dyDescent="0.45">
      <c r="A242" s="3">
        <v>1</v>
      </c>
      <c r="B242" s="4" t="s">
        <v>378</v>
      </c>
      <c r="C242" s="3" t="s">
        <v>494</v>
      </c>
      <c r="D242" s="3" t="s">
        <v>79</v>
      </c>
      <c r="E242" s="3" t="s">
        <v>495</v>
      </c>
      <c r="F242" s="3" t="s">
        <v>1098</v>
      </c>
      <c r="G242" s="3" t="s">
        <v>696</v>
      </c>
      <c r="H242" s="3" t="s">
        <v>898</v>
      </c>
      <c r="I242" s="3" t="s">
        <v>75</v>
      </c>
      <c r="J242" s="3" t="s">
        <v>380</v>
      </c>
      <c r="K242" s="3">
        <v>1368</v>
      </c>
      <c r="L242" s="3">
        <v>2026</v>
      </c>
      <c r="M242" s="3" t="s">
        <v>1099</v>
      </c>
      <c r="N242" s="5">
        <v>46129</v>
      </c>
      <c r="O242" s="3" t="s">
        <v>1061</v>
      </c>
      <c r="P242" s="3" t="s">
        <v>1100</v>
      </c>
      <c r="Q242" s="3">
        <v>860412303924</v>
      </c>
      <c r="R242" s="2"/>
      <c r="S242" s="2"/>
      <c r="T242" s="3">
        <v>7240000</v>
      </c>
      <c r="U242" s="3">
        <v>6990000</v>
      </c>
      <c r="V242" s="3">
        <v>0</v>
      </c>
      <c r="W242" s="3">
        <v>0</v>
      </c>
      <c r="X242" s="3">
        <v>250000</v>
      </c>
      <c r="Y242" s="3">
        <v>300000</v>
      </c>
      <c r="Z242" s="3">
        <v>300000</v>
      </c>
      <c r="AA242" s="3" t="s">
        <v>8697</v>
      </c>
      <c r="AB242" s="3">
        <v>300000</v>
      </c>
      <c r="AC242" s="3">
        <f t="shared" si="18"/>
        <v>300000</v>
      </c>
      <c r="AD242" s="30">
        <f t="shared" si="13"/>
        <v>300000</v>
      </c>
      <c r="AE242" s="3" t="s">
        <v>133</v>
      </c>
      <c r="AF242" s="5">
        <v>46133</v>
      </c>
      <c r="AG242" s="3" t="s">
        <v>55</v>
      </c>
      <c r="AH242" s="3" t="s">
        <v>87</v>
      </c>
      <c r="AI242" s="3" t="s">
        <v>124</v>
      </c>
      <c r="AJ242" s="3" t="s">
        <v>134</v>
      </c>
      <c r="AK242" s="3" t="s">
        <v>90</v>
      </c>
      <c r="AL242" s="3">
        <v>10</v>
      </c>
      <c r="AM242" s="3">
        <v>0</v>
      </c>
      <c r="AN242" s="2"/>
      <c r="AO242" s="3">
        <v>0</v>
      </c>
      <c r="AP242" s="3">
        <v>0</v>
      </c>
      <c r="AQ242" s="2"/>
      <c r="AR242" s="2"/>
      <c r="AS242" s="3">
        <v>12350405</v>
      </c>
      <c r="AT242" s="3">
        <v>77083962204</v>
      </c>
      <c r="AU242" s="3" t="s">
        <v>384</v>
      </c>
    </row>
    <row r="243" spans="1:47" ht="28.5" x14ac:dyDescent="0.45">
      <c r="A243" s="3">
        <v>1</v>
      </c>
      <c r="B243" s="4" t="s">
        <v>378</v>
      </c>
      <c r="C243" s="3" t="s">
        <v>494</v>
      </c>
      <c r="D243" s="3" t="s">
        <v>79</v>
      </c>
      <c r="E243" s="3" t="s">
        <v>495</v>
      </c>
      <c r="F243" s="3" t="s">
        <v>1101</v>
      </c>
      <c r="G243" s="3" t="s">
        <v>696</v>
      </c>
      <c r="H243" s="3" t="s">
        <v>898</v>
      </c>
      <c r="I243" s="3" t="s">
        <v>75</v>
      </c>
      <c r="J243" s="3" t="s">
        <v>380</v>
      </c>
      <c r="K243" s="3">
        <v>1368</v>
      </c>
      <c r="L243" s="3">
        <v>2026</v>
      </c>
      <c r="M243" s="3" t="s">
        <v>1102</v>
      </c>
      <c r="N243" s="5">
        <v>46129</v>
      </c>
      <c r="O243" s="3" t="s">
        <v>1061</v>
      </c>
      <c r="P243" s="3" t="s">
        <v>1103</v>
      </c>
      <c r="Q243" s="3">
        <v>940125401624</v>
      </c>
      <c r="R243" s="2"/>
      <c r="S243" s="2"/>
      <c r="T243" s="3">
        <v>7240000</v>
      </c>
      <c r="U243" s="3">
        <v>6990000</v>
      </c>
      <c r="V243" s="3">
        <v>0</v>
      </c>
      <c r="W243" s="3">
        <v>0</v>
      </c>
      <c r="X243" s="3">
        <v>250000</v>
      </c>
      <c r="Y243" s="3">
        <v>300000</v>
      </c>
      <c r="Z243" s="3">
        <v>300000</v>
      </c>
      <c r="AA243" s="3" t="s">
        <v>8697</v>
      </c>
      <c r="AB243" s="3">
        <v>300000</v>
      </c>
      <c r="AC243" s="3">
        <f t="shared" si="18"/>
        <v>300000</v>
      </c>
      <c r="AD243" s="30">
        <f t="shared" si="13"/>
        <v>300000</v>
      </c>
      <c r="AE243" s="3" t="s">
        <v>1104</v>
      </c>
      <c r="AF243" s="5">
        <v>46133</v>
      </c>
      <c r="AG243" s="3" t="s">
        <v>55</v>
      </c>
      <c r="AH243" s="3" t="s">
        <v>87</v>
      </c>
      <c r="AI243" s="3" t="s">
        <v>124</v>
      </c>
      <c r="AJ243" s="3" t="s">
        <v>223</v>
      </c>
      <c r="AK243" s="3" t="s">
        <v>401</v>
      </c>
      <c r="AL243" s="3">
        <v>10</v>
      </c>
      <c r="AM243" s="3">
        <v>0</v>
      </c>
      <c r="AN243" s="2"/>
      <c r="AO243" s="3">
        <v>0</v>
      </c>
      <c r="AP243" s="3">
        <v>0</v>
      </c>
      <c r="AQ243" s="2"/>
      <c r="AR243" s="2"/>
      <c r="AS243" s="3">
        <v>12350407</v>
      </c>
      <c r="AT243" s="3">
        <v>77023742204</v>
      </c>
      <c r="AU243" s="3" t="s">
        <v>384</v>
      </c>
    </row>
    <row r="244" spans="1:47" ht="28.5" x14ac:dyDescent="0.45">
      <c r="A244" s="3">
        <v>1</v>
      </c>
      <c r="B244" s="4" t="s">
        <v>603</v>
      </c>
      <c r="C244" s="3" t="s">
        <v>144</v>
      </c>
      <c r="D244" s="3" t="s">
        <v>79</v>
      </c>
      <c r="E244" s="3" t="s">
        <v>519</v>
      </c>
      <c r="F244" s="3" t="s">
        <v>1105</v>
      </c>
      <c r="G244" s="3" t="s">
        <v>148</v>
      </c>
      <c r="H244" s="3" t="s">
        <v>931</v>
      </c>
      <c r="I244" s="3" t="s">
        <v>75</v>
      </c>
      <c r="J244" s="3" t="s">
        <v>522</v>
      </c>
      <c r="K244" s="3">
        <v>1497</v>
      </c>
      <c r="L244" s="3">
        <v>2026</v>
      </c>
      <c r="M244" s="3" t="s">
        <v>1106</v>
      </c>
      <c r="N244" s="5">
        <v>46125</v>
      </c>
      <c r="O244" s="3" t="s">
        <v>629</v>
      </c>
      <c r="P244" s="3" t="s">
        <v>1107</v>
      </c>
      <c r="Q244" s="3">
        <v>960606300063</v>
      </c>
      <c r="R244" s="2"/>
      <c r="S244" s="2"/>
      <c r="T244" s="3">
        <v>12180000</v>
      </c>
      <c r="U244" s="3">
        <v>11590000</v>
      </c>
      <c r="V244" s="3">
        <v>0</v>
      </c>
      <c r="W244" s="3">
        <v>0</v>
      </c>
      <c r="X244" s="3">
        <v>590000</v>
      </c>
      <c r="Y244" s="3">
        <v>637450</v>
      </c>
      <c r="Z244" s="3">
        <v>637450</v>
      </c>
      <c r="AA244" s="3" t="s">
        <v>8696</v>
      </c>
      <c r="AB244" s="28">
        <v>4.4999999999999998E-2</v>
      </c>
      <c r="AC244" s="3">
        <f t="shared" ref="AC244:AC253" si="19">U244*AB244</f>
        <v>521550</v>
      </c>
      <c r="AD244" s="30">
        <f t="shared" si="13"/>
        <v>521550</v>
      </c>
      <c r="AE244" s="3" t="s">
        <v>646</v>
      </c>
      <c r="AF244" s="5">
        <v>46127</v>
      </c>
      <c r="AG244" s="3" t="s">
        <v>205</v>
      </c>
      <c r="AH244" s="3" t="s">
        <v>87</v>
      </c>
      <c r="AI244" s="3" t="s">
        <v>124</v>
      </c>
      <c r="AJ244" s="3" t="s">
        <v>223</v>
      </c>
      <c r="AK244" s="3" t="s">
        <v>90</v>
      </c>
      <c r="AL244" s="3">
        <v>41</v>
      </c>
      <c r="AM244" s="3">
        <v>0</v>
      </c>
      <c r="AN244" s="2"/>
      <c r="AO244" s="3">
        <v>0</v>
      </c>
      <c r="AP244" s="3">
        <v>0</v>
      </c>
      <c r="AQ244" s="3">
        <v>132075233</v>
      </c>
      <c r="AR244" s="3">
        <v>157900</v>
      </c>
      <c r="AS244" s="3">
        <v>12351254</v>
      </c>
      <c r="AT244" s="3">
        <v>77000966663</v>
      </c>
      <c r="AU244" s="3" t="s">
        <v>384</v>
      </c>
    </row>
    <row r="245" spans="1:47" ht="28.5" x14ac:dyDescent="0.45">
      <c r="A245" s="3">
        <v>1</v>
      </c>
      <c r="B245" s="4" t="s">
        <v>603</v>
      </c>
      <c r="C245" s="3" t="s">
        <v>144</v>
      </c>
      <c r="D245" s="3" t="s">
        <v>70</v>
      </c>
      <c r="E245" s="3" t="s">
        <v>146</v>
      </c>
      <c r="F245" s="3" t="s">
        <v>1108</v>
      </c>
      <c r="G245" s="3" t="s">
        <v>178</v>
      </c>
      <c r="H245" s="3" t="s">
        <v>233</v>
      </c>
      <c r="I245" s="3" t="s">
        <v>75</v>
      </c>
      <c r="J245" s="3" t="s">
        <v>380</v>
      </c>
      <c r="K245" s="3">
        <v>1975</v>
      </c>
      <c r="L245" s="3">
        <v>2026</v>
      </c>
      <c r="M245" s="3" t="s">
        <v>1109</v>
      </c>
      <c r="N245" s="5">
        <v>46118</v>
      </c>
      <c r="O245" s="3" t="s">
        <v>202</v>
      </c>
      <c r="P245" s="3" t="s">
        <v>1110</v>
      </c>
      <c r="Q245" s="3">
        <v>1112500262</v>
      </c>
      <c r="R245" s="2"/>
      <c r="S245" s="2"/>
      <c r="T245" s="3">
        <v>13490000</v>
      </c>
      <c r="U245" s="3">
        <v>13490000</v>
      </c>
      <c r="V245" s="3">
        <v>0</v>
      </c>
      <c r="W245" s="3">
        <v>0</v>
      </c>
      <c r="X245" s="3">
        <v>0</v>
      </c>
      <c r="Y245" s="3">
        <v>741950</v>
      </c>
      <c r="Z245" s="3">
        <v>741950</v>
      </c>
      <c r="AA245" s="3" t="s">
        <v>8696</v>
      </c>
      <c r="AB245" s="28">
        <v>4.4999999999999998E-2</v>
      </c>
      <c r="AC245" s="3">
        <f t="shared" si="19"/>
        <v>607050</v>
      </c>
      <c r="AD245" s="30">
        <f t="shared" si="13"/>
        <v>607050</v>
      </c>
      <c r="AE245" s="3" t="s">
        <v>217</v>
      </c>
      <c r="AF245" s="5">
        <v>46122</v>
      </c>
      <c r="AG245" s="3" t="s">
        <v>205</v>
      </c>
      <c r="AH245" s="3" t="s">
        <v>87</v>
      </c>
      <c r="AI245" s="3" t="s">
        <v>124</v>
      </c>
      <c r="AJ245" s="3" t="s">
        <v>218</v>
      </c>
      <c r="AK245" s="3" t="s">
        <v>90</v>
      </c>
      <c r="AL245" s="3">
        <v>15</v>
      </c>
      <c r="AM245" s="3">
        <v>0</v>
      </c>
      <c r="AN245" s="2"/>
      <c r="AO245" s="3">
        <v>0</v>
      </c>
      <c r="AP245" s="3">
        <v>0</v>
      </c>
      <c r="AQ245" s="3">
        <v>132074975</v>
      </c>
      <c r="AR245" s="2"/>
      <c r="AS245" s="3">
        <v>12351257</v>
      </c>
      <c r="AT245" s="3">
        <v>77081848493</v>
      </c>
      <c r="AU245" s="3" t="s">
        <v>384</v>
      </c>
    </row>
    <row r="246" spans="1:47" ht="28.5" x14ac:dyDescent="0.45">
      <c r="A246" s="3">
        <v>1</v>
      </c>
      <c r="B246" s="4" t="s">
        <v>603</v>
      </c>
      <c r="C246" s="3" t="s">
        <v>144</v>
      </c>
      <c r="D246" s="3" t="s">
        <v>70</v>
      </c>
      <c r="E246" s="3" t="s">
        <v>146</v>
      </c>
      <c r="F246" s="3" t="s">
        <v>1111</v>
      </c>
      <c r="G246" s="3" t="s">
        <v>148</v>
      </c>
      <c r="H246" s="3" t="s">
        <v>233</v>
      </c>
      <c r="I246" s="3" t="s">
        <v>75</v>
      </c>
      <c r="J246" s="3" t="s">
        <v>380</v>
      </c>
      <c r="K246" s="3">
        <v>1975</v>
      </c>
      <c r="L246" s="3">
        <v>2026</v>
      </c>
      <c r="M246" s="3" t="s">
        <v>1112</v>
      </c>
      <c r="N246" s="5">
        <v>46125</v>
      </c>
      <c r="O246" s="3" t="s">
        <v>229</v>
      </c>
      <c r="P246" s="3" t="s">
        <v>1113</v>
      </c>
      <c r="Q246" s="3">
        <v>731117400909</v>
      </c>
      <c r="R246" s="2"/>
      <c r="S246" s="2"/>
      <c r="T246" s="3">
        <v>13740000</v>
      </c>
      <c r="U246" s="3">
        <v>13490000</v>
      </c>
      <c r="V246" s="3">
        <v>0</v>
      </c>
      <c r="W246" s="3">
        <v>0</v>
      </c>
      <c r="X246" s="3">
        <v>250000</v>
      </c>
      <c r="Y246" s="3">
        <v>741950</v>
      </c>
      <c r="Z246" s="3">
        <v>741950</v>
      </c>
      <c r="AA246" s="3" t="s">
        <v>8696</v>
      </c>
      <c r="AB246" s="28">
        <v>4.4999999999999998E-2</v>
      </c>
      <c r="AC246" s="3">
        <f t="shared" si="19"/>
        <v>607050</v>
      </c>
      <c r="AD246" s="30">
        <f t="shared" si="13"/>
        <v>607050</v>
      </c>
      <c r="AE246" s="3" t="s">
        <v>570</v>
      </c>
      <c r="AF246" s="5">
        <v>46133</v>
      </c>
      <c r="AG246" s="3" t="s">
        <v>205</v>
      </c>
      <c r="AH246" s="3" t="s">
        <v>87</v>
      </c>
      <c r="AI246" s="3" t="s">
        <v>124</v>
      </c>
      <c r="AJ246" s="3" t="s">
        <v>223</v>
      </c>
      <c r="AK246" s="3" t="s">
        <v>90</v>
      </c>
      <c r="AL246" s="3">
        <v>50</v>
      </c>
      <c r="AM246" s="3">
        <v>0</v>
      </c>
      <c r="AN246" s="2"/>
      <c r="AO246" s="3">
        <v>0</v>
      </c>
      <c r="AP246" s="3">
        <v>0</v>
      </c>
      <c r="AQ246" s="3">
        <v>132075635</v>
      </c>
      <c r="AR246" s="2"/>
      <c r="AS246" s="3">
        <v>12351263</v>
      </c>
      <c r="AT246" s="3">
        <v>77073111951</v>
      </c>
      <c r="AU246" s="3" t="s">
        <v>384</v>
      </c>
    </row>
    <row r="247" spans="1:47" ht="28.5" x14ac:dyDescent="0.45">
      <c r="A247" s="3">
        <v>1</v>
      </c>
      <c r="B247" s="4" t="s">
        <v>391</v>
      </c>
      <c r="C247" s="3" t="s">
        <v>44</v>
      </c>
      <c r="D247" s="3" t="s">
        <v>79</v>
      </c>
      <c r="E247" s="3" t="s">
        <v>46</v>
      </c>
      <c r="F247" s="3" t="s">
        <v>1114</v>
      </c>
      <c r="G247" s="3" t="s">
        <v>93</v>
      </c>
      <c r="H247" s="3" t="s">
        <v>448</v>
      </c>
      <c r="I247" s="3" t="s">
        <v>50</v>
      </c>
      <c r="J247" s="3" t="s">
        <v>311</v>
      </c>
      <c r="K247" s="3">
        <v>1999</v>
      </c>
      <c r="L247" s="3">
        <v>2026</v>
      </c>
      <c r="M247" s="3" t="s">
        <v>1115</v>
      </c>
      <c r="N247" s="5">
        <v>46106</v>
      </c>
      <c r="O247" s="3" t="s">
        <v>244</v>
      </c>
      <c r="P247" s="3" t="s">
        <v>1116</v>
      </c>
      <c r="Q247" s="3">
        <v>910605350818</v>
      </c>
      <c r="R247" s="2"/>
      <c r="S247" s="2"/>
      <c r="T247" s="3">
        <v>12340000</v>
      </c>
      <c r="U247" s="3">
        <v>12090000</v>
      </c>
      <c r="V247" s="3">
        <v>0</v>
      </c>
      <c r="W247" s="3">
        <v>0</v>
      </c>
      <c r="X247" s="3">
        <v>250000</v>
      </c>
      <c r="Y247" s="3">
        <v>544050</v>
      </c>
      <c r="Z247" s="3">
        <v>544050</v>
      </c>
      <c r="AA247" s="3" t="s">
        <v>8696</v>
      </c>
      <c r="AB247" s="28">
        <v>4.4999999999999998E-2</v>
      </c>
      <c r="AC247" s="3">
        <f t="shared" si="19"/>
        <v>544050</v>
      </c>
      <c r="AD247" s="30">
        <f t="shared" si="13"/>
        <v>544050</v>
      </c>
      <c r="AE247" s="3" t="s">
        <v>1117</v>
      </c>
      <c r="AF247" s="5">
        <v>46121</v>
      </c>
      <c r="AG247" s="3" t="s">
        <v>154</v>
      </c>
      <c r="AH247" s="3" t="s">
        <v>87</v>
      </c>
      <c r="AI247" s="3" t="s">
        <v>124</v>
      </c>
      <c r="AJ247" s="3" t="s">
        <v>161</v>
      </c>
      <c r="AK247" s="3" t="s">
        <v>90</v>
      </c>
      <c r="AL247" s="3">
        <v>20</v>
      </c>
      <c r="AM247" s="3">
        <v>0</v>
      </c>
      <c r="AN247" s="2"/>
      <c r="AO247" s="3">
        <v>0</v>
      </c>
      <c r="AP247" s="3">
        <v>0</v>
      </c>
      <c r="AQ247" s="3">
        <v>132074876</v>
      </c>
      <c r="AR247" s="3">
        <v>152900</v>
      </c>
      <c r="AS247" s="3">
        <v>12353675</v>
      </c>
      <c r="AT247" s="3">
        <v>77055200796</v>
      </c>
      <c r="AU247" s="3" t="s">
        <v>384</v>
      </c>
    </row>
    <row r="248" spans="1:47" ht="28.5" x14ac:dyDescent="0.45">
      <c r="A248" s="3">
        <v>1</v>
      </c>
      <c r="B248" s="4" t="s">
        <v>419</v>
      </c>
      <c r="C248" s="3" t="s">
        <v>144</v>
      </c>
      <c r="D248" s="3" t="s">
        <v>70</v>
      </c>
      <c r="E248" s="3" t="s">
        <v>146</v>
      </c>
      <c r="F248" s="3" t="s">
        <v>1118</v>
      </c>
      <c r="G248" s="3" t="s">
        <v>200</v>
      </c>
      <c r="H248" s="3" t="s">
        <v>233</v>
      </c>
      <c r="I248" s="3" t="s">
        <v>75</v>
      </c>
      <c r="J248" s="3" t="s">
        <v>380</v>
      </c>
      <c r="K248" s="3">
        <v>1975</v>
      </c>
      <c r="L248" s="3">
        <v>2026</v>
      </c>
      <c r="M248" s="3" t="s">
        <v>1119</v>
      </c>
      <c r="N248" s="5">
        <v>46120</v>
      </c>
      <c r="O248" s="3" t="s">
        <v>679</v>
      </c>
      <c r="P248" s="3" t="s">
        <v>1120</v>
      </c>
      <c r="Q248" s="3">
        <v>880208450471</v>
      </c>
      <c r="R248" s="2"/>
      <c r="S248" s="2"/>
      <c r="T248" s="3">
        <v>13790000</v>
      </c>
      <c r="U248" s="3">
        <v>13490000</v>
      </c>
      <c r="V248" s="3">
        <v>0</v>
      </c>
      <c r="W248" s="3">
        <v>0</v>
      </c>
      <c r="X248" s="3">
        <v>300000</v>
      </c>
      <c r="Y248" s="3">
        <v>741950</v>
      </c>
      <c r="Z248" s="3">
        <v>741950</v>
      </c>
      <c r="AA248" s="3" t="s">
        <v>8696</v>
      </c>
      <c r="AB248" s="28">
        <v>4.4999999999999998E-2</v>
      </c>
      <c r="AC248" s="3">
        <f t="shared" si="19"/>
        <v>607050</v>
      </c>
      <c r="AD248" s="30">
        <f t="shared" si="13"/>
        <v>607050</v>
      </c>
      <c r="AE248" s="3" t="s">
        <v>703</v>
      </c>
      <c r="AF248" s="5">
        <v>46122</v>
      </c>
      <c r="AG248" s="3" t="s">
        <v>116</v>
      </c>
      <c r="AH248" s="3" t="s">
        <v>87</v>
      </c>
      <c r="AI248" s="3" t="s">
        <v>124</v>
      </c>
      <c r="AJ248" s="3" t="s">
        <v>218</v>
      </c>
      <c r="AK248" s="3" t="s">
        <v>90</v>
      </c>
      <c r="AL248" s="3">
        <v>30</v>
      </c>
      <c r="AM248" s="3">
        <v>0</v>
      </c>
      <c r="AN248" s="2"/>
      <c r="AO248" s="3">
        <v>0</v>
      </c>
      <c r="AP248" s="3">
        <v>0</v>
      </c>
      <c r="AQ248" s="3">
        <v>132075013</v>
      </c>
      <c r="AR248" s="2"/>
      <c r="AS248" s="3">
        <v>12354353</v>
      </c>
      <c r="AT248" s="3">
        <v>77073868004</v>
      </c>
      <c r="AU248" s="3" t="s">
        <v>384</v>
      </c>
    </row>
    <row r="249" spans="1:47" ht="28.5" x14ac:dyDescent="0.45">
      <c r="A249" s="3">
        <v>1</v>
      </c>
      <c r="B249" s="4" t="s">
        <v>419</v>
      </c>
      <c r="C249" s="3" t="s">
        <v>144</v>
      </c>
      <c r="D249" s="3" t="s">
        <v>70</v>
      </c>
      <c r="E249" s="3" t="s">
        <v>146</v>
      </c>
      <c r="F249" s="3" t="s">
        <v>1121</v>
      </c>
      <c r="G249" s="3" t="s">
        <v>178</v>
      </c>
      <c r="H249" s="3" t="s">
        <v>233</v>
      </c>
      <c r="I249" s="3" t="s">
        <v>75</v>
      </c>
      <c r="J249" s="3" t="s">
        <v>380</v>
      </c>
      <c r="K249" s="3">
        <v>1975</v>
      </c>
      <c r="L249" s="3">
        <v>2026</v>
      </c>
      <c r="M249" s="3" t="s">
        <v>1122</v>
      </c>
      <c r="N249" s="5">
        <v>46131</v>
      </c>
      <c r="O249" s="3" t="s">
        <v>506</v>
      </c>
      <c r="P249" s="3" t="s">
        <v>1123</v>
      </c>
      <c r="Q249" s="3">
        <v>970629350126</v>
      </c>
      <c r="R249" s="2"/>
      <c r="S249" s="2"/>
      <c r="T249" s="3">
        <v>13790000</v>
      </c>
      <c r="U249" s="3">
        <v>13490000</v>
      </c>
      <c r="V249" s="3">
        <v>0</v>
      </c>
      <c r="W249" s="3">
        <v>0</v>
      </c>
      <c r="X249" s="3">
        <v>300000</v>
      </c>
      <c r="Y249" s="3">
        <v>741950</v>
      </c>
      <c r="Z249" s="3">
        <v>741950</v>
      </c>
      <c r="AA249" s="3" t="s">
        <v>8696</v>
      </c>
      <c r="AB249" s="28">
        <v>4.4999999999999998E-2</v>
      </c>
      <c r="AC249" s="3">
        <f t="shared" si="19"/>
        <v>607050</v>
      </c>
      <c r="AD249" s="30">
        <f t="shared" si="13"/>
        <v>607050</v>
      </c>
      <c r="AE249" s="3" t="s">
        <v>1015</v>
      </c>
      <c r="AF249" s="5">
        <v>46135</v>
      </c>
      <c r="AG249" s="3" t="s">
        <v>116</v>
      </c>
      <c r="AH249" s="3" t="s">
        <v>87</v>
      </c>
      <c r="AI249" s="3" t="s">
        <v>124</v>
      </c>
      <c r="AJ249" s="3" t="s">
        <v>134</v>
      </c>
      <c r="AK249" s="3" t="s">
        <v>90</v>
      </c>
      <c r="AL249" s="3">
        <v>10</v>
      </c>
      <c r="AM249" s="3">
        <v>0</v>
      </c>
      <c r="AN249" s="2"/>
      <c r="AO249" s="3">
        <v>0</v>
      </c>
      <c r="AP249" s="3">
        <v>0</v>
      </c>
      <c r="AQ249" s="3">
        <v>132075938</v>
      </c>
      <c r="AR249" s="2"/>
      <c r="AS249" s="3">
        <v>12354356</v>
      </c>
      <c r="AT249" s="3">
        <v>77759200502</v>
      </c>
      <c r="AU249" s="3" t="s">
        <v>384</v>
      </c>
    </row>
    <row r="250" spans="1:47" ht="28.5" x14ac:dyDescent="0.45">
      <c r="A250" s="3">
        <v>1</v>
      </c>
      <c r="B250" s="4" t="s">
        <v>419</v>
      </c>
      <c r="C250" s="3" t="s">
        <v>144</v>
      </c>
      <c r="D250" s="3" t="s">
        <v>70</v>
      </c>
      <c r="E250" s="3" t="s">
        <v>146</v>
      </c>
      <c r="F250" s="3" t="s">
        <v>1124</v>
      </c>
      <c r="G250" s="3" t="s">
        <v>148</v>
      </c>
      <c r="H250" s="3" t="s">
        <v>233</v>
      </c>
      <c r="I250" s="3" t="s">
        <v>75</v>
      </c>
      <c r="J250" s="3" t="s">
        <v>380</v>
      </c>
      <c r="K250" s="3">
        <v>1975</v>
      </c>
      <c r="L250" s="3">
        <v>2026</v>
      </c>
      <c r="M250" s="3" t="s">
        <v>1125</v>
      </c>
      <c r="N250" s="5">
        <v>46136</v>
      </c>
      <c r="O250" s="3" t="s">
        <v>819</v>
      </c>
      <c r="P250" s="3" t="s">
        <v>1126</v>
      </c>
      <c r="Q250" s="3">
        <v>890614450282</v>
      </c>
      <c r="R250" s="2"/>
      <c r="S250" s="2"/>
      <c r="T250" s="3">
        <v>13490000</v>
      </c>
      <c r="U250" s="3">
        <v>13490000</v>
      </c>
      <c r="V250" s="3">
        <v>0</v>
      </c>
      <c r="W250" s="3">
        <v>0</v>
      </c>
      <c r="X250" s="3">
        <v>0</v>
      </c>
      <c r="Y250" s="3">
        <v>741950</v>
      </c>
      <c r="Z250" s="3">
        <v>741950</v>
      </c>
      <c r="AA250" s="3" t="s">
        <v>8696</v>
      </c>
      <c r="AB250" s="28">
        <v>4.4999999999999998E-2</v>
      </c>
      <c r="AC250" s="3">
        <f t="shared" si="19"/>
        <v>607050</v>
      </c>
      <c r="AD250" s="30">
        <f t="shared" si="13"/>
        <v>607050</v>
      </c>
      <c r="AE250" s="3" t="s">
        <v>699</v>
      </c>
      <c r="AF250" s="5">
        <v>46140</v>
      </c>
      <c r="AG250" s="3" t="s">
        <v>116</v>
      </c>
      <c r="AH250" s="3" t="s">
        <v>87</v>
      </c>
      <c r="AI250" s="3" t="s">
        <v>124</v>
      </c>
      <c r="AJ250" s="3" t="s">
        <v>89</v>
      </c>
      <c r="AK250" s="3" t="s">
        <v>401</v>
      </c>
      <c r="AL250" s="3">
        <v>20</v>
      </c>
      <c r="AM250" s="3">
        <v>0</v>
      </c>
      <c r="AN250" s="2"/>
      <c r="AO250" s="3">
        <v>0</v>
      </c>
      <c r="AP250" s="3">
        <v>0</v>
      </c>
      <c r="AQ250" s="3">
        <v>132076207</v>
      </c>
      <c r="AR250" s="2"/>
      <c r="AS250" s="3">
        <v>12354359</v>
      </c>
      <c r="AT250" s="3">
        <v>77019450456</v>
      </c>
      <c r="AU250" s="3" t="s">
        <v>384</v>
      </c>
    </row>
    <row r="251" spans="1:47" ht="28.5" x14ac:dyDescent="0.45">
      <c r="A251" s="3">
        <v>1</v>
      </c>
      <c r="B251" s="4" t="s">
        <v>603</v>
      </c>
      <c r="C251" s="3" t="s">
        <v>144</v>
      </c>
      <c r="D251" s="3" t="s">
        <v>79</v>
      </c>
      <c r="E251" s="3" t="s">
        <v>519</v>
      </c>
      <c r="F251" s="3" t="s">
        <v>1127</v>
      </c>
      <c r="G251" s="3" t="s">
        <v>148</v>
      </c>
      <c r="H251" s="3" t="s">
        <v>931</v>
      </c>
      <c r="I251" s="3" t="s">
        <v>75</v>
      </c>
      <c r="J251" s="3" t="s">
        <v>522</v>
      </c>
      <c r="K251" s="3">
        <v>1497</v>
      </c>
      <c r="L251" s="3">
        <v>2026</v>
      </c>
      <c r="M251" s="3" t="s">
        <v>1128</v>
      </c>
      <c r="N251" s="5">
        <v>46141</v>
      </c>
      <c r="O251" s="3" t="s">
        <v>354</v>
      </c>
      <c r="P251" s="3" t="s">
        <v>1129</v>
      </c>
      <c r="Q251" s="3">
        <v>620701300981</v>
      </c>
      <c r="R251" s="2"/>
      <c r="S251" s="2"/>
      <c r="T251" s="3">
        <v>11590000</v>
      </c>
      <c r="U251" s="3">
        <v>11590000</v>
      </c>
      <c r="V251" s="3">
        <v>0</v>
      </c>
      <c r="W251" s="3">
        <v>0</v>
      </c>
      <c r="X251" s="3">
        <v>0</v>
      </c>
      <c r="Y251" s="3">
        <v>637450</v>
      </c>
      <c r="Z251" s="3">
        <v>637450</v>
      </c>
      <c r="AA251" s="3" t="s">
        <v>8696</v>
      </c>
      <c r="AB251" s="28">
        <v>4.4999999999999998E-2</v>
      </c>
      <c r="AC251" s="3">
        <f t="shared" si="19"/>
        <v>521550</v>
      </c>
      <c r="AD251" s="30">
        <f t="shared" si="13"/>
        <v>521550</v>
      </c>
      <c r="AE251" s="3" t="s">
        <v>451</v>
      </c>
      <c r="AF251" s="5">
        <v>46142</v>
      </c>
      <c r="AG251" s="3" t="s">
        <v>205</v>
      </c>
      <c r="AH251" s="3" t="s">
        <v>105</v>
      </c>
      <c r="AI251" s="3" t="s">
        <v>105</v>
      </c>
      <c r="AJ251" s="3" t="s">
        <v>58</v>
      </c>
      <c r="AK251" s="2"/>
      <c r="AL251" s="2"/>
      <c r="AM251" s="3">
        <v>0</v>
      </c>
      <c r="AN251" s="2"/>
      <c r="AO251" s="3">
        <v>0</v>
      </c>
      <c r="AP251" s="3">
        <v>0</v>
      </c>
      <c r="AQ251" s="3">
        <v>132076508</v>
      </c>
      <c r="AR251" s="3">
        <v>157900</v>
      </c>
      <c r="AS251" s="3">
        <v>12355912</v>
      </c>
      <c r="AT251" s="3">
        <v>77475325888</v>
      </c>
      <c r="AU251" s="3" t="s">
        <v>384</v>
      </c>
    </row>
    <row r="252" spans="1:47" ht="28.5" x14ac:dyDescent="0.45">
      <c r="A252" s="3">
        <v>1</v>
      </c>
      <c r="B252" s="4" t="s">
        <v>419</v>
      </c>
      <c r="C252" s="3" t="s">
        <v>144</v>
      </c>
      <c r="D252" s="3" t="s">
        <v>70</v>
      </c>
      <c r="E252" s="3" t="s">
        <v>146</v>
      </c>
      <c r="F252" s="3" t="s">
        <v>1130</v>
      </c>
      <c r="G252" s="3" t="s">
        <v>178</v>
      </c>
      <c r="H252" s="3" t="s">
        <v>233</v>
      </c>
      <c r="I252" s="3" t="s">
        <v>75</v>
      </c>
      <c r="J252" s="3" t="s">
        <v>380</v>
      </c>
      <c r="K252" s="3">
        <v>1975</v>
      </c>
      <c r="L252" s="3">
        <v>2026</v>
      </c>
      <c r="M252" s="3" t="s">
        <v>1131</v>
      </c>
      <c r="N252" s="5">
        <v>46119</v>
      </c>
      <c r="O252" s="3" t="s">
        <v>679</v>
      </c>
      <c r="P252" s="3" t="s">
        <v>1132</v>
      </c>
      <c r="Q252" s="3">
        <v>911027401163</v>
      </c>
      <c r="R252" s="2"/>
      <c r="S252" s="2"/>
      <c r="T252" s="3">
        <v>13740000</v>
      </c>
      <c r="U252" s="3">
        <v>13490000</v>
      </c>
      <c r="V252" s="3">
        <v>0</v>
      </c>
      <c r="W252" s="3">
        <v>0</v>
      </c>
      <c r="X252" s="3">
        <v>250000</v>
      </c>
      <c r="Y252" s="3">
        <v>741950</v>
      </c>
      <c r="Z252" s="3">
        <v>741950</v>
      </c>
      <c r="AA252" s="3" t="s">
        <v>8696</v>
      </c>
      <c r="AB252" s="28">
        <v>4.4999999999999998E-2</v>
      </c>
      <c r="AC252" s="3">
        <f t="shared" si="19"/>
        <v>607050</v>
      </c>
      <c r="AD252" s="30">
        <f t="shared" si="13"/>
        <v>607050</v>
      </c>
      <c r="AE252" s="3" t="s">
        <v>1015</v>
      </c>
      <c r="AF252" s="5">
        <v>46122</v>
      </c>
      <c r="AG252" s="3" t="s">
        <v>116</v>
      </c>
      <c r="AH252" s="3" t="s">
        <v>87</v>
      </c>
      <c r="AI252" s="3" t="s">
        <v>124</v>
      </c>
      <c r="AJ252" s="3" t="s">
        <v>134</v>
      </c>
      <c r="AK252" s="3" t="s">
        <v>90</v>
      </c>
      <c r="AL252" s="3">
        <v>10</v>
      </c>
      <c r="AM252" s="3">
        <v>0</v>
      </c>
      <c r="AN252" s="2"/>
      <c r="AO252" s="3">
        <v>0</v>
      </c>
      <c r="AP252" s="3">
        <v>0</v>
      </c>
      <c r="AQ252" s="3">
        <v>132074950</v>
      </c>
      <c r="AR252" s="2"/>
      <c r="AS252" s="3">
        <v>12361455</v>
      </c>
      <c r="AT252" s="3">
        <v>77085238768</v>
      </c>
      <c r="AU252" s="3" t="s">
        <v>384</v>
      </c>
    </row>
    <row r="253" spans="1:47" ht="28.5" x14ac:dyDescent="0.45">
      <c r="A253" s="3">
        <v>1</v>
      </c>
      <c r="B253" s="4" t="s">
        <v>419</v>
      </c>
      <c r="C253" s="3" t="s">
        <v>144</v>
      </c>
      <c r="D253" s="3" t="s">
        <v>70</v>
      </c>
      <c r="E253" s="3" t="s">
        <v>146</v>
      </c>
      <c r="F253" s="3" t="s">
        <v>1133</v>
      </c>
      <c r="G253" s="3" t="s">
        <v>178</v>
      </c>
      <c r="H253" s="3" t="s">
        <v>233</v>
      </c>
      <c r="I253" s="3" t="s">
        <v>75</v>
      </c>
      <c r="J253" s="3" t="s">
        <v>380</v>
      </c>
      <c r="K253" s="3">
        <v>1975</v>
      </c>
      <c r="L253" s="3">
        <v>2026</v>
      </c>
      <c r="M253" s="3" t="s">
        <v>1134</v>
      </c>
      <c r="N253" s="5">
        <v>46125</v>
      </c>
      <c r="O253" s="3" t="s">
        <v>506</v>
      </c>
      <c r="P253" s="3" t="s">
        <v>1135</v>
      </c>
      <c r="Q253" s="3">
        <v>20801551550</v>
      </c>
      <c r="R253" s="2"/>
      <c r="S253" s="2"/>
      <c r="T253" s="3">
        <v>13740000</v>
      </c>
      <c r="U253" s="3">
        <v>13490000</v>
      </c>
      <c r="V253" s="3">
        <v>0</v>
      </c>
      <c r="W253" s="3">
        <v>0</v>
      </c>
      <c r="X253" s="3">
        <v>250000</v>
      </c>
      <c r="Y253" s="3">
        <v>741950</v>
      </c>
      <c r="Z253" s="3">
        <v>741950</v>
      </c>
      <c r="AA253" s="3" t="s">
        <v>8696</v>
      </c>
      <c r="AB253" s="28">
        <v>4.4999999999999998E-2</v>
      </c>
      <c r="AC253" s="3">
        <f t="shared" si="19"/>
        <v>607050</v>
      </c>
      <c r="AD253" s="30">
        <f t="shared" si="13"/>
        <v>607050</v>
      </c>
      <c r="AE253" s="3" t="s">
        <v>133</v>
      </c>
      <c r="AF253" s="5">
        <v>46126</v>
      </c>
      <c r="AG253" s="3" t="s">
        <v>116</v>
      </c>
      <c r="AH253" s="3" t="s">
        <v>87</v>
      </c>
      <c r="AI253" s="3" t="s">
        <v>124</v>
      </c>
      <c r="AJ253" s="3" t="s">
        <v>161</v>
      </c>
      <c r="AK253" s="3" t="s">
        <v>401</v>
      </c>
      <c r="AL253" s="3">
        <v>20</v>
      </c>
      <c r="AM253" s="3">
        <v>0</v>
      </c>
      <c r="AN253" s="2"/>
      <c r="AO253" s="3">
        <v>0</v>
      </c>
      <c r="AP253" s="3">
        <v>0</v>
      </c>
      <c r="AQ253" s="3">
        <v>132075124</v>
      </c>
      <c r="AR253" s="2"/>
      <c r="AS253" s="3">
        <v>12361457</v>
      </c>
      <c r="AT253" s="3">
        <v>77474648183</v>
      </c>
      <c r="AU253" s="3" t="s">
        <v>384</v>
      </c>
    </row>
    <row r="254" spans="1:47" ht="28.5" x14ac:dyDescent="0.45">
      <c r="A254" s="3">
        <v>1</v>
      </c>
      <c r="B254" s="4" t="s">
        <v>378</v>
      </c>
      <c r="C254" s="3" t="s">
        <v>494</v>
      </c>
      <c r="D254" s="3" t="s">
        <v>79</v>
      </c>
      <c r="E254" s="3" t="s">
        <v>495</v>
      </c>
      <c r="F254" s="3" t="s">
        <v>1136</v>
      </c>
      <c r="G254" s="3" t="s">
        <v>696</v>
      </c>
      <c r="H254" s="3" t="s">
        <v>898</v>
      </c>
      <c r="I254" s="3" t="s">
        <v>75</v>
      </c>
      <c r="J254" s="3" t="s">
        <v>380</v>
      </c>
      <c r="K254" s="3">
        <v>1368</v>
      </c>
      <c r="L254" s="3">
        <v>2026</v>
      </c>
      <c r="M254" s="3" t="s">
        <v>1137</v>
      </c>
      <c r="N254" s="5">
        <v>46119</v>
      </c>
      <c r="O254" s="3" t="s">
        <v>53</v>
      </c>
      <c r="P254" s="3" t="s">
        <v>1138</v>
      </c>
      <c r="Q254" s="3">
        <v>970811400879</v>
      </c>
      <c r="R254" s="2"/>
      <c r="S254" s="2"/>
      <c r="T254" s="3">
        <v>6990000</v>
      </c>
      <c r="U254" s="3">
        <v>6990000</v>
      </c>
      <c r="V254" s="3">
        <v>0</v>
      </c>
      <c r="W254" s="3">
        <v>0</v>
      </c>
      <c r="X254" s="3">
        <v>0</v>
      </c>
      <c r="Y254" s="3">
        <v>300000</v>
      </c>
      <c r="Z254" s="3">
        <v>300000</v>
      </c>
      <c r="AA254" s="3" t="s">
        <v>8697</v>
      </c>
      <c r="AB254" s="3">
        <v>300000</v>
      </c>
      <c r="AC254" s="3">
        <f>AB254</f>
        <v>300000</v>
      </c>
      <c r="AD254" s="30">
        <f t="shared" si="13"/>
        <v>300000</v>
      </c>
      <c r="AE254" s="2"/>
      <c r="AF254" s="5">
        <v>46121</v>
      </c>
      <c r="AG254" s="3" t="s">
        <v>55</v>
      </c>
      <c r="AH254" s="3" t="s">
        <v>56</v>
      </c>
      <c r="AI254" s="3" t="s">
        <v>57</v>
      </c>
      <c r="AJ254" s="3" t="s">
        <v>58</v>
      </c>
      <c r="AK254" s="2"/>
      <c r="AL254" s="2"/>
      <c r="AM254" s="3">
        <v>0</v>
      </c>
      <c r="AN254" s="2"/>
      <c r="AO254" s="3">
        <v>0</v>
      </c>
      <c r="AP254" s="3">
        <v>0</v>
      </c>
      <c r="AQ254" s="2"/>
      <c r="AR254" s="2"/>
      <c r="AS254" s="3">
        <v>12367481</v>
      </c>
      <c r="AT254" s="3">
        <v>77057539150</v>
      </c>
      <c r="AU254" s="3" t="s">
        <v>384</v>
      </c>
    </row>
    <row r="255" spans="1:47" ht="28.5" x14ac:dyDescent="0.45">
      <c r="A255" s="3">
        <v>1</v>
      </c>
      <c r="B255" s="4" t="s">
        <v>378</v>
      </c>
      <c r="C255" s="3" t="s">
        <v>144</v>
      </c>
      <c r="D255" s="3" t="s">
        <v>70</v>
      </c>
      <c r="E255" s="3" t="s">
        <v>146</v>
      </c>
      <c r="F255" s="3" t="s">
        <v>1139</v>
      </c>
      <c r="G255" s="3" t="s">
        <v>148</v>
      </c>
      <c r="H255" s="3" t="s">
        <v>233</v>
      </c>
      <c r="I255" s="3" t="s">
        <v>75</v>
      </c>
      <c r="J255" s="3" t="s">
        <v>380</v>
      </c>
      <c r="K255" s="3">
        <v>1975</v>
      </c>
      <c r="L255" s="3">
        <v>2026</v>
      </c>
      <c r="M255" s="3" t="s">
        <v>1140</v>
      </c>
      <c r="N255" s="5">
        <v>46137</v>
      </c>
      <c r="O255" s="3" t="s">
        <v>364</v>
      </c>
      <c r="P255" s="3" t="s">
        <v>1141</v>
      </c>
      <c r="Q255" s="3">
        <v>741025403083</v>
      </c>
      <c r="R255" s="2"/>
      <c r="S255" s="2"/>
      <c r="T255" s="3">
        <v>14040000</v>
      </c>
      <c r="U255" s="3">
        <v>13490000</v>
      </c>
      <c r="V255" s="3">
        <v>0</v>
      </c>
      <c r="W255" s="3">
        <v>0</v>
      </c>
      <c r="X255" s="3">
        <v>550000</v>
      </c>
      <c r="Y255" s="3">
        <v>741950</v>
      </c>
      <c r="Z255" s="3">
        <v>741950</v>
      </c>
      <c r="AA255" s="3" t="s">
        <v>8697</v>
      </c>
      <c r="AB255" s="28">
        <v>5.5E-2</v>
      </c>
      <c r="AC255" s="3">
        <f t="shared" ref="AC255:AC308" si="20">U255*AB255</f>
        <v>741950</v>
      </c>
      <c r="AD255" s="30">
        <f t="shared" si="13"/>
        <v>741950</v>
      </c>
      <c r="AE255" s="3" t="s">
        <v>808</v>
      </c>
      <c r="AF255" s="5">
        <v>46141</v>
      </c>
      <c r="AG255" s="3" t="s">
        <v>55</v>
      </c>
      <c r="AH255" s="3" t="s">
        <v>87</v>
      </c>
      <c r="AI255" s="3" t="s">
        <v>124</v>
      </c>
      <c r="AJ255" s="3" t="s">
        <v>218</v>
      </c>
      <c r="AK255" s="3" t="s">
        <v>90</v>
      </c>
      <c r="AL255" s="3">
        <v>20</v>
      </c>
      <c r="AM255" s="3">
        <v>0</v>
      </c>
      <c r="AN255" s="2"/>
      <c r="AO255" s="3">
        <v>0</v>
      </c>
      <c r="AP255" s="3">
        <v>0</v>
      </c>
      <c r="AQ255" s="3">
        <v>132076318</v>
      </c>
      <c r="AR255" s="2"/>
      <c r="AS255" s="3">
        <v>12367484</v>
      </c>
      <c r="AT255" s="3">
        <v>77477014310</v>
      </c>
      <c r="AU255" s="3" t="s">
        <v>384</v>
      </c>
    </row>
    <row r="256" spans="1:47" ht="28.5" x14ac:dyDescent="0.45">
      <c r="A256" s="3">
        <v>1</v>
      </c>
      <c r="B256" s="4" t="s">
        <v>378</v>
      </c>
      <c r="C256" s="3" t="s">
        <v>8699</v>
      </c>
      <c r="D256" s="3" t="s">
        <v>79</v>
      </c>
      <c r="E256" s="3" t="s">
        <v>126</v>
      </c>
      <c r="F256" s="3" t="s">
        <v>1142</v>
      </c>
      <c r="G256" s="3" t="s">
        <v>93</v>
      </c>
      <c r="H256" s="3" t="s">
        <v>129</v>
      </c>
      <c r="I256" s="3" t="s">
        <v>50</v>
      </c>
      <c r="J256" s="3" t="s">
        <v>380</v>
      </c>
      <c r="K256" s="3">
        <v>2497</v>
      </c>
      <c r="L256" s="3">
        <v>2025</v>
      </c>
      <c r="M256" s="3" t="s">
        <v>1143</v>
      </c>
      <c r="N256" s="5">
        <v>46116</v>
      </c>
      <c r="O256" s="3" t="s">
        <v>77</v>
      </c>
      <c r="P256" s="3" t="s">
        <v>1144</v>
      </c>
      <c r="Q256" s="3">
        <v>570212300703</v>
      </c>
      <c r="R256" s="2"/>
      <c r="S256" s="2"/>
      <c r="T256" s="3">
        <v>16990000</v>
      </c>
      <c r="U256" s="3">
        <v>16990000</v>
      </c>
      <c r="V256" s="3">
        <v>0</v>
      </c>
      <c r="W256" s="3">
        <v>0</v>
      </c>
      <c r="X256" s="3">
        <v>0</v>
      </c>
      <c r="Y256" s="3">
        <v>934450</v>
      </c>
      <c r="Z256" s="3">
        <v>934450</v>
      </c>
      <c r="AA256" s="3" t="s">
        <v>8697</v>
      </c>
      <c r="AB256" s="28">
        <v>4.4999999999999998E-2</v>
      </c>
      <c r="AC256" s="3">
        <f t="shared" si="20"/>
        <v>764550</v>
      </c>
      <c r="AD256" s="30">
        <f t="shared" si="13"/>
        <v>764550</v>
      </c>
      <c r="AE256" s="2"/>
      <c r="AF256" s="5">
        <v>46119</v>
      </c>
      <c r="AG256" s="3" t="s">
        <v>55</v>
      </c>
      <c r="AH256" s="3" t="s">
        <v>56</v>
      </c>
      <c r="AI256" s="3" t="s">
        <v>57</v>
      </c>
      <c r="AJ256" s="3" t="s">
        <v>58</v>
      </c>
      <c r="AK256" s="2"/>
      <c r="AL256" s="2"/>
      <c r="AM256" s="3">
        <v>0</v>
      </c>
      <c r="AN256" s="2"/>
      <c r="AO256" s="3">
        <v>0</v>
      </c>
      <c r="AP256" s="3">
        <v>0</v>
      </c>
      <c r="AQ256" s="3">
        <v>132074753</v>
      </c>
      <c r="AR256" s="3">
        <v>216900</v>
      </c>
      <c r="AS256" s="3">
        <v>12367492</v>
      </c>
      <c r="AT256" s="3">
        <v>77472345051</v>
      </c>
      <c r="AU256" s="3" t="s">
        <v>384</v>
      </c>
    </row>
    <row r="257" spans="1:47" ht="28.5" x14ac:dyDescent="0.45">
      <c r="A257" s="3">
        <v>1</v>
      </c>
      <c r="B257" s="4" t="s">
        <v>378</v>
      </c>
      <c r="C257" s="3" t="s">
        <v>8699</v>
      </c>
      <c r="D257" s="3" t="s">
        <v>79</v>
      </c>
      <c r="E257" s="3" t="s">
        <v>126</v>
      </c>
      <c r="F257" s="3" t="s">
        <v>1145</v>
      </c>
      <c r="G257" s="3" t="s">
        <v>93</v>
      </c>
      <c r="H257" s="3" t="s">
        <v>129</v>
      </c>
      <c r="I257" s="3" t="s">
        <v>50</v>
      </c>
      <c r="J257" s="3" t="s">
        <v>380</v>
      </c>
      <c r="K257" s="3">
        <v>2497</v>
      </c>
      <c r="L257" s="3">
        <v>2025</v>
      </c>
      <c r="M257" s="3" t="s">
        <v>1146</v>
      </c>
      <c r="N257" s="5">
        <v>46117</v>
      </c>
      <c r="O257" s="3" t="s">
        <v>364</v>
      </c>
      <c r="P257" s="3" t="s">
        <v>1147</v>
      </c>
      <c r="Q257" s="3">
        <v>820408301651</v>
      </c>
      <c r="R257" s="2"/>
      <c r="S257" s="2"/>
      <c r="T257" s="3">
        <v>17290000</v>
      </c>
      <c r="U257" s="3">
        <v>16990000</v>
      </c>
      <c r="V257" s="3">
        <v>0</v>
      </c>
      <c r="W257" s="3">
        <v>0</v>
      </c>
      <c r="X257" s="3">
        <v>300000</v>
      </c>
      <c r="Y257" s="3">
        <v>934450</v>
      </c>
      <c r="Z257" s="3">
        <v>934450</v>
      </c>
      <c r="AA257" s="3" t="s">
        <v>8697</v>
      </c>
      <c r="AB257" s="28">
        <v>4.4999999999999998E-2</v>
      </c>
      <c r="AC257" s="3">
        <f t="shared" si="20"/>
        <v>764550</v>
      </c>
      <c r="AD257" s="30">
        <f t="shared" si="13"/>
        <v>764550</v>
      </c>
      <c r="AE257" s="3" t="s">
        <v>1148</v>
      </c>
      <c r="AF257" s="5">
        <v>46119</v>
      </c>
      <c r="AG257" s="3" t="s">
        <v>55</v>
      </c>
      <c r="AH257" s="3" t="s">
        <v>87</v>
      </c>
      <c r="AI257" s="3" t="s">
        <v>124</v>
      </c>
      <c r="AJ257" s="3" t="s">
        <v>134</v>
      </c>
      <c r="AK257" s="3" t="s">
        <v>90</v>
      </c>
      <c r="AL257" s="3">
        <v>10</v>
      </c>
      <c r="AM257" s="3">
        <v>0</v>
      </c>
      <c r="AN257" s="2"/>
      <c r="AO257" s="3">
        <v>0</v>
      </c>
      <c r="AP257" s="3">
        <v>0</v>
      </c>
      <c r="AQ257" s="3">
        <v>132074757</v>
      </c>
      <c r="AR257" s="3">
        <v>216900</v>
      </c>
      <c r="AS257" s="3">
        <v>12367495</v>
      </c>
      <c r="AT257" s="3">
        <v>77752843382</v>
      </c>
      <c r="AU257" s="3" t="s">
        <v>384</v>
      </c>
    </row>
    <row r="258" spans="1:47" ht="28.5" x14ac:dyDescent="0.45">
      <c r="A258" s="3">
        <v>1</v>
      </c>
      <c r="B258" s="4" t="s">
        <v>419</v>
      </c>
      <c r="C258" s="3" t="s">
        <v>8699</v>
      </c>
      <c r="D258" s="3" t="s">
        <v>79</v>
      </c>
      <c r="E258" s="3" t="s">
        <v>126</v>
      </c>
      <c r="F258" s="3" t="s">
        <v>1149</v>
      </c>
      <c r="G258" s="3" t="s">
        <v>148</v>
      </c>
      <c r="H258" s="3" t="s">
        <v>129</v>
      </c>
      <c r="I258" s="3" t="s">
        <v>50</v>
      </c>
      <c r="J258" s="3" t="s">
        <v>380</v>
      </c>
      <c r="K258" s="3">
        <v>2497</v>
      </c>
      <c r="L258" s="3">
        <v>2025</v>
      </c>
      <c r="M258" s="3" t="s">
        <v>1150</v>
      </c>
      <c r="N258" s="5">
        <v>46125</v>
      </c>
      <c r="O258" s="3" t="s">
        <v>506</v>
      </c>
      <c r="P258" s="3" t="s">
        <v>1151</v>
      </c>
      <c r="Q258" s="3">
        <v>630830302030</v>
      </c>
      <c r="R258" s="2"/>
      <c r="S258" s="2"/>
      <c r="T258" s="3">
        <v>16990000</v>
      </c>
      <c r="U258" s="3">
        <v>16990000</v>
      </c>
      <c r="V258" s="3">
        <v>0</v>
      </c>
      <c r="W258" s="3">
        <v>0</v>
      </c>
      <c r="X258" s="3">
        <v>0</v>
      </c>
      <c r="Y258" s="3">
        <v>934450</v>
      </c>
      <c r="Z258" s="3">
        <v>934450</v>
      </c>
      <c r="AA258" s="3" t="s">
        <v>8696</v>
      </c>
      <c r="AB258" s="28">
        <v>4.4999999999999998E-2</v>
      </c>
      <c r="AC258" s="3">
        <f t="shared" si="20"/>
        <v>764550</v>
      </c>
      <c r="AD258" s="30">
        <f t="shared" si="13"/>
        <v>764550</v>
      </c>
      <c r="AE258" s="3" t="s">
        <v>1152</v>
      </c>
      <c r="AF258" s="5">
        <v>46127</v>
      </c>
      <c r="AG258" s="3" t="s">
        <v>116</v>
      </c>
      <c r="AH258" s="3" t="s">
        <v>105</v>
      </c>
      <c r="AI258" s="3" t="s">
        <v>105</v>
      </c>
      <c r="AJ258" s="3" t="s">
        <v>58</v>
      </c>
      <c r="AK258" s="2"/>
      <c r="AL258" s="2"/>
      <c r="AM258" s="3">
        <v>0</v>
      </c>
      <c r="AN258" s="2"/>
      <c r="AO258" s="3">
        <v>0</v>
      </c>
      <c r="AP258" s="3">
        <v>0</v>
      </c>
      <c r="AQ258" s="3">
        <v>132075250</v>
      </c>
      <c r="AR258" s="3">
        <v>216900</v>
      </c>
      <c r="AS258" s="3">
        <v>12367503</v>
      </c>
      <c r="AT258" s="3">
        <v>77072733346</v>
      </c>
      <c r="AU258" s="3" t="s">
        <v>384</v>
      </c>
    </row>
    <row r="259" spans="1:47" x14ac:dyDescent="0.45">
      <c r="A259" s="3">
        <v>1</v>
      </c>
      <c r="B259" s="4" t="s">
        <v>470</v>
      </c>
      <c r="C259" s="3" t="s">
        <v>44</v>
      </c>
      <c r="D259" s="3" t="s">
        <v>79</v>
      </c>
      <c r="E259" s="3" t="s">
        <v>46</v>
      </c>
      <c r="F259" s="3" t="s">
        <v>1153</v>
      </c>
      <c r="G259" s="3" t="s">
        <v>480</v>
      </c>
      <c r="H259" s="3" t="s">
        <v>448</v>
      </c>
      <c r="I259" s="3" t="s">
        <v>50</v>
      </c>
      <c r="J259" s="3" t="s">
        <v>311</v>
      </c>
      <c r="K259" s="3">
        <v>1999</v>
      </c>
      <c r="L259" s="3">
        <v>2026</v>
      </c>
      <c r="M259" s="3" t="s">
        <v>1154</v>
      </c>
      <c r="N259" s="5">
        <v>46136</v>
      </c>
      <c r="O259" s="3" t="s">
        <v>433</v>
      </c>
      <c r="P259" s="3" t="s">
        <v>1155</v>
      </c>
      <c r="Q259" s="3">
        <v>820107400455</v>
      </c>
      <c r="R259" s="2"/>
      <c r="S259" s="2"/>
      <c r="T259" s="3">
        <v>12090000</v>
      </c>
      <c r="U259" s="3">
        <v>12090000</v>
      </c>
      <c r="V259" s="3">
        <v>0</v>
      </c>
      <c r="W259" s="3">
        <v>0</v>
      </c>
      <c r="X259" s="3">
        <v>0</v>
      </c>
      <c r="Y259" s="3">
        <v>544050</v>
      </c>
      <c r="Z259" s="3">
        <v>544050</v>
      </c>
      <c r="AA259" s="3" t="s">
        <v>8696</v>
      </c>
      <c r="AB259" s="28">
        <v>4.4999999999999998E-2</v>
      </c>
      <c r="AC259" s="3">
        <f t="shared" si="20"/>
        <v>544050</v>
      </c>
      <c r="AD259" s="30">
        <f t="shared" ref="AD259:AD322" si="21">AC259-V259</f>
        <v>544050</v>
      </c>
      <c r="AE259" s="3" t="s">
        <v>1156</v>
      </c>
      <c r="AF259" s="5">
        <v>46139</v>
      </c>
      <c r="AG259" s="3" t="s">
        <v>160</v>
      </c>
      <c r="AH259" s="3" t="s">
        <v>56</v>
      </c>
      <c r="AI259" s="3" t="s">
        <v>57</v>
      </c>
      <c r="AJ259" s="3" t="s">
        <v>58</v>
      </c>
      <c r="AK259" s="2"/>
      <c r="AL259" s="2"/>
      <c r="AM259" s="3">
        <v>0</v>
      </c>
      <c r="AN259" s="2"/>
      <c r="AO259" s="3">
        <v>0</v>
      </c>
      <c r="AP259" s="3">
        <v>0</v>
      </c>
      <c r="AQ259" s="3">
        <v>132076073</v>
      </c>
      <c r="AR259" s="3">
        <v>152900</v>
      </c>
      <c r="AS259" s="3">
        <v>12367755</v>
      </c>
      <c r="AT259" s="3">
        <v>77473163304</v>
      </c>
      <c r="AU259" s="3" t="s">
        <v>384</v>
      </c>
    </row>
    <row r="260" spans="1:47" ht="28.5" x14ac:dyDescent="0.45">
      <c r="A260" s="3">
        <v>1</v>
      </c>
      <c r="B260" s="4" t="s">
        <v>391</v>
      </c>
      <c r="C260" s="3" t="s">
        <v>44</v>
      </c>
      <c r="D260" s="3" t="s">
        <v>259</v>
      </c>
      <c r="E260" s="3" t="s">
        <v>46</v>
      </c>
      <c r="F260" s="3" t="s">
        <v>1157</v>
      </c>
      <c r="G260" s="3" t="s">
        <v>480</v>
      </c>
      <c r="H260" s="3" t="s">
        <v>472</v>
      </c>
      <c r="I260" s="3" t="s">
        <v>50</v>
      </c>
      <c r="J260" s="3" t="s">
        <v>311</v>
      </c>
      <c r="K260" s="3">
        <v>1999</v>
      </c>
      <c r="L260" s="3">
        <v>2026</v>
      </c>
      <c r="M260" s="3" t="s">
        <v>1158</v>
      </c>
      <c r="N260" s="5">
        <v>46117</v>
      </c>
      <c r="O260" s="3" t="s">
        <v>235</v>
      </c>
      <c r="P260" s="3" t="s">
        <v>1159</v>
      </c>
      <c r="Q260" s="3">
        <v>760801300547</v>
      </c>
      <c r="R260" s="2"/>
      <c r="S260" s="2"/>
      <c r="T260" s="3">
        <v>13490000</v>
      </c>
      <c r="U260" s="3">
        <v>13490000</v>
      </c>
      <c r="V260" s="3">
        <v>0</v>
      </c>
      <c r="W260" s="3">
        <v>0</v>
      </c>
      <c r="X260" s="3">
        <v>0</v>
      </c>
      <c r="Y260" s="3">
        <v>607050</v>
      </c>
      <c r="Z260" s="3">
        <v>607050</v>
      </c>
      <c r="AA260" s="3" t="s">
        <v>8696</v>
      </c>
      <c r="AB260" s="28">
        <v>4.4999999999999998E-2</v>
      </c>
      <c r="AC260" s="3">
        <f t="shared" si="20"/>
        <v>607050</v>
      </c>
      <c r="AD260" s="30">
        <f t="shared" si="21"/>
        <v>607050</v>
      </c>
      <c r="AE260" s="3" t="s">
        <v>1019</v>
      </c>
      <c r="AF260" s="5">
        <v>46119</v>
      </c>
      <c r="AG260" s="3" t="s">
        <v>154</v>
      </c>
      <c r="AH260" s="3" t="s">
        <v>56</v>
      </c>
      <c r="AI260" s="3" t="s">
        <v>57</v>
      </c>
      <c r="AJ260" s="3" t="s">
        <v>58</v>
      </c>
      <c r="AK260" s="2"/>
      <c r="AL260" s="2"/>
      <c r="AM260" s="3">
        <v>0</v>
      </c>
      <c r="AN260" s="2"/>
      <c r="AO260" s="3">
        <v>0</v>
      </c>
      <c r="AP260" s="3">
        <v>0</v>
      </c>
      <c r="AQ260" s="3">
        <v>132074754</v>
      </c>
      <c r="AR260" s="3">
        <v>165900</v>
      </c>
      <c r="AS260" s="3">
        <v>12367907</v>
      </c>
      <c r="AT260" s="3">
        <v>77773506894</v>
      </c>
      <c r="AU260" s="3" t="s">
        <v>384</v>
      </c>
    </row>
    <row r="261" spans="1:47" ht="26.65" x14ac:dyDescent="0.45">
      <c r="A261" s="3">
        <v>1</v>
      </c>
      <c r="B261" s="4" t="s">
        <v>470</v>
      </c>
      <c r="C261" s="3" t="s">
        <v>60</v>
      </c>
      <c r="D261" s="3" t="s">
        <v>70</v>
      </c>
      <c r="E261" s="3" t="s">
        <v>616</v>
      </c>
      <c r="F261" s="3" t="s">
        <v>1160</v>
      </c>
      <c r="G261" s="3" t="s">
        <v>128</v>
      </c>
      <c r="H261" s="3" t="s">
        <v>619</v>
      </c>
      <c r="I261" s="3" t="s">
        <v>75</v>
      </c>
      <c r="J261" s="3" t="s">
        <v>380</v>
      </c>
      <c r="K261" s="3">
        <v>1975</v>
      </c>
      <c r="L261" s="3">
        <v>2026</v>
      </c>
      <c r="M261" s="3" t="s">
        <v>1161</v>
      </c>
      <c r="N261" s="5">
        <v>46135</v>
      </c>
      <c r="O261" s="3" t="s">
        <v>175</v>
      </c>
      <c r="P261" s="3" t="s">
        <v>1162</v>
      </c>
      <c r="Q261" s="3">
        <v>620910302786</v>
      </c>
      <c r="R261" s="2"/>
      <c r="S261" s="2"/>
      <c r="T261" s="3">
        <v>14990000</v>
      </c>
      <c r="U261" s="3">
        <v>14990000</v>
      </c>
      <c r="V261" s="3">
        <v>0</v>
      </c>
      <c r="W261" s="3">
        <v>0</v>
      </c>
      <c r="X261" s="3">
        <v>0</v>
      </c>
      <c r="Y261" s="3">
        <v>824450</v>
      </c>
      <c r="Z261" s="3">
        <v>824450</v>
      </c>
      <c r="AA261" s="3" t="s">
        <v>8696</v>
      </c>
      <c r="AB261" s="28">
        <v>4.4999999999999998E-2</v>
      </c>
      <c r="AC261" s="3">
        <f t="shared" si="20"/>
        <v>674550</v>
      </c>
      <c r="AD261" s="30">
        <f t="shared" si="21"/>
        <v>674550</v>
      </c>
      <c r="AE261" s="3" t="s">
        <v>1163</v>
      </c>
      <c r="AF261" s="5">
        <v>46139</v>
      </c>
      <c r="AG261" s="3" t="s">
        <v>160</v>
      </c>
      <c r="AH261" s="3" t="s">
        <v>56</v>
      </c>
      <c r="AI261" s="3" t="s">
        <v>57</v>
      </c>
      <c r="AJ261" s="3" t="s">
        <v>58</v>
      </c>
      <c r="AK261" s="2"/>
      <c r="AL261" s="2"/>
      <c r="AM261" s="3">
        <v>0</v>
      </c>
      <c r="AN261" s="2"/>
      <c r="AO261" s="3">
        <v>0</v>
      </c>
      <c r="AP261" s="3">
        <v>0</v>
      </c>
      <c r="AQ261" s="3">
        <v>132076093</v>
      </c>
      <c r="AR261" s="2"/>
      <c r="AS261" s="3">
        <v>12369298</v>
      </c>
      <c r="AT261" s="3">
        <v>77774314959</v>
      </c>
      <c r="AU261" s="3" t="s">
        <v>384</v>
      </c>
    </row>
    <row r="262" spans="1:47" x14ac:dyDescent="0.45">
      <c r="A262" s="3">
        <v>1</v>
      </c>
      <c r="B262" s="4" t="s">
        <v>106</v>
      </c>
      <c r="C262" s="3" t="s">
        <v>136</v>
      </c>
      <c r="D262" s="3" t="s">
        <v>207</v>
      </c>
      <c r="E262" s="3" t="s">
        <v>558</v>
      </c>
      <c r="F262" s="3" t="s">
        <v>1164</v>
      </c>
      <c r="G262" s="3" t="s">
        <v>64</v>
      </c>
      <c r="H262" s="3" t="s">
        <v>209</v>
      </c>
      <c r="I262" s="3" t="s">
        <v>75</v>
      </c>
      <c r="J262" s="3" t="s">
        <v>51</v>
      </c>
      <c r="K262" s="3">
        <v>2</v>
      </c>
      <c r="L262" s="3">
        <v>2025</v>
      </c>
      <c r="M262" s="3" t="s">
        <v>1165</v>
      </c>
      <c r="N262" s="5">
        <v>46114</v>
      </c>
      <c r="O262" s="3" t="s">
        <v>532</v>
      </c>
      <c r="P262" s="3" t="s">
        <v>1166</v>
      </c>
      <c r="Q262" s="3">
        <v>970911300221</v>
      </c>
      <c r="R262" s="2"/>
      <c r="S262" s="2"/>
      <c r="T262" s="3">
        <v>10990000</v>
      </c>
      <c r="U262" s="3">
        <v>10990000</v>
      </c>
      <c r="V262" s="3">
        <v>0</v>
      </c>
      <c r="W262" s="3">
        <v>0</v>
      </c>
      <c r="X262" s="3">
        <v>0</v>
      </c>
      <c r="Y262" s="3">
        <v>439600</v>
      </c>
      <c r="Z262" s="3">
        <v>439600</v>
      </c>
      <c r="AA262" s="3" t="s">
        <v>8696</v>
      </c>
      <c r="AB262" s="28">
        <v>0.04</v>
      </c>
      <c r="AC262" s="3">
        <f t="shared" si="20"/>
        <v>439600</v>
      </c>
      <c r="AD262" s="30">
        <f t="shared" si="21"/>
        <v>439600</v>
      </c>
      <c r="AE262" s="3" t="s">
        <v>115</v>
      </c>
      <c r="AF262" s="5">
        <v>46120</v>
      </c>
      <c r="AG262" s="3" t="s">
        <v>116</v>
      </c>
      <c r="AH262" s="3" t="s">
        <v>105</v>
      </c>
      <c r="AI262" s="3" t="s">
        <v>105</v>
      </c>
      <c r="AJ262" s="3" t="s">
        <v>58</v>
      </c>
      <c r="AK262" s="2"/>
      <c r="AL262" s="2"/>
      <c r="AM262" s="3">
        <v>0</v>
      </c>
      <c r="AN262" s="2"/>
      <c r="AO262" s="3">
        <v>0</v>
      </c>
      <c r="AP262" s="3">
        <v>0</v>
      </c>
      <c r="AQ262" s="3">
        <v>132074815</v>
      </c>
      <c r="AR262" s="2"/>
      <c r="AS262" s="3">
        <v>12369537</v>
      </c>
      <c r="AT262" s="3">
        <v>77760052728</v>
      </c>
      <c r="AU262" s="3" t="s">
        <v>59</v>
      </c>
    </row>
    <row r="263" spans="1:47" ht="28.5" x14ac:dyDescent="0.45">
      <c r="A263" s="3">
        <v>1</v>
      </c>
      <c r="B263" s="4" t="s">
        <v>603</v>
      </c>
      <c r="C263" s="3" t="s">
        <v>8699</v>
      </c>
      <c r="D263" s="3" t="s">
        <v>79</v>
      </c>
      <c r="E263" s="3" t="s">
        <v>126</v>
      </c>
      <c r="F263" s="3" t="s">
        <v>1167</v>
      </c>
      <c r="G263" s="3" t="s">
        <v>148</v>
      </c>
      <c r="H263" s="3" t="s">
        <v>129</v>
      </c>
      <c r="I263" s="3" t="s">
        <v>50</v>
      </c>
      <c r="J263" s="3" t="s">
        <v>380</v>
      </c>
      <c r="K263" s="3">
        <v>2497</v>
      </c>
      <c r="L263" s="3">
        <v>2025</v>
      </c>
      <c r="M263" s="3" t="s">
        <v>1168</v>
      </c>
      <c r="N263" s="5">
        <v>46130</v>
      </c>
      <c r="O263" s="3" t="s">
        <v>211</v>
      </c>
      <c r="P263" s="3" t="s">
        <v>1169</v>
      </c>
      <c r="Q263" s="3">
        <v>860824301571</v>
      </c>
      <c r="R263" s="2"/>
      <c r="S263" s="2"/>
      <c r="T263" s="3">
        <v>16990000</v>
      </c>
      <c r="U263" s="3">
        <v>16990000</v>
      </c>
      <c r="V263" s="3">
        <v>0</v>
      </c>
      <c r="W263" s="3">
        <v>0</v>
      </c>
      <c r="X263" s="3">
        <v>0</v>
      </c>
      <c r="Y263" s="3">
        <v>934450</v>
      </c>
      <c r="Z263" s="3">
        <v>934450</v>
      </c>
      <c r="AA263" s="3" t="s">
        <v>8696</v>
      </c>
      <c r="AB263" s="28">
        <v>4.4999999999999998E-2</v>
      </c>
      <c r="AC263" s="3">
        <f t="shared" si="20"/>
        <v>764550</v>
      </c>
      <c r="AD263" s="30">
        <f t="shared" si="21"/>
        <v>764550</v>
      </c>
      <c r="AE263" s="3" t="s">
        <v>133</v>
      </c>
      <c r="AF263" s="5">
        <v>46133</v>
      </c>
      <c r="AG263" s="3" t="s">
        <v>205</v>
      </c>
      <c r="AH263" s="3" t="s">
        <v>87</v>
      </c>
      <c r="AI263" s="3" t="s">
        <v>124</v>
      </c>
      <c r="AJ263" s="3" t="s">
        <v>134</v>
      </c>
      <c r="AK263" s="3" t="s">
        <v>90</v>
      </c>
      <c r="AL263" s="3">
        <v>18</v>
      </c>
      <c r="AM263" s="3">
        <v>0</v>
      </c>
      <c r="AN263" s="2"/>
      <c r="AO263" s="3">
        <v>0</v>
      </c>
      <c r="AP263" s="3">
        <v>0</v>
      </c>
      <c r="AQ263" s="3">
        <v>132075653</v>
      </c>
      <c r="AR263" s="3">
        <v>216900</v>
      </c>
      <c r="AS263" s="3">
        <v>12371201</v>
      </c>
      <c r="AT263" s="3">
        <v>77089864286</v>
      </c>
      <c r="AU263" s="3" t="s">
        <v>384</v>
      </c>
    </row>
    <row r="264" spans="1:47" ht="28.5" x14ac:dyDescent="0.45">
      <c r="A264" s="3">
        <v>1</v>
      </c>
      <c r="B264" s="4" t="s">
        <v>603</v>
      </c>
      <c r="C264" s="3" t="s">
        <v>8699</v>
      </c>
      <c r="D264" s="3" t="s">
        <v>79</v>
      </c>
      <c r="E264" s="3" t="s">
        <v>126</v>
      </c>
      <c r="F264" s="3" t="s">
        <v>1170</v>
      </c>
      <c r="G264" s="3" t="s">
        <v>200</v>
      </c>
      <c r="H264" s="3" t="s">
        <v>129</v>
      </c>
      <c r="I264" s="3" t="s">
        <v>50</v>
      </c>
      <c r="J264" s="3" t="s">
        <v>380</v>
      </c>
      <c r="K264" s="3">
        <v>2497</v>
      </c>
      <c r="L264" s="3">
        <v>2025</v>
      </c>
      <c r="M264" s="3" t="s">
        <v>1171</v>
      </c>
      <c r="N264" s="5">
        <v>46114</v>
      </c>
      <c r="O264" s="3" t="s">
        <v>629</v>
      </c>
      <c r="P264" s="3" t="s">
        <v>1172</v>
      </c>
      <c r="Q264" s="3">
        <v>880727450087</v>
      </c>
      <c r="R264" s="2"/>
      <c r="S264" s="2"/>
      <c r="T264" s="3">
        <v>17990000</v>
      </c>
      <c r="U264" s="3">
        <v>16990000</v>
      </c>
      <c r="V264" s="3">
        <v>0</v>
      </c>
      <c r="W264" s="3">
        <v>0</v>
      </c>
      <c r="X264" s="3">
        <v>1000000</v>
      </c>
      <c r="Y264" s="3">
        <v>809550</v>
      </c>
      <c r="Z264" s="3">
        <v>809550</v>
      </c>
      <c r="AA264" s="3" t="s">
        <v>8696</v>
      </c>
      <c r="AB264" s="28">
        <v>4.4999999999999998E-2</v>
      </c>
      <c r="AC264" s="3">
        <f t="shared" si="20"/>
        <v>764550</v>
      </c>
      <c r="AD264" s="30">
        <f t="shared" si="21"/>
        <v>764550</v>
      </c>
      <c r="AE264" s="3" t="s">
        <v>1173</v>
      </c>
      <c r="AF264" s="5">
        <v>46126</v>
      </c>
      <c r="AG264" s="3" t="s">
        <v>205</v>
      </c>
      <c r="AH264" s="3" t="s">
        <v>87</v>
      </c>
      <c r="AI264" s="3" t="s">
        <v>124</v>
      </c>
      <c r="AJ264" s="3" t="s">
        <v>218</v>
      </c>
      <c r="AK264" s="3" t="s">
        <v>90</v>
      </c>
      <c r="AL264" s="3">
        <v>22</v>
      </c>
      <c r="AM264" s="3">
        <v>0</v>
      </c>
      <c r="AN264" s="2"/>
      <c r="AO264" s="3">
        <v>0</v>
      </c>
      <c r="AP264" s="3">
        <v>0</v>
      </c>
      <c r="AQ264" s="3">
        <v>132075145</v>
      </c>
      <c r="AR264" s="3">
        <v>216900</v>
      </c>
      <c r="AS264" s="3">
        <v>12371203</v>
      </c>
      <c r="AT264" s="3">
        <v>77007000227</v>
      </c>
      <c r="AU264" s="3" t="s">
        <v>384</v>
      </c>
    </row>
    <row r="265" spans="1:47" x14ac:dyDescent="0.45">
      <c r="A265" s="3">
        <v>1</v>
      </c>
      <c r="B265" s="4" t="s">
        <v>198</v>
      </c>
      <c r="C265" s="3" t="s">
        <v>136</v>
      </c>
      <c r="D265" s="3" t="s">
        <v>79</v>
      </c>
      <c r="E265" s="3" t="s">
        <v>137</v>
      </c>
      <c r="F265" s="3" t="s">
        <v>1174</v>
      </c>
      <c r="G265" s="3" t="s">
        <v>64</v>
      </c>
      <c r="H265" s="3" t="s">
        <v>139</v>
      </c>
      <c r="I265" s="3" t="s">
        <v>75</v>
      </c>
      <c r="J265" s="3" t="s">
        <v>51</v>
      </c>
      <c r="K265" s="3">
        <v>1591</v>
      </c>
      <c r="L265" s="3">
        <v>2026</v>
      </c>
      <c r="M265" s="3" t="s">
        <v>1175</v>
      </c>
      <c r="N265" s="5">
        <v>46114</v>
      </c>
      <c r="O265" s="3" t="s">
        <v>229</v>
      </c>
      <c r="P265" s="3" t="s">
        <v>1176</v>
      </c>
      <c r="Q265" s="3">
        <v>670228301145</v>
      </c>
      <c r="R265" s="2"/>
      <c r="S265" s="2"/>
      <c r="T265" s="3">
        <v>10490000</v>
      </c>
      <c r="U265" s="3">
        <v>9990000</v>
      </c>
      <c r="V265" s="3">
        <v>0</v>
      </c>
      <c r="W265" s="3">
        <v>0</v>
      </c>
      <c r="X265" s="3">
        <v>500000</v>
      </c>
      <c r="Y265" s="3">
        <v>399600</v>
      </c>
      <c r="Z265" s="3">
        <v>399600</v>
      </c>
      <c r="AA265" s="3" t="s">
        <v>8696</v>
      </c>
      <c r="AB265" s="28">
        <v>0.04</v>
      </c>
      <c r="AC265" s="3">
        <f t="shared" si="20"/>
        <v>399600</v>
      </c>
      <c r="AD265" s="30">
        <f t="shared" si="21"/>
        <v>399600</v>
      </c>
      <c r="AE265" s="3" t="s">
        <v>1177</v>
      </c>
      <c r="AF265" s="5">
        <v>46126</v>
      </c>
      <c r="AG265" s="3" t="s">
        <v>205</v>
      </c>
      <c r="AH265" s="3" t="s">
        <v>197</v>
      </c>
      <c r="AI265" s="3" t="s">
        <v>88</v>
      </c>
      <c r="AJ265" s="3" t="s">
        <v>566</v>
      </c>
      <c r="AK265" s="3" t="s">
        <v>1178</v>
      </c>
      <c r="AL265" s="3">
        <v>5</v>
      </c>
      <c r="AM265" s="3">
        <v>0</v>
      </c>
      <c r="AN265" s="2"/>
      <c r="AO265" s="3">
        <v>0</v>
      </c>
      <c r="AP265" s="3">
        <v>0</v>
      </c>
      <c r="AQ265" s="3">
        <v>132075092</v>
      </c>
      <c r="AR265" s="2"/>
      <c r="AS265" s="3">
        <v>12378318</v>
      </c>
      <c r="AT265" s="3">
        <v>77051725327</v>
      </c>
      <c r="AU265" s="3" t="s">
        <v>59</v>
      </c>
    </row>
    <row r="266" spans="1:47" ht="28.5" x14ac:dyDescent="0.45">
      <c r="A266" s="3">
        <v>1</v>
      </c>
      <c r="B266" s="4" t="s">
        <v>603</v>
      </c>
      <c r="C266" s="3" t="s">
        <v>8699</v>
      </c>
      <c r="D266" s="3" t="s">
        <v>70</v>
      </c>
      <c r="E266" s="3" t="s">
        <v>283</v>
      </c>
      <c r="F266" s="3" t="s">
        <v>1179</v>
      </c>
      <c r="G266" s="3" t="s">
        <v>200</v>
      </c>
      <c r="H266" s="3" t="s">
        <v>339</v>
      </c>
      <c r="I266" s="3" t="s">
        <v>50</v>
      </c>
      <c r="J266" s="3" t="s">
        <v>380</v>
      </c>
      <c r="K266" s="3">
        <v>2497</v>
      </c>
      <c r="L266" s="3">
        <v>2025</v>
      </c>
      <c r="M266" s="3" t="s">
        <v>1180</v>
      </c>
      <c r="N266" s="5">
        <v>46118</v>
      </c>
      <c r="O266" s="3" t="s">
        <v>256</v>
      </c>
      <c r="P266" s="3" t="s">
        <v>1181</v>
      </c>
      <c r="Q266" s="3">
        <v>840220401451</v>
      </c>
      <c r="R266" s="2"/>
      <c r="S266" s="2"/>
      <c r="T266" s="3">
        <v>18390000</v>
      </c>
      <c r="U266" s="3">
        <v>18390000</v>
      </c>
      <c r="V266" s="3">
        <v>0</v>
      </c>
      <c r="W266" s="3">
        <v>0</v>
      </c>
      <c r="X266" s="3">
        <v>0</v>
      </c>
      <c r="Y266" s="3">
        <v>872550</v>
      </c>
      <c r="Z266" s="3">
        <v>872550</v>
      </c>
      <c r="AA266" s="3" t="s">
        <v>8696</v>
      </c>
      <c r="AB266" s="28">
        <v>4.4999999999999998E-2</v>
      </c>
      <c r="AC266" s="3">
        <f t="shared" si="20"/>
        <v>827550</v>
      </c>
      <c r="AD266" s="30">
        <f t="shared" si="21"/>
        <v>827550</v>
      </c>
      <c r="AE266" s="3" t="s">
        <v>1182</v>
      </c>
      <c r="AF266" s="5">
        <v>46126</v>
      </c>
      <c r="AG266" s="3" t="s">
        <v>205</v>
      </c>
      <c r="AH266" s="3" t="s">
        <v>105</v>
      </c>
      <c r="AI266" s="3" t="s">
        <v>105</v>
      </c>
      <c r="AJ266" s="3" t="s">
        <v>58</v>
      </c>
      <c r="AK266" s="2"/>
      <c r="AL266" s="2"/>
      <c r="AM266" s="3">
        <v>0</v>
      </c>
      <c r="AN266" s="2"/>
      <c r="AO266" s="3">
        <v>0</v>
      </c>
      <c r="AP266" s="3">
        <v>0</v>
      </c>
      <c r="AQ266" s="3">
        <v>132075112</v>
      </c>
      <c r="AR266" s="3">
        <v>229900</v>
      </c>
      <c r="AS266" s="3">
        <v>12379530</v>
      </c>
      <c r="AT266" s="3">
        <v>77751994399</v>
      </c>
      <c r="AU266" s="3" t="s">
        <v>384</v>
      </c>
    </row>
    <row r="267" spans="1:47" ht="28.5" x14ac:dyDescent="0.45">
      <c r="A267" s="3">
        <v>1</v>
      </c>
      <c r="B267" s="4" t="s">
        <v>603</v>
      </c>
      <c r="C267" s="3" t="s">
        <v>8699</v>
      </c>
      <c r="D267" s="3" t="s">
        <v>70</v>
      </c>
      <c r="E267" s="3" t="s">
        <v>283</v>
      </c>
      <c r="F267" s="3" t="s">
        <v>1183</v>
      </c>
      <c r="G267" s="3" t="s">
        <v>285</v>
      </c>
      <c r="H267" s="3" t="s">
        <v>339</v>
      </c>
      <c r="I267" s="3" t="s">
        <v>50</v>
      </c>
      <c r="J267" s="3" t="s">
        <v>380</v>
      </c>
      <c r="K267" s="3">
        <v>2497</v>
      </c>
      <c r="L267" s="3">
        <v>2025</v>
      </c>
      <c r="M267" s="3" t="s">
        <v>1184</v>
      </c>
      <c r="N267" s="5">
        <v>46125</v>
      </c>
      <c r="O267" s="3" t="s">
        <v>211</v>
      </c>
      <c r="P267" s="3" t="s">
        <v>1185</v>
      </c>
      <c r="Q267" s="3">
        <v>820922300350</v>
      </c>
      <c r="R267" s="2"/>
      <c r="S267" s="2"/>
      <c r="T267" s="3">
        <v>18390000</v>
      </c>
      <c r="U267" s="3">
        <v>18390000</v>
      </c>
      <c r="V267" s="3">
        <v>0</v>
      </c>
      <c r="W267" s="3">
        <v>0</v>
      </c>
      <c r="X267" s="3">
        <v>0</v>
      </c>
      <c r="Y267" s="3">
        <v>1011450</v>
      </c>
      <c r="Z267" s="3">
        <v>1011450</v>
      </c>
      <c r="AA267" s="3" t="s">
        <v>8696</v>
      </c>
      <c r="AB267" s="28">
        <v>4.4999999999999998E-2</v>
      </c>
      <c r="AC267" s="3">
        <f t="shared" si="20"/>
        <v>827550</v>
      </c>
      <c r="AD267" s="30">
        <f t="shared" si="21"/>
        <v>827550</v>
      </c>
      <c r="AE267" s="3" t="s">
        <v>855</v>
      </c>
      <c r="AF267" s="5">
        <v>46127</v>
      </c>
      <c r="AG267" s="3" t="s">
        <v>205</v>
      </c>
      <c r="AH267" s="3" t="s">
        <v>87</v>
      </c>
      <c r="AI267" s="3" t="s">
        <v>124</v>
      </c>
      <c r="AJ267" s="3" t="s">
        <v>161</v>
      </c>
      <c r="AK267" s="3" t="s">
        <v>90</v>
      </c>
      <c r="AL267" s="3">
        <v>49</v>
      </c>
      <c r="AM267" s="3">
        <v>0</v>
      </c>
      <c r="AN267" s="2"/>
      <c r="AO267" s="3">
        <v>0</v>
      </c>
      <c r="AP267" s="3">
        <v>0</v>
      </c>
      <c r="AQ267" s="3">
        <v>132075252</v>
      </c>
      <c r="AR267" s="3">
        <v>229900</v>
      </c>
      <c r="AS267" s="3">
        <v>12379531</v>
      </c>
      <c r="AT267" s="3">
        <v>77012702700</v>
      </c>
      <c r="AU267" s="3" t="s">
        <v>384</v>
      </c>
    </row>
    <row r="268" spans="1:47" ht="28.5" x14ac:dyDescent="0.45">
      <c r="A268" s="3">
        <v>1</v>
      </c>
      <c r="B268" s="4" t="s">
        <v>603</v>
      </c>
      <c r="C268" s="3" t="s">
        <v>8699</v>
      </c>
      <c r="D268" s="3" t="s">
        <v>70</v>
      </c>
      <c r="E268" s="3" t="s">
        <v>283</v>
      </c>
      <c r="F268" s="3" t="s">
        <v>1186</v>
      </c>
      <c r="G268" s="3" t="s">
        <v>128</v>
      </c>
      <c r="H268" s="3" t="s">
        <v>339</v>
      </c>
      <c r="I268" s="3" t="s">
        <v>50</v>
      </c>
      <c r="J268" s="3" t="s">
        <v>380</v>
      </c>
      <c r="K268" s="3">
        <v>2497</v>
      </c>
      <c r="L268" s="3">
        <v>2025</v>
      </c>
      <c r="M268" s="3" t="s">
        <v>1187</v>
      </c>
      <c r="N268" s="5">
        <v>46121</v>
      </c>
      <c r="O268" s="3" t="s">
        <v>211</v>
      </c>
      <c r="P268" s="3" t="s">
        <v>1188</v>
      </c>
      <c r="Q268" s="3">
        <v>921108400018</v>
      </c>
      <c r="R268" s="2"/>
      <c r="S268" s="2"/>
      <c r="T268" s="3">
        <v>18390000</v>
      </c>
      <c r="U268" s="3">
        <v>18390000</v>
      </c>
      <c r="V268" s="3">
        <v>0</v>
      </c>
      <c r="W268" s="3">
        <v>0</v>
      </c>
      <c r="X268" s="3">
        <v>0</v>
      </c>
      <c r="Y268" s="3">
        <v>1011450</v>
      </c>
      <c r="Z268" s="3">
        <v>1011450</v>
      </c>
      <c r="AA268" s="3" t="s">
        <v>8696</v>
      </c>
      <c r="AB268" s="28">
        <v>4.4999999999999998E-2</v>
      </c>
      <c r="AC268" s="3">
        <f t="shared" si="20"/>
        <v>827550</v>
      </c>
      <c r="AD268" s="30">
        <f t="shared" si="21"/>
        <v>827550</v>
      </c>
      <c r="AE268" s="3" t="s">
        <v>133</v>
      </c>
      <c r="AF268" s="5">
        <v>46126</v>
      </c>
      <c r="AG268" s="3" t="s">
        <v>205</v>
      </c>
      <c r="AH268" s="3" t="s">
        <v>87</v>
      </c>
      <c r="AI268" s="3" t="s">
        <v>124</v>
      </c>
      <c r="AJ268" s="3" t="s">
        <v>134</v>
      </c>
      <c r="AK268" s="3" t="s">
        <v>90</v>
      </c>
      <c r="AL268" s="3">
        <v>15</v>
      </c>
      <c r="AM268" s="3">
        <v>0</v>
      </c>
      <c r="AN268" s="2"/>
      <c r="AO268" s="3">
        <v>0</v>
      </c>
      <c r="AP268" s="3">
        <v>0</v>
      </c>
      <c r="AQ268" s="3">
        <v>132075108</v>
      </c>
      <c r="AR268" s="3">
        <v>229900</v>
      </c>
      <c r="AS268" s="3">
        <v>12379532</v>
      </c>
      <c r="AT268" s="3">
        <v>77753881202</v>
      </c>
      <c r="AU268" s="3" t="s">
        <v>384</v>
      </c>
    </row>
    <row r="269" spans="1:47" ht="28.5" x14ac:dyDescent="0.45">
      <c r="A269" s="3">
        <v>1</v>
      </c>
      <c r="B269" s="4" t="s">
        <v>378</v>
      </c>
      <c r="C269" s="3" t="s">
        <v>8699</v>
      </c>
      <c r="D269" s="3" t="s">
        <v>70</v>
      </c>
      <c r="E269" s="3" t="s">
        <v>126</v>
      </c>
      <c r="F269" s="3" t="s">
        <v>1189</v>
      </c>
      <c r="G269" s="3" t="s">
        <v>148</v>
      </c>
      <c r="H269" s="3" t="s">
        <v>1190</v>
      </c>
      <c r="I269" s="3" t="s">
        <v>50</v>
      </c>
      <c r="J269" s="3" t="s">
        <v>380</v>
      </c>
      <c r="K269" s="3">
        <v>2497</v>
      </c>
      <c r="L269" s="3">
        <v>2025</v>
      </c>
      <c r="M269" s="3" t="s">
        <v>1191</v>
      </c>
      <c r="N269" s="5">
        <v>46112</v>
      </c>
      <c r="O269" s="3" t="s">
        <v>131</v>
      </c>
      <c r="P269" s="3" t="s">
        <v>1192</v>
      </c>
      <c r="Q269" s="3">
        <v>790415400293</v>
      </c>
      <c r="R269" s="2"/>
      <c r="S269" s="2"/>
      <c r="T269" s="3">
        <v>19540000</v>
      </c>
      <c r="U269" s="3">
        <v>18990000</v>
      </c>
      <c r="V269" s="3">
        <v>0</v>
      </c>
      <c r="W269" s="3">
        <v>0</v>
      </c>
      <c r="X269" s="3">
        <v>550000</v>
      </c>
      <c r="Y269" s="3">
        <v>854550</v>
      </c>
      <c r="Z269" s="3">
        <v>854550</v>
      </c>
      <c r="AA269" s="3" t="s">
        <v>8697</v>
      </c>
      <c r="AB269" s="28">
        <v>4.4999999999999998E-2</v>
      </c>
      <c r="AC269" s="3">
        <f t="shared" si="20"/>
        <v>854550</v>
      </c>
      <c r="AD269" s="30">
        <f t="shared" si="21"/>
        <v>854550</v>
      </c>
      <c r="AE269" s="3" t="s">
        <v>1193</v>
      </c>
      <c r="AF269" s="5">
        <v>46115</v>
      </c>
      <c r="AG269" s="3" t="s">
        <v>55</v>
      </c>
      <c r="AH269" s="3" t="s">
        <v>87</v>
      </c>
      <c r="AI269" s="3" t="s">
        <v>124</v>
      </c>
      <c r="AJ269" s="3" t="s">
        <v>206</v>
      </c>
      <c r="AK269" s="3" t="s">
        <v>90</v>
      </c>
      <c r="AL269" s="3">
        <v>45</v>
      </c>
      <c r="AM269" s="3">
        <v>0</v>
      </c>
      <c r="AN269" s="2"/>
      <c r="AO269" s="3">
        <v>0</v>
      </c>
      <c r="AP269" s="3">
        <v>0</v>
      </c>
      <c r="AQ269" s="3">
        <v>132074571</v>
      </c>
      <c r="AR269" s="3">
        <v>226900</v>
      </c>
      <c r="AS269" s="3">
        <v>12379538</v>
      </c>
      <c r="AT269" s="3">
        <v>77017260632</v>
      </c>
      <c r="AU269" s="3" t="s">
        <v>384</v>
      </c>
    </row>
    <row r="270" spans="1:47" ht="28.5" x14ac:dyDescent="0.45">
      <c r="A270" s="3">
        <v>1</v>
      </c>
      <c r="B270" s="4" t="s">
        <v>378</v>
      </c>
      <c r="C270" s="3" t="s">
        <v>8699</v>
      </c>
      <c r="D270" s="3" t="s">
        <v>79</v>
      </c>
      <c r="E270" s="3" t="s">
        <v>126</v>
      </c>
      <c r="F270" s="3" t="s">
        <v>1194</v>
      </c>
      <c r="G270" s="3" t="s">
        <v>93</v>
      </c>
      <c r="H270" s="3" t="s">
        <v>129</v>
      </c>
      <c r="I270" s="3" t="s">
        <v>50</v>
      </c>
      <c r="J270" s="3" t="s">
        <v>380</v>
      </c>
      <c r="K270" s="3">
        <v>2497</v>
      </c>
      <c r="L270" s="3">
        <v>2025</v>
      </c>
      <c r="M270" s="3" t="s">
        <v>1195</v>
      </c>
      <c r="N270" s="5">
        <v>46118</v>
      </c>
      <c r="O270" s="3" t="s">
        <v>131</v>
      </c>
      <c r="P270" s="3" t="s">
        <v>1196</v>
      </c>
      <c r="Q270" s="3">
        <v>931203401728</v>
      </c>
      <c r="R270" s="2"/>
      <c r="S270" s="2"/>
      <c r="T270" s="3">
        <v>16990000</v>
      </c>
      <c r="U270" s="3">
        <v>16990000</v>
      </c>
      <c r="V270" s="3">
        <v>0</v>
      </c>
      <c r="W270" s="3">
        <v>0</v>
      </c>
      <c r="X270" s="3">
        <v>0</v>
      </c>
      <c r="Y270" s="3">
        <v>934450</v>
      </c>
      <c r="Z270" s="3">
        <v>934450</v>
      </c>
      <c r="AA270" s="3" t="s">
        <v>8697</v>
      </c>
      <c r="AB270" s="28">
        <v>4.4999999999999998E-2</v>
      </c>
      <c r="AC270" s="3">
        <f t="shared" si="20"/>
        <v>764550</v>
      </c>
      <c r="AD270" s="30">
        <f t="shared" si="21"/>
        <v>764550</v>
      </c>
      <c r="AE270" s="3" t="s">
        <v>1197</v>
      </c>
      <c r="AF270" s="5">
        <v>46120</v>
      </c>
      <c r="AG270" s="3" t="s">
        <v>55</v>
      </c>
      <c r="AH270" s="3" t="s">
        <v>87</v>
      </c>
      <c r="AI270" s="3" t="s">
        <v>124</v>
      </c>
      <c r="AJ270" s="3" t="s">
        <v>218</v>
      </c>
      <c r="AK270" s="3" t="s">
        <v>90</v>
      </c>
      <c r="AL270" s="3">
        <v>20</v>
      </c>
      <c r="AM270" s="3">
        <v>0</v>
      </c>
      <c r="AN270" s="2"/>
      <c r="AO270" s="3">
        <v>0</v>
      </c>
      <c r="AP270" s="3">
        <v>0</v>
      </c>
      <c r="AQ270" s="3">
        <v>132074808</v>
      </c>
      <c r="AR270" s="3">
        <v>216900</v>
      </c>
      <c r="AS270" s="3">
        <v>12379541</v>
      </c>
      <c r="AT270" s="3">
        <v>77781207070</v>
      </c>
      <c r="AU270" s="3" t="s">
        <v>384</v>
      </c>
    </row>
    <row r="271" spans="1:47" ht="28.5" x14ac:dyDescent="0.45">
      <c r="A271" s="3">
        <v>1</v>
      </c>
      <c r="B271" s="4" t="s">
        <v>603</v>
      </c>
      <c r="C271" s="3" t="s">
        <v>144</v>
      </c>
      <c r="D271" s="3" t="s">
        <v>1198</v>
      </c>
      <c r="E271" s="3" t="s">
        <v>146</v>
      </c>
      <c r="F271" s="3" t="s">
        <v>1199</v>
      </c>
      <c r="G271" s="3" t="s">
        <v>148</v>
      </c>
      <c r="H271" s="3" t="s">
        <v>1200</v>
      </c>
      <c r="I271" s="3" t="s">
        <v>75</v>
      </c>
      <c r="J271" s="3" t="s">
        <v>380</v>
      </c>
      <c r="K271" s="3">
        <v>1975</v>
      </c>
      <c r="L271" s="3">
        <v>2026</v>
      </c>
      <c r="M271" s="3" t="s">
        <v>1201</v>
      </c>
      <c r="N271" s="5">
        <v>46125</v>
      </c>
      <c r="O271" s="3" t="s">
        <v>202</v>
      </c>
      <c r="P271" s="3" t="s">
        <v>1202</v>
      </c>
      <c r="Q271" s="3">
        <v>850131401757</v>
      </c>
      <c r="R271" s="2"/>
      <c r="S271" s="2"/>
      <c r="T271" s="3">
        <v>15790000</v>
      </c>
      <c r="U271" s="3">
        <v>15790000</v>
      </c>
      <c r="V271" s="3">
        <v>0</v>
      </c>
      <c r="W271" s="3">
        <v>0</v>
      </c>
      <c r="X271" s="3">
        <v>0</v>
      </c>
      <c r="Y271" s="3">
        <v>868450</v>
      </c>
      <c r="Z271" s="3">
        <v>868450</v>
      </c>
      <c r="AA271" s="3" t="s">
        <v>8696</v>
      </c>
      <c r="AB271" s="28">
        <v>4.4999999999999998E-2</v>
      </c>
      <c r="AC271" s="3">
        <f t="shared" si="20"/>
        <v>710550</v>
      </c>
      <c r="AD271" s="30">
        <f t="shared" si="21"/>
        <v>710550</v>
      </c>
      <c r="AE271" s="3" t="s">
        <v>1203</v>
      </c>
      <c r="AF271" s="5">
        <v>46127</v>
      </c>
      <c r="AG271" s="3" t="s">
        <v>205</v>
      </c>
      <c r="AH271" s="3" t="s">
        <v>87</v>
      </c>
      <c r="AI271" s="3" t="s">
        <v>124</v>
      </c>
      <c r="AJ271" s="3" t="s">
        <v>134</v>
      </c>
      <c r="AK271" s="3" t="s">
        <v>90</v>
      </c>
      <c r="AL271" s="3">
        <v>50</v>
      </c>
      <c r="AM271" s="3">
        <v>0</v>
      </c>
      <c r="AN271" s="2"/>
      <c r="AO271" s="3">
        <v>0</v>
      </c>
      <c r="AP271" s="3">
        <v>0</v>
      </c>
      <c r="AQ271" s="3">
        <v>132075225</v>
      </c>
      <c r="AR271" s="3">
        <v>209900</v>
      </c>
      <c r="AS271" s="3">
        <v>12379557</v>
      </c>
      <c r="AT271" s="3">
        <v>77024148008</v>
      </c>
      <c r="AU271" s="3" t="s">
        <v>384</v>
      </c>
    </row>
    <row r="272" spans="1:47" x14ac:dyDescent="0.45">
      <c r="A272" s="3">
        <v>1</v>
      </c>
      <c r="B272" s="4" t="s">
        <v>106</v>
      </c>
      <c r="C272" s="3" t="s">
        <v>136</v>
      </c>
      <c r="D272" s="3" t="s">
        <v>79</v>
      </c>
      <c r="E272" s="3" t="s">
        <v>137</v>
      </c>
      <c r="F272" s="3" t="s">
        <v>1204</v>
      </c>
      <c r="G272" s="3" t="s">
        <v>64</v>
      </c>
      <c r="H272" s="3" t="s">
        <v>139</v>
      </c>
      <c r="I272" s="3" t="s">
        <v>75</v>
      </c>
      <c r="J272" s="3" t="s">
        <v>51</v>
      </c>
      <c r="K272" s="3">
        <v>1591</v>
      </c>
      <c r="L272" s="3">
        <v>2025</v>
      </c>
      <c r="M272" s="3" t="s">
        <v>1205</v>
      </c>
      <c r="N272" s="5">
        <v>46118</v>
      </c>
      <c r="O272" s="3" t="s">
        <v>113</v>
      </c>
      <c r="P272" s="3" t="s">
        <v>574</v>
      </c>
      <c r="Q272" s="3">
        <v>740321301364</v>
      </c>
      <c r="R272" s="2"/>
      <c r="S272" s="2"/>
      <c r="T272" s="3">
        <v>9990000</v>
      </c>
      <c r="U272" s="3">
        <v>9990000</v>
      </c>
      <c r="V272" s="3">
        <v>0</v>
      </c>
      <c r="W272" s="3">
        <v>0</v>
      </c>
      <c r="X272" s="3">
        <v>0</v>
      </c>
      <c r="Y272" s="3">
        <v>399600</v>
      </c>
      <c r="Z272" s="3">
        <v>399600</v>
      </c>
      <c r="AA272" s="3" t="s">
        <v>8696</v>
      </c>
      <c r="AB272" s="28">
        <v>0.04</v>
      </c>
      <c r="AC272" s="3">
        <f t="shared" si="20"/>
        <v>399600</v>
      </c>
      <c r="AD272" s="30">
        <f t="shared" si="21"/>
        <v>399600</v>
      </c>
      <c r="AE272" s="3" t="s">
        <v>575</v>
      </c>
      <c r="AF272" s="5">
        <v>46121</v>
      </c>
      <c r="AG272" s="3" t="s">
        <v>116</v>
      </c>
      <c r="AH272" s="3" t="s">
        <v>105</v>
      </c>
      <c r="AI272" s="3" t="s">
        <v>105</v>
      </c>
      <c r="AJ272" s="3" t="s">
        <v>58</v>
      </c>
      <c r="AK272" s="2"/>
      <c r="AL272" s="2"/>
      <c r="AM272" s="3">
        <v>0</v>
      </c>
      <c r="AN272" s="2"/>
      <c r="AO272" s="3">
        <v>0</v>
      </c>
      <c r="AP272" s="3">
        <v>0</v>
      </c>
      <c r="AQ272" s="3">
        <v>132074889</v>
      </c>
      <c r="AR272" s="2"/>
      <c r="AS272" s="3">
        <v>12384105</v>
      </c>
      <c r="AT272" s="3">
        <v>77012451110</v>
      </c>
      <c r="AU272" s="3" t="s">
        <v>59</v>
      </c>
    </row>
    <row r="273" spans="1:47" ht="28.5" x14ac:dyDescent="0.45">
      <c r="A273" s="3">
        <v>1</v>
      </c>
      <c r="B273" s="4" t="s">
        <v>470</v>
      </c>
      <c r="C273" s="3" t="s">
        <v>144</v>
      </c>
      <c r="D273" s="3" t="s">
        <v>1198</v>
      </c>
      <c r="E273" s="3" t="s">
        <v>146</v>
      </c>
      <c r="F273" s="3" t="s">
        <v>1206</v>
      </c>
      <c r="G273" s="3" t="s">
        <v>148</v>
      </c>
      <c r="H273" s="3" t="s">
        <v>1200</v>
      </c>
      <c r="I273" s="3" t="s">
        <v>75</v>
      </c>
      <c r="J273" s="3" t="s">
        <v>380</v>
      </c>
      <c r="K273" s="3">
        <v>1975</v>
      </c>
      <c r="L273" s="3">
        <v>2026</v>
      </c>
      <c r="M273" s="3" t="s">
        <v>1207</v>
      </c>
      <c r="N273" s="5">
        <v>46140</v>
      </c>
      <c r="O273" s="3" t="s">
        <v>433</v>
      </c>
      <c r="P273" s="3" t="s">
        <v>1208</v>
      </c>
      <c r="Q273" s="3">
        <v>670817401679</v>
      </c>
      <c r="R273" s="2"/>
      <c r="S273" s="2"/>
      <c r="T273" s="3">
        <v>16240000</v>
      </c>
      <c r="U273" s="3">
        <v>15790000</v>
      </c>
      <c r="V273" s="3">
        <v>0</v>
      </c>
      <c r="W273" s="3">
        <v>0</v>
      </c>
      <c r="X273" s="3">
        <v>450000</v>
      </c>
      <c r="Y273" s="3">
        <v>868450</v>
      </c>
      <c r="Z273" s="3">
        <v>868450</v>
      </c>
      <c r="AA273" s="3" t="s">
        <v>8696</v>
      </c>
      <c r="AB273" s="28">
        <v>4.4999999999999998E-2</v>
      </c>
      <c r="AC273" s="3">
        <f t="shared" si="20"/>
        <v>710550</v>
      </c>
      <c r="AD273" s="30">
        <f t="shared" si="21"/>
        <v>710550</v>
      </c>
      <c r="AE273" s="3" t="s">
        <v>646</v>
      </c>
      <c r="AF273" s="5">
        <v>46142</v>
      </c>
      <c r="AG273" s="3" t="s">
        <v>160</v>
      </c>
      <c r="AH273" s="3" t="s">
        <v>87</v>
      </c>
      <c r="AI273" s="3" t="s">
        <v>124</v>
      </c>
      <c r="AJ273" s="3" t="s">
        <v>218</v>
      </c>
      <c r="AK273" s="3" t="s">
        <v>90</v>
      </c>
      <c r="AL273" s="3">
        <v>30</v>
      </c>
      <c r="AM273" s="3">
        <v>0</v>
      </c>
      <c r="AN273" s="4" t="s">
        <v>419</v>
      </c>
      <c r="AO273" s="3">
        <v>0</v>
      </c>
      <c r="AP273" s="3">
        <v>0</v>
      </c>
      <c r="AQ273" s="3">
        <v>132076591</v>
      </c>
      <c r="AR273" s="3">
        <v>209900</v>
      </c>
      <c r="AS273" s="3">
        <v>12384207</v>
      </c>
      <c r="AT273" s="3">
        <v>77057335393</v>
      </c>
      <c r="AU273" s="3" t="s">
        <v>384</v>
      </c>
    </row>
    <row r="274" spans="1:47" ht="28.5" x14ac:dyDescent="0.45">
      <c r="A274" s="3">
        <v>1</v>
      </c>
      <c r="B274" s="4" t="s">
        <v>419</v>
      </c>
      <c r="C274" s="3" t="s">
        <v>8698</v>
      </c>
      <c r="D274" s="3" t="s">
        <v>70</v>
      </c>
      <c r="E274" s="3" t="s">
        <v>126</v>
      </c>
      <c r="F274" s="3" t="s">
        <v>1209</v>
      </c>
      <c r="G274" s="3" t="s">
        <v>128</v>
      </c>
      <c r="H274" s="3" t="s">
        <v>1190</v>
      </c>
      <c r="I274" s="3" t="s">
        <v>50</v>
      </c>
      <c r="J274" s="3" t="s">
        <v>380</v>
      </c>
      <c r="K274" s="3">
        <v>2497</v>
      </c>
      <c r="L274" s="3">
        <v>2026</v>
      </c>
      <c r="M274" s="3" t="s">
        <v>1210</v>
      </c>
      <c r="N274" s="5">
        <v>46138</v>
      </c>
      <c r="O274" s="3" t="s">
        <v>532</v>
      </c>
      <c r="P274" s="3" t="s">
        <v>1211</v>
      </c>
      <c r="Q274" s="3">
        <v>890226400306</v>
      </c>
      <c r="R274" s="2"/>
      <c r="S274" s="2"/>
      <c r="T274" s="3">
        <v>20290000</v>
      </c>
      <c r="U274" s="3">
        <v>19990000</v>
      </c>
      <c r="V274" s="3">
        <v>0</v>
      </c>
      <c r="W274" s="3">
        <v>0</v>
      </c>
      <c r="X274" s="3">
        <v>300000</v>
      </c>
      <c r="Y274" s="3">
        <v>899550</v>
      </c>
      <c r="Z274" s="3">
        <v>899550</v>
      </c>
      <c r="AA274" s="3" t="s">
        <v>8696</v>
      </c>
      <c r="AB274" s="28">
        <v>4.4999999999999998E-2</v>
      </c>
      <c r="AC274" s="3">
        <f t="shared" si="20"/>
        <v>899550</v>
      </c>
      <c r="AD274" s="30">
        <f t="shared" si="21"/>
        <v>899550</v>
      </c>
      <c r="AE274" s="3" t="s">
        <v>1212</v>
      </c>
      <c r="AF274" s="5">
        <v>46141</v>
      </c>
      <c r="AG274" s="3" t="s">
        <v>116</v>
      </c>
      <c r="AH274" s="3" t="s">
        <v>87</v>
      </c>
      <c r="AI274" s="3" t="s">
        <v>124</v>
      </c>
      <c r="AJ274" s="3" t="s">
        <v>134</v>
      </c>
      <c r="AK274" s="3" t="s">
        <v>90</v>
      </c>
      <c r="AL274" s="3">
        <v>50</v>
      </c>
      <c r="AM274" s="3">
        <v>0</v>
      </c>
      <c r="AN274" s="2"/>
      <c r="AO274" s="3">
        <v>0</v>
      </c>
      <c r="AP274" s="3">
        <v>0</v>
      </c>
      <c r="AQ274" s="3">
        <v>132076452</v>
      </c>
      <c r="AR274" s="3">
        <v>226900</v>
      </c>
      <c r="AS274" s="3">
        <v>12384215</v>
      </c>
      <c r="AT274" s="3">
        <v>77752593393</v>
      </c>
      <c r="AU274" s="3" t="s">
        <v>384</v>
      </c>
    </row>
    <row r="275" spans="1:47" ht="28.5" x14ac:dyDescent="0.45">
      <c r="A275" s="3">
        <v>1</v>
      </c>
      <c r="B275" s="4" t="s">
        <v>378</v>
      </c>
      <c r="C275" s="3" t="s">
        <v>8699</v>
      </c>
      <c r="D275" s="3" t="s">
        <v>70</v>
      </c>
      <c r="E275" s="3" t="s">
        <v>283</v>
      </c>
      <c r="F275" s="3" t="s">
        <v>1213</v>
      </c>
      <c r="G275" s="3" t="s">
        <v>93</v>
      </c>
      <c r="H275" s="3" t="s">
        <v>339</v>
      </c>
      <c r="I275" s="3" t="s">
        <v>50</v>
      </c>
      <c r="J275" s="3" t="s">
        <v>380</v>
      </c>
      <c r="K275" s="3">
        <v>2497</v>
      </c>
      <c r="L275" s="3">
        <v>2025</v>
      </c>
      <c r="M275" s="3" t="s">
        <v>1214</v>
      </c>
      <c r="N275" s="5">
        <v>46118</v>
      </c>
      <c r="O275" s="3" t="s">
        <v>96</v>
      </c>
      <c r="P275" s="3" t="s">
        <v>1215</v>
      </c>
      <c r="Q275" s="3">
        <v>790920402730</v>
      </c>
      <c r="R275" s="2"/>
      <c r="S275" s="2"/>
      <c r="T275" s="3">
        <v>18390000</v>
      </c>
      <c r="U275" s="3">
        <v>18390000</v>
      </c>
      <c r="V275" s="3">
        <v>0</v>
      </c>
      <c r="W275" s="3">
        <v>0</v>
      </c>
      <c r="X275" s="3">
        <v>0</v>
      </c>
      <c r="Y275" s="3">
        <v>1011450</v>
      </c>
      <c r="Z275" s="3">
        <v>1011450</v>
      </c>
      <c r="AA275" s="3" t="s">
        <v>8697</v>
      </c>
      <c r="AB275" s="28">
        <v>4.4999999999999998E-2</v>
      </c>
      <c r="AC275" s="3">
        <f t="shared" si="20"/>
        <v>827550</v>
      </c>
      <c r="AD275" s="30">
        <f t="shared" si="21"/>
        <v>827550</v>
      </c>
      <c r="AE275" s="2"/>
      <c r="AF275" s="5">
        <v>46119</v>
      </c>
      <c r="AG275" s="3" t="s">
        <v>55</v>
      </c>
      <c r="AH275" s="3" t="s">
        <v>56</v>
      </c>
      <c r="AI275" s="3" t="s">
        <v>57</v>
      </c>
      <c r="AJ275" s="3" t="s">
        <v>58</v>
      </c>
      <c r="AK275" s="2"/>
      <c r="AL275" s="2"/>
      <c r="AM275" s="3">
        <v>0</v>
      </c>
      <c r="AN275" s="2"/>
      <c r="AO275" s="3">
        <v>0</v>
      </c>
      <c r="AP275" s="3">
        <v>0</v>
      </c>
      <c r="AQ275" s="3">
        <v>132074764</v>
      </c>
      <c r="AR275" s="3">
        <v>229900</v>
      </c>
      <c r="AS275" s="3">
        <v>12384344</v>
      </c>
      <c r="AT275" s="3">
        <v>77017609579</v>
      </c>
      <c r="AU275" s="3" t="s">
        <v>384</v>
      </c>
    </row>
    <row r="276" spans="1:47" ht="28.5" x14ac:dyDescent="0.45">
      <c r="A276" s="3">
        <v>1</v>
      </c>
      <c r="B276" s="4" t="s">
        <v>419</v>
      </c>
      <c r="C276" s="3" t="s">
        <v>8699</v>
      </c>
      <c r="D276" s="3" t="s">
        <v>70</v>
      </c>
      <c r="E276" s="3" t="s">
        <v>283</v>
      </c>
      <c r="F276" s="3" t="s">
        <v>1216</v>
      </c>
      <c r="G276" s="3" t="s">
        <v>200</v>
      </c>
      <c r="H276" s="3" t="s">
        <v>339</v>
      </c>
      <c r="I276" s="3" t="s">
        <v>50</v>
      </c>
      <c r="J276" s="3" t="s">
        <v>380</v>
      </c>
      <c r="K276" s="3">
        <v>2497</v>
      </c>
      <c r="L276" s="3">
        <v>2025</v>
      </c>
      <c r="M276" s="3" t="s">
        <v>1217</v>
      </c>
      <c r="N276" s="5">
        <v>46118</v>
      </c>
      <c r="O276" s="3" t="s">
        <v>819</v>
      </c>
      <c r="P276" s="3" t="s">
        <v>1218</v>
      </c>
      <c r="Q276" s="3">
        <v>780124400180</v>
      </c>
      <c r="R276" s="2"/>
      <c r="S276" s="2"/>
      <c r="T276" s="3">
        <v>18690000</v>
      </c>
      <c r="U276" s="3">
        <v>18390000</v>
      </c>
      <c r="V276" s="3">
        <v>0</v>
      </c>
      <c r="W276" s="3">
        <v>0</v>
      </c>
      <c r="X276" s="3">
        <v>300000</v>
      </c>
      <c r="Y276" s="3">
        <v>1011450</v>
      </c>
      <c r="Z276" s="3">
        <v>1011450</v>
      </c>
      <c r="AA276" s="3" t="s">
        <v>8696</v>
      </c>
      <c r="AB276" s="28">
        <v>4.4999999999999998E-2</v>
      </c>
      <c r="AC276" s="3">
        <f t="shared" si="20"/>
        <v>827550</v>
      </c>
      <c r="AD276" s="30">
        <f t="shared" si="21"/>
        <v>827550</v>
      </c>
      <c r="AE276" s="3" t="s">
        <v>204</v>
      </c>
      <c r="AF276" s="5">
        <v>46120</v>
      </c>
      <c r="AG276" s="3" t="s">
        <v>116</v>
      </c>
      <c r="AH276" s="3" t="s">
        <v>87</v>
      </c>
      <c r="AI276" s="3" t="s">
        <v>124</v>
      </c>
      <c r="AJ276" s="3" t="s">
        <v>134</v>
      </c>
      <c r="AK276" s="3" t="s">
        <v>90</v>
      </c>
      <c r="AL276" s="3">
        <v>30</v>
      </c>
      <c r="AM276" s="3">
        <v>0</v>
      </c>
      <c r="AN276" s="2"/>
      <c r="AO276" s="3">
        <v>0</v>
      </c>
      <c r="AP276" s="3">
        <v>0</v>
      </c>
      <c r="AQ276" s="3">
        <v>132074807</v>
      </c>
      <c r="AR276" s="3">
        <v>229900</v>
      </c>
      <c r="AS276" s="3">
        <v>12384349</v>
      </c>
      <c r="AT276" s="3">
        <v>77772618888</v>
      </c>
      <c r="AU276" s="3" t="s">
        <v>384</v>
      </c>
    </row>
    <row r="277" spans="1:47" ht="28.5" x14ac:dyDescent="0.45">
      <c r="A277" s="3">
        <v>1</v>
      </c>
      <c r="B277" s="4" t="s">
        <v>419</v>
      </c>
      <c r="C277" s="3" t="s">
        <v>8699</v>
      </c>
      <c r="D277" s="3" t="s">
        <v>70</v>
      </c>
      <c r="E277" s="3" t="s">
        <v>283</v>
      </c>
      <c r="F277" s="3" t="s">
        <v>1219</v>
      </c>
      <c r="G277" s="3" t="s">
        <v>285</v>
      </c>
      <c r="H277" s="3" t="s">
        <v>339</v>
      </c>
      <c r="I277" s="3" t="s">
        <v>50</v>
      </c>
      <c r="J277" s="3" t="s">
        <v>380</v>
      </c>
      <c r="K277" s="3">
        <v>2497</v>
      </c>
      <c r="L277" s="3">
        <v>2025</v>
      </c>
      <c r="M277" s="3" t="s">
        <v>1220</v>
      </c>
      <c r="N277" s="5">
        <v>46133</v>
      </c>
      <c r="O277" s="3" t="s">
        <v>1221</v>
      </c>
      <c r="P277" s="3" t="s">
        <v>1222</v>
      </c>
      <c r="Q277" s="3">
        <v>791203301097</v>
      </c>
      <c r="R277" s="2"/>
      <c r="S277" s="2"/>
      <c r="T277" s="3">
        <v>18390000</v>
      </c>
      <c r="U277" s="3">
        <v>18390000</v>
      </c>
      <c r="V277" s="3">
        <v>0</v>
      </c>
      <c r="W277" s="3">
        <v>0</v>
      </c>
      <c r="X277" s="3">
        <v>0</v>
      </c>
      <c r="Y277" s="3">
        <v>1011450</v>
      </c>
      <c r="Z277" s="3">
        <v>1011450</v>
      </c>
      <c r="AA277" s="3" t="s">
        <v>8696</v>
      </c>
      <c r="AB277" s="28">
        <v>4.4999999999999998E-2</v>
      </c>
      <c r="AC277" s="3">
        <f t="shared" si="20"/>
        <v>827550</v>
      </c>
      <c r="AD277" s="30">
        <f t="shared" si="21"/>
        <v>827550</v>
      </c>
      <c r="AE277" s="3" t="s">
        <v>133</v>
      </c>
      <c r="AF277" s="5">
        <v>46142</v>
      </c>
      <c r="AG277" s="3" t="s">
        <v>116</v>
      </c>
      <c r="AH277" s="3" t="s">
        <v>87</v>
      </c>
      <c r="AI277" s="3" t="s">
        <v>124</v>
      </c>
      <c r="AJ277" s="3" t="s">
        <v>134</v>
      </c>
      <c r="AK277" s="3" t="s">
        <v>90</v>
      </c>
      <c r="AL277" s="3">
        <v>20</v>
      </c>
      <c r="AM277" s="3">
        <v>0</v>
      </c>
      <c r="AN277" s="4" t="s">
        <v>470</v>
      </c>
      <c r="AO277" s="3">
        <v>0</v>
      </c>
      <c r="AP277" s="3">
        <v>0</v>
      </c>
      <c r="AQ277" s="3">
        <v>132076636</v>
      </c>
      <c r="AR277" s="3">
        <v>229900</v>
      </c>
      <c r="AS277" s="3">
        <v>12384353</v>
      </c>
      <c r="AT277" s="3">
        <v>77019088920</v>
      </c>
      <c r="AU277" s="3" t="s">
        <v>384</v>
      </c>
    </row>
    <row r="278" spans="1:47" ht="28.5" x14ac:dyDescent="0.45">
      <c r="A278" s="3">
        <v>1</v>
      </c>
      <c r="B278" s="4" t="s">
        <v>419</v>
      </c>
      <c r="C278" s="3" t="s">
        <v>8699</v>
      </c>
      <c r="D278" s="3" t="s">
        <v>70</v>
      </c>
      <c r="E278" s="3" t="s">
        <v>283</v>
      </c>
      <c r="F278" s="3" t="s">
        <v>1223</v>
      </c>
      <c r="G278" s="3" t="s">
        <v>128</v>
      </c>
      <c r="H278" s="3" t="s">
        <v>339</v>
      </c>
      <c r="I278" s="3" t="s">
        <v>50</v>
      </c>
      <c r="J278" s="3" t="s">
        <v>380</v>
      </c>
      <c r="K278" s="3">
        <v>2497</v>
      </c>
      <c r="L278" s="3">
        <v>2025</v>
      </c>
      <c r="M278" s="3" t="s">
        <v>1224</v>
      </c>
      <c r="N278" s="5">
        <v>46135</v>
      </c>
      <c r="O278" s="3" t="s">
        <v>532</v>
      </c>
      <c r="P278" s="3" t="s">
        <v>1225</v>
      </c>
      <c r="Q278" s="3">
        <v>880812351398</v>
      </c>
      <c r="R278" s="2"/>
      <c r="S278" s="2"/>
      <c r="T278" s="3">
        <v>18390000</v>
      </c>
      <c r="U278" s="3">
        <v>18390000</v>
      </c>
      <c r="V278" s="3">
        <v>0</v>
      </c>
      <c r="W278" s="3">
        <v>0</v>
      </c>
      <c r="X278" s="3">
        <v>0</v>
      </c>
      <c r="Y278" s="3">
        <v>1011450</v>
      </c>
      <c r="Z278" s="3">
        <v>1011450</v>
      </c>
      <c r="AA278" s="3" t="s">
        <v>8696</v>
      </c>
      <c r="AB278" s="28">
        <v>4.4999999999999998E-2</v>
      </c>
      <c r="AC278" s="3">
        <f t="shared" si="20"/>
        <v>827550</v>
      </c>
      <c r="AD278" s="30">
        <f t="shared" si="21"/>
        <v>827550</v>
      </c>
      <c r="AE278" s="3" t="s">
        <v>1182</v>
      </c>
      <c r="AF278" s="5">
        <v>46136</v>
      </c>
      <c r="AG278" s="3" t="s">
        <v>116</v>
      </c>
      <c r="AH278" s="3" t="s">
        <v>105</v>
      </c>
      <c r="AI278" s="3" t="s">
        <v>105</v>
      </c>
      <c r="AJ278" s="3" t="s">
        <v>58</v>
      </c>
      <c r="AK278" s="2"/>
      <c r="AL278" s="2"/>
      <c r="AM278" s="3">
        <v>0</v>
      </c>
      <c r="AN278" s="2"/>
      <c r="AO278" s="3">
        <v>0</v>
      </c>
      <c r="AP278" s="3">
        <v>0</v>
      </c>
      <c r="AQ278" s="3">
        <v>132075994</v>
      </c>
      <c r="AR278" s="3">
        <v>229900</v>
      </c>
      <c r="AS278" s="3">
        <v>12384354</v>
      </c>
      <c r="AT278" s="3">
        <v>77015288282</v>
      </c>
      <c r="AU278" s="3" t="s">
        <v>384</v>
      </c>
    </row>
    <row r="279" spans="1:47" ht="28.5" x14ac:dyDescent="0.45">
      <c r="A279" s="3">
        <v>1</v>
      </c>
      <c r="B279" s="4" t="s">
        <v>419</v>
      </c>
      <c r="C279" s="3" t="s">
        <v>8699</v>
      </c>
      <c r="D279" s="3" t="s">
        <v>70</v>
      </c>
      <c r="E279" s="3" t="s">
        <v>126</v>
      </c>
      <c r="F279" s="3" t="s">
        <v>1226</v>
      </c>
      <c r="G279" s="3" t="s">
        <v>93</v>
      </c>
      <c r="H279" s="3" t="s">
        <v>1190</v>
      </c>
      <c r="I279" s="3" t="s">
        <v>50</v>
      </c>
      <c r="J279" s="3" t="s">
        <v>380</v>
      </c>
      <c r="K279" s="3">
        <v>2497</v>
      </c>
      <c r="L279" s="3">
        <v>2025</v>
      </c>
      <c r="M279" s="3" t="s">
        <v>1227</v>
      </c>
      <c r="N279" s="5">
        <v>46140</v>
      </c>
      <c r="O279" s="3" t="s">
        <v>679</v>
      </c>
      <c r="P279" s="3" t="s">
        <v>1228</v>
      </c>
      <c r="Q279" s="3">
        <v>970115350131</v>
      </c>
      <c r="R279" s="2"/>
      <c r="S279" s="2"/>
      <c r="T279" s="3">
        <v>17990000</v>
      </c>
      <c r="U279" s="3">
        <v>17990000</v>
      </c>
      <c r="V279" s="3">
        <v>0</v>
      </c>
      <c r="W279" s="3">
        <v>0</v>
      </c>
      <c r="X279" s="3">
        <v>0</v>
      </c>
      <c r="Y279" s="3">
        <v>989450</v>
      </c>
      <c r="Z279" s="3">
        <v>989450</v>
      </c>
      <c r="AA279" s="3" t="s">
        <v>8696</v>
      </c>
      <c r="AB279" s="28">
        <v>4.4999999999999998E-2</v>
      </c>
      <c r="AC279" s="3">
        <f t="shared" si="20"/>
        <v>809550</v>
      </c>
      <c r="AD279" s="30">
        <f t="shared" si="21"/>
        <v>809550</v>
      </c>
      <c r="AE279" s="3" t="s">
        <v>1229</v>
      </c>
      <c r="AF279" s="5">
        <v>46142</v>
      </c>
      <c r="AG279" s="3" t="s">
        <v>116</v>
      </c>
      <c r="AH279" s="3" t="s">
        <v>105</v>
      </c>
      <c r="AI279" s="3" t="s">
        <v>105</v>
      </c>
      <c r="AJ279" s="3" t="s">
        <v>58</v>
      </c>
      <c r="AK279" s="2"/>
      <c r="AL279" s="2"/>
      <c r="AM279" s="3">
        <v>0</v>
      </c>
      <c r="AN279" s="2"/>
      <c r="AO279" s="3">
        <v>0</v>
      </c>
      <c r="AP279" s="3">
        <v>0</v>
      </c>
      <c r="AQ279" s="3">
        <v>132076624</v>
      </c>
      <c r="AR279" s="3">
        <v>226900</v>
      </c>
      <c r="AS279" s="3">
        <v>12384356</v>
      </c>
      <c r="AT279" s="3">
        <v>77777936384</v>
      </c>
      <c r="AU279" s="3" t="s">
        <v>384</v>
      </c>
    </row>
    <row r="280" spans="1:47" ht="28.5" x14ac:dyDescent="0.45">
      <c r="A280" s="3">
        <v>1</v>
      </c>
      <c r="B280" s="4" t="s">
        <v>402</v>
      </c>
      <c r="C280" s="3" t="s">
        <v>8699</v>
      </c>
      <c r="D280" s="3" t="s">
        <v>70</v>
      </c>
      <c r="E280" s="3" t="s">
        <v>283</v>
      </c>
      <c r="F280" s="3" t="s">
        <v>1230</v>
      </c>
      <c r="G280" s="3" t="s">
        <v>200</v>
      </c>
      <c r="H280" s="3" t="s">
        <v>339</v>
      </c>
      <c r="I280" s="3" t="s">
        <v>50</v>
      </c>
      <c r="J280" s="3" t="s">
        <v>380</v>
      </c>
      <c r="K280" s="3">
        <v>2497</v>
      </c>
      <c r="L280" s="3">
        <v>2025</v>
      </c>
      <c r="M280" s="3" t="s">
        <v>1231</v>
      </c>
      <c r="N280" s="5">
        <v>46127</v>
      </c>
      <c r="O280" s="3" t="s">
        <v>101</v>
      </c>
      <c r="P280" s="3" t="s">
        <v>1232</v>
      </c>
      <c r="Q280" s="3">
        <v>710127301334</v>
      </c>
      <c r="R280" s="2"/>
      <c r="S280" s="2"/>
      <c r="T280" s="3">
        <v>18390000</v>
      </c>
      <c r="U280" s="3">
        <v>18390000</v>
      </c>
      <c r="V280" s="3">
        <v>0</v>
      </c>
      <c r="W280" s="3">
        <v>0</v>
      </c>
      <c r="X280" s="3">
        <v>0</v>
      </c>
      <c r="Y280" s="3">
        <v>1011450</v>
      </c>
      <c r="Z280" s="3">
        <v>1011450</v>
      </c>
      <c r="AA280" s="3" t="s">
        <v>8697</v>
      </c>
      <c r="AB280" s="28">
        <v>4.4999999999999998E-2</v>
      </c>
      <c r="AC280" s="3">
        <f t="shared" si="20"/>
        <v>827550</v>
      </c>
      <c r="AD280" s="30">
        <f t="shared" si="21"/>
        <v>827550</v>
      </c>
      <c r="AE280" s="3" t="s">
        <v>1233</v>
      </c>
      <c r="AF280" s="5">
        <v>46132</v>
      </c>
      <c r="AG280" s="3" t="s">
        <v>104</v>
      </c>
      <c r="AH280" s="3" t="s">
        <v>87</v>
      </c>
      <c r="AI280" s="3" t="s">
        <v>124</v>
      </c>
      <c r="AJ280" s="3" t="s">
        <v>206</v>
      </c>
      <c r="AK280" s="3" t="s">
        <v>90</v>
      </c>
      <c r="AL280" s="3">
        <v>10</v>
      </c>
      <c r="AM280" s="3">
        <v>0</v>
      </c>
      <c r="AN280" s="2"/>
      <c r="AO280" s="3">
        <v>0</v>
      </c>
      <c r="AP280" s="3">
        <v>0</v>
      </c>
      <c r="AQ280" s="3">
        <v>132075539</v>
      </c>
      <c r="AR280" s="3">
        <v>229900</v>
      </c>
      <c r="AS280" s="3">
        <v>12384376</v>
      </c>
      <c r="AT280" s="3">
        <v>77053216563</v>
      </c>
      <c r="AU280" s="3" t="s">
        <v>384</v>
      </c>
    </row>
    <row r="281" spans="1:47" ht="28.5" x14ac:dyDescent="0.45">
      <c r="A281" s="3">
        <v>1</v>
      </c>
      <c r="B281" s="4" t="s">
        <v>402</v>
      </c>
      <c r="C281" s="3" t="s">
        <v>8698</v>
      </c>
      <c r="D281" s="3" t="s">
        <v>70</v>
      </c>
      <c r="E281" s="3" t="s">
        <v>283</v>
      </c>
      <c r="F281" s="3" t="s">
        <v>1234</v>
      </c>
      <c r="G281" s="3" t="s">
        <v>285</v>
      </c>
      <c r="H281" s="3" t="s">
        <v>339</v>
      </c>
      <c r="I281" s="3" t="s">
        <v>50</v>
      </c>
      <c r="J281" s="3" t="s">
        <v>380</v>
      </c>
      <c r="K281" s="3">
        <v>2497</v>
      </c>
      <c r="L281" s="3">
        <v>2026</v>
      </c>
      <c r="M281" s="3" t="s">
        <v>1235</v>
      </c>
      <c r="N281" s="5">
        <v>46121</v>
      </c>
      <c r="O281" s="3" t="s">
        <v>186</v>
      </c>
      <c r="P281" s="3" t="s">
        <v>1236</v>
      </c>
      <c r="Q281" s="3">
        <v>860217350926</v>
      </c>
      <c r="R281" s="2"/>
      <c r="S281" s="2"/>
      <c r="T281" s="3">
        <v>20390000</v>
      </c>
      <c r="U281" s="3">
        <v>20390000</v>
      </c>
      <c r="V281" s="3">
        <v>0</v>
      </c>
      <c r="W281" s="3">
        <v>0</v>
      </c>
      <c r="X281" s="3">
        <v>0</v>
      </c>
      <c r="Y281" s="3">
        <v>917550</v>
      </c>
      <c r="Z281" s="3">
        <v>917550</v>
      </c>
      <c r="AA281" s="3" t="s">
        <v>8697</v>
      </c>
      <c r="AB281" s="28">
        <v>5.5E-2</v>
      </c>
      <c r="AC281" s="3">
        <f t="shared" si="20"/>
        <v>1121450</v>
      </c>
      <c r="AD281" s="30">
        <f t="shared" si="21"/>
        <v>1121450</v>
      </c>
      <c r="AE281" s="3" t="s">
        <v>1237</v>
      </c>
      <c r="AF281" s="5">
        <v>46122</v>
      </c>
      <c r="AG281" s="3" t="s">
        <v>104</v>
      </c>
      <c r="AH281" s="3" t="s">
        <v>105</v>
      </c>
      <c r="AI281" s="3" t="s">
        <v>105</v>
      </c>
      <c r="AJ281" s="3" t="s">
        <v>58</v>
      </c>
      <c r="AK281" s="2"/>
      <c r="AL281" s="3">
        <v>100</v>
      </c>
      <c r="AM281" s="3">
        <v>0</v>
      </c>
      <c r="AN281" s="2"/>
      <c r="AO281" s="3">
        <v>0</v>
      </c>
      <c r="AP281" s="3">
        <v>0</v>
      </c>
      <c r="AQ281" s="3">
        <v>132075012</v>
      </c>
      <c r="AR281" s="3">
        <v>229900</v>
      </c>
      <c r="AS281" s="3">
        <v>12384388</v>
      </c>
      <c r="AT281" s="3">
        <v>77052085722</v>
      </c>
      <c r="AU281" s="3" t="s">
        <v>384</v>
      </c>
    </row>
    <row r="282" spans="1:47" ht="28.5" x14ac:dyDescent="0.45">
      <c r="A282" s="3">
        <v>1</v>
      </c>
      <c r="B282" s="4" t="s">
        <v>378</v>
      </c>
      <c r="C282" s="3" t="s">
        <v>144</v>
      </c>
      <c r="D282" s="3" t="s">
        <v>145</v>
      </c>
      <c r="E282" s="3" t="s">
        <v>146</v>
      </c>
      <c r="F282" s="3" t="s">
        <v>1238</v>
      </c>
      <c r="G282" s="3" t="s">
        <v>148</v>
      </c>
      <c r="H282" s="3" t="s">
        <v>149</v>
      </c>
      <c r="I282" s="3" t="s">
        <v>75</v>
      </c>
      <c r="J282" s="3" t="s">
        <v>380</v>
      </c>
      <c r="K282" s="3">
        <v>1975</v>
      </c>
      <c r="L282" s="3">
        <v>2026</v>
      </c>
      <c r="M282" s="3" t="s">
        <v>1239</v>
      </c>
      <c r="N282" s="5">
        <v>46140</v>
      </c>
      <c r="O282" s="3" t="s">
        <v>67</v>
      </c>
      <c r="P282" s="3" t="s">
        <v>1240</v>
      </c>
      <c r="Q282" s="3">
        <v>791220300913</v>
      </c>
      <c r="R282" s="2"/>
      <c r="S282" s="2"/>
      <c r="T282" s="3">
        <v>15340000</v>
      </c>
      <c r="U282" s="3">
        <v>14790000</v>
      </c>
      <c r="V282" s="3">
        <v>0</v>
      </c>
      <c r="W282" s="3">
        <v>0</v>
      </c>
      <c r="X282" s="3">
        <v>550000</v>
      </c>
      <c r="Y282" s="3">
        <v>813450</v>
      </c>
      <c r="Z282" s="3">
        <v>813450</v>
      </c>
      <c r="AA282" s="3" t="s">
        <v>8697</v>
      </c>
      <c r="AB282" s="28">
        <v>5.5E-2</v>
      </c>
      <c r="AC282" s="3">
        <f t="shared" si="20"/>
        <v>813450</v>
      </c>
      <c r="AD282" s="30">
        <f t="shared" si="21"/>
        <v>813450</v>
      </c>
      <c r="AE282" s="3" t="s">
        <v>159</v>
      </c>
      <c r="AF282" s="5">
        <v>46141</v>
      </c>
      <c r="AG282" s="3" t="s">
        <v>55</v>
      </c>
      <c r="AH282" s="3" t="s">
        <v>87</v>
      </c>
      <c r="AI282" s="3" t="s">
        <v>124</v>
      </c>
      <c r="AJ282" s="3" t="s">
        <v>206</v>
      </c>
      <c r="AK282" s="3" t="s">
        <v>90</v>
      </c>
      <c r="AL282" s="3">
        <v>30</v>
      </c>
      <c r="AM282" s="3">
        <v>0</v>
      </c>
      <c r="AN282" s="2"/>
      <c r="AO282" s="3">
        <v>0</v>
      </c>
      <c r="AP282" s="3">
        <v>0</v>
      </c>
      <c r="AQ282" s="3">
        <v>132076457</v>
      </c>
      <c r="AR282" s="3">
        <v>196900</v>
      </c>
      <c r="AS282" s="3">
        <v>12385244</v>
      </c>
      <c r="AT282" s="3">
        <v>77787775757</v>
      </c>
      <c r="AU282" s="3" t="s">
        <v>384</v>
      </c>
    </row>
    <row r="283" spans="1:47" ht="28.5" x14ac:dyDescent="0.45">
      <c r="A283" s="3">
        <v>1</v>
      </c>
      <c r="B283" s="4" t="s">
        <v>378</v>
      </c>
      <c r="C283" s="3" t="s">
        <v>8698</v>
      </c>
      <c r="D283" s="3" t="s">
        <v>70</v>
      </c>
      <c r="E283" s="3" t="s">
        <v>126</v>
      </c>
      <c r="F283" s="3" t="s">
        <v>1241</v>
      </c>
      <c r="G283" s="3" t="s">
        <v>128</v>
      </c>
      <c r="H283" s="3" t="s">
        <v>1190</v>
      </c>
      <c r="I283" s="3" t="s">
        <v>50</v>
      </c>
      <c r="J283" s="3" t="s">
        <v>380</v>
      </c>
      <c r="K283" s="3">
        <v>2497</v>
      </c>
      <c r="L283" s="3">
        <v>2026</v>
      </c>
      <c r="M283" s="3" t="s">
        <v>1242</v>
      </c>
      <c r="N283" s="5">
        <v>46118</v>
      </c>
      <c r="O283" s="3" t="s">
        <v>131</v>
      </c>
      <c r="P283" s="3" t="s">
        <v>1243</v>
      </c>
      <c r="Q283" s="3">
        <v>781222300040</v>
      </c>
      <c r="R283" s="2"/>
      <c r="S283" s="2"/>
      <c r="T283" s="3">
        <v>20290000</v>
      </c>
      <c r="U283" s="3">
        <v>19990000</v>
      </c>
      <c r="V283" s="3">
        <v>0</v>
      </c>
      <c r="W283" s="3">
        <v>0</v>
      </c>
      <c r="X283" s="3">
        <v>300000</v>
      </c>
      <c r="Y283" s="3">
        <v>899550</v>
      </c>
      <c r="Z283" s="3">
        <v>899550</v>
      </c>
      <c r="AA283" s="3" t="s">
        <v>8697</v>
      </c>
      <c r="AB283" s="28">
        <v>5.5E-2</v>
      </c>
      <c r="AC283" s="3">
        <f t="shared" si="20"/>
        <v>1099450</v>
      </c>
      <c r="AD283" s="30">
        <f t="shared" si="21"/>
        <v>1099450</v>
      </c>
      <c r="AE283" s="3" t="s">
        <v>415</v>
      </c>
      <c r="AF283" s="5">
        <v>46122</v>
      </c>
      <c r="AG283" s="3" t="s">
        <v>55</v>
      </c>
      <c r="AH283" s="3" t="s">
        <v>87</v>
      </c>
      <c r="AI283" s="3" t="s">
        <v>124</v>
      </c>
      <c r="AJ283" s="3" t="s">
        <v>134</v>
      </c>
      <c r="AK283" s="3" t="s">
        <v>90</v>
      </c>
      <c r="AL283" s="3">
        <v>50</v>
      </c>
      <c r="AM283" s="3">
        <v>0</v>
      </c>
      <c r="AN283" s="2"/>
      <c r="AO283" s="3">
        <v>0</v>
      </c>
      <c r="AP283" s="3">
        <v>0</v>
      </c>
      <c r="AQ283" s="3">
        <v>132075008</v>
      </c>
      <c r="AR283" s="3">
        <v>226900</v>
      </c>
      <c r="AS283" s="3">
        <v>12385249</v>
      </c>
      <c r="AT283" s="3">
        <v>77015539555</v>
      </c>
      <c r="AU283" s="3" t="s">
        <v>384</v>
      </c>
    </row>
    <row r="284" spans="1:47" ht="28.5" x14ac:dyDescent="0.45">
      <c r="A284" s="3">
        <v>1</v>
      </c>
      <c r="B284" s="4" t="s">
        <v>603</v>
      </c>
      <c r="C284" s="3" t="s">
        <v>8699</v>
      </c>
      <c r="D284" s="3" t="s">
        <v>45</v>
      </c>
      <c r="E284" s="3" t="s">
        <v>126</v>
      </c>
      <c r="F284" s="3" t="s">
        <v>1244</v>
      </c>
      <c r="G284" s="3" t="s">
        <v>200</v>
      </c>
      <c r="H284" s="3" t="s">
        <v>408</v>
      </c>
      <c r="I284" s="3" t="s">
        <v>50</v>
      </c>
      <c r="J284" s="3" t="s">
        <v>380</v>
      </c>
      <c r="K284" s="3">
        <v>2497</v>
      </c>
      <c r="L284" s="3">
        <v>2025</v>
      </c>
      <c r="M284" s="3" t="s">
        <v>1245</v>
      </c>
      <c r="N284" s="5">
        <v>46127</v>
      </c>
      <c r="O284" s="3" t="s">
        <v>629</v>
      </c>
      <c r="P284" s="3" t="s">
        <v>1246</v>
      </c>
      <c r="Q284" s="3">
        <v>910707350021</v>
      </c>
      <c r="R284" s="2"/>
      <c r="S284" s="2"/>
      <c r="T284" s="3">
        <v>19690000</v>
      </c>
      <c r="U284" s="3">
        <v>19690000</v>
      </c>
      <c r="V284" s="3">
        <v>0</v>
      </c>
      <c r="W284" s="3">
        <v>0</v>
      </c>
      <c r="X284" s="3">
        <v>0</v>
      </c>
      <c r="Y284" s="3">
        <v>1082950</v>
      </c>
      <c r="Z284" s="3">
        <v>1082950</v>
      </c>
      <c r="AA284" s="3" t="s">
        <v>8696</v>
      </c>
      <c r="AB284" s="28">
        <v>4.4999999999999998E-2</v>
      </c>
      <c r="AC284" s="3">
        <f t="shared" si="20"/>
        <v>886050</v>
      </c>
      <c r="AD284" s="30">
        <f t="shared" si="21"/>
        <v>886050</v>
      </c>
      <c r="AE284" s="3" t="s">
        <v>1247</v>
      </c>
      <c r="AF284" s="5">
        <v>46129</v>
      </c>
      <c r="AG284" s="3" t="s">
        <v>205</v>
      </c>
      <c r="AH284" s="3" t="s">
        <v>105</v>
      </c>
      <c r="AI284" s="3" t="s">
        <v>105</v>
      </c>
      <c r="AJ284" s="3" t="s">
        <v>58</v>
      </c>
      <c r="AK284" s="2"/>
      <c r="AL284" s="2"/>
      <c r="AM284" s="3">
        <v>0</v>
      </c>
      <c r="AN284" s="2"/>
      <c r="AO284" s="3">
        <v>0</v>
      </c>
      <c r="AP284" s="3">
        <v>0</v>
      </c>
      <c r="AQ284" s="3">
        <v>132075436</v>
      </c>
      <c r="AR284" s="2"/>
      <c r="AS284" s="3">
        <v>12385529</v>
      </c>
      <c r="AT284" s="3">
        <v>77753866565</v>
      </c>
      <c r="AU284" s="3" t="s">
        <v>384</v>
      </c>
    </row>
    <row r="285" spans="1:47" ht="28.5" x14ac:dyDescent="0.45">
      <c r="A285" s="3">
        <v>1</v>
      </c>
      <c r="B285" s="4" t="s">
        <v>603</v>
      </c>
      <c r="C285" s="3" t="s">
        <v>8699</v>
      </c>
      <c r="D285" s="3" t="s">
        <v>70</v>
      </c>
      <c r="E285" s="3" t="s">
        <v>126</v>
      </c>
      <c r="F285" s="3" t="s">
        <v>1248</v>
      </c>
      <c r="G285" s="3" t="s">
        <v>148</v>
      </c>
      <c r="H285" s="3" t="s">
        <v>1190</v>
      </c>
      <c r="I285" s="3" t="s">
        <v>50</v>
      </c>
      <c r="J285" s="3" t="s">
        <v>380</v>
      </c>
      <c r="K285" s="3">
        <v>2497</v>
      </c>
      <c r="L285" s="3">
        <v>2025</v>
      </c>
      <c r="M285" s="3" t="s">
        <v>1249</v>
      </c>
      <c r="N285" s="5">
        <v>46126</v>
      </c>
      <c r="O285" s="3" t="s">
        <v>629</v>
      </c>
      <c r="P285" s="3" t="s">
        <v>1250</v>
      </c>
      <c r="Q285" s="3">
        <v>901203451203</v>
      </c>
      <c r="R285" s="2"/>
      <c r="S285" s="2"/>
      <c r="T285" s="3">
        <v>17990000</v>
      </c>
      <c r="U285" s="3">
        <v>17990000</v>
      </c>
      <c r="V285" s="3">
        <v>0</v>
      </c>
      <c r="W285" s="3">
        <v>0</v>
      </c>
      <c r="X285" s="3">
        <v>0</v>
      </c>
      <c r="Y285" s="3">
        <v>989450</v>
      </c>
      <c r="Z285" s="3">
        <v>989450</v>
      </c>
      <c r="AA285" s="3" t="s">
        <v>8696</v>
      </c>
      <c r="AB285" s="28">
        <v>4.4999999999999998E-2</v>
      </c>
      <c r="AC285" s="3">
        <f t="shared" si="20"/>
        <v>809550</v>
      </c>
      <c r="AD285" s="30">
        <f t="shared" si="21"/>
        <v>809550</v>
      </c>
      <c r="AE285" s="3" t="s">
        <v>1229</v>
      </c>
      <c r="AF285" s="5">
        <v>46127</v>
      </c>
      <c r="AG285" s="3" t="s">
        <v>205</v>
      </c>
      <c r="AH285" s="3" t="s">
        <v>105</v>
      </c>
      <c r="AI285" s="3" t="s">
        <v>105</v>
      </c>
      <c r="AJ285" s="3" t="s">
        <v>58</v>
      </c>
      <c r="AK285" s="2"/>
      <c r="AL285" s="2"/>
      <c r="AM285" s="3">
        <v>0</v>
      </c>
      <c r="AN285" s="2"/>
      <c r="AO285" s="3">
        <v>0</v>
      </c>
      <c r="AP285" s="3">
        <v>0</v>
      </c>
      <c r="AQ285" s="3">
        <v>132075248</v>
      </c>
      <c r="AR285" s="3">
        <v>226900</v>
      </c>
      <c r="AS285" s="3">
        <v>12385530</v>
      </c>
      <c r="AT285" s="3">
        <v>77774262084</v>
      </c>
      <c r="AU285" s="3" t="s">
        <v>384</v>
      </c>
    </row>
    <row r="286" spans="1:47" ht="26.65" x14ac:dyDescent="0.45">
      <c r="A286" s="3">
        <v>1</v>
      </c>
      <c r="B286" s="4" t="s">
        <v>411</v>
      </c>
      <c r="C286" s="3" t="s">
        <v>144</v>
      </c>
      <c r="D286" s="3" t="s">
        <v>1198</v>
      </c>
      <c r="E286" s="3" t="s">
        <v>146</v>
      </c>
      <c r="F286" s="3" t="s">
        <v>1251</v>
      </c>
      <c r="G286" s="3" t="s">
        <v>148</v>
      </c>
      <c r="H286" s="3" t="s">
        <v>1200</v>
      </c>
      <c r="I286" s="3" t="s">
        <v>75</v>
      </c>
      <c r="J286" s="3" t="s">
        <v>380</v>
      </c>
      <c r="K286" s="3">
        <v>1975</v>
      </c>
      <c r="L286" s="3">
        <v>2026</v>
      </c>
      <c r="M286" s="3" t="s">
        <v>1252</v>
      </c>
      <c r="N286" s="5">
        <v>46118</v>
      </c>
      <c r="O286" s="3" t="s">
        <v>597</v>
      </c>
      <c r="P286" s="3" t="s">
        <v>1253</v>
      </c>
      <c r="Q286" s="3">
        <v>930315401010</v>
      </c>
      <c r="R286" s="2"/>
      <c r="S286" s="2"/>
      <c r="T286" s="3">
        <v>15790000</v>
      </c>
      <c r="U286" s="3">
        <v>15790000</v>
      </c>
      <c r="V286" s="3">
        <v>0</v>
      </c>
      <c r="W286" s="3">
        <v>0</v>
      </c>
      <c r="X286" s="3">
        <v>0</v>
      </c>
      <c r="Y286" s="3">
        <v>1005950</v>
      </c>
      <c r="Z286" s="3">
        <v>1005950</v>
      </c>
      <c r="AA286" s="3" t="s">
        <v>8697</v>
      </c>
      <c r="AB286" s="28">
        <v>5.5E-2</v>
      </c>
      <c r="AC286" s="3">
        <f t="shared" si="20"/>
        <v>868450</v>
      </c>
      <c r="AD286" s="30">
        <f t="shared" si="21"/>
        <v>868450</v>
      </c>
      <c r="AE286" s="3" t="s">
        <v>1254</v>
      </c>
      <c r="AF286" s="5">
        <v>46119</v>
      </c>
      <c r="AG286" s="3" t="s">
        <v>116</v>
      </c>
      <c r="AH286" s="3" t="s">
        <v>105</v>
      </c>
      <c r="AI286" s="3" t="s">
        <v>105</v>
      </c>
      <c r="AJ286" s="3" t="s">
        <v>58</v>
      </c>
      <c r="AK286" s="2"/>
      <c r="AL286" s="2"/>
      <c r="AM286" s="3">
        <v>0</v>
      </c>
      <c r="AN286" s="2"/>
      <c r="AO286" s="3">
        <v>0</v>
      </c>
      <c r="AP286" s="3">
        <v>0</v>
      </c>
      <c r="AQ286" s="3">
        <v>132074756</v>
      </c>
      <c r="AR286" s="3">
        <v>209900</v>
      </c>
      <c r="AS286" s="3">
        <v>12386844</v>
      </c>
      <c r="AT286" s="3">
        <v>77756060880</v>
      </c>
      <c r="AU286" s="3" t="s">
        <v>384</v>
      </c>
    </row>
    <row r="287" spans="1:47" x14ac:dyDescent="0.45">
      <c r="A287" s="3">
        <v>1</v>
      </c>
      <c r="B287" s="4" t="s">
        <v>470</v>
      </c>
      <c r="C287" s="3" t="s">
        <v>44</v>
      </c>
      <c r="D287" s="3" t="s">
        <v>259</v>
      </c>
      <c r="E287" s="3" t="s">
        <v>46</v>
      </c>
      <c r="F287" s="3" t="s">
        <v>1255</v>
      </c>
      <c r="G287" s="3" t="s">
        <v>480</v>
      </c>
      <c r="H287" s="3" t="s">
        <v>472</v>
      </c>
      <c r="I287" s="3" t="s">
        <v>50</v>
      </c>
      <c r="J287" s="3" t="s">
        <v>311</v>
      </c>
      <c r="K287" s="3">
        <v>1999</v>
      </c>
      <c r="L287" s="3">
        <v>2026</v>
      </c>
      <c r="M287" s="3" t="s">
        <v>1256</v>
      </c>
      <c r="N287" s="5">
        <v>46140</v>
      </c>
      <c r="O287" s="3" t="s">
        <v>433</v>
      </c>
      <c r="P287" s="3" t="s">
        <v>1257</v>
      </c>
      <c r="Q287" s="3">
        <v>570222401138</v>
      </c>
      <c r="R287" s="2"/>
      <c r="S287" s="2"/>
      <c r="T287" s="3">
        <v>13490000</v>
      </c>
      <c r="U287" s="3">
        <v>13490000</v>
      </c>
      <c r="V287" s="3">
        <v>0</v>
      </c>
      <c r="W287" s="3">
        <v>0</v>
      </c>
      <c r="X287" s="3">
        <v>0</v>
      </c>
      <c r="Y287" s="3">
        <v>607050</v>
      </c>
      <c r="Z287" s="3">
        <v>607050</v>
      </c>
      <c r="AA287" s="3" t="s">
        <v>8696</v>
      </c>
      <c r="AB287" s="28">
        <v>4.4999999999999998E-2</v>
      </c>
      <c r="AC287" s="3">
        <f t="shared" si="20"/>
        <v>607050</v>
      </c>
      <c r="AD287" s="30">
        <f t="shared" si="21"/>
        <v>607050</v>
      </c>
      <c r="AE287" s="3" t="s">
        <v>1019</v>
      </c>
      <c r="AF287" s="5">
        <v>46142</v>
      </c>
      <c r="AG287" s="3" t="s">
        <v>160</v>
      </c>
      <c r="AH287" s="3" t="s">
        <v>56</v>
      </c>
      <c r="AI287" s="3" t="s">
        <v>57</v>
      </c>
      <c r="AJ287" s="3" t="s">
        <v>58</v>
      </c>
      <c r="AK287" s="2"/>
      <c r="AL287" s="2"/>
      <c r="AM287" s="3">
        <v>0</v>
      </c>
      <c r="AN287" s="2"/>
      <c r="AO287" s="3">
        <v>0</v>
      </c>
      <c r="AP287" s="3">
        <v>0</v>
      </c>
      <c r="AQ287" s="3">
        <v>132076706</v>
      </c>
      <c r="AR287" s="3">
        <v>165900</v>
      </c>
      <c r="AS287" s="3">
        <v>12387823</v>
      </c>
      <c r="AT287" s="3">
        <v>77004142202</v>
      </c>
      <c r="AU287" s="3" t="s">
        <v>384</v>
      </c>
    </row>
    <row r="288" spans="1:47" x14ac:dyDescent="0.45">
      <c r="A288" s="3">
        <v>1</v>
      </c>
      <c r="B288" s="4" t="s">
        <v>135</v>
      </c>
      <c r="C288" s="3" t="s">
        <v>136</v>
      </c>
      <c r="D288" s="3" t="s">
        <v>207</v>
      </c>
      <c r="E288" s="3" t="s">
        <v>137</v>
      </c>
      <c r="F288" s="3" t="s">
        <v>1258</v>
      </c>
      <c r="G288" s="3" t="s">
        <v>173</v>
      </c>
      <c r="H288" s="3" t="s">
        <v>209</v>
      </c>
      <c r="I288" s="3" t="s">
        <v>75</v>
      </c>
      <c r="J288" s="3" t="s">
        <v>51</v>
      </c>
      <c r="K288" s="3">
        <v>1591</v>
      </c>
      <c r="L288" s="3">
        <v>2026</v>
      </c>
      <c r="M288" s="3" t="s">
        <v>1259</v>
      </c>
      <c r="N288" s="5">
        <v>46139</v>
      </c>
      <c r="O288" s="3" t="s">
        <v>433</v>
      </c>
      <c r="P288" s="3" t="s">
        <v>1260</v>
      </c>
      <c r="Q288" s="3">
        <v>880914301544</v>
      </c>
      <c r="R288" s="2"/>
      <c r="S288" s="2"/>
      <c r="T288" s="3">
        <v>10790000</v>
      </c>
      <c r="U288" s="3">
        <v>10490000</v>
      </c>
      <c r="V288" s="3">
        <v>0</v>
      </c>
      <c r="W288" s="3">
        <v>0</v>
      </c>
      <c r="X288" s="3">
        <v>300000</v>
      </c>
      <c r="Y288" s="3">
        <v>419600</v>
      </c>
      <c r="Z288" s="3">
        <v>419600</v>
      </c>
      <c r="AA288" s="3" t="s">
        <v>8696</v>
      </c>
      <c r="AB288" s="28">
        <v>0.04</v>
      </c>
      <c r="AC288" s="3">
        <f t="shared" si="20"/>
        <v>419600</v>
      </c>
      <c r="AD288" s="30">
        <f t="shared" si="21"/>
        <v>419600</v>
      </c>
      <c r="AE288" s="3" t="s">
        <v>1261</v>
      </c>
      <c r="AF288" s="5">
        <v>46141</v>
      </c>
      <c r="AG288" s="3" t="s">
        <v>160</v>
      </c>
      <c r="AH288" s="3" t="s">
        <v>87</v>
      </c>
      <c r="AI288" s="3" t="s">
        <v>124</v>
      </c>
      <c r="AJ288" s="3" t="s">
        <v>206</v>
      </c>
      <c r="AK288" s="3" t="s">
        <v>90</v>
      </c>
      <c r="AL288" s="3">
        <v>20</v>
      </c>
      <c r="AM288" s="3">
        <v>0</v>
      </c>
      <c r="AN288" s="2"/>
      <c r="AO288" s="3">
        <v>0</v>
      </c>
      <c r="AP288" s="3">
        <v>0</v>
      </c>
      <c r="AQ288" s="3">
        <v>132076345</v>
      </c>
      <c r="AR288" s="2"/>
      <c r="AS288" s="3">
        <v>12387838</v>
      </c>
      <c r="AT288" s="3">
        <v>77002320461</v>
      </c>
      <c r="AU288" s="3" t="s">
        <v>59</v>
      </c>
    </row>
    <row r="289" spans="1:47" ht="28.5" x14ac:dyDescent="0.45">
      <c r="A289" s="3">
        <v>1</v>
      </c>
      <c r="B289" s="4" t="s">
        <v>378</v>
      </c>
      <c r="C289" s="3" t="s">
        <v>8699</v>
      </c>
      <c r="D289" s="3" t="s">
        <v>70</v>
      </c>
      <c r="E289" s="3" t="s">
        <v>126</v>
      </c>
      <c r="F289" s="3" t="s">
        <v>1262</v>
      </c>
      <c r="G289" s="3" t="s">
        <v>93</v>
      </c>
      <c r="H289" s="3" t="s">
        <v>1190</v>
      </c>
      <c r="I289" s="3" t="s">
        <v>50</v>
      </c>
      <c r="J289" s="3" t="s">
        <v>380</v>
      </c>
      <c r="K289" s="3">
        <v>2497</v>
      </c>
      <c r="L289" s="3">
        <v>2025</v>
      </c>
      <c r="M289" s="3" t="s">
        <v>1263</v>
      </c>
      <c r="N289" s="5">
        <v>46116</v>
      </c>
      <c r="O289" s="3" t="s">
        <v>1061</v>
      </c>
      <c r="P289" s="3" t="s">
        <v>1264</v>
      </c>
      <c r="Q289" s="3">
        <v>700424302048</v>
      </c>
      <c r="R289" s="2"/>
      <c r="S289" s="2"/>
      <c r="T289" s="3">
        <v>17990000</v>
      </c>
      <c r="U289" s="3">
        <v>17990000</v>
      </c>
      <c r="V289" s="3">
        <v>0</v>
      </c>
      <c r="W289" s="3">
        <v>0</v>
      </c>
      <c r="X289" s="3">
        <v>0</v>
      </c>
      <c r="Y289" s="3">
        <v>989450</v>
      </c>
      <c r="Z289" s="3">
        <v>989450</v>
      </c>
      <c r="AA289" s="3" t="s">
        <v>8697</v>
      </c>
      <c r="AB289" s="28">
        <v>4.4999999999999998E-2</v>
      </c>
      <c r="AC289" s="3">
        <f t="shared" si="20"/>
        <v>809550</v>
      </c>
      <c r="AD289" s="30">
        <f t="shared" si="21"/>
        <v>809550</v>
      </c>
      <c r="AE289" s="2"/>
      <c r="AF289" s="5">
        <v>46125</v>
      </c>
      <c r="AG289" s="3" t="s">
        <v>55</v>
      </c>
      <c r="AH289" s="3" t="s">
        <v>56</v>
      </c>
      <c r="AI289" s="3" t="s">
        <v>57</v>
      </c>
      <c r="AJ289" s="3" t="s">
        <v>58</v>
      </c>
      <c r="AK289" s="2"/>
      <c r="AL289" s="2"/>
      <c r="AM289" s="3">
        <v>0</v>
      </c>
      <c r="AN289" s="2"/>
      <c r="AO289" s="3">
        <v>0</v>
      </c>
      <c r="AP289" s="3">
        <v>0</v>
      </c>
      <c r="AQ289" s="3">
        <v>132075049</v>
      </c>
      <c r="AR289" s="3">
        <v>226900</v>
      </c>
      <c r="AS289" s="3">
        <v>12387856</v>
      </c>
      <c r="AT289" s="3">
        <v>77029259044</v>
      </c>
      <c r="AU289" s="3" t="s">
        <v>384</v>
      </c>
    </row>
    <row r="290" spans="1:47" ht="26.65" x14ac:dyDescent="0.45">
      <c r="A290" s="3">
        <v>1</v>
      </c>
      <c r="B290" s="4" t="s">
        <v>411</v>
      </c>
      <c r="C290" s="3" t="s">
        <v>8699</v>
      </c>
      <c r="D290" s="3" t="s">
        <v>70</v>
      </c>
      <c r="E290" s="3" t="s">
        <v>126</v>
      </c>
      <c r="F290" s="3" t="s">
        <v>1265</v>
      </c>
      <c r="G290" s="3" t="s">
        <v>93</v>
      </c>
      <c r="H290" s="3" t="s">
        <v>1190</v>
      </c>
      <c r="I290" s="3" t="s">
        <v>50</v>
      </c>
      <c r="J290" s="3" t="s">
        <v>380</v>
      </c>
      <c r="K290" s="3">
        <v>2497</v>
      </c>
      <c r="L290" s="3">
        <v>2025</v>
      </c>
      <c r="M290" s="3" t="s">
        <v>1266</v>
      </c>
      <c r="N290" s="5">
        <v>46119</v>
      </c>
      <c r="O290" s="3" t="s">
        <v>1267</v>
      </c>
      <c r="P290" s="3" t="s">
        <v>1268</v>
      </c>
      <c r="Q290" s="3">
        <v>750409302213</v>
      </c>
      <c r="R290" s="2"/>
      <c r="S290" s="2"/>
      <c r="T290" s="3">
        <v>18290000</v>
      </c>
      <c r="U290" s="3">
        <v>17990000</v>
      </c>
      <c r="V290" s="3">
        <v>0</v>
      </c>
      <c r="W290" s="3">
        <v>0</v>
      </c>
      <c r="X290" s="3">
        <v>300000</v>
      </c>
      <c r="Y290" s="3">
        <v>989450</v>
      </c>
      <c r="Z290" s="3">
        <v>989450</v>
      </c>
      <c r="AA290" s="3" t="s">
        <v>8697</v>
      </c>
      <c r="AB290" s="28">
        <v>4.4999999999999998E-2</v>
      </c>
      <c r="AC290" s="3">
        <f t="shared" si="20"/>
        <v>809550</v>
      </c>
      <c r="AD290" s="30">
        <f t="shared" si="21"/>
        <v>809550</v>
      </c>
      <c r="AE290" s="3" t="s">
        <v>133</v>
      </c>
      <c r="AF290" s="5">
        <v>46125</v>
      </c>
      <c r="AG290" s="3" t="s">
        <v>116</v>
      </c>
      <c r="AH290" s="3" t="s">
        <v>87</v>
      </c>
      <c r="AI290" s="3" t="s">
        <v>124</v>
      </c>
      <c r="AJ290" s="3" t="s">
        <v>134</v>
      </c>
      <c r="AK290" s="3" t="s">
        <v>90</v>
      </c>
      <c r="AL290" s="3">
        <v>16</v>
      </c>
      <c r="AM290" s="3">
        <v>0</v>
      </c>
      <c r="AN290" s="2"/>
      <c r="AO290" s="3">
        <v>0</v>
      </c>
      <c r="AP290" s="3">
        <v>0</v>
      </c>
      <c r="AQ290" s="3">
        <v>132075042</v>
      </c>
      <c r="AR290" s="3">
        <v>226900</v>
      </c>
      <c r="AS290" s="3">
        <v>12395411</v>
      </c>
      <c r="AT290" s="3">
        <v>77002886699</v>
      </c>
      <c r="AU290" s="3" t="s">
        <v>384</v>
      </c>
    </row>
    <row r="291" spans="1:47" ht="26.65" x14ac:dyDescent="0.45">
      <c r="A291" s="3">
        <v>1</v>
      </c>
      <c r="B291" s="4" t="s">
        <v>411</v>
      </c>
      <c r="C291" s="3" t="s">
        <v>8699</v>
      </c>
      <c r="D291" s="3" t="s">
        <v>70</v>
      </c>
      <c r="E291" s="3" t="s">
        <v>283</v>
      </c>
      <c r="F291" s="3" t="s">
        <v>1269</v>
      </c>
      <c r="G291" s="3" t="s">
        <v>128</v>
      </c>
      <c r="H291" s="3" t="s">
        <v>339</v>
      </c>
      <c r="I291" s="3" t="s">
        <v>50</v>
      </c>
      <c r="J291" s="3" t="s">
        <v>380</v>
      </c>
      <c r="K291" s="3">
        <v>2497</v>
      </c>
      <c r="L291" s="3">
        <v>2025</v>
      </c>
      <c r="M291" s="3" t="s">
        <v>1270</v>
      </c>
      <c r="N291" s="5">
        <v>46125</v>
      </c>
      <c r="O291" s="3" t="s">
        <v>456</v>
      </c>
      <c r="P291" s="3" t="s">
        <v>1271</v>
      </c>
      <c r="Q291" s="3">
        <v>50311601671</v>
      </c>
      <c r="R291" s="2"/>
      <c r="S291" s="2"/>
      <c r="T291" s="3">
        <v>18690000</v>
      </c>
      <c r="U291" s="3">
        <v>18390000</v>
      </c>
      <c r="V291" s="3">
        <v>0</v>
      </c>
      <c r="W291" s="3">
        <v>0</v>
      </c>
      <c r="X291" s="3">
        <v>300000</v>
      </c>
      <c r="Y291" s="3">
        <v>1011450</v>
      </c>
      <c r="Z291" s="3">
        <v>1011450</v>
      </c>
      <c r="AA291" s="3" t="s">
        <v>8697</v>
      </c>
      <c r="AB291" s="28">
        <v>4.4999999999999998E-2</v>
      </c>
      <c r="AC291" s="3">
        <f t="shared" si="20"/>
        <v>827550</v>
      </c>
      <c r="AD291" s="30">
        <f t="shared" si="21"/>
        <v>827550</v>
      </c>
      <c r="AE291" s="3" t="s">
        <v>217</v>
      </c>
      <c r="AF291" s="5">
        <v>46127</v>
      </c>
      <c r="AG291" s="3" t="s">
        <v>116</v>
      </c>
      <c r="AH291" s="3" t="s">
        <v>87</v>
      </c>
      <c r="AI291" s="3" t="s">
        <v>124</v>
      </c>
      <c r="AJ291" s="3" t="s">
        <v>206</v>
      </c>
      <c r="AK291" s="3" t="s">
        <v>90</v>
      </c>
      <c r="AL291" s="3">
        <v>10</v>
      </c>
      <c r="AM291" s="3">
        <v>0</v>
      </c>
      <c r="AN291" s="2"/>
      <c r="AO291" s="3">
        <v>0</v>
      </c>
      <c r="AP291" s="3">
        <v>0</v>
      </c>
      <c r="AQ291" s="3">
        <v>132075255</v>
      </c>
      <c r="AR291" s="3">
        <v>229900</v>
      </c>
      <c r="AS291" s="3">
        <v>12395439</v>
      </c>
      <c r="AT291" s="3">
        <v>77476471905</v>
      </c>
      <c r="AU291" s="3" t="s">
        <v>384</v>
      </c>
    </row>
    <row r="292" spans="1:47" ht="26.65" x14ac:dyDescent="0.45">
      <c r="A292" s="3">
        <v>1</v>
      </c>
      <c r="B292" s="4" t="s">
        <v>411</v>
      </c>
      <c r="C292" s="3" t="s">
        <v>8699</v>
      </c>
      <c r="D292" s="3" t="s">
        <v>70</v>
      </c>
      <c r="E292" s="3" t="s">
        <v>283</v>
      </c>
      <c r="F292" s="3" t="s">
        <v>1272</v>
      </c>
      <c r="G292" s="3" t="s">
        <v>128</v>
      </c>
      <c r="H292" s="3" t="s">
        <v>339</v>
      </c>
      <c r="I292" s="3" t="s">
        <v>50</v>
      </c>
      <c r="J292" s="3" t="s">
        <v>380</v>
      </c>
      <c r="K292" s="3">
        <v>2497</v>
      </c>
      <c r="L292" s="3">
        <v>2025</v>
      </c>
      <c r="M292" s="3" t="s">
        <v>1273</v>
      </c>
      <c r="N292" s="5">
        <v>46136</v>
      </c>
      <c r="O292" s="3" t="s">
        <v>275</v>
      </c>
      <c r="P292" s="3" t="s">
        <v>1274</v>
      </c>
      <c r="Q292" s="3">
        <v>113651236</v>
      </c>
      <c r="R292" s="2"/>
      <c r="S292" s="2"/>
      <c r="T292" s="3">
        <v>18690000</v>
      </c>
      <c r="U292" s="3">
        <v>18390000</v>
      </c>
      <c r="V292" s="3">
        <v>0</v>
      </c>
      <c r="W292" s="3">
        <v>0</v>
      </c>
      <c r="X292" s="3">
        <v>300000</v>
      </c>
      <c r="Y292" s="3">
        <v>1011450</v>
      </c>
      <c r="Z292" s="3">
        <v>1011450</v>
      </c>
      <c r="AA292" s="3" t="s">
        <v>8697</v>
      </c>
      <c r="AB292" s="28">
        <v>5.5E-2</v>
      </c>
      <c r="AC292" s="3">
        <f t="shared" si="20"/>
        <v>1011450</v>
      </c>
      <c r="AD292" s="30">
        <f t="shared" si="21"/>
        <v>1011450</v>
      </c>
      <c r="AE292" s="3" t="s">
        <v>1275</v>
      </c>
      <c r="AF292" s="5">
        <v>46141</v>
      </c>
      <c r="AG292" s="3" t="s">
        <v>116</v>
      </c>
      <c r="AH292" s="3" t="s">
        <v>87</v>
      </c>
      <c r="AI292" s="3" t="s">
        <v>124</v>
      </c>
      <c r="AJ292" s="3" t="s">
        <v>134</v>
      </c>
      <c r="AK292" s="3" t="s">
        <v>557</v>
      </c>
      <c r="AL292" s="3">
        <v>80</v>
      </c>
      <c r="AM292" s="3">
        <v>0</v>
      </c>
      <c r="AN292" s="2"/>
      <c r="AO292" s="3">
        <v>0</v>
      </c>
      <c r="AP292" s="3">
        <v>0</v>
      </c>
      <c r="AQ292" s="3">
        <v>132076446</v>
      </c>
      <c r="AR292" s="3">
        <v>229900</v>
      </c>
      <c r="AS292" s="3">
        <v>12395442</v>
      </c>
      <c r="AT292" s="3">
        <v>77473130100</v>
      </c>
      <c r="AU292" s="3" t="s">
        <v>384</v>
      </c>
    </row>
    <row r="293" spans="1:47" ht="26.65" x14ac:dyDescent="0.45">
      <c r="A293" s="3">
        <v>1</v>
      </c>
      <c r="B293" s="4" t="s">
        <v>411</v>
      </c>
      <c r="C293" s="3" t="s">
        <v>8699</v>
      </c>
      <c r="D293" s="3" t="s">
        <v>70</v>
      </c>
      <c r="E293" s="3" t="s">
        <v>283</v>
      </c>
      <c r="F293" s="3" t="s">
        <v>1276</v>
      </c>
      <c r="G293" s="3" t="s">
        <v>93</v>
      </c>
      <c r="H293" s="3" t="s">
        <v>339</v>
      </c>
      <c r="I293" s="3" t="s">
        <v>50</v>
      </c>
      <c r="J293" s="3" t="s">
        <v>380</v>
      </c>
      <c r="K293" s="3">
        <v>2497</v>
      </c>
      <c r="L293" s="3">
        <v>2025</v>
      </c>
      <c r="M293" s="3" t="s">
        <v>1277</v>
      </c>
      <c r="N293" s="5">
        <v>46119</v>
      </c>
      <c r="O293" s="3" t="s">
        <v>180</v>
      </c>
      <c r="P293" s="3" t="s">
        <v>1278</v>
      </c>
      <c r="Q293" s="3">
        <v>881005400543</v>
      </c>
      <c r="R293" s="2"/>
      <c r="S293" s="2"/>
      <c r="T293" s="3">
        <v>18690000</v>
      </c>
      <c r="U293" s="3">
        <v>18390000</v>
      </c>
      <c r="V293" s="3">
        <v>0</v>
      </c>
      <c r="W293" s="3">
        <v>0</v>
      </c>
      <c r="X293" s="3">
        <v>300000</v>
      </c>
      <c r="Y293" s="3">
        <v>1011450</v>
      </c>
      <c r="Z293" s="3">
        <v>1011450</v>
      </c>
      <c r="AA293" s="3" t="s">
        <v>8697</v>
      </c>
      <c r="AB293" s="28">
        <v>4.4999999999999998E-2</v>
      </c>
      <c r="AC293" s="3">
        <f t="shared" si="20"/>
        <v>827550</v>
      </c>
      <c r="AD293" s="30">
        <f t="shared" si="21"/>
        <v>827550</v>
      </c>
      <c r="AE293" s="3" t="s">
        <v>646</v>
      </c>
      <c r="AF293" s="5">
        <v>46120</v>
      </c>
      <c r="AG293" s="3" t="s">
        <v>116</v>
      </c>
      <c r="AH293" s="3" t="s">
        <v>87</v>
      </c>
      <c r="AI293" s="3" t="s">
        <v>124</v>
      </c>
      <c r="AJ293" s="3" t="s">
        <v>161</v>
      </c>
      <c r="AK293" s="3" t="s">
        <v>90</v>
      </c>
      <c r="AL293" s="3">
        <v>27</v>
      </c>
      <c r="AM293" s="3">
        <v>0</v>
      </c>
      <c r="AN293" s="2"/>
      <c r="AO293" s="3">
        <v>0</v>
      </c>
      <c r="AP293" s="3">
        <v>0</v>
      </c>
      <c r="AQ293" s="3">
        <v>132074792</v>
      </c>
      <c r="AR293" s="3">
        <v>229900</v>
      </c>
      <c r="AS293" s="3">
        <v>12395444</v>
      </c>
      <c r="AT293" s="3">
        <v>77017664069</v>
      </c>
      <c r="AU293" s="3" t="s">
        <v>384</v>
      </c>
    </row>
    <row r="294" spans="1:47" ht="28.5" x14ac:dyDescent="0.45">
      <c r="A294" s="3">
        <v>1</v>
      </c>
      <c r="B294" s="4" t="s">
        <v>135</v>
      </c>
      <c r="C294" s="3" t="s">
        <v>501</v>
      </c>
      <c r="D294" s="3" t="s">
        <v>207</v>
      </c>
      <c r="E294" s="3" t="s">
        <v>502</v>
      </c>
      <c r="F294" s="3" t="s">
        <v>1279</v>
      </c>
      <c r="G294" s="3" t="s">
        <v>200</v>
      </c>
      <c r="H294" s="3" t="s">
        <v>504</v>
      </c>
      <c r="I294" s="3" t="s">
        <v>75</v>
      </c>
      <c r="J294" s="3" t="s">
        <v>51</v>
      </c>
      <c r="K294" s="3">
        <v>3470</v>
      </c>
      <c r="L294" s="3">
        <v>2025</v>
      </c>
      <c r="M294" s="3" t="s">
        <v>1280</v>
      </c>
      <c r="N294" s="5">
        <v>46113</v>
      </c>
      <c r="O294" s="3" t="s">
        <v>433</v>
      </c>
      <c r="P294" s="2"/>
      <c r="Q294" s="2"/>
      <c r="R294" s="3" t="s">
        <v>1281</v>
      </c>
      <c r="S294" s="3">
        <v>40740010950</v>
      </c>
      <c r="T294" s="3">
        <v>21390000</v>
      </c>
      <c r="U294" s="3">
        <v>21990000</v>
      </c>
      <c r="V294" s="3">
        <v>600000</v>
      </c>
      <c r="W294" s="3">
        <v>0</v>
      </c>
      <c r="X294" s="3">
        <v>0</v>
      </c>
      <c r="Y294" s="3">
        <v>1429350</v>
      </c>
      <c r="Z294" s="3">
        <v>829350</v>
      </c>
      <c r="AA294" s="3" t="s">
        <v>8696</v>
      </c>
      <c r="AB294" s="28">
        <v>5.5E-2</v>
      </c>
      <c r="AC294" s="3">
        <f t="shared" si="20"/>
        <v>1209450</v>
      </c>
      <c r="AD294" s="30">
        <f t="shared" si="21"/>
        <v>609450</v>
      </c>
      <c r="AE294" s="3" t="s">
        <v>1282</v>
      </c>
      <c r="AF294" s="5">
        <v>46139</v>
      </c>
      <c r="AG294" s="3" t="s">
        <v>160</v>
      </c>
      <c r="AH294" s="3" t="s">
        <v>56</v>
      </c>
      <c r="AI294" s="3" t="s">
        <v>57</v>
      </c>
      <c r="AJ294" s="3" t="s">
        <v>58</v>
      </c>
      <c r="AK294" s="2"/>
      <c r="AL294" s="2"/>
      <c r="AM294" s="3">
        <v>0</v>
      </c>
      <c r="AN294" s="4" t="s">
        <v>1283</v>
      </c>
      <c r="AO294" s="3">
        <v>0</v>
      </c>
      <c r="AP294" s="3">
        <v>0</v>
      </c>
      <c r="AQ294" s="3">
        <v>132076146</v>
      </c>
      <c r="AR294" s="3">
        <v>229900</v>
      </c>
      <c r="AS294" s="3">
        <v>12395453</v>
      </c>
      <c r="AT294" s="3">
        <v>77475055511</v>
      </c>
      <c r="AU294" s="3" t="s">
        <v>59</v>
      </c>
    </row>
    <row r="295" spans="1:47" ht="28.5" x14ac:dyDescent="0.45">
      <c r="A295" s="3">
        <v>1</v>
      </c>
      <c r="B295" s="4" t="s">
        <v>603</v>
      </c>
      <c r="C295" s="3" t="s">
        <v>144</v>
      </c>
      <c r="D295" s="3" t="s">
        <v>70</v>
      </c>
      <c r="E295" s="3" t="s">
        <v>146</v>
      </c>
      <c r="F295" s="3" t="s">
        <v>1284</v>
      </c>
      <c r="G295" s="3" t="s">
        <v>200</v>
      </c>
      <c r="H295" s="3" t="s">
        <v>233</v>
      </c>
      <c r="I295" s="3" t="s">
        <v>75</v>
      </c>
      <c r="J295" s="3" t="s">
        <v>380</v>
      </c>
      <c r="K295" s="3">
        <v>1975</v>
      </c>
      <c r="L295" s="3">
        <v>2026</v>
      </c>
      <c r="M295" s="3" t="s">
        <v>1285</v>
      </c>
      <c r="N295" s="5">
        <v>46141</v>
      </c>
      <c r="O295" s="3" t="s">
        <v>256</v>
      </c>
      <c r="P295" s="2"/>
      <c r="Q295" s="2"/>
      <c r="R295" s="3" t="s">
        <v>1286</v>
      </c>
      <c r="S295" s="3">
        <v>190340012853</v>
      </c>
      <c r="T295" s="3">
        <v>13490000</v>
      </c>
      <c r="U295" s="3">
        <v>13490000</v>
      </c>
      <c r="V295" s="3">
        <v>0</v>
      </c>
      <c r="W295" s="3">
        <v>0</v>
      </c>
      <c r="X295" s="3">
        <v>0</v>
      </c>
      <c r="Y295" s="3">
        <v>741950</v>
      </c>
      <c r="Z295" s="3">
        <v>741950</v>
      </c>
      <c r="AA295" s="3" t="s">
        <v>8696</v>
      </c>
      <c r="AB295" s="28">
        <v>4.4999999999999998E-2</v>
      </c>
      <c r="AC295" s="3">
        <f t="shared" si="20"/>
        <v>607050</v>
      </c>
      <c r="AD295" s="30">
        <f t="shared" si="21"/>
        <v>607050</v>
      </c>
      <c r="AE295" s="3" t="s">
        <v>1019</v>
      </c>
      <c r="AF295" s="5">
        <v>46142</v>
      </c>
      <c r="AG295" s="3" t="s">
        <v>205</v>
      </c>
      <c r="AH295" s="3" t="s">
        <v>105</v>
      </c>
      <c r="AI295" s="3" t="s">
        <v>105</v>
      </c>
      <c r="AJ295" s="3" t="s">
        <v>58</v>
      </c>
      <c r="AK295" s="2"/>
      <c r="AL295" s="2"/>
      <c r="AM295" s="3">
        <v>0</v>
      </c>
      <c r="AN295" s="2"/>
      <c r="AO295" s="3">
        <v>0</v>
      </c>
      <c r="AP295" s="3">
        <v>0</v>
      </c>
      <c r="AQ295" s="3">
        <v>132076528</v>
      </c>
      <c r="AR295" s="2"/>
      <c r="AS295" s="3">
        <v>12416105</v>
      </c>
      <c r="AT295" s="3">
        <v>77772284182</v>
      </c>
      <c r="AU295" s="3" t="s">
        <v>384</v>
      </c>
    </row>
    <row r="296" spans="1:47" ht="28.5" x14ac:dyDescent="0.45">
      <c r="A296" s="3">
        <v>1</v>
      </c>
      <c r="B296" s="4" t="s">
        <v>419</v>
      </c>
      <c r="C296" s="3" t="s">
        <v>144</v>
      </c>
      <c r="D296" s="3" t="s">
        <v>1198</v>
      </c>
      <c r="E296" s="3" t="s">
        <v>146</v>
      </c>
      <c r="F296" s="3" t="s">
        <v>1287</v>
      </c>
      <c r="G296" s="3" t="s">
        <v>200</v>
      </c>
      <c r="H296" s="3" t="s">
        <v>1200</v>
      </c>
      <c r="I296" s="3" t="s">
        <v>75</v>
      </c>
      <c r="J296" s="3" t="s">
        <v>380</v>
      </c>
      <c r="K296" s="3">
        <v>1975</v>
      </c>
      <c r="L296" s="3">
        <v>2026</v>
      </c>
      <c r="M296" s="3" t="s">
        <v>1288</v>
      </c>
      <c r="N296" s="5">
        <v>46139</v>
      </c>
      <c r="O296" s="3" t="s">
        <v>532</v>
      </c>
      <c r="P296" s="3" t="s">
        <v>1289</v>
      </c>
      <c r="Q296" s="3">
        <v>960702301300</v>
      </c>
      <c r="R296" s="2"/>
      <c r="S296" s="2"/>
      <c r="T296" s="3">
        <v>16090000</v>
      </c>
      <c r="U296" s="3">
        <v>15790000</v>
      </c>
      <c r="V296" s="3">
        <v>0</v>
      </c>
      <c r="W296" s="3">
        <v>0</v>
      </c>
      <c r="X296" s="3">
        <v>300000</v>
      </c>
      <c r="Y296" s="3">
        <v>868450</v>
      </c>
      <c r="Z296" s="3">
        <v>868450</v>
      </c>
      <c r="AA296" s="3" t="s">
        <v>8696</v>
      </c>
      <c r="AB296" s="28">
        <v>4.4999999999999998E-2</v>
      </c>
      <c r="AC296" s="3">
        <f t="shared" si="20"/>
        <v>710550</v>
      </c>
      <c r="AD296" s="30">
        <f t="shared" si="21"/>
        <v>710550</v>
      </c>
      <c r="AE296" s="3" t="s">
        <v>222</v>
      </c>
      <c r="AF296" s="5">
        <v>46141</v>
      </c>
      <c r="AG296" s="3" t="s">
        <v>116</v>
      </c>
      <c r="AH296" s="3" t="s">
        <v>87</v>
      </c>
      <c r="AI296" s="3" t="s">
        <v>124</v>
      </c>
      <c r="AJ296" s="3" t="s">
        <v>218</v>
      </c>
      <c r="AK296" s="3" t="s">
        <v>401</v>
      </c>
      <c r="AL296" s="3">
        <v>30</v>
      </c>
      <c r="AM296" s="3">
        <v>0</v>
      </c>
      <c r="AN296" s="4" t="s">
        <v>411</v>
      </c>
      <c r="AO296" s="3">
        <v>0</v>
      </c>
      <c r="AP296" s="3">
        <v>0</v>
      </c>
      <c r="AQ296" s="3">
        <v>132076319</v>
      </c>
      <c r="AR296" s="3">
        <v>209900</v>
      </c>
      <c r="AS296" s="3">
        <v>12416190</v>
      </c>
      <c r="AT296" s="3">
        <v>77471678888</v>
      </c>
      <c r="AU296" s="3" t="s">
        <v>384</v>
      </c>
    </row>
    <row r="297" spans="1:47" ht="28.5" x14ac:dyDescent="0.45">
      <c r="A297" s="3">
        <v>1</v>
      </c>
      <c r="B297" s="4" t="s">
        <v>419</v>
      </c>
      <c r="C297" s="3" t="s">
        <v>144</v>
      </c>
      <c r="D297" s="3" t="s">
        <v>1198</v>
      </c>
      <c r="E297" s="3" t="s">
        <v>146</v>
      </c>
      <c r="F297" s="3" t="s">
        <v>1290</v>
      </c>
      <c r="G297" s="3" t="s">
        <v>200</v>
      </c>
      <c r="H297" s="3" t="s">
        <v>1200</v>
      </c>
      <c r="I297" s="3" t="s">
        <v>75</v>
      </c>
      <c r="J297" s="3" t="s">
        <v>380</v>
      </c>
      <c r="K297" s="3">
        <v>1975</v>
      </c>
      <c r="L297" s="3">
        <v>2026</v>
      </c>
      <c r="M297" s="3" t="s">
        <v>1291</v>
      </c>
      <c r="N297" s="5">
        <v>46120</v>
      </c>
      <c r="O297" s="3" t="s">
        <v>819</v>
      </c>
      <c r="P297" s="3" t="s">
        <v>1292</v>
      </c>
      <c r="Q297" s="3">
        <v>960923300863</v>
      </c>
      <c r="R297" s="2"/>
      <c r="S297" s="2"/>
      <c r="T297" s="3">
        <v>15790000</v>
      </c>
      <c r="U297" s="3">
        <v>15790000</v>
      </c>
      <c r="V297" s="3">
        <v>0</v>
      </c>
      <c r="W297" s="3">
        <v>0</v>
      </c>
      <c r="X297" s="3">
        <v>0</v>
      </c>
      <c r="Y297" s="3">
        <v>868450</v>
      </c>
      <c r="Z297" s="3">
        <v>868450</v>
      </c>
      <c r="AA297" s="3" t="s">
        <v>8696</v>
      </c>
      <c r="AB297" s="28">
        <v>4.4999999999999998E-2</v>
      </c>
      <c r="AC297" s="3">
        <f t="shared" si="20"/>
        <v>710550</v>
      </c>
      <c r="AD297" s="30">
        <f t="shared" si="21"/>
        <v>710550</v>
      </c>
      <c r="AE297" s="3" t="s">
        <v>646</v>
      </c>
      <c r="AF297" s="5">
        <v>46127</v>
      </c>
      <c r="AG297" s="3" t="s">
        <v>116</v>
      </c>
      <c r="AH297" s="3" t="s">
        <v>87</v>
      </c>
      <c r="AI297" s="3" t="s">
        <v>124</v>
      </c>
      <c r="AJ297" s="3" t="s">
        <v>134</v>
      </c>
      <c r="AK297" s="3" t="s">
        <v>90</v>
      </c>
      <c r="AL297" s="3">
        <v>30</v>
      </c>
      <c r="AM297" s="3">
        <v>0</v>
      </c>
      <c r="AN297" s="2"/>
      <c r="AO297" s="3">
        <v>0</v>
      </c>
      <c r="AP297" s="3">
        <v>0</v>
      </c>
      <c r="AQ297" s="3">
        <v>132075226</v>
      </c>
      <c r="AR297" s="3">
        <v>209900</v>
      </c>
      <c r="AS297" s="3">
        <v>12416328</v>
      </c>
      <c r="AT297" s="3">
        <v>77009910256</v>
      </c>
      <c r="AU297" s="3" t="s">
        <v>384</v>
      </c>
    </row>
    <row r="298" spans="1:47" ht="28.5" x14ac:dyDescent="0.45">
      <c r="A298" s="3">
        <v>1</v>
      </c>
      <c r="B298" s="4" t="s">
        <v>419</v>
      </c>
      <c r="C298" s="3" t="s">
        <v>8699</v>
      </c>
      <c r="D298" s="3" t="s">
        <v>70</v>
      </c>
      <c r="E298" s="3" t="s">
        <v>126</v>
      </c>
      <c r="F298" s="3" t="s">
        <v>1293</v>
      </c>
      <c r="G298" s="3" t="s">
        <v>148</v>
      </c>
      <c r="H298" s="3" t="s">
        <v>1190</v>
      </c>
      <c r="I298" s="3" t="s">
        <v>50</v>
      </c>
      <c r="J298" s="3" t="s">
        <v>380</v>
      </c>
      <c r="K298" s="3">
        <v>2497</v>
      </c>
      <c r="L298" s="3">
        <v>2025</v>
      </c>
      <c r="M298" s="3" t="s">
        <v>1294</v>
      </c>
      <c r="N298" s="5">
        <v>46125</v>
      </c>
      <c r="O298" s="3" t="s">
        <v>506</v>
      </c>
      <c r="P298" s="3" t="s">
        <v>1295</v>
      </c>
      <c r="Q298" s="3">
        <v>810305402991</v>
      </c>
      <c r="R298" s="2"/>
      <c r="S298" s="2"/>
      <c r="T298" s="3">
        <v>18240000</v>
      </c>
      <c r="U298" s="3">
        <v>17990000</v>
      </c>
      <c r="V298" s="3">
        <v>0</v>
      </c>
      <c r="W298" s="3">
        <v>0</v>
      </c>
      <c r="X298" s="3">
        <v>250000</v>
      </c>
      <c r="Y298" s="3">
        <v>989450</v>
      </c>
      <c r="Z298" s="3">
        <v>989450</v>
      </c>
      <c r="AA298" s="3" t="s">
        <v>8696</v>
      </c>
      <c r="AB298" s="28">
        <v>4.4999999999999998E-2</v>
      </c>
      <c r="AC298" s="3">
        <f t="shared" si="20"/>
        <v>809550</v>
      </c>
      <c r="AD298" s="30">
        <f t="shared" si="21"/>
        <v>809550</v>
      </c>
      <c r="AE298" s="3" t="s">
        <v>518</v>
      </c>
      <c r="AF298" s="5">
        <v>46128</v>
      </c>
      <c r="AG298" s="3" t="s">
        <v>116</v>
      </c>
      <c r="AH298" s="3" t="s">
        <v>87</v>
      </c>
      <c r="AI298" s="3" t="s">
        <v>124</v>
      </c>
      <c r="AJ298" s="3" t="s">
        <v>89</v>
      </c>
      <c r="AK298" s="3" t="s">
        <v>401</v>
      </c>
      <c r="AL298" s="3">
        <v>60</v>
      </c>
      <c r="AM298" s="3">
        <v>0</v>
      </c>
      <c r="AN298" s="4" t="s">
        <v>411</v>
      </c>
      <c r="AO298" s="3">
        <v>0</v>
      </c>
      <c r="AP298" s="3">
        <v>0</v>
      </c>
      <c r="AQ298" s="3">
        <v>132075352</v>
      </c>
      <c r="AR298" s="3">
        <v>226900</v>
      </c>
      <c r="AS298" s="3">
        <v>12416346</v>
      </c>
      <c r="AT298" s="3">
        <v>77478385864</v>
      </c>
      <c r="AU298" s="3" t="s">
        <v>384</v>
      </c>
    </row>
    <row r="299" spans="1:47" ht="28.5" x14ac:dyDescent="0.45">
      <c r="A299" s="3">
        <v>1</v>
      </c>
      <c r="B299" s="4" t="s">
        <v>419</v>
      </c>
      <c r="C299" s="3" t="s">
        <v>144</v>
      </c>
      <c r="D299" s="3" t="s">
        <v>1198</v>
      </c>
      <c r="E299" s="3" t="s">
        <v>146</v>
      </c>
      <c r="F299" s="3" t="s">
        <v>1296</v>
      </c>
      <c r="G299" s="3" t="s">
        <v>148</v>
      </c>
      <c r="H299" s="3" t="s">
        <v>1200</v>
      </c>
      <c r="I299" s="3" t="s">
        <v>75</v>
      </c>
      <c r="J299" s="3" t="s">
        <v>380</v>
      </c>
      <c r="K299" s="3">
        <v>1975</v>
      </c>
      <c r="L299" s="3">
        <v>2026</v>
      </c>
      <c r="M299" s="3" t="s">
        <v>1297</v>
      </c>
      <c r="N299" s="5">
        <v>46142</v>
      </c>
      <c r="O299" s="3" t="s">
        <v>506</v>
      </c>
      <c r="P299" s="3" t="s">
        <v>1298</v>
      </c>
      <c r="Q299" s="3">
        <v>811020301841</v>
      </c>
      <c r="R299" s="2"/>
      <c r="S299" s="2"/>
      <c r="T299" s="3">
        <v>15490000</v>
      </c>
      <c r="U299" s="3">
        <v>15790000</v>
      </c>
      <c r="V299" s="3">
        <v>300000</v>
      </c>
      <c r="W299" s="3">
        <v>0</v>
      </c>
      <c r="X299" s="3">
        <v>0</v>
      </c>
      <c r="Y299" s="3">
        <v>868450</v>
      </c>
      <c r="Z299" s="3">
        <v>568450</v>
      </c>
      <c r="AA299" s="3" t="s">
        <v>8696</v>
      </c>
      <c r="AB299" s="28">
        <v>4.4999999999999998E-2</v>
      </c>
      <c r="AC299" s="3">
        <f t="shared" si="20"/>
        <v>710550</v>
      </c>
      <c r="AD299" s="30">
        <f t="shared" si="21"/>
        <v>410550</v>
      </c>
      <c r="AE299" s="3" t="s">
        <v>1299</v>
      </c>
      <c r="AF299" s="5">
        <v>46142</v>
      </c>
      <c r="AG299" s="3" t="s">
        <v>116</v>
      </c>
      <c r="AH299" s="3" t="s">
        <v>105</v>
      </c>
      <c r="AI299" s="3" t="s">
        <v>105</v>
      </c>
      <c r="AJ299" s="3" t="s">
        <v>58</v>
      </c>
      <c r="AK299" s="2"/>
      <c r="AL299" s="2"/>
      <c r="AM299" s="3">
        <v>0</v>
      </c>
      <c r="AN299" s="2"/>
      <c r="AO299" s="3">
        <v>0</v>
      </c>
      <c r="AP299" s="3">
        <v>0</v>
      </c>
      <c r="AQ299" s="3">
        <v>132076640</v>
      </c>
      <c r="AR299" s="3">
        <v>209900</v>
      </c>
      <c r="AS299" s="3">
        <v>12416353</v>
      </c>
      <c r="AT299" s="3">
        <v>77780000688</v>
      </c>
      <c r="AU299" s="3" t="s">
        <v>384</v>
      </c>
    </row>
    <row r="300" spans="1:47" x14ac:dyDescent="0.45">
      <c r="A300" s="3">
        <v>1</v>
      </c>
      <c r="B300" s="4" t="s">
        <v>167</v>
      </c>
      <c r="C300" s="3" t="s">
        <v>136</v>
      </c>
      <c r="D300" s="3" t="s">
        <v>207</v>
      </c>
      <c r="E300" s="3" t="s">
        <v>137</v>
      </c>
      <c r="F300" s="3" t="s">
        <v>1300</v>
      </c>
      <c r="G300" s="3" t="s">
        <v>93</v>
      </c>
      <c r="H300" s="3" t="s">
        <v>209</v>
      </c>
      <c r="I300" s="3" t="s">
        <v>75</v>
      </c>
      <c r="J300" s="3" t="s">
        <v>51</v>
      </c>
      <c r="K300" s="3">
        <v>1591</v>
      </c>
      <c r="L300" s="3">
        <v>2026</v>
      </c>
      <c r="M300" s="3" t="s">
        <v>1301</v>
      </c>
      <c r="N300" s="5">
        <v>46114</v>
      </c>
      <c r="O300" s="3" t="s">
        <v>194</v>
      </c>
      <c r="P300" s="3" t="s">
        <v>1302</v>
      </c>
      <c r="Q300" s="3">
        <v>830907300945</v>
      </c>
      <c r="R300" s="2"/>
      <c r="S300" s="2"/>
      <c r="T300" s="3">
        <v>11040000</v>
      </c>
      <c r="U300" s="3">
        <v>10490000</v>
      </c>
      <c r="V300" s="3">
        <v>0</v>
      </c>
      <c r="W300" s="3">
        <v>0</v>
      </c>
      <c r="X300" s="3">
        <v>550000</v>
      </c>
      <c r="Y300" s="3">
        <v>419600</v>
      </c>
      <c r="Z300" s="3">
        <v>419600</v>
      </c>
      <c r="AA300" s="3" t="s">
        <v>8697</v>
      </c>
      <c r="AB300" s="28">
        <v>0.04</v>
      </c>
      <c r="AC300" s="3">
        <f t="shared" si="20"/>
        <v>419600</v>
      </c>
      <c r="AD300" s="30">
        <f t="shared" si="21"/>
        <v>419600</v>
      </c>
      <c r="AE300" s="3" t="s">
        <v>703</v>
      </c>
      <c r="AF300" s="5">
        <v>46118</v>
      </c>
      <c r="AG300" s="3" t="s">
        <v>116</v>
      </c>
      <c r="AH300" s="3" t="s">
        <v>87</v>
      </c>
      <c r="AI300" s="3" t="s">
        <v>124</v>
      </c>
      <c r="AJ300" s="3" t="s">
        <v>223</v>
      </c>
      <c r="AK300" s="3" t="s">
        <v>401</v>
      </c>
      <c r="AL300" s="3">
        <v>49</v>
      </c>
      <c r="AM300" s="3">
        <v>0</v>
      </c>
      <c r="AN300" s="2"/>
      <c r="AO300" s="3">
        <v>0</v>
      </c>
      <c r="AP300" s="3">
        <v>0</v>
      </c>
      <c r="AQ300" s="3">
        <v>132074697</v>
      </c>
      <c r="AR300" s="2"/>
      <c r="AS300" s="3">
        <v>12416358</v>
      </c>
      <c r="AT300" s="3">
        <v>77752273852</v>
      </c>
      <c r="AU300" s="3" t="s">
        <v>59</v>
      </c>
    </row>
    <row r="301" spans="1:47" x14ac:dyDescent="0.45">
      <c r="A301" s="3">
        <v>1</v>
      </c>
      <c r="B301" s="4" t="s">
        <v>43</v>
      </c>
      <c r="C301" s="3" t="s">
        <v>136</v>
      </c>
      <c r="D301" s="3" t="s">
        <v>207</v>
      </c>
      <c r="E301" s="3" t="s">
        <v>558</v>
      </c>
      <c r="F301" s="3" t="s">
        <v>1303</v>
      </c>
      <c r="G301" s="3" t="s">
        <v>64</v>
      </c>
      <c r="H301" s="3" t="s">
        <v>209</v>
      </c>
      <c r="I301" s="3" t="s">
        <v>75</v>
      </c>
      <c r="J301" s="3" t="s">
        <v>51</v>
      </c>
      <c r="K301" s="3">
        <v>2</v>
      </c>
      <c r="L301" s="3">
        <v>2026</v>
      </c>
      <c r="M301" s="3" t="s">
        <v>1304</v>
      </c>
      <c r="N301" s="5">
        <v>46129</v>
      </c>
      <c r="O301" s="3" t="s">
        <v>131</v>
      </c>
      <c r="P301" s="3" t="s">
        <v>1305</v>
      </c>
      <c r="Q301" s="3">
        <v>820619401229</v>
      </c>
      <c r="R301" s="2"/>
      <c r="S301" s="2"/>
      <c r="T301" s="3">
        <v>10990000</v>
      </c>
      <c r="U301" s="3">
        <v>10990000</v>
      </c>
      <c r="V301" s="3">
        <v>0</v>
      </c>
      <c r="W301" s="3">
        <v>0</v>
      </c>
      <c r="X301" s="3">
        <v>0</v>
      </c>
      <c r="Y301" s="3">
        <v>439600</v>
      </c>
      <c r="Z301" s="3">
        <v>439600</v>
      </c>
      <c r="AA301" s="3" t="s">
        <v>8697</v>
      </c>
      <c r="AB301" s="28">
        <v>0.04</v>
      </c>
      <c r="AC301" s="3">
        <f t="shared" si="20"/>
        <v>439600</v>
      </c>
      <c r="AD301" s="30">
        <f t="shared" si="21"/>
        <v>439600</v>
      </c>
      <c r="AE301" s="3" t="s">
        <v>222</v>
      </c>
      <c r="AF301" s="5">
        <v>46139</v>
      </c>
      <c r="AG301" s="3" t="s">
        <v>55</v>
      </c>
      <c r="AH301" s="3" t="s">
        <v>87</v>
      </c>
      <c r="AI301" s="3" t="s">
        <v>124</v>
      </c>
      <c r="AJ301" s="3" t="s">
        <v>89</v>
      </c>
      <c r="AK301" s="3" t="s">
        <v>390</v>
      </c>
      <c r="AL301" s="3">
        <v>45</v>
      </c>
      <c r="AM301" s="3">
        <v>0</v>
      </c>
      <c r="AN301" s="2"/>
      <c r="AO301" s="3">
        <v>0</v>
      </c>
      <c r="AP301" s="3">
        <v>0</v>
      </c>
      <c r="AQ301" s="2"/>
      <c r="AR301" s="2"/>
      <c r="AS301" s="3">
        <v>12416394</v>
      </c>
      <c r="AT301" s="3">
        <v>77476265307</v>
      </c>
      <c r="AU301" s="3" t="s">
        <v>59</v>
      </c>
    </row>
    <row r="302" spans="1:47" ht="28.5" x14ac:dyDescent="0.45">
      <c r="A302" s="3">
        <v>1</v>
      </c>
      <c r="B302" s="4" t="s">
        <v>378</v>
      </c>
      <c r="C302" s="3" t="s">
        <v>144</v>
      </c>
      <c r="D302" s="3" t="s">
        <v>1198</v>
      </c>
      <c r="E302" s="3" t="s">
        <v>146</v>
      </c>
      <c r="F302" s="3" t="s">
        <v>1306</v>
      </c>
      <c r="G302" s="3" t="s">
        <v>178</v>
      </c>
      <c r="H302" s="3" t="s">
        <v>1200</v>
      </c>
      <c r="I302" s="3" t="s">
        <v>75</v>
      </c>
      <c r="J302" s="3" t="s">
        <v>380</v>
      </c>
      <c r="K302" s="3">
        <v>1975</v>
      </c>
      <c r="L302" s="3">
        <v>2026</v>
      </c>
      <c r="M302" s="3" t="s">
        <v>1307</v>
      </c>
      <c r="N302" s="5">
        <v>46125</v>
      </c>
      <c r="O302" s="3" t="s">
        <v>131</v>
      </c>
      <c r="P302" s="3" t="s">
        <v>1308</v>
      </c>
      <c r="Q302" s="3">
        <v>661211400835</v>
      </c>
      <c r="R302" s="2"/>
      <c r="S302" s="2"/>
      <c r="T302" s="3">
        <v>16040000</v>
      </c>
      <c r="U302" s="3">
        <v>15790000</v>
      </c>
      <c r="V302" s="3">
        <v>0</v>
      </c>
      <c r="W302" s="3">
        <v>0</v>
      </c>
      <c r="X302" s="3">
        <v>250000</v>
      </c>
      <c r="Y302" s="3">
        <v>868450</v>
      </c>
      <c r="Z302" s="3">
        <v>868450</v>
      </c>
      <c r="AA302" s="3" t="s">
        <v>8697</v>
      </c>
      <c r="AB302" s="28">
        <v>5.5E-2</v>
      </c>
      <c r="AC302" s="3">
        <f t="shared" si="20"/>
        <v>868450</v>
      </c>
      <c r="AD302" s="30">
        <f t="shared" si="21"/>
        <v>868450</v>
      </c>
      <c r="AE302" s="3" t="s">
        <v>1309</v>
      </c>
      <c r="AF302" s="5">
        <v>46129</v>
      </c>
      <c r="AG302" s="3" t="s">
        <v>55</v>
      </c>
      <c r="AH302" s="3" t="s">
        <v>87</v>
      </c>
      <c r="AI302" s="3" t="s">
        <v>124</v>
      </c>
      <c r="AJ302" s="3" t="s">
        <v>218</v>
      </c>
      <c r="AK302" s="3" t="s">
        <v>90</v>
      </c>
      <c r="AL302" s="3">
        <v>20</v>
      </c>
      <c r="AM302" s="3">
        <v>0</v>
      </c>
      <c r="AN302" s="2"/>
      <c r="AO302" s="3">
        <v>0</v>
      </c>
      <c r="AP302" s="3">
        <v>0</v>
      </c>
      <c r="AQ302" s="3">
        <v>132075433</v>
      </c>
      <c r="AR302" s="3">
        <v>209900</v>
      </c>
      <c r="AS302" s="3">
        <v>12416434</v>
      </c>
      <c r="AT302" s="3">
        <v>77054555540</v>
      </c>
      <c r="AU302" s="3" t="s">
        <v>384</v>
      </c>
    </row>
    <row r="303" spans="1:47" ht="28.5" x14ac:dyDescent="0.45">
      <c r="A303" s="3">
        <v>1</v>
      </c>
      <c r="B303" s="4" t="s">
        <v>378</v>
      </c>
      <c r="C303" s="3" t="s">
        <v>144</v>
      </c>
      <c r="D303" s="3" t="s">
        <v>1198</v>
      </c>
      <c r="E303" s="3" t="s">
        <v>146</v>
      </c>
      <c r="F303" s="3" t="s">
        <v>1310</v>
      </c>
      <c r="G303" s="3" t="s">
        <v>148</v>
      </c>
      <c r="H303" s="3" t="s">
        <v>1200</v>
      </c>
      <c r="I303" s="3" t="s">
        <v>75</v>
      </c>
      <c r="J303" s="3" t="s">
        <v>380</v>
      </c>
      <c r="K303" s="3">
        <v>1975</v>
      </c>
      <c r="L303" s="3">
        <v>2026</v>
      </c>
      <c r="M303" s="3" t="s">
        <v>1311</v>
      </c>
      <c r="N303" s="5">
        <v>46139</v>
      </c>
      <c r="O303" s="3" t="s">
        <v>121</v>
      </c>
      <c r="P303" s="3" t="s">
        <v>1312</v>
      </c>
      <c r="Q303" s="3">
        <v>901029402468</v>
      </c>
      <c r="R303" s="2"/>
      <c r="S303" s="2"/>
      <c r="T303" s="3">
        <v>15790000</v>
      </c>
      <c r="U303" s="3">
        <v>15790000</v>
      </c>
      <c r="V303" s="3">
        <v>0</v>
      </c>
      <c r="W303" s="3">
        <v>0</v>
      </c>
      <c r="X303" s="3">
        <v>0</v>
      </c>
      <c r="Y303" s="3">
        <v>868450</v>
      </c>
      <c r="Z303" s="3">
        <v>868450</v>
      </c>
      <c r="AA303" s="3" t="s">
        <v>8697</v>
      </c>
      <c r="AB303" s="28">
        <v>5.5E-2</v>
      </c>
      <c r="AC303" s="3">
        <f t="shared" si="20"/>
        <v>868450</v>
      </c>
      <c r="AD303" s="30">
        <f t="shared" si="21"/>
        <v>868450</v>
      </c>
      <c r="AE303" s="3" t="s">
        <v>133</v>
      </c>
      <c r="AF303" s="5">
        <v>46141</v>
      </c>
      <c r="AG303" s="3" t="s">
        <v>55</v>
      </c>
      <c r="AH303" s="3" t="s">
        <v>87</v>
      </c>
      <c r="AI303" s="3" t="s">
        <v>124</v>
      </c>
      <c r="AJ303" s="3" t="s">
        <v>218</v>
      </c>
      <c r="AK303" s="3" t="s">
        <v>90</v>
      </c>
      <c r="AL303" s="3">
        <v>20</v>
      </c>
      <c r="AM303" s="3">
        <v>0</v>
      </c>
      <c r="AN303" s="2"/>
      <c r="AO303" s="3">
        <v>0</v>
      </c>
      <c r="AP303" s="3">
        <v>0</v>
      </c>
      <c r="AQ303" s="3">
        <v>132076334</v>
      </c>
      <c r="AR303" s="3">
        <v>209900</v>
      </c>
      <c r="AS303" s="3">
        <v>12416436</v>
      </c>
      <c r="AT303" s="3">
        <v>77758909009</v>
      </c>
      <c r="AU303" s="3" t="s">
        <v>384</v>
      </c>
    </row>
    <row r="304" spans="1:47" x14ac:dyDescent="0.45">
      <c r="A304" s="3">
        <v>1</v>
      </c>
      <c r="B304" s="4" t="s">
        <v>98</v>
      </c>
      <c r="C304" s="3" t="s">
        <v>136</v>
      </c>
      <c r="D304" s="3" t="s">
        <v>207</v>
      </c>
      <c r="E304" s="3" t="s">
        <v>558</v>
      </c>
      <c r="F304" s="3" t="s">
        <v>1313</v>
      </c>
      <c r="G304" s="3" t="s">
        <v>93</v>
      </c>
      <c r="H304" s="3" t="s">
        <v>209</v>
      </c>
      <c r="I304" s="3" t="s">
        <v>75</v>
      </c>
      <c r="J304" s="3" t="s">
        <v>51</v>
      </c>
      <c r="K304" s="3">
        <v>2</v>
      </c>
      <c r="L304" s="3">
        <v>2026</v>
      </c>
      <c r="M304" s="3" t="s">
        <v>1314</v>
      </c>
      <c r="N304" s="5">
        <v>46116</v>
      </c>
      <c r="O304" s="3" t="s">
        <v>186</v>
      </c>
      <c r="P304" s="3" t="s">
        <v>1315</v>
      </c>
      <c r="Q304" s="3">
        <v>911117350134</v>
      </c>
      <c r="R304" s="2"/>
      <c r="S304" s="2"/>
      <c r="T304" s="3">
        <v>10990000</v>
      </c>
      <c r="U304" s="3">
        <v>10990000</v>
      </c>
      <c r="V304" s="3">
        <v>0</v>
      </c>
      <c r="W304" s="3">
        <v>0</v>
      </c>
      <c r="X304" s="3">
        <v>0</v>
      </c>
      <c r="Y304" s="3">
        <v>439600</v>
      </c>
      <c r="Z304" s="3">
        <v>439600</v>
      </c>
      <c r="AA304" s="3" t="s">
        <v>8697</v>
      </c>
      <c r="AB304" s="28">
        <v>0.04</v>
      </c>
      <c r="AC304" s="3">
        <f t="shared" si="20"/>
        <v>439600</v>
      </c>
      <c r="AD304" s="30">
        <f t="shared" si="21"/>
        <v>439600</v>
      </c>
      <c r="AE304" s="3" t="s">
        <v>115</v>
      </c>
      <c r="AF304" s="5">
        <v>46121</v>
      </c>
      <c r="AG304" s="3" t="s">
        <v>104</v>
      </c>
      <c r="AH304" s="3" t="s">
        <v>105</v>
      </c>
      <c r="AI304" s="3" t="s">
        <v>105</v>
      </c>
      <c r="AJ304" s="3" t="s">
        <v>58</v>
      </c>
      <c r="AK304" s="2"/>
      <c r="AL304" s="3">
        <v>100</v>
      </c>
      <c r="AM304" s="3">
        <v>0</v>
      </c>
      <c r="AN304" s="2"/>
      <c r="AO304" s="3">
        <v>0</v>
      </c>
      <c r="AP304" s="3">
        <v>0</v>
      </c>
      <c r="AQ304" s="3">
        <v>132074890</v>
      </c>
      <c r="AR304" s="2"/>
      <c r="AS304" s="3">
        <v>12416601</v>
      </c>
      <c r="AT304" s="3">
        <v>77472579060</v>
      </c>
      <c r="AU304" s="3" t="s">
        <v>59</v>
      </c>
    </row>
    <row r="305" spans="1:47" ht="26.65" x14ac:dyDescent="0.45">
      <c r="A305" s="3">
        <v>1</v>
      </c>
      <c r="B305" s="4" t="s">
        <v>411</v>
      </c>
      <c r="C305" s="3" t="s">
        <v>144</v>
      </c>
      <c r="D305" s="3" t="s">
        <v>70</v>
      </c>
      <c r="E305" s="3" t="s">
        <v>146</v>
      </c>
      <c r="F305" s="3" t="s">
        <v>1316</v>
      </c>
      <c r="G305" s="3" t="s">
        <v>148</v>
      </c>
      <c r="H305" s="3" t="s">
        <v>233</v>
      </c>
      <c r="I305" s="3" t="s">
        <v>75</v>
      </c>
      <c r="J305" s="3" t="s">
        <v>380</v>
      </c>
      <c r="K305" s="3">
        <v>1975</v>
      </c>
      <c r="L305" s="3">
        <v>2026</v>
      </c>
      <c r="M305" s="3" t="s">
        <v>1317</v>
      </c>
      <c r="N305" s="5">
        <v>46142</v>
      </c>
      <c r="O305" s="3" t="s">
        <v>555</v>
      </c>
      <c r="P305" s="3" t="s">
        <v>1318</v>
      </c>
      <c r="Q305" s="3">
        <v>40731500024</v>
      </c>
      <c r="R305" s="2"/>
      <c r="S305" s="2"/>
      <c r="T305" s="3">
        <v>13490000</v>
      </c>
      <c r="U305" s="3">
        <v>13490000</v>
      </c>
      <c r="V305" s="3">
        <v>0</v>
      </c>
      <c r="W305" s="3">
        <v>0</v>
      </c>
      <c r="X305" s="3">
        <v>0</v>
      </c>
      <c r="Y305" s="3">
        <v>741950</v>
      </c>
      <c r="Z305" s="3">
        <v>741950</v>
      </c>
      <c r="AA305" s="3" t="s">
        <v>8697</v>
      </c>
      <c r="AB305" s="28">
        <v>5.5E-2</v>
      </c>
      <c r="AC305" s="3">
        <f t="shared" si="20"/>
        <v>741950</v>
      </c>
      <c r="AD305" s="30">
        <f t="shared" si="21"/>
        <v>741950</v>
      </c>
      <c r="AE305" s="2"/>
      <c r="AF305" s="5">
        <v>46142</v>
      </c>
      <c r="AG305" s="3" t="s">
        <v>116</v>
      </c>
      <c r="AH305" s="3" t="s">
        <v>105</v>
      </c>
      <c r="AI305" s="3" t="s">
        <v>105</v>
      </c>
      <c r="AJ305" s="3" t="s">
        <v>58</v>
      </c>
      <c r="AK305" s="2"/>
      <c r="AL305" s="2"/>
      <c r="AM305" s="3">
        <v>0</v>
      </c>
      <c r="AN305" s="2"/>
      <c r="AO305" s="3">
        <v>0</v>
      </c>
      <c r="AP305" s="3">
        <v>0</v>
      </c>
      <c r="AQ305" s="3">
        <v>132076776</v>
      </c>
      <c r="AR305" s="2"/>
      <c r="AS305" s="3">
        <v>12416613</v>
      </c>
      <c r="AT305" s="3">
        <v>77079750339</v>
      </c>
      <c r="AU305" s="3" t="s">
        <v>384</v>
      </c>
    </row>
    <row r="306" spans="1:47" ht="28.5" x14ac:dyDescent="0.45">
      <c r="A306" s="3">
        <v>1</v>
      </c>
      <c r="B306" s="4" t="s">
        <v>603</v>
      </c>
      <c r="C306" s="3" t="s">
        <v>144</v>
      </c>
      <c r="D306" s="3" t="s">
        <v>70</v>
      </c>
      <c r="E306" s="3" t="s">
        <v>146</v>
      </c>
      <c r="F306" s="3" t="s">
        <v>1319</v>
      </c>
      <c r="G306" s="3" t="s">
        <v>1320</v>
      </c>
      <c r="H306" s="3" t="s">
        <v>233</v>
      </c>
      <c r="I306" s="3" t="s">
        <v>75</v>
      </c>
      <c r="J306" s="3" t="s">
        <v>380</v>
      </c>
      <c r="K306" s="3">
        <v>1975</v>
      </c>
      <c r="L306" s="3">
        <v>2026</v>
      </c>
      <c r="M306" s="3" t="s">
        <v>1321</v>
      </c>
      <c r="N306" s="5">
        <v>46128</v>
      </c>
      <c r="O306" s="3" t="s">
        <v>354</v>
      </c>
      <c r="P306" s="3" t="s">
        <v>1322</v>
      </c>
      <c r="Q306" s="3">
        <v>840308402963</v>
      </c>
      <c r="R306" s="2"/>
      <c r="S306" s="2"/>
      <c r="T306" s="3">
        <v>13740000</v>
      </c>
      <c r="U306" s="3">
        <v>13490000</v>
      </c>
      <c r="V306" s="3">
        <v>0</v>
      </c>
      <c r="W306" s="3">
        <v>0</v>
      </c>
      <c r="X306" s="3">
        <v>250000</v>
      </c>
      <c r="Y306" s="3">
        <v>741950</v>
      </c>
      <c r="Z306" s="3">
        <v>741950</v>
      </c>
      <c r="AA306" s="3" t="s">
        <v>8696</v>
      </c>
      <c r="AB306" s="28">
        <v>4.4999999999999998E-2</v>
      </c>
      <c r="AC306" s="3">
        <f t="shared" si="20"/>
        <v>607050</v>
      </c>
      <c r="AD306" s="30">
        <f t="shared" si="21"/>
        <v>607050</v>
      </c>
      <c r="AE306" s="3" t="s">
        <v>1323</v>
      </c>
      <c r="AF306" s="5">
        <v>46132</v>
      </c>
      <c r="AG306" s="3" t="s">
        <v>205</v>
      </c>
      <c r="AH306" s="3" t="s">
        <v>87</v>
      </c>
      <c r="AI306" s="3" t="s">
        <v>124</v>
      </c>
      <c r="AJ306" s="3" t="s">
        <v>218</v>
      </c>
      <c r="AK306" s="3" t="s">
        <v>90</v>
      </c>
      <c r="AL306" s="3">
        <v>20</v>
      </c>
      <c r="AM306" s="3">
        <v>0</v>
      </c>
      <c r="AN306" s="2"/>
      <c r="AO306" s="3">
        <v>0</v>
      </c>
      <c r="AP306" s="3">
        <v>0</v>
      </c>
      <c r="AQ306" s="3">
        <v>132075490</v>
      </c>
      <c r="AR306" s="2"/>
      <c r="AS306" s="3">
        <v>12416772</v>
      </c>
      <c r="AT306" s="3">
        <v>77055815305</v>
      </c>
      <c r="AU306" s="3" t="s">
        <v>384</v>
      </c>
    </row>
    <row r="307" spans="1:47" ht="28.5" x14ac:dyDescent="0.45">
      <c r="A307" s="3">
        <v>1</v>
      </c>
      <c r="B307" s="4" t="s">
        <v>402</v>
      </c>
      <c r="C307" s="3" t="s">
        <v>8698</v>
      </c>
      <c r="D307" s="3" t="s">
        <v>79</v>
      </c>
      <c r="E307" s="3" t="s">
        <v>126</v>
      </c>
      <c r="F307" s="3" t="s">
        <v>1324</v>
      </c>
      <c r="G307" s="3" t="s">
        <v>148</v>
      </c>
      <c r="H307" s="3" t="s">
        <v>129</v>
      </c>
      <c r="I307" s="3" t="s">
        <v>50</v>
      </c>
      <c r="J307" s="3" t="s">
        <v>380</v>
      </c>
      <c r="K307" s="3">
        <v>2497</v>
      </c>
      <c r="L307" s="3">
        <v>2026</v>
      </c>
      <c r="M307" s="3" t="s">
        <v>1325</v>
      </c>
      <c r="N307" s="5">
        <v>46129</v>
      </c>
      <c r="O307" s="3" t="s">
        <v>186</v>
      </c>
      <c r="P307" s="3" t="s">
        <v>1326</v>
      </c>
      <c r="Q307" s="3">
        <v>650320350338</v>
      </c>
      <c r="R307" s="2"/>
      <c r="S307" s="2"/>
      <c r="T307" s="3">
        <v>18990000</v>
      </c>
      <c r="U307" s="3">
        <v>18990000</v>
      </c>
      <c r="V307" s="3">
        <v>0</v>
      </c>
      <c r="W307" s="3">
        <v>0</v>
      </c>
      <c r="X307" s="3">
        <v>0</v>
      </c>
      <c r="Y307" s="3">
        <v>854550</v>
      </c>
      <c r="Z307" s="3">
        <v>854550</v>
      </c>
      <c r="AA307" s="3" t="s">
        <v>8697</v>
      </c>
      <c r="AB307" s="28">
        <v>5.5E-2</v>
      </c>
      <c r="AC307" s="3">
        <f t="shared" si="20"/>
        <v>1044450</v>
      </c>
      <c r="AD307" s="30">
        <f t="shared" si="21"/>
        <v>1044450</v>
      </c>
      <c r="AE307" s="3" t="s">
        <v>308</v>
      </c>
      <c r="AF307" s="5">
        <v>46135</v>
      </c>
      <c r="AG307" s="3" t="s">
        <v>104</v>
      </c>
      <c r="AH307" s="3" t="s">
        <v>105</v>
      </c>
      <c r="AI307" s="3" t="s">
        <v>105</v>
      </c>
      <c r="AJ307" s="3" t="s">
        <v>58</v>
      </c>
      <c r="AK307" s="2"/>
      <c r="AL307" s="3">
        <v>100</v>
      </c>
      <c r="AM307" s="3">
        <v>0</v>
      </c>
      <c r="AN307" s="2"/>
      <c r="AO307" s="3">
        <v>0</v>
      </c>
      <c r="AP307" s="3">
        <v>0</v>
      </c>
      <c r="AQ307" s="3">
        <v>132075906</v>
      </c>
      <c r="AR307" s="3">
        <v>216900</v>
      </c>
      <c r="AS307" s="3">
        <v>12417193</v>
      </c>
      <c r="AT307" s="3">
        <v>77051622022</v>
      </c>
      <c r="AU307" s="3" t="s">
        <v>384</v>
      </c>
    </row>
    <row r="308" spans="1:47" ht="28.5" x14ac:dyDescent="0.45">
      <c r="A308" s="3">
        <v>1</v>
      </c>
      <c r="B308" s="4" t="s">
        <v>402</v>
      </c>
      <c r="C308" s="3" t="s">
        <v>144</v>
      </c>
      <c r="D308" s="3" t="s">
        <v>1198</v>
      </c>
      <c r="E308" s="3" t="s">
        <v>146</v>
      </c>
      <c r="F308" s="3" t="s">
        <v>1327</v>
      </c>
      <c r="G308" s="3" t="s">
        <v>148</v>
      </c>
      <c r="H308" s="3" t="s">
        <v>1200</v>
      </c>
      <c r="I308" s="3" t="s">
        <v>75</v>
      </c>
      <c r="J308" s="3" t="s">
        <v>380</v>
      </c>
      <c r="K308" s="3">
        <v>1975</v>
      </c>
      <c r="L308" s="3">
        <v>2026</v>
      </c>
      <c r="M308" s="3" t="s">
        <v>1328</v>
      </c>
      <c r="N308" s="5">
        <v>46137</v>
      </c>
      <c r="O308" s="3" t="s">
        <v>186</v>
      </c>
      <c r="P308" s="3" t="s">
        <v>1329</v>
      </c>
      <c r="Q308" s="3">
        <v>900524350251</v>
      </c>
      <c r="R308" s="2"/>
      <c r="S308" s="2"/>
      <c r="T308" s="3">
        <v>15790000</v>
      </c>
      <c r="U308" s="3">
        <v>15790000</v>
      </c>
      <c r="V308" s="3">
        <v>0</v>
      </c>
      <c r="W308" s="3">
        <v>0</v>
      </c>
      <c r="X308" s="3">
        <v>0</v>
      </c>
      <c r="Y308" s="3">
        <v>868450</v>
      </c>
      <c r="Z308" s="3">
        <v>868450</v>
      </c>
      <c r="AA308" s="3" t="s">
        <v>8697</v>
      </c>
      <c r="AB308" s="28">
        <v>5.5E-2</v>
      </c>
      <c r="AC308" s="3">
        <f t="shared" si="20"/>
        <v>868450</v>
      </c>
      <c r="AD308" s="30">
        <f t="shared" si="21"/>
        <v>868450</v>
      </c>
      <c r="AE308" s="3" t="s">
        <v>1254</v>
      </c>
      <c r="AF308" s="5">
        <v>46140</v>
      </c>
      <c r="AG308" s="3" t="s">
        <v>104</v>
      </c>
      <c r="AH308" s="3" t="s">
        <v>105</v>
      </c>
      <c r="AI308" s="3" t="s">
        <v>105</v>
      </c>
      <c r="AJ308" s="3" t="s">
        <v>58</v>
      </c>
      <c r="AK308" s="2"/>
      <c r="AL308" s="3">
        <v>100</v>
      </c>
      <c r="AM308" s="3">
        <v>0</v>
      </c>
      <c r="AN308" s="2"/>
      <c r="AO308" s="3">
        <v>0</v>
      </c>
      <c r="AP308" s="3">
        <v>0</v>
      </c>
      <c r="AQ308" s="3">
        <v>132076255</v>
      </c>
      <c r="AR308" s="3">
        <v>209900</v>
      </c>
      <c r="AS308" s="3">
        <v>12417195</v>
      </c>
      <c r="AT308" s="3">
        <v>77017266797</v>
      </c>
      <c r="AU308" s="3" t="s">
        <v>384</v>
      </c>
    </row>
    <row r="309" spans="1:47" ht="28.5" x14ac:dyDescent="0.45">
      <c r="A309" s="3">
        <v>1</v>
      </c>
      <c r="B309" s="4" t="s">
        <v>419</v>
      </c>
      <c r="C309" s="3" t="s">
        <v>494</v>
      </c>
      <c r="D309" s="3" t="s">
        <v>145</v>
      </c>
      <c r="E309" s="3" t="s">
        <v>495</v>
      </c>
      <c r="F309" s="3" t="s">
        <v>1330</v>
      </c>
      <c r="G309" s="3" t="s">
        <v>696</v>
      </c>
      <c r="H309" s="3" t="s">
        <v>498</v>
      </c>
      <c r="I309" s="3" t="s">
        <v>75</v>
      </c>
      <c r="J309" s="3" t="s">
        <v>380</v>
      </c>
      <c r="K309" s="3">
        <v>1368</v>
      </c>
      <c r="L309" s="3">
        <v>2026</v>
      </c>
      <c r="M309" s="3" t="s">
        <v>1331</v>
      </c>
      <c r="N309" s="5">
        <v>46126</v>
      </c>
      <c r="O309" s="3" t="s">
        <v>506</v>
      </c>
      <c r="P309" s="3" t="s">
        <v>1332</v>
      </c>
      <c r="Q309" s="3">
        <v>840404300724</v>
      </c>
      <c r="R309" s="2"/>
      <c r="S309" s="2"/>
      <c r="T309" s="3">
        <v>7590000</v>
      </c>
      <c r="U309" s="3">
        <v>7590000</v>
      </c>
      <c r="V309" s="3">
        <v>0</v>
      </c>
      <c r="W309" s="3">
        <v>0</v>
      </c>
      <c r="X309" s="3">
        <v>0</v>
      </c>
      <c r="Y309" s="3">
        <v>300000</v>
      </c>
      <c r="Z309" s="3">
        <v>300000</v>
      </c>
      <c r="AA309" s="3" t="s">
        <v>8696</v>
      </c>
      <c r="AB309" s="3">
        <v>300000</v>
      </c>
      <c r="AC309" s="3">
        <f>AB309</f>
        <v>300000</v>
      </c>
      <c r="AD309" s="30">
        <f t="shared" si="21"/>
        <v>300000</v>
      </c>
      <c r="AE309" s="3" t="s">
        <v>1333</v>
      </c>
      <c r="AF309" s="5">
        <v>46127</v>
      </c>
      <c r="AG309" s="3" t="s">
        <v>116</v>
      </c>
      <c r="AH309" s="3" t="s">
        <v>105</v>
      </c>
      <c r="AI309" s="3" t="s">
        <v>105</v>
      </c>
      <c r="AJ309" s="3" t="s">
        <v>58</v>
      </c>
      <c r="AK309" s="2"/>
      <c r="AL309" s="2"/>
      <c r="AM309" s="3">
        <v>0</v>
      </c>
      <c r="AN309" s="2"/>
      <c r="AO309" s="3">
        <v>0</v>
      </c>
      <c r="AP309" s="3">
        <v>0</v>
      </c>
      <c r="AQ309" s="2"/>
      <c r="AR309" s="2"/>
      <c r="AS309" s="3">
        <v>12417473</v>
      </c>
      <c r="AT309" s="3">
        <v>77023425555</v>
      </c>
      <c r="AU309" s="3" t="s">
        <v>384</v>
      </c>
    </row>
    <row r="310" spans="1:47" ht="26.65" x14ac:dyDescent="0.45">
      <c r="A310" s="3">
        <v>1</v>
      </c>
      <c r="B310" s="4" t="s">
        <v>385</v>
      </c>
      <c r="C310" s="3" t="s">
        <v>144</v>
      </c>
      <c r="D310" s="3" t="s">
        <v>1198</v>
      </c>
      <c r="E310" s="3" t="s">
        <v>146</v>
      </c>
      <c r="F310" s="3" t="s">
        <v>1334</v>
      </c>
      <c r="G310" s="3" t="s">
        <v>178</v>
      </c>
      <c r="H310" s="3" t="s">
        <v>1200</v>
      </c>
      <c r="I310" s="3" t="s">
        <v>75</v>
      </c>
      <c r="J310" s="3" t="s">
        <v>380</v>
      </c>
      <c r="K310" s="3">
        <v>1975</v>
      </c>
      <c r="L310" s="3">
        <v>2026</v>
      </c>
      <c r="M310" s="3" t="s">
        <v>1335</v>
      </c>
      <c r="N310" s="5">
        <v>46139</v>
      </c>
      <c r="O310" s="3" t="s">
        <v>294</v>
      </c>
      <c r="P310" s="3" t="s">
        <v>1336</v>
      </c>
      <c r="Q310" s="3">
        <v>660405399017</v>
      </c>
      <c r="R310" s="2"/>
      <c r="S310" s="2"/>
      <c r="T310" s="3">
        <v>15790000</v>
      </c>
      <c r="U310" s="3">
        <v>15790000</v>
      </c>
      <c r="V310" s="3">
        <v>0</v>
      </c>
      <c r="W310" s="3">
        <v>0</v>
      </c>
      <c r="X310" s="3">
        <v>0</v>
      </c>
      <c r="Y310" s="3">
        <v>868450</v>
      </c>
      <c r="Z310" s="3">
        <v>868450</v>
      </c>
      <c r="AA310" s="3" t="s">
        <v>8697</v>
      </c>
      <c r="AB310" s="28">
        <v>5.5E-2</v>
      </c>
      <c r="AC310" s="3">
        <f>U310*AB310</f>
        <v>868450</v>
      </c>
      <c r="AD310" s="30">
        <f t="shared" si="21"/>
        <v>868450</v>
      </c>
      <c r="AE310" s="3" t="s">
        <v>1254</v>
      </c>
      <c r="AF310" s="5">
        <v>46140</v>
      </c>
      <c r="AG310" s="3" t="s">
        <v>291</v>
      </c>
      <c r="AH310" s="3" t="s">
        <v>105</v>
      </c>
      <c r="AI310" s="3" t="s">
        <v>105</v>
      </c>
      <c r="AJ310" s="3" t="s">
        <v>58</v>
      </c>
      <c r="AK310" s="2"/>
      <c r="AL310" s="2"/>
      <c r="AM310" s="3">
        <v>0</v>
      </c>
      <c r="AN310" s="2"/>
      <c r="AO310" s="3">
        <v>0</v>
      </c>
      <c r="AP310" s="3">
        <v>0</v>
      </c>
      <c r="AQ310" s="3">
        <v>132076256</v>
      </c>
      <c r="AR310" s="3">
        <v>209900</v>
      </c>
      <c r="AS310" s="3">
        <v>12419670</v>
      </c>
      <c r="AT310" s="3">
        <v>77015226407</v>
      </c>
      <c r="AU310" s="3" t="s">
        <v>384</v>
      </c>
    </row>
    <row r="311" spans="1:47" ht="28.5" x14ac:dyDescent="0.45">
      <c r="A311" s="3">
        <v>1</v>
      </c>
      <c r="B311" s="4" t="s">
        <v>402</v>
      </c>
      <c r="C311" s="3" t="s">
        <v>494</v>
      </c>
      <c r="D311" s="3" t="s">
        <v>145</v>
      </c>
      <c r="E311" s="3" t="s">
        <v>495</v>
      </c>
      <c r="F311" s="3" t="s">
        <v>1337</v>
      </c>
      <c r="G311" s="3" t="s">
        <v>696</v>
      </c>
      <c r="H311" s="3" t="s">
        <v>498</v>
      </c>
      <c r="I311" s="3" t="s">
        <v>75</v>
      </c>
      <c r="J311" s="3" t="s">
        <v>380</v>
      </c>
      <c r="K311" s="3">
        <v>1368</v>
      </c>
      <c r="L311" s="3">
        <v>2026</v>
      </c>
      <c r="M311" s="3" t="s">
        <v>1338</v>
      </c>
      <c r="N311" s="5">
        <v>46130</v>
      </c>
      <c r="O311" s="3" t="s">
        <v>101</v>
      </c>
      <c r="P311" s="3" t="s">
        <v>1339</v>
      </c>
      <c r="Q311" s="3">
        <v>530415400042</v>
      </c>
      <c r="R311" s="2"/>
      <c r="S311" s="2"/>
      <c r="T311" s="3">
        <v>7590000</v>
      </c>
      <c r="U311" s="3">
        <v>7590000</v>
      </c>
      <c r="V311" s="3">
        <v>0</v>
      </c>
      <c r="W311" s="3">
        <v>0</v>
      </c>
      <c r="X311" s="3">
        <v>0</v>
      </c>
      <c r="Y311" s="3">
        <v>300000</v>
      </c>
      <c r="Z311" s="3">
        <v>300000</v>
      </c>
      <c r="AA311" s="3" t="s">
        <v>8697</v>
      </c>
      <c r="AB311" s="3">
        <v>300000</v>
      </c>
      <c r="AC311" s="3">
        <f>AB311</f>
        <v>300000</v>
      </c>
      <c r="AD311" s="30">
        <f t="shared" si="21"/>
        <v>300000</v>
      </c>
      <c r="AE311" s="3" t="s">
        <v>1333</v>
      </c>
      <c r="AF311" s="5">
        <v>46134</v>
      </c>
      <c r="AG311" s="3" t="s">
        <v>104</v>
      </c>
      <c r="AH311" s="3" t="s">
        <v>105</v>
      </c>
      <c r="AI311" s="3" t="s">
        <v>105</v>
      </c>
      <c r="AJ311" s="3" t="s">
        <v>58</v>
      </c>
      <c r="AK311" s="2"/>
      <c r="AL311" s="3">
        <v>100</v>
      </c>
      <c r="AM311" s="3">
        <v>0</v>
      </c>
      <c r="AN311" s="2"/>
      <c r="AO311" s="3">
        <v>0</v>
      </c>
      <c r="AP311" s="3">
        <v>0</v>
      </c>
      <c r="AQ311" s="2"/>
      <c r="AR311" s="2"/>
      <c r="AS311" s="3">
        <v>12421854</v>
      </c>
      <c r="AT311" s="3">
        <v>77779365758</v>
      </c>
      <c r="AU311" s="3" t="s">
        <v>384</v>
      </c>
    </row>
    <row r="312" spans="1:47" ht="28.5" x14ac:dyDescent="0.45">
      <c r="A312" s="3">
        <v>1</v>
      </c>
      <c r="B312" s="4" t="s">
        <v>378</v>
      </c>
      <c r="C312" s="3" t="s">
        <v>8698</v>
      </c>
      <c r="D312" s="3" t="s">
        <v>70</v>
      </c>
      <c r="E312" s="3" t="s">
        <v>126</v>
      </c>
      <c r="F312" s="3" t="s">
        <v>1340</v>
      </c>
      <c r="G312" s="3" t="s">
        <v>148</v>
      </c>
      <c r="H312" s="3" t="s">
        <v>1190</v>
      </c>
      <c r="I312" s="3" t="s">
        <v>50</v>
      </c>
      <c r="J312" s="3" t="s">
        <v>380</v>
      </c>
      <c r="K312" s="3">
        <v>2497</v>
      </c>
      <c r="L312" s="3">
        <v>2026</v>
      </c>
      <c r="M312" s="3" t="s">
        <v>1341</v>
      </c>
      <c r="N312" s="5">
        <v>46118</v>
      </c>
      <c r="O312" s="3" t="s">
        <v>131</v>
      </c>
      <c r="P312" s="3" t="s">
        <v>1342</v>
      </c>
      <c r="Q312" s="3">
        <v>661211301212</v>
      </c>
      <c r="R312" s="2"/>
      <c r="S312" s="2"/>
      <c r="T312" s="3">
        <v>20540000</v>
      </c>
      <c r="U312" s="3">
        <v>19990000</v>
      </c>
      <c r="V312" s="3">
        <v>0</v>
      </c>
      <c r="W312" s="3">
        <v>0</v>
      </c>
      <c r="X312" s="3">
        <v>550000</v>
      </c>
      <c r="Y312" s="3">
        <v>899550</v>
      </c>
      <c r="Z312" s="3">
        <v>899550</v>
      </c>
      <c r="AA312" s="3" t="s">
        <v>8697</v>
      </c>
      <c r="AB312" s="28">
        <v>5.5E-2</v>
      </c>
      <c r="AC312" s="3">
        <f>U312*AB312</f>
        <v>1099450</v>
      </c>
      <c r="AD312" s="30">
        <f t="shared" si="21"/>
        <v>1099450</v>
      </c>
      <c r="AE312" s="3" t="s">
        <v>1343</v>
      </c>
      <c r="AF312" s="5">
        <v>46120</v>
      </c>
      <c r="AG312" s="3" t="s">
        <v>55</v>
      </c>
      <c r="AH312" s="3" t="s">
        <v>87</v>
      </c>
      <c r="AI312" s="3" t="s">
        <v>124</v>
      </c>
      <c r="AJ312" s="3" t="s">
        <v>206</v>
      </c>
      <c r="AK312" s="3" t="s">
        <v>90</v>
      </c>
      <c r="AL312" s="3">
        <v>50</v>
      </c>
      <c r="AM312" s="3">
        <v>0</v>
      </c>
      <c r="AN312" s="2"/>
      <c r="AO312" s="3">
        <v>0</v>
      </c>
      <c r="AP312" s="3">
        <v>0</v>
      </c>
      <c r="AQ312" s="3">
        <v>132074805</v>
      </c>
      <c r="AR312" s="3">
        <v>226900</v>
      </c>
      <c r="AS312" s="3">
        <v>12429190</v>
      </c>
      <c r="AT312" s="3">
        <v>77014890364</v>
      </c>
      <c r="AU312" s="3" t="s">
        <v>384</v>
      </c>
    </row>
    <row r="313" spans="1:47" ht="28.5" x14ac:dyDescent="0.45">
      <c r="A313" s="3">
        <v>1</v>
      </c>
      <c r="B313" s="4" t="s">
        <v>378</v>
      </c>
      <c r="C313" s="3" t="s">
        <v>494</v>
      </c>
      <c r="D313" s="3" t="s">
        <v>145</v>
      </c>
      <c r="E313" s="3" t="s">
        <v>495</v>
      </c>
      <c r="F313" s="3" t="s">
        <v>1344</v>
      </c>
      <c r="G313" s="3" t="s">
        <v>696</v>
      </c>
      <c r="H313" s="3" t="s">
        <v>498</v>
      </c>
      <c r="I313" s="3" t="s">
        <v>75</v>
      </c>
      <c r="J313" s="3" t="s">
        <v>380</v>
      </c>
      <c r="K313" s="3">
        <v>1368</v>
      </c>
      <c r="L313" s="3">
        <v>2026</v>
      </c>
      <c r="M313" s="3" t="s">
        <v>1345</v>
      </c>
      <c r="N313" s="5">
        <v>46118</v>
      </c>
      <c r="O313" s="3" t="s">
        <v>1061</v>
      </c>
      <c r="P313" s="3" t="s">
        <v>1346</v>
      </c>
      <c r="Q313" s="3">
        <v>710716300040</v>
      </c>
      <c r="R313" s="2"/>
      <c r="S313" s="2"/>
      <c r="T313" s="3">
        <v>7590000</v>
      </c>
      <c r="U313" s="3">
        <v>7590000</v>
      </c>
      <c r="V313" s="3">
        <v>0</v>
      </c>
      <c r="W313" s="3">
        <v>0</v>
      </c>
      <c r="X313" s="3">
        <v>0</v>
      </c>
      <c r="Y313" s="3">
        <v>300000</v>
      </c>
      <c r="Z313" s="3">
        <v>300000</v>
      </c>
      <c r="AA313" s="3" t="s">
        <v>8697</v>
      </c>
      <c r="AB313" s="3">
        <v>300000</v>
      </c>
      <c r="AC313" s="3">
        <f t="shared" ref="AC313:AC315" si="22">AB313</f>
        <v>300000</v>
      </c>
      <c r="AD313" s="30">
        <f t="shared" si="21"/>
        <v>300000</v>
      </c>
      <c r="AE313" s="3" t="s">
        <v>1347</v>
      </c>
      <c r="AF313" s="5">
        <v>46125</v>
      </c>
      <c r="AG313" s="3" t="s">
        <v>55</v>
      </c>
      <c r="AH313" s="3" t="s">
        <v>87</v>
      </c>
      <c r="AI313" s="3" t="s">
        <v>124</v>
      </c>
      <c r="AJ313" s="3" t="s">
        <v>134</v>
      </c>
      <c r="AK313" s="3" t="s">
        <v>90</v>
      </c>
      <c r="AL313" s="3">
        <v>10</v>
      </c>
      <c r="AM313" s="3">
        <v>0</v>
      </c>
      <c r="AN313" s="2"/>
      <c r="AO313" s="3">
        <v>0</v>
      </c>
      <c r="AP313" s="3">
        <v>0</v>
      </c>
      <c r="AQ313" s="2"/>
      <c r="AR313" s="2"/>
      <c r="AS313" s="3">
        <v>12429195</v>
      </c>
      <c r="AT313" s="3">
        <v>77056841115</v>
      </c>
      <c r="AU313" s="3" t="s">
        <v>384</v>
      </c>
    </row>
    <row r="314" spans="1:47" ht="28.5" x14ac:dyDescent="0.45">
      <c r="A314" s="3">
        <v>1</v>
      </c>
      <c r="B314" s="4" t="s">
        <v>378</v>
      </c>
      <c r="C314" s="3" t="s">
        <v>494</v>
      </c>
      <c r="D314" s="3" t="s">
        <v>145</v>
      </c>
      <c r="E314" s="3" t="s">
        <v>495</v>
      </c>
      <c r="F314" s="3" t="s">
        <v>1348</v>
      </c>
      <c r="G314" s="3" t="s">
        <v>64</v>
      </c>
      <c r="H314" s="3" t="s">
        <v>498</v>
      </c>
      <c r="I314" s="3" t="s">
        <v>75</v>
      </c>
      <c r="J314" s="3" t="s">
        <v>380</v>
      </c>
      <c r="K314" s="3">
        <v>1368</v>
      </c>
      <c r="L314" s="3">
        <v>2026</v>
      </c>
      <c r="M314" s="3" t="s">
        <v>1349</v>
      </c>
      <c r="N314" s="5">
        <v>46139</v>
      </c>
      <c r="O314" s="3" t="s">
        <v>1061</v>
      </c>
      <c r="P314" s="3" t="s">
        <v>1350</v>
      </c>
      <c r="Q314" s="3">
        <v>891007300867</v>
      </c>
      <c r="R314" s="2"/>
      <c r="S314" s="2"/>
      <c r="T314" s="3">
        <v>7590000</v>
      </c>
      <c r="U314" s="3">
        <v>7590000</v>
      </c>
      <c r="V314" s="3">
        <v>0</v>
      </c>
      <c r="W314" s="3">
        <v>0</v>
      </c>
      <c r="X314" s="3">
        <v>0</v>
      </c>
      <c r="Y314" s="3">
        <v>300000</v>
      </c>
      <c r="Z314" s="3">
        <v>300000</v>
      </c>
      <c r="AA314" s="3" t="s">
        <v>8697</v>
      </c>
      <c r="AB314" s="3">
        <v>300000</v>
      </c>
      <c r="AC314" s="3">
        <f t="shared" si="22"/>
        <v>300000</v>
      </c>
      <c r="AD314" s="30">
        <f t="shared" si="21"/>
        <v>300000</v>
      </c>
      <c r="AE314" s="3" t="s">
        <v>133</v>
      </c>
      <c r="AF314" s="5">
        <v>46140</v>
      </c>
      <c r="AG314" s="3" t="s">
        <v>55</v>
      </c>
      <c r="AH314" s="3" t="s">
        <v>87</v>
      </c>
      <c r="AI314" s="3" t="s">
        <v>124</v>
      </c>
      <c r="AJ314" s="3" t="s">
        <v>134</v>
      </c>
      <c r="AK314" s="3" t="s">
        <v>90</v>
      </c>
      <c r="AL314" s="3">
        <v>20</v>
      </c>
      <c r="AM314" s="3">
        <v>0</v>
      </c>
      <c r="AN314" s="2"/>
      <c r="AO314" s="3">
        <v>0</v>
      </c>
      <c r="AP314" s="3">
        <v>0</v>
      </c>
      <c r="AQ314" s="2"/>
      <c r="AR314" s="2"/>
      <c r="AS314" s="3">
        <v>12434153</v>
      </c>
      <c r="AT314" s="3">
        <v>77779199148</v>
      </c>
      <c r="AU314" s="3" t="s">
        <v>384</v>
      </c>
    </row>
    <row r="315" spans="1:47" ht="28.5" x14ac:dyDescent="0.45">
      <c r="A315" s="3">
        <v>1</v>
      </c>
      <c r="B315" s="4" t="s">
        <v>378</v>
      </c>
      <c r="C315" s="3" t="s">
        <v>494</v>
      </c>
      <c r="D315" s="3" t="s">
        <v>145</v>
      </c>
      <c r="E315" s="3" t="s">
        <v>495</v>
      </c>
      <c r="F315" s="3" t="s">
        <v>1351</v>
      </c>
      <c r="G315" s="3" t="s">
        <v>64</v>
      </c>
      <c r="H315" s="3" t="s">
        <v>498</v>
      </c>
      <c r="I315" s="3" t="s">
        <v>75</v>
      </c>
      <c r="J315" s="3" t="s">
        <v>380</v>
      </c>
      <c r="K315" s="3">
        <v>1368</v>
      </c>
      <c r="L315" s="3">
        <v>2026</v>
      </c>
      <c r="M315" s="3" t="s">
        <v>1352</v>
      </c>
      <c r="N315" s="5">
        <v>46120</v>
      </c>
      <c r="O315" s="3" t="s">
        <v>131</v>
      </c>
      <c r="P315" s="3" t="s">
        <v>1353</v>
      </c>
      <c r="Q315" s="3">
        <v>931202300381</v>
      </c>
      <c r="R315" s="2"/>
      <c r="S315" s="2"/>
      <c r="T315" s="3">
        <v>7590000</v>
      </c>
      <c r="U315" s="3">
        <v>7590000</v>
      </c>
      <c r="V315" s="3">
        <v>0</v>
      </c>
      <c r="W315" s="3">
        <v>0</v>
      </c>
      <c r="X315" s="3">
        <v>0</v>
      </c>
      <c r="Y315" s="3">
        <v>300000</v>
      </c>
      <c r="Z315" s="3">
        <v>300000</v>
      </c>
      <c r="AA315" s="3" t="s">
        <v>8697</v>
      </c>
      <c r="AB315" s="3">
        <v>300000</v>
      </c>
      <c r="AC315" s="3">
        <f t="shared" si="22"/>
        <v>300000</v>
      </c>
      <c r="AD315" s="30">
        <f t="shared" si="21"/>
        <v>300000</v>
      </c>
      <c r="AE315" s="2"/>
      <c r="AF315" s="5">
        <v>46121</v>
      </c>
      <c r="AG315" s="3" t="s">
        <v>55</v>
      </c>
      <c r="AH315" s="3" t="s">
        <v>56</v>
      </c>
      <c r="AI315" s="3" t="s">
        <v>57</v>
      </c>
      <c r="AJ315" s="3" t="s">
        <v>58</v>
      </c>
      <c r="AK315" s="2"/>
      <c r="AL315" s="2"/>
      <c r="AM315" s="3">
        <v>0</v>
      </c>
      <c r="AN315" s="2"/>
      <c r="AO315" s="3">
        <v>0</v>
      </c>
      <c r="AP315" s="3">
        <v>0</v>
      </c>
      <c r="AQ315" s="2"/>
      <c r="AR315" s="2"/>
      <c r="AS315" s="3">
        <v>12434157</v>
      </c>
      <c r="AT315" s="3">
        <v>77755545553</v>
      </c>
      <c r="AU315" s="3" t="s">
        <v>384</v>
      </c>
    </row>
    <row r="316" spans="1:47" ht="28.5" x14ac:dyDescent="0.45">
      <c r="A316" s="3">
        <v>1</v>
      </c>
      <c r="B316" s="4" t="s">
        <v>378</v>
      </c>
      <c r="C316" s="3" t="s">
        <v>144</v>
      </c>
      <c r="D316" s="3" t="s">
        <v>70</v>
      </c>
      <c r="E316" s="3" t="s">
        <v>146</v>
      </c>
      <c r="F316" s="3" t="s">
        <v>1354</v>
      </c>
      <c r="G316" s="3" t="s">
        <v>178</v>
      </c>
      <c r="H316" s="3" t="s">
        <v>233</v>
      </c>
      <c r="I316" s="3" t="s">
        <v>75</v>
      </c>
      <c r="J316" s="3" t="s">
        <v>380</v>
      </c>
      <c r="K316" s="3">
        <v>1975</v>
      </c>
      <c r="L316" s="3">
        <v>2026</v>
      </c>
      <c r="M316" s="3" t="s">
        <v>1355</v>
      </c>
      <c r="N316" s="5">
        <v>46139</v>
      </c>
      <c r="O316" s="3" t="s">
        <v>326</v>
      </c>
      <c r="P316" s="3" t="s">
        <v>1356</v>
      </c>
      <c r="Q316" s="3">
        <v>730709401546</v>
      </c>
      <c r="R316" s="2"/>
      <c r="S316" s="2"/>
      <c r="T316" s="3">
        <v>14040000</v>
      </c>
      <c r="U316" s="3">
        <v>13490000</v>
      </c>
      <c r="V316" s="3">
        <v>0</v>
      </c>
      <c r="W316" s="3">
        <v>0</v>
      </c>
      <c r="X316" s="3">
        <v>550000</v>
      </c>
      <c r="Y316" s="3">
        <v>741950</v>
      </c>
      <c r="Z316" s="3">
        <v>741950</v>
      </c>
      <c r="AA316" s="3" t="s">
        <v>8697</v>
      </c>
      <c r="AB316" s="28">
        <v>5.5E-2</v>
      </c>
      <c r="AC316" s="3">
        <f t="shared" ref="AC316:AC347" si="23">U316*AB316</f>
        <v>741950</v>
      </c>
      <c r="AD316" s="30">
        <f t="shared" si="21"/>
        <v>741950</v>
      </c>
      <c r="AE316" s="3" t="s">
        <v>1357</v>
      </c>
      <c r="AF316" s="5">
        <v>46141</v>
      </c>
      <c r="AG316" s="3" t="s">
        <v>55</v>
      </c>
      <c r="AH316" s="3" t="s">
        <v>87</v>
      </c>
      <c r="AI316" s="3" t="s">
        <v>124</v>
      </c>
      <c r="AJ316" s="3" t="s">
        <v>206</v>
      </c>
      <c r="AK316" s="3" t="s">
        <v>90</v>
      </c>
      <c r="AL316" s="3">
        <v>10</v>
      </c>
      <c r="AM316" s="3">
        <v>0</v>
      </c>
      <c r="AN316" s="2"/>
      <c r="AO316" s="3">
        <v>0</v>
      </c>
      <c r="AP316" s="3">
        <v>0</v>
      </c>
      <c r="AQ316" s="3">
        <v>132076320</v>
      </c>
      <c r="AR316" s="2"/>
      <c r="AS316" s="3">
        <v>12434159</v>
      </c>
      <c r="AT316" s="3">
        <v>77026885095</v>
      </c>
      <c r="AU316" s="3" t="s">
        <v>384</v>
      </c>
    </row>
    <row r="317" spans="1:47" ht="28.5" x14ac:dyDescent="0.45">
      <c r="A317" s="3">
        <v>1</v>
      </c>
      <c r="B317" s="4" t="s">
        <v>378</v>
      </c>
      <c r="C317" s="3" t="s">
        <v>144</v>
      </c>
      <c r="D317" s="3" t="s">
        <v>70</v>
      </c>
      <c r="E317" s="3" t="s">
        <v>146</v>
      </c>
      <c r="F317" s="3" t="s">
        <v>1358</v>
      </c>
      <c r="G317" s="3" t="s">
        <v>148</v>
      </c>
      <c r="H317" s="3" t="s">
        <v>233</v>
      </c>
      <c r="I317" s="3" t="s">
        <v>75</v>
      </c>
      <c r="J317" s="3" t="s">
        <v>380</v>
      </c>
      <c r="K317" s="3">
        <v>1975</v>
      </c>
      <c r="L317" s="3">
        <v>2026</v>
      </c>
      <c r="M317" s="3" t="s">
        <v>1359</v>
      </c>
      <c r="N317" s="5">
        <v>46141</v>
      </c>
      <c r="O317" s="3" t="s">
        <v>67</v>
      </c>
      <c r="P317" s="3" t="s">
        <v>1360</v>
      </c>
      <c r="Q317" s="3">
        <v>880725301626</v>
      </c>
      <c r="R317" s="2"/>
      <c r="S317" s="2"/>
      <c r="T317" s="3">
        <v>13790000</v>
      </c>
      <c r="U317" s="3">
        <v>13490000</v>
      </c>
      <c r="V317" s="3">
        <v>0</v>
      </c>
      <c r="W317" s="3">
        <v>0</v>
      </c>
      <c r="X317" s="3">
        <v>300000</v>
      </c>
      <c r="Y317" s="3">
        <v>741950</v>
      </c>
      <c r="Z317" s="3">
        <v>741950</v>
      </c>
      <c r="AA317" s="3" t="s">
        <v>8697</v>
      </c>
      <c r="AB317" s="28">
        <v>5.5E-2</v>
      </c>
      <c r="AC317" s="3">
        <f t="shared" si="23"/>
        <v>741950</v>
      </c>
      <c r="AD317" s="30">
        <f t="shared" si="21"/>
        <v>741950</v>
      </c>
      <c r="AE317" s="3" t="s">
        <v>646</v>
      </c>
      <c r="AF317" s="5">
        <v>46142</v>
      </c>
      <c r="AG317" s="3" t="s">
        <v>55</v>
      </c>
      <c r="AH317" s="3" t="s">
        <v>87</v>
      </c>
      <c r="AI317" s="3" t="s">
        <v>124</v>
      </c>
      <c r="AJ317" s="3" t="s">
        <v>89</v>
      </c>
      <c r="AK317" s="3" t="s">
        <v>90</v>
      </c>
      <c r="AL317" s="3">
        <v>30</v>
      </c>
      <c r="AM317" s="3">
        <v>0</v>
      </c>
      <c r="AN317" s="2"/>
      <c r="AO317" s="3">
        <v>0</v>
      </c>
      <c r="AP317" s="3">
        <v>0</v>
      </c>
      <c r="AQ317" s="3">
        <v>132076603</v>
      </c>
      <c r="AR317" s="2"/>
      <c r="AS317" s="3">
        <v>12434161</v>
      </c>
      <c r="AT317" s="3">
        <v>77022888866</v>
      </c>
      <c r="AU317" s="3" t="s">
        <v>384</v>
      </c>
    </row>
    <row r="318" spans="1:47" x14ac:dyDescent="0.45">
      <c r="A318" s="3">
        <v>1</v>
      </c>
      <c r="B318" s="4" t="s">
        <v>198</v>
      </c>
      <c r="C318" s="3" t="s">
        <v>136</v>
      </c>
      <c r="D318" s="3" t="s">
        <v>207</v>
      </c>
      <c r="E318" s="3" t="s">
        <v>558</v>
      </c>
      <c r="F318" s="3" t="s">
        <v>1361</v>
      </c>
      <c r="G318" s="3" t="s">
        <v>173</v>
      </c>
      <c r="H318" s="3" t="s">
        <v>209</v>
      </c>
      <c r="I318" s="3" t="s">
        <v>75</v>
      </c>
      <c r="J318" s="3" t="s">
        <v>51</v>
      </c>
      <c r="K318" s="3">
        <v>2</v>
      </c>
      <c r="L318" s="3">
        <v>2026</v>
      </c>
      <c r="M318" s="3" t="s">
        <v>1362</v>
      </c>
      <c r="N318" s="5">
        <v>46117</v>
      </c>
      <c r="O318" s="3" t="s">
        <v>229</v>
      </c>
      <c r="P318" s="3" t="s">
        <v>1363</v>
      </c>
      <c r="Q318" s="3">
        <v>560308350333</v>
      </c>
      <c r="R318" s="2"/>
      <c r="S318" s="2"/>
      <c r="T318" s="3">
        <v>10990000</v>
      </c>
      <c r="U318" s="3">
        <v>10990000</v>
      </c>
      <c r="V318" s="3">
        <v>0</v>
      </c>
      <c r="W318" s="3">
        <v>0</v>
      </c>
      <c r="X318" s="3">
        <v>0</v>
      </c>
      <c r="Y318" s="3">
        <v>439600</v>
      </c>
      <c r="Z318" s="3">
        <v>439600</v>
      </c>
      <c r="AA318" s="3" t="s">
        <v>8696</v>
      </c>
      <c r="AB318" s="28">
        <v>0.04</v>
      </c>
      <c r="AC318" s="3">
        <f t="shared" si="23"/>
        <v>439600</v>
      </c>
      <c r="AD318" s="30">
        <f t="shared" si="21"/>
        <v>439600</v>
      </c>
      <c r="AE318" s="3" t="s">
        <v>115</v>
      </c>
      <c r="AF318" s="5">
        <v>46126</v>
      </c>
      <c r="AG318" s="3" t="s">
        <v>205</v>
      </c>
      <c r="AH318" s="3" t="s">
        <v>105</v>
      </c>
      <c r="AI318" s="3" t="s">
        <v>105</v>
      </c>
      <c r="AJ318" s="3" t="s">
        <v>58</v>
      </c>
      <c r="AK318" s="2"/>
      <c r="AL318" s="2"/>
      <c r="AM318" s="3">
        <v>0</v>
      </c>
      <c r="AN318" s="2"/>
      <c r="AO318" s="3">
        <v>0</v>
      </c>
      <c r="AP318" s="3">
        <v>0</v>
      </c>
      <c r="AQ318" s="3">
        <v>132075097</v>
      </c>
      <c r="AR318" s="2"/>
      <c r="AS318" s="3">
        <v>12440816</v>
      </c>
      <c r="AT318" s="3">
        <v>77054859632</v>
      </c>
      <c r="AU318" s="3" t="s">
        <v>59</v>
      </c>
    </row>
    <row r="319" spans="1:47" ht="28.5" x14ac:dyDescent="0.45">
      <c r="A319" s="3">
        <v>1</v>
      </c>
      <c r="B319" s="4" t="s">
        <v>603</v>
      </c>
      <c r="C319" s="3" t="s">
        <v>8699</v>
      </c>
      <c r="D319" s="3" t="s">
        <v>1198</v>
      </c>
      <c r="E319" s="3" t="s">
        <v>283</v>
      </c>
      <c r="F319" s="3" t="s">
        <v>1364</v>
      </c>
      <c r="G319" s="3" t="s">
        <v>128</v>
      </c>
      <c r="H319" s="3" t="s">
        <v>1365</v>
      </c>
      <c r="I319" s="3" t="s">
        <v>50</v>
      </c>
      <c r="J319" s="3" t="s">
        <v>380</v>
      </c>
      <c r="K319" s="3">
        <v>2497</v>
      </c>
      <c r="L319" s="3">
        <v>2025</v>
      </c>
      <c r="M319" s="3" t="s">
        <v>1366</v>
      </c>
      <c r="N319" s="5">
        <v>46118</v>
      </c>
      <c r="O319" s="3" t="s">
        <v>359</v>
      </c>
      <c r="P319" s="3" t="s">
        <v>1367</v>
      </c>
      <c r="Q319" s="3">
        <v>910124450334</v>
      </c>
      <c r="R319" s="2"/>
      <c r="S319" s="2"/>
      <c r="T319" s="3">
        <v>22490000</v>
      </c>
      <c r="U319" s="3">
        <v>21990000</v>
      </c>
      <c r="V319" s="3">
        <v>0</v>
      </c>
      <c r="W319" s="3">
        <v>0</v>
      </c>
      <c r="X319" s="3">
        <v>500000</v>
      </c>
      <c r="Y319" s="3">
        <v>1034550</v>
      </c>
      <c r="Z319" s="3">
        <v>1034550</v>
      </c>
      <c r="AA319" s="3" t="s">
        <v>8696</v>
      </c>
      <c r="AB319" s="28">
        <v>4.4999999999999998E-2</v>
      </c>
      <c r="AC319" s="3">
        <f t="shared" si="23"/>
        <v>989550</v>
      </c>
      <c r="AD319" s="30">
        <f t="shared" si="21"/>
        <v>989550</v>
      </c>
      <c r="AE319" s="3" t="s">
        <v>415</v>
      </c>
      <c r="AF319" s="5">
        <v>46127</v>
      </c>
      <c r="AG319" s="3" t="s">
        <v>205</v>
      </c>
      <c r="AH319" s="3" t="s">
        <v>87</v>
      </c>
      <c r="AI319" s="3" t="s">
        <v>124</v>
      </c>
      <c r="AJ319" s="3" t="s">
        <v>134</v>
      </c>
      <c r="AK319" s="3" t="s">
        <v>90</v>
      </c>
      <c r="AL319" s="3">
        <v>45</v>
      </c>
      <c r="AM319" s="3">
        <v>0</v>
      </c>
      <c r="AN319" s="2"/>
      <c r="AO319" s="3">
        <v>0</v>
      </c>
      <c r="AP319" s="3">
        <v>0</v>
      </c>
      <c r="AQ319" s="3">
        <v>132075224</v>
      </c>
      <c r="AR319" s="3">
        <v>271900</v>
      </c>
      <c r="AS319" s="3">
        <v>12440819</v>
      </c>
      <c r="AT319" s="3">
        <v>77018288948</v>
      </c>
      <c r="AU319" s="3" t="s">
        <v>384</v>
      </c>
    </row>
    <row r="320" spans="1:47" x14ac:dyDescent="0.45">
      <c r="A320" s="3">
        <v>1</v>
      </c>
      <c r="B320" s="4" t="s">
        <v>135</v>
      </c>
      <c r="C320" s="3" t="s">
        <v>136</v>
      </c>
      <c r="D320" s="3" t="s">
        <v>207</v>
      </c>
      <c r="E320" s="3" t="s">
        <v>558</v>
      </c>
      <c r="F320" s="3" t="s">
        <v>1368</v>
      </c>
      <c r="G320" s="3" t="s">
        <v>118</v>
      </c>
      <c r="H320" s="3" t="s">
        <v>209</v>
      </c>
      <c r="I320" s="3" t="s">
        <v>75</v>
      </c>
      <c r="J320" s="3" t="s">
        <v>51</v>
      </c>
      <c r="K320" s="3">
        <v>2</v>
      </c>
      <c r="L320" s="3">
        <v>2026</v>
      </c>
      <c r="M320" s="3" t="s">
        <v>1369</v>
      </c>
      <c r="N320" s="5">
        <v>46122</v>
      </c>
      <c r="O320" s="3" t="s">
        <v>433</v>
      </c>
      <c r="P320" s="3" t="s">
        <v>1370</v>
      </c>
      <c r="Q320" s="3">
        <v>850313301706</v>
      </c>
      <c r="R320" s="2"/>
      <c r="S320" s="2"/>
      <c r="T320" s="3">
        <v>10990000</v>
      </c>
      <c r="U320" s="3">
        <v>10990000</v>
      </c>
      <c r="V320" s="3">
        <v>0</v>
      </c>
      <c r="W320" s="3">
        <v>0</v>
      </c>
      <c r="X320" s="3">
        <v>0</v>
      </c>
      <c r="Y320" s="3">
        <v>439600</v>
      </c>
      <c r="Z320" s="3">
        <v>439600</v>
      </c>
      <c r="AA320" s="3" t="s">
        <v>8696</v>
      </c>
      <c r="AB320" s="28">
        <v>0.04</v>
      </c>
      <c r="AC320" s="3">
        <f t="shared" si="23"/>
        <v>439600</v>
      </c>
      <c r="AD320" s="30">
        <f t="shared" si="21"/>
        <v>439600</v>
      </c>
      <c r="AE320" s="3" t="s">
        <v>123</v>
      </c>
      <c r="AF320" s="5">
        <v>46127</v>
      </c>
      <c r="AG320" s="3" t="s">
        <v>160</v>
      </c>
      <c r="AH320" s="3" t="s">
        <v>197</v>
      </c>
      <c r="AI320" s="3" t="s">
        <v>88</v>
      </c>
      <c r="AJ320" s="3" t="s">
        <v>89</v>
      </c>
      <c r="AK320" s="3" t="s">
        <v>90</v>
      </c>
      <c r="AL320" s="3">
        <v>20</v>
      </c>
      <c r="AM320" s="3">
        <v>0</v>
      </c>
      <c r="AN320" s="2"/>
      <c r="AO320" s="3">
        <v>0</v>
      </c>
      <c r="AP320" s="3">
        <v>0</v>
      </c>
      <c r="AQ320" s="3">
        <v>132075214</v>
      </c>
      <c r="AR320" s="2"/>
      <c r="AS320" s="3">
        <v>12447851</v>
      </c>
      <c r="AT320" s="3">
        <v>77019917745</v>
      </c>
      <c r="AU320" s="3" t="s">
        <v>59</v>
      </c>
    </row>
    <row r="321" spans="1:47" ht="26.65" x14ac:dyDescent="0.45">
      <c r="A321" s="3">
        <v>1</v>
      </c>
      <c r="B321" s="4" t="s">
        <v>470</v>
      </c>
      <c r="C321" s="3" t="s">
        <v>8699</v>
      </c>
      <c r="D321" s="3" t="s">
        <v>45</v>
      </c>
      <c r="E321" s="3" t="s">
        <v>283</v>
      </c>
      <c r="F321" s="3" t="s">
        <v>1371</v>
      </c>
      <c r="G321" s="3" t="s">
        <v>148</v>
      </c>
      <c r="H321" s="3" t="s">
        <v>408</v>
      </c>
      <c r="I321" s="3" t="s">
        <v>50</v>
      </c>
      <c r="J321" s="3" t="s">
        <v>380</v>
      </c>
      <c r="K321" s="3">
        <v>2497</v>
      </c>
      <c r="L321" s="3">
        <v>2025</v>
      </c>
      <c r="M321" s="3" t="s">
        <v>1372</v>
      </c>
      <c r="N321" s="5">
        <v>46135</v>
      </c>
      <c r="O321" s="3" t="s">
        <v>175</v>
      </c>
      <c r="P321" s="3" t="s">
        <v>1373</v>
      </c>
      <c r="Q321" s="3">
        <v>760504300186</v>
      </c>
      <c r="R321" s="2"/>
      <c r="S321" s="2"/>
      <c r="T321" s="3">
        <v>20590000</v>
      </c>
      <c r="U321" s="3">
        <v>19990000</v>
      </c>
      <c r="V321" s="3">
        <v>0</v>
      </c>
      <c r="W321" s="3">
        <v>0</v>
      </c>
      <c r="X321" s="3">
        <v>600000</v>
      </c>
      <c r="Y321" s="3">
        <v>1099450</v>
      </c>
      <c r="Z321" s="3">
        <v>1099450</v>
      </c>
      <c r="AA321" s="3" t="s">
        <v>8696</v>
      </c>
      <c r="AB321" s="28">
        <v>4.4999999999999998E-2</v>
      </c>
      <c r="AC321" s="3">
        <f t="shared" si="23"/>
        <v>899550</v>
      </c>
      <c r="AD321" s="30">
        <f t="shared" si="21"/>
        <v>899550</v>
      </c>
      <c r="AE321" s="3" t="s">
        <v>1374</v>
      </c>
      <c r="AF321" s="5">
        <v>46142</v>
      </c>
      <c r="AG321" s="3" t="s">
        <v>160</v>
      </c>
      <c r="AH321" s="3" t="s">
        <v>87</v>
      </c>
      <c r="AI321" s="3" t="s">
        <v>124</v>
      </c>
      <c r="AJ321" s="3" t="s">
        <v>134</v>
      </c>
      <c r="AK321" s="3" t="s">
        <v>90</v>
      </c>
      <c r="AL321" s="3">
        <v>10</v>
      </c>
      <c r="AM321" s="3">
        <v>0</v>
      </c>
      <c r="AN321" s="2"/>
      <c r="AO321" s="3">
        <v>0</v>
      </c>
      <c r="AP321" s="3">
        <v>0</v>
      </c>
      <c r="AQ321" s="3">
        <v>132076630</v>
      </c>
      <c r="AR321" s="3">
        <v>251900</v>
      </c>
      <c r="AS321" s="3">
        <v>12447856</v>
      </c>
      <c r="AT321" s="3">
        <v>77012073428</v>
      </c>
      <c r="AU321" s="3" t="s">
        <v>384</v>
      </c>
    </row>
    <row r="322" spans="1:47" ht="28.5" x14ac:dyDescent="0.45">
      <c r="A322" s="3">
        <v>1</v>
      </c>
      <c r="B322" s="4" t="s">
        <v>378</v>
      </c>
      <c r="C322" s="3" t="s">
        <v>8699</v>
      </c>
      <c r="D322" s="3" t="s">
        <v>45</v>
      </c>
      <c r="E322" s="3" t="s">
        <v>283</v>
      </c>
      <c r="F322" s="3" t="s">
        <v>1375</v>
      </c>
      <c r="G322" s="3" t="s">
        <v>285</v>
      </c>
      <c r="H322" s="3" t="s">
        <v>408</v>
      </c>
      <c r="I322" s="3" t="s">
        <v>50</v>
      </c>
      <c r="J322" s="3" t="s">
        <v>380</v>
      </c>
      <c r="K322" s="3">
        <v>2497</v>
      </c>
      <c r="L322" s="3">
        <v>2025</v>
      </c>
      <c r="M322" s="3" t="s">
        <v>1376</v>
      </c>
      <c r="N322" s="5">
        <v>46140</v>
      </c>
      <c r="O322" s="3" t="s">
        <v>121</v>
      </c>
      <c r="P322" s="3" t="s">
        <v>1377</v>
      </c>
      <c r="Q322" s="3">
        <v>860827301736</v>
      </c>
      <c r="R322" s="2"/>
      <c r="S322" s="2"/>
      <c r="T322" s="3">
        <v>19990000</v>
      </c>
      <c r="U322" s="3">
        <v>19990000</v>
      </c>
      <c r="V322" s="3">
        <v>0</v>
      </c>
      <c r="W322" s="3">
        <v>0</v>
      </c>
      <c r="X322" s="3">
        <v>0</v>
      </c>
      <c r="Y322" s="3">
        <v>1099450</v>
      </c>
      <c r="Z322" s="3">
        <v>1099450</v>
      </c>
      <c r="AA322" s="3" t="s">
        <v>8697</v>
      </c>
      <c r="AB322" s="28">
        <v>5.5E-2</v>
      </c>
      <c r="AC322" s="3">
        <f t="shared" si="23"/>
        <v>1099450</v>
      </c>
      <c r="AD322" s="30">
        <f t="shared" si="21"/>
        <v>1099450</v>
      </c>
      <c r="AE322" s="3" t="s">
        <v>415</v>
      </c>
      <c r="AF322" s="5">
        <v>46141</v>
      </c>
      <c r="AG322" s="3" t="s">
        <v>55</v>
      </c>
      <c r="AH322" s="3" t="s">
        <v>87</v>
      </c>
      <c r="AI322" s="3" t="s">
        <v>124</v>
      </c>
      <c r="AJ322" s="3" t="s">
        <v>89</v>
      </c>
      <c r="AK322" s="3" t="s">
        <v>90</v>
      </c>
      <c r="AL322" s="3">
        <v>55</v>
      </c>
      <c r="AM322" s="3">
        <v>0</v>
      </c>
      <c r="AN322" s="2"/>
      <c r="AO322" s="3">
        <v>0</v>
      </c>
      <c r="AP322" s="3">
        <v>0</v>
      </c>
      <c r="AQ322" s="3">
        <v>132076456</v>
      </c>
      <c r="AR322" s="3">
        <v>251900</v>
      </c>
      <c r="AS322" s="3">
        <v>12447917</v>
      </c>
      <c r="AT322" s="3">
        <v>77015622971</v>
      </c>
      <c r="AU322" s="3" t="s">
        <v>384</v>
      </c>
    </row>
    <row r="323" spans="1:47" ht="28.5" x14ac:dyDescent="0.45">
      <c r="A323" s="3">
        <v>1</v>
      </c>
      <c r="B323" s="4" t="s">
        <v>378</v>
      </c>
      <c r="C323" s="3" t="s">
        <v>8699</v>
      </c>
      <c r="D323" s="3" t="s">
        <v>1198</v>
      </c>
      <c r="E323" s="3" t="s">
        <v>283</v>
      </c>
      <c r="F323" s="3" t="s">
        <v>1378</v>
      </c>
      <c r="G323" s="3" t="s">
        <v>93</v>
      </c>
      <c r="H323" s="3" t="s">
        <v>1365</v>
      </c>
      <c r="I323" s="3" t="s">
        <v>50</v>
      </c>
      <c r="J323" s="3" t="s">
        <v>380</v>
      </c>
      <c r="K323" s="3">
        <v>2497</v>
      </c>
      <c r="L323" s="3">
        <v>2025</v>
      </c>
      <c r="M323" s="3" t="s">
        <v>1379</v>
      </c>
      <c r="N323" s="5">
        <v>46125</v>
      </c>
      <c r="O323" s="3" t="s">
        <v>96</v>
      </c>
      <c r="P323" s="3" t="s">
        <v>1380</v>
      </c>
      <c r="Q323" s="3">
        <v>850609402347</v>
      </c>
      <c r="R323" s="2"/>
      <c r="S323" s="2"/>
      <c r="T323" s="3">
        <v>22240000</v>
      </c>
      <c r="U323" s="3">
        <v>21990000</v>
      </c>
      <c r="V323" s="3">
        <v>0</v>
      </c>
      <c r="W323" s="3">
        <v>0</v>
      </c>
      <c r="X323" s="3">
        <v>250000</v>
      </c>
      <c r="Y323" s="3">
        <v>1209450</v>
      </c>
      <c r="Z323" s="3">
        <v>1209450</v>
      </c>
      <c r="AA323" s="3" t="s">
        <v>8697</v>
      </c>
      <c r="AB323" s="28">
        <v>4.4999999999999998E-2</v>
      </c>
      <c r="AC323" s="3">
        <f t="shared" si="23"/>
        <v>989550</v>
      </c>
      <c r="AD323" s="30">
        <f t="shared" ref="AD323:AD386" si="24">AC323-V323</f>
        <v>989550</v>
      </c>
      <c r="AE323" s="3" t="s">
        <v>879</v>
      </c>
      <c r="AF323" s="5">
        <v>46127</v>
      </c>
      <c r="AG323" s="3" t="s">
        <v>55</v>
      </c>
      <c r="AH323" s="3" t="s">
        <v>87</v>
      </c>
      <c r="AI323" s="3" t="s">
        <v>124</v>
      </c>
      <c r="AJ323" s="3" t="s">
        <v>223</v>
      </c>
      <c r="AK323" s="3" t="s">
        <v>90</v>
      </c>
      <c r="AL323" s="3">
        <v>60</v>
      </c>
      <c r="AM323" s="3">
        <v>0</v>
      </c>
      <c r="AN323" s="2"/>
      <c r="AO323" s="3">
        <v>0</v>
      </c>
      <c r="AP323" s="3">
        <v>0</v>
      </c>
      <c r="AQ323" s="3">
        <v>132075246</v>
      </c>
      <c r="AR323" s="3">
        <v>271900</v>
      </c>
      <c r="AS323" s="3">
        <v>12447920</v>
      </c>
      <c r="AT323" s="3">
        <v>77021127011</v>
      </c>
      <c r="AU323" s="3" t="s">
        <v>384</v>
      </c>
    </row>
    <row r="324" spans="1:47" ht="28.5" x14ac:dyDescent="0.45">
      <c r="A324" s="3">
        <v>1</v>
      </c>
      <c r="B324" s="4" t="s">
        <v>378</v>
      </c>
      <c r="C324" s="3" t="s">
        <v>60</v>
      </c>
      <c r="D324" s="3" t="s">
        <v>61</v>
      </c>
      <c r="E324" s="3" t="s">
        <v>62</v>
      </c>
      <c r="F324" s="3" t="s">
        <v>1381</v>
      </c>
      <c r="G324" s="3" t="s">
        <v>148</v>
      </c>
      <c r="H324" s="3" t="s">
        <v>612</v>
      </c>
      <c r="I324" s="3" t="s">
        <v>50</v>
      </c>
      <c r="J324" s="3" t="s">
        <v>380</v>
      </c>
      <c r="K324" s="3">
        <v>2497</v>
      </c>
      <c r="L324" s="3">
        <v>2026</v>
      </c>
      <c r="M324" s="3" t="s">
        <v>1382</v>
      </c>
      <c r="N324" s="5">
        <v>46121</v>
      </c>
      <c r="O324" s="3" t="s">
        <v>1061</v>
      </c>
      <c r="P324" s="3" t="s">
        <v>1383</v>
      </c>
      <c r="Q324" s="3">
        <v>820105302335</v>
      </c>
      <c r="R324" s="2"/>
      <c r="S324" s="2"/>
      <c r="T324" s="3">
        <v>19623000</v>
      </c>
      <c r="U324" s="3">
        <v>19590000</v>
      </c>
      <c r="V324" s="3">
        <v>0</v>
      </c>
      <c r="W324" s="3">
        <v>0</v>
      </c>
      <c r="X324" s="3">
        <v>33000</v>
      </c>
      <c r="Y324" s="3">
        <v>1077450</v>
      </c>
      <c r="Z324" s="3">
        <v>1077450</v>
      </c>
      <c r="AA324" s="3" t="s">
        <v>8697</v>
      </c>
      <c r="AB324" s="28">
        <v>5.5E-2</v>
      </c>
      <c r="AC324" s="3">
        <f t="shared" si="23"/>
        <v>1077450</v>
      </c>
      <c r="AD324" s="30">
        <f t="shared" si="24"/>
        <v>1077450</v>
      </c>
      <c r="AE324" s="2"/>
      <c r="AF324" s="5">
        <v>46125</v>
      </c>
      <c r="AG324" s="3" t="s">
        <v>55</v>
      </c>
      <c r="AH324" s="3" t="s">
        <v>56</v>
      </c>
      <c r="AI324" s="3" t="s">
        <v>57</v>
      </c>
      <c r="AJ324" s="3" t="s">
        <v>58</v>
      </c>
      <c r="AK324" s="2"/>
      <c r="AL324" s="2"/>
      <c r="AM324" s="3">
        <v>0</v>
      </c>
      <c r="AN324" s="2"/>
      <c r="AO324" s="3">
        <v>0</v>
      </c>
      <c r="AP324" s="3">
        <v>0</v>
      </c>
      <c r="AQ324" s="3">
        <v>132075070</v>
      </c>
      <c r="AR324" s="2"/>
      <c r="AS324" s="3">
        <v>12447926</v>
      </c>
      <c r="AT324" s="3">
        <v>77020370919</v>
      </c>
      <c r="AU324" s="3" t="s">
        <v>384</v>
      </c>
    </row>
    <row r="325" spans="1:47" x14ac:dyDescent="0.45">
      <c r="A325" s="3">
        <v>1</v>
      </c>
      <c r="B325" s="4" t="s">
        <v>43</v>
      </c>
      <c r="C325" s="3" t="s">
        <v>136</v>
      </c>
      <c r="D325" s="3" t="s">
        <v>79</v>
      </c>
      <c r="E325" s="3" t="s">
        <v>137</v>
      </c>
      <c r="F325" s="3" t="s">
        <v>1384</v>
      </c>
      <c r="G325" s="3" t="s">
        <v>173</v>
      </c>
      <c r="H325" s="3" t="s">
        <v>139</v>
      </c>
      <c r="I325" s="3" t="s">
        <v>75</v>
      </c>
      <c r="J325" s="3" t="s">
        <v>51</v>
      </c>
      <c r="K325" s="3">
        <v>1591</v>
      </c>
      <c r="L325" s="3">
        <v>2026</v>
      </c>
      <c r="M325" s="3" t="s">
        <v>1385</v>
      </c>
      <c r="N325" s="5">
        <v>46125</v>
      </c>
      <c r="O325" s="3" t="s">
        <v>364</v>
      </c>
      <c r="P325" s="3" t="s">
        <v>1386</v>
      </c>
      <c r="Q325" s="3">
        <v>900712401846</v>
      </c>
      <c r="R325" s="2"/>
      <c r="S325" s="2"/>
      <c r="T325" s="3">
        <v>9990000</v>
      </c>
      <c r="U325" s="3">
        <v>9990000</v>
      </c>
      <c r="V325" s="3">
        <v>0</v>
      </c>
      <c r="W325" s="3">
        <v>0</v>
      </c>
      <c r="X325" s="3">
        <v>0</v>
      </c>
      <c r="Y325" s="3">
        <v>399600</v>
      </c>
      <c r="Z325" s="3">
        <v>399600</v>
      </c>
      <c r="AA325" s="3" t="s">
        <v>8697</v>
      </c>
      <c r="AB325" s="28">
        <v>0.04</v>
      </c>
      <c r="AC325" s="3">
        <f t="shared" si="23"/>
        <v>399600</v>
      </c>
      <c r="AD325" s="30">
        <f t="shared" si="24"/>
        <v>399600</v>
      </c>
      <c r="AE325" s="3" t="s">
        <v>222</v>
      </c>
      <c r="AF325" s="5">
        <v>46129</v>
      </c>
      <c r="AG325" s="3" t="s">
        <v>55</v>
      </c>
      <c r="AH325" s="3" t="s">
        <v>87</v>
      </c>
      <c r="AI325" s="3" t="s">
        <v>124</v>
      </c>
      <c r="AJ325" s="3" t="s">
        <v>134</v>
      </c>
      <c r="AK325" s="3" t="s">
        <v>90</v>
      </c>
      <c r="AL325" s="3">
        <v>45</v>
      </c>
      <c r="AM325" s="3">
        <v>0</v>
      </c>
      <c r="AN325" s="2"/>
      <c r="AO325" s="3">
        <v>0</v>
      </c>
      <c r="AP325" s="3">
        <v>0</v>
      </c>
      <c r="AQ325" s="3">
        <v>132075432</v>
      </c>
      <c r="AR325" s="2"/>
      <c r="AS325" s="3">
        <v>12447931</v>
      </c>
      <c r="AT325" s="3">
        <v>77022267070</v>
      </c>
      <c r="AU325" s="3" t="s">
        <v>59</v>
      </c>
    </row>
    <row r="326" spans="1:47" x14ac:dyDescent="0.45">
      <c r="A326" s="3">
        <v>1</v>
      </c>
      <c r="B326" s="4" t="s">
        <v>106</v>
      </c>
      <c r="C326" s="3" t="s">
        <v>136</v>
      </c>
      <c r="D326" s="3" t="s">
        <v>207</v>
      </c>
      <c r="E326" s="3" t="s">
        <v>558</v>
      </c>
      <c r="F326" s="3" t="s">
        <v>1387</v>
      </c>
      <c r="G326" s="3" t="s">
        <v>173</v>
      </c>
      <c r="H326" s="3" t="s">
        <v>209</v>
      </c>
      <c r="I326" s="3" t="s">
        <v>75</v>
      </c>
      <c r="J326" s="3" t="s">
        <v>51</v>
      </c>
      <c r="K326" s="3">
        <v>2</v>
      </c>
      <c r="L326" s="3">
        <v>2026</v>
      </c>
      <c r="M326" s="3" t="s">
        <v>1388</v>
      </c>
      <c r="N326" s="5">
        <v>46136</v>
      </c>
      <c r="O326" s="3" t="s">
        <v>313</v>
      </c>
      <c r="P326" s="3" t="s">
        <v>1389</v>
      </c>
      <c r="Q326" s="3">
        <v>990518400847</v>
      </c>
      <c r="R326" s="2"/>
      <c r="S326" s="2"/>
      <c r="T326" s="3">
        <v>10990000</v>
      </c>
      <c r="U326" s="3">
        <v>10990000</v>
      </c>
      <c r="V326" s="3">
        <v>0</v>
      </c>
      <c r="W326" s="3">
        <v>0</v>
      </c>
      <c r="X326" s="3">
        <v>0</v>
      </c>
      <c r="Y326" s="3">
        <v>439600</v>
      </c>
      <c r="Z326" s="3">
        <v>439600</v>
      </c>
      <c r="AA326" s="3" t="s">
        <v>8696</v>
      </c>
      <c r="AB326" s="28">
        <v>0.04</v>
      </c>
      <c r="AC326" s="3">
        <f t="shared" si="23"/>
        <v>439600</v>
      </c>
      <c r="AD326" s="30">
        <f t="shared" si="24"/>
        <v>439600</v>
      </c>
      <c r="AE326" s="3" t="s">
        <v>115</v>
      </c>
      <c r="AF326" s="5">
        <v>46139</v>
      </c>
      <c r="AG326" s="3" t="s">
        <v>116</v>
      </c>
      <c r="AH326" s="3" t="s">
        <v>105</v>
      </c>
      <c r="AI326" s="3" t="s">
        <v>105</v>
      </c>
      <c r="AJ326" s="3" t="s">
        <v>58</v>
      </c>
      <c r="AK326" s="2"/>
      <c r="AL326" s="2"/>
      <c r="AM326" s="3">
        <v>0</v>
      </c>
      <c r="AN326" s="4" t="s">
        <v>43</v>
      </c>
      <c r="AO326" s="3">
        <v>0</v>
      </c>
      <c r="AP326" s="3">
        <v>0</v>
      </c>
      <c r="AQ326" s="3">
        <v>132076074</v>
      </c>
      <c r="AR326" s="2"/>
      <c r="AS326" s="3">
        <v>12447937</v>
      </c>
      <c r="AT326" s="3">
        <v>77015000881</v>
      </c>
      <c r="AU326" s="3" t="s">
        <v>59</v>
      </c>
    </row>
    <row r="327" spans="1:47" x14ac:dyDescent="0.45">
      <c r="A327" s="3">
        <v>1</v>
      </c>
      <c r="B327" s="4" t="s">
        <v>106</v>
      </c>
      <c r="C327" s="3" t="s">
        <v>136</v>
      </c>
      <c r="D327" s="3" t="s">
        <v>79</v>
      </c>
      <c r="E327" s="3" t="s">
        <v>137</v>
      </c>
      <c r="F327" s="3" t="s">
        <v>1390</v>
      </c>
      <c r="G327" s="3" t="s">
        <v>173</v>
      </c>
      <c r="H327" s="3" t="s">
        <v>139</v>
      </c>
      <c r="I327" s="3" t="s">
        <v>75</v>
      </c>
      <c r="J327" s="3" t="s">
        <v>51</v>
      </c>
      <c r="K327" s="3">
        <v>1591</v>
      </c>
      <c r="L327" s="3">
        <v>2026</v>
      </c>
      <c r="M327" s="3" t="s">
        <v>1391</v>
      </c>
      <c r="N327" s="5">
        <v>46118</v>
      </c>
      <c r="O327" s="3" t="s">
        <v>113</v>
      </c>
      <c r="P327" s="3" t="s">
        <v>450</v>
      </c>
      <c r="Q327" s="3">
        <v>960220400943</v>
      </c>
      <c r="R327" s="2"/>
      <c r="S327" s="2"/>
      <c r="T327" s="3">
        <v>9990000</v>
      </c>
      <c r="U327" s="3">
        <v>9990000</v>
      </c>
      <c r="V327" s="3">
        <v>0</v>
      </c>
      <c r="W327" s="3">
        <v>0</v>
      </c>
      <c r="X327" s="3">
        <v>0</v>
      </c>
      <c r="Y327" s="3">
        <v>399600</v>
      </c>
      <c r="Z327" s="3">
        <v>399600</v>
      </c>
      <c r="AA327" s="3" t="s">
        <v>8696</v>
      </c>
      <c r="AB327" s="28">
        <v>0.04</v>
      </c>
      <c r="AC327" s="3">
        <f t="shared" si="23"/>
        <v>399600</v>
      </c>
      <c r="AD327" s="30">
        <f t="shared" si="24"/>
        <v>399600</v>
      </c>
      <c r="AE327" s="3" t="s">
        <v>575</v>
      </c>
      <c r="AF327" s="5">
        <v>46121</v>
      </c>
      <c r="AG327" s="3" t="s">
        <v>116</v>
      </c>
      <c r="AH327" s="3" t="s">
        <v>105</v>
      </c>
      <c r="AI327" s="3" t="s">
        <v>105</v>
      </c>
      <c r="AJ327" s="3" t="s">
        <v>58</v>
      </c>
      <c r="AK327" s="2"/>
      <c r="AL327" s="2"/>
      <c r="AM327" s="3">
        <v>0</v>
      </c>
      <c r="AN327" s="2"/>
      <c r="AO327" s="3">
        <v>0</v>
      </c>
      <c r="AP327" s="3">
        <v>0</v>
      </c>
      <c r="AQ327" s="3">
        <v>132074895</v>
      </c>
      <c r="AR327" s="2"/>
      <c r="AS327" s="3">
        <v>12447996</v>
      </c>
      <c r="AT327" s="3">
        <v>77012451115</v>
      </c>
      <c r="AU327" s="3" t="s">
        <v>59</v>
      </c>
    </row>
    <row r="328" spans="1:47" ht="28.5" x14ac:dyDescent="0.45">
      <c r="A328" s="3">
        <v>1</v>
      </c>
      <c r="B328" s="4" t="s">
        <v>391</v>
      </c>
      <c r="C328" s="3" t="s">
        <v>60</v>
      </c>
      <c r="D328" s="3" t="s">
        <v>70</v>
      </c>
      <c r="E328" s="3" t="s">
        <v>190</v>
      </c>
      <c r="F328" s="3" t="s">
        <v>1392</v>
      </c>
      <c r="G328" s="3" t="s">
        <v>93</v>
      </c>
      <c r="H328" s="3" t="s">
        <v>619</v>
      </c>
      <c r="I328" s="3" t="s">
        <v>50</v>
      </c>
      <c r="J328" s="3" t="s">
        <v>380</v>
      </c>
      <c r="K328" s="3">
        <v>1975</v>
      </c>
      <c r="L328" s="3">
        <v>2026</v>
      </c>
      <c r="M328" s="3" t="s">
        <v>1393</v>
      </c>
      <c r="N328" s="5">
        <v>46140</v>
      </c>
      <c r="O328" s="3" t="s">
        <v>235</v>
      </c>
      <c r="P328" s="3" t="s">
        <v>1394</v>
      </c>
      <c r="Q328" s="3">
        <v>620624300291</v>
      </c>
      <c r="R328" s="2"/>
      <c r="S328" s="2"/>
      <c r="T328" s="3">
        <v>14640000</v>
      </c>
      <c r="U328" s="3">
        <v>15590000</v>
      </c>
      <c r="V328" s="3">
        <v>800000</v>
      </c>
      <c r="W328" s="3">
        <v>150000</v>
      </c>
      <c r="X328" s="3">
        <v>0</v>
      </c>
      <c r="Y328" s="3">
        <v>857450</v>
      </c>
      <c r="Z328" s="3">
        <v>57450</v>
      </c>
      <c r="AA328" s="3" t="s">
        <v>8696</v>
      </c>
      <c r="AB328" s="28">
        <v>4.4999999999999998E-2</v>
      </c>
      <c r="AC328" s="3">
        <f t="shared" si="23"/>
        <v>701550</v>
      </c>
      <c r="AD328" s="30">
        <f t="shared" si="24"/>
        <v>-98450</v>
      </c>
      <c r="AE328" s="2"/>
      <c r="AF328" s="5">
        <v>46141</v>
      </c>
      <c r="AG328" s="3" t="s">
        <v>154</v>
      </c>
      <c r="AH328" s="3" t="s">
        <v>56</v>
      </c>
      <c r="AI328" s="3" t="s">
        <v>57</v>
      </c>
      <c r="AJ328" s="3" t="s">
        <v>58</v>
      </c>
      <c r="AK328" s="2"/>
      <c r="AL328" s="2"/>
      <c r="AM328" s="3">
        <v>0</v>
      </c>
      <c r="AN328" s="2"/>
      <c r="AO328" s="3">
        <v>0</v>
      </c>
      <c r="AP328" s="3">
        <v>0</v>
      </c>
      <c r="AQ328" s="3">
        <v>132076364</v>
      </c>
      <c r="AR328" s="2"/>
      <c r="AS328" s="3">
        <v>12448140</v>
      </c>
      <c r="AT328" s="3">
        <v>77054182062</v>
      </c>
      <c r="AU328" s="3" t="s">
        <v>384</v>
      </c>
    </row>
    <row r="329" spans="1:47" ht="28.5" x14ac:dyDescent="0.45">
      <c r="A329" s="3">
        <v>1</v>
      </c>
      <c r="B329" s="4" t="s">
        <v>391</v>
      </c>
      <c r="C329" s="3" t="s">
        <v>60</v>
      </c>
      <c r="D329" s="3" t="s">
        <v>70</v>
      </c>
      <c r="E329" s="3" t="s">
        <v>190</v>
      </c>
      <c r="F329" s="3" t="s">
        <v>1395</v>
      </c>
      <c r="G329" s="3" t="s">
        <v>148</v>
      </c>
      <c r="H329" s="3" t="s">
        <v>619</v>
      </c>
      <c r="I329" s="3" t="s">
        <v>50</v>
      </c>
      <c r="J329" s="3" t="s">
        <v>380</v>
      </c>
      <c r="K329" s="3">
        <v>1975</v>
      </c>
      <c r="L329" s="3">
        <v>2026</v>
      </c>
      <c r="M329" s="3" t="s">
        <v>1396</v>
      </c>
      <c r="N329" s="5">
        <v>46139</v>
      </c>
      <c r="O329" s="3" t="s">
        <v>244</v>
      </c>
      <c r="P329" s="3" t="s">
        <v>1397</v>
      </c>
      <c r="Q329" s="3">
        <v>860610401376</v>
      </c>
      <c r="R329" s="2"/>
      <c r="S329" s="2"/>
      <c r="T329" s="3">
        <v>15590000</v>
      </c>
      <c r="U329" s="3">
        <v>15590000</v>
      </c>
      <c r="V329" s="3">
        <v>0</v>
      </c>
      <c r="W329" s="3">
        <v>0</v>
      </c>
      <c r="X329" s="3">
        <v>0</v>
      </c>
      <c r="Y329" s="3">
        <v>857450</v>
      </c>
      <c r="Z329" s="3">
        <v>857450</v>
      </c>
      <c r="AA329" s="3" t="s">
        <v>8696</v>
      </c>
      <c r="AB329" s="28">
        <v>4.4999999999999998E-2</v>
      </c>
      <c r="AC329" s="3">
        <f t="shared" si="23"/>
        <v>701550</v>
      </c>
      <c r="AD329" s="30">
        <f t="shared" si="24"/>
        <v>701550</v>
      </c>
      <c r="AE329" s="2"/>
      <c r="AF329" s="5">
        <v>46140</v>
      </c>
      <c r="AG329" s="3" t="s">
        <v>154</v>
      </c>
      <c r="AH329" s="3" t="s">
        <v>56</v>
      </c>
      <c r="AI329" s="3" t="s">
        <v>57</v>
      </c>
      <c r="AJ329" s="3" t="s">
        <v>58</v>
      </c>
      <c r="AK329" s="2"/>
      <c r="AL329" s="2"/>
      <c r="AM329" s="3">
        <v>0</v>
      </c>
      <c r="AN329" s="2"/>
      <c r="AO329" s="3">
        <v>0</v>
      </c>
      <c r="AP329" s="3">
        <v>0</v>
      </c>
      <c r="AQ329" s="3">
        <v>132076198</v>
      </c>
      <c r="AR329" s="2"/>
      <c r="AS329" s="3">
        <v>12448143</v>
      </c>
      <c r="AT329" s="3">
        <v>77787766702</v>
      </c>
      <c r="AU329" s="3" t="s">
        <v>384</v>
      </c>
    </row>
    <row r="330" spans="1:47" ht="28.5" x14ac:dyDescent="0.45">
      <c r="A330" s="3">
        <v>1</v>
      </c>
      <c r="B330" s="4" t="s">
        <v>391</v>
      </c>
      <c r="C330" s="3" t="s">
        <v>60</v>
      </c>
      <c r="D330" s="3" t="s">
        <v>70</v>
      </c>
      <c r="E330" s="3" t="s">
        <v>190</v>
      </c>
      <c r="F330" s="3" t="s">
        <v>1398</v>
      </c>
      <c r="G330" s="3" t="s">
        <v>128</v>
      </c>
      <c r="H330" s="3" t="s">
        <v>619</v>
      </c>
      <c r="I330" s="3" t="s">
        <v>50</v>
      </c>
      <c r="J330" s="3" t="s">
        <v>380</v>
      </c>
      <c r="K330" s="3">
        <v>1975</v>
      </c>
      <c r="L330" s="3">
        <v>2026</v>
      </c>
      <c r="M330" s="3" t="s">
        <v>1399</v>
      </c>
      <c r="N330" s="5">
        <v>46139</v>
      </c>
      <c r="O330" s="3" t="s">
        <v>244</v>
      </c>
      <c r="P330" s="3" t="s">
        <v>1400</v>
      </c>
      <c r="Q330" s="3">
        <v>780202400273</v>
      </c>
      <c r="R330" s="2"/>
      <c r="S330" s="2"/>
      <c r="T330" s="3">
        <v>15840000</v>
      </c>
      <c r="U330" s="3">
        <v>15590000</v>
      </c>
      <c r="V330" s="3">
        <v>0</v>
      </c>
      <c r="W330" s="3">
        <v>0</v>
      </c>
      <c r="X330" s="3">
        <v>250000</v>
      </c>
      <c r="Y330" s="3">
        <v>857450</v>
      </c>
      <c r="Z330" s="3">
        <v>857450</v>
      </c>
      <c r="AA330" s="3" t="s">
        <v>8696</v>
      </c>
      <c r="AB330" s="28">
        <v>4.4999999999999998E-2</v>
      </c>
      <c r="AC330" s="3">
        <f t="shared" si="23"/>
        <v>701550</v>
      </c>
      <c r="AD330" s="30">
        <f t="shared" si="24"/>
        <v>701550</v>
      </c>
      <c r="AE330" s="3" t="s">
        <v>159</v>
      </c>
      <c r="AF330" s="5">
        <v>46142</v>
      </c>
      <c r="AG330" s="3" t="s">
        <v>154</v>
      </c>
      <c r="AH330" s="3" t="s">
        <v>87</v>
      </c>
      <c r="AI330" s="3" t="s">
        <v>124</v>
      </c>
      <c r="AJ330" s="3" t="s">
        <v>134</v>
      </c>
      <c r="AK330" s="3" t="s">
        <v>90</v>
      </c>
      <c r="AL330" s="3">
        <v>20</v>
      </c>
      <c r="AM330" s="3">
        <v>0</v>
      </c>
      <c r="AN330" s="2"/>
      <c r="AO330" s="3">
        <v>0</v>
      </c>
      <c r="AP330" s="3">
        <v>0</v>
      </c>
      <c r="AQ330" s="3">
        <v>132076511</v>
      </c>
      <c r="AR330" s="2"/>
      <c r="AS330" s="3">
        <v>12448161</v>
      </c>
      <c r="AT330" s="3">
        <v>77789029279</v>
      </c>
      <c r="AU330" s="3" t="s">
        <v>384</v>
      </c>
    </row>
    <row r="331" spans="1:47" ht="28.5" x14ac:dyDescent="0.45">
      <c r="A331" s="3">
        <v>1</v>
      </c>
      <c r="B331" s="4" t="s">
        <v>411</v>
      </c>
      <c r="C331" s="3" t="s">
        <v>144</v>
      </c>
      <c r="D331" s="3" t="s">
        <v>145</v>
      </c>
      <c r="E331" s="3" t="s">
        <v>146</v>
      </c>
      <c r="F331" s="3" t="s">
        <v>1401</v>
      </c>
      <c r="G331" s="3" t="s">
        <v>200</v>
      </c>
      <c r="H331" s="3" t="s">
        <v>149</v>
      </c>
      <c r="I331" s="3" t="s">
        <v>75</v>
      </c>
      <c r="J331" s="3" t="s">
        <v>380</v>
      </c>
      <c r="K331" s="3">
        <v>1975</v>
      </c>
      <c r="L331" s="3">
        <v>2026</v>
      </c>
      <c r="M331" s="3" t="s">
        <v>1402</v>
      </c>
      <c r="N331" s="5">
        <v>46122</v>
      </c>
      <c r="O331" s="3" t="s">
        <v>555</v>
      </c>
      <c r="P331" s="3" t="s">
        <v>1403</v>
      </c>
      <c r="Q331" s="3">
        <v>891010402426</v>
      </c>
      <c r="R331" s="2"/>
      <c r="S331" s="2"/>
      <c r="T331" s="3">
        <v>15090000</v>
      </c>
      <c r="U331" s="3">
        <v>14790000</v>
      </c>
      <c r="V331" s="3">
        <v>0</v>
      </c>
      <c r="W331" s="3">
        <v>0</v>
      </c>
      <c r="X331" s="3">
        <v>300000</v>
      </c>
      <c r="Y331" s="3">
        <v>813450</v>
      </c>
      <c r="Z331" s="3">
        <v>813450</v>
      </c>
      <c r="AA331" s="3" t="s">
        <v>8697</v>
      </c>
      <c r="AB331" s="28">
        <v>5.5E-2</v>
      </c>
      <c r="AC331" s="3">
        <f t="shared" si="23"/>
        <v>813450</v>
      </c>
      <c r="AD331" s="30">
        <f t="shared" si="24"/>
        <v>813450</v>
      </c>
      <c r="AE331" s="3" t="s">
        <v>1404</v>
      </c>
      <c r="AF331" s="5">
        <v>46128</v>
      </c>
      <c r="AG331" s="3" t="s">
        <v>116</v>
      </c>
      <c r="AH331" s="3" t="s">
        <v>87</v>
      </c>
      <c r="AI331" s="3" t="s">
        <v>124</v>
      </c>
      <c r="AJ331" s="3" t="s">
        <v>218</v>
      </c>
      <c r="AK331" s="3" t="s">
        <v>401</v>
      </c>
      <c r="AL331" s="3">
        <v>10</v>
      </c>
      <c r="AM331" s="3">
        <v>0</v>
      </c>
      <c r="AN331" s="4" t="s">
        <v>419</v>
      </c>
      <c r="AO331" s="3">
        <v>0</v>
      </c>
      <c r="AP331" s="3">
        <v>0</v>
      </c>
      <c r="AQ331" s="3">
        <v>132075324</v>
      </c>
      <c r="AR331" s="3">
        <v>196900</v>
      </c>
      <c r="AS331" s="3">
        <v>12448676</v>
      </c>
      <c r="AT331" s="3">
        <v>77001301111</v>
      </c>
      <c r="AU331" s="3" t="s">
        <v>384</v>
      </c>
    </row>
    <row r="332" spans="1:47" ht="28.5" x14ac:dyDescent="0.45">
      <c r="A332" s="3">
        <v>1</v>
      </c>
      <c r="B332" s="4" t="s">
        <v>603</v>
      </c>
      <c r="C332" s="3" t="s">
        <v>60</v>
      </c>
      <c r="D332" s="3" t="s">
        <v>61</v>
      </c>
      <c r="E332" s="3" t="s">
        <v>62</v>
      </c>
      <c r="F332" s="3" t="s">
        <v>1405</v>
      </c>
      <c r="G332" s="3" t="s">
        <v>128</v>
      </c>
      <c r="H332" s="3" t="s">
        <v>612</v>
      </c>
      <c r="I332" s="3" t="s">
        <v>50</v>
      </c>
      <c r="J332" s="3" t="s">
        <v>380</v>
      </c>
      <c r="K332" s="3">
        <v>2497</v>
      </c>
      <c r="L332" s="3">
        <v>2026</v>
      </c>
      <c r="M332" s="3" t="s">
        <v>1406</v>
      </c>
      <c r="N332" s="5">
        <v>46136</v>
      </c>
      <c r="O332" s="3" t="s">
        <v>256</v>
      </c>
      <c r="P332" s="3" t="s">
        <v>1407</v>
      </c>
      <c r="Q332" s="3">
        <v>881019450774</v>
      </c>
      <c r="R332" s="2"/>
      <c r="S332" s="2"/>
      <c r="T332" s="3">
        <v>19590000</v>
      </c>
      <c r="U332" s="3">
        <v>19590000</v>
      </c>
      <c r="V332" s="3">
        <v>0</v>
      </c>
      <c r="W332" s="3">
        <v>0</v>
      </c>
      <c r="X332" s="3">
        <v>0</v>
      </c>
      <c r="Y332" s="3">
        <v>1077450</v>
      </c>
      <c r="Z332" s="3">
        <v>1077450</v>
      </c>
      <c r="AA332" s="3" t="s">
        <v>8696</v>
      </c>
      <c r="AB332" s="28">
        <v>4.4999999999999998E-2</v>
      </c>
      <c r="AC332" s="3">
        <f t="shared" si="23"/>
        <v>881550</v>
      </c>
      <c r="AD332" s="30">
        <f t="shared" si="24"/>
        <v>881550</v>
      </c>
      <c r="AE332" s="3" t="s">
        <v>1408</v>
      </c>
      <c r="AF332" s="5">
        <v>46142</v>
      </c>
      <c r="AG332" s="3" t="s">
        <v>205</v>
      </c>
      <c r="AH332" s="3" t="s">
        <v>87</v>
      </c>
      <c r="AI332" s="3" t="s">
        <v>124</v>
      </c>
      <c r="AJ332" s="3" t="s">
        <v>134</v>
      </c>
      <c r="AK332" s="3" t="s">
        <v>90</v>
      </c>
      <c r="AL332" s="3">
        <v>75</v>
      </c>
      <c r="AM332" s="3">
        <v>0</v>
      </c>
      <c r="AN332" s="2"/>
      <c r="AO332" s="3">
        <v>0</v>
      </c>
      <c r="AP332" s="3">
        <v>0</v>
      </c>
      <c r="AQ332" s="3">
        <v>132076695</v>
      </c>
      <c r="AR332" s="2"/>
      <c r="AS332" s="3">
        <v>12448700</v>
      </c>
      <c r="AT332" s="3">
        <v>77474773044</v>
      </c>
      <c r="AU332" s="3" t="s">
        <v>384</v>
      </c>
    </row>
    <row r="333" spans="1:47" ht="26.65" x14ac:dyDescent="0.45">
      <c r="A333" s="3">
        <v>1</v>
      </c>
      <c r="B333" s="4" t="s">
        <v>411</v>
      </c>
      <c r="C333" s="3" t="s">
        <v>8699</v>
      </c>
      <c r="D333" s="3" t="s">
        <v>45</v>
      </c>
      <c r="E333" s="3" t="s">
        <v>283</v>
      </c>
      <c r="F333" s="3" t="s">
        <v>1409</v>
      </c>
      <c r="G333" s="3" t="s">
        <v>285</v>
      </c>
      <c r="H333" s="3" t="s">
        <v>408</v>
      </c>
      <c r="I333" s="3" t="s">
        <v>50</v>
      </c>
      <c r="J333" s="3" t="s">
        <v>380</v>
      </c>
      <c r="K333" s="3">
        <v>2497</v>
      </c>
      <c r="L333" s="3">
        <v>2025</v>
      </c>
      <c r="M333" s="3" t="s">
        <v>1410</v>
      </c>
      <c r="N333" s="5">
        <v>46127</v>
      </c>
      <c r="O333" s="3" t="s">
        <v>180</v>
      </c>
      <c r="P333" s="3" t="s">
        <v>1411</v>
      </c>
      <c r="Q333" s="3">
        <v>640314301523</v>
      </c>
      <c r="R333" s="2"/>
      <c r="S333" s="2"/>
      <c r="T333" s="3">
        <v>19900000</v>
      </c>
      <c r="U333" s="3">
        <v>19990000</v>
      </c>
      <c r="V333" s="3">
        <v>90000</v>
      </c>
      <c r="W333" s="3">
        <v>0</v>
      </c>
      <c r="X333" s="3">
        <v>0</v>
      </c>
      <c r="Y333" s="3">
        <v>1099450</v>
      </c>
      <c r="Z333" s="3">
        <v>1009450</v>
      </c>
      <c r="AA333" s="3" t="s">
        <v>8697</v>
      </c>
      <c r="AB333" s="28">
        <v>4.4999999999999998E-2</v>
      </c>
      <c r="AC333" s="3">
        <f t="shared" si="23"/>
        <v>899550</v>
      </c>
      <c r="AD333" s="30">
        <f t="shared" si="24"/>
        <v>809550</v>
      </c>
      <c r="AE333" s="3" t="s">
        <v>1412</v>
      </c>
      <c r="AF333" s="5">
        <v>46135</v>
      </c>
      <c r="AG333" s="3" t="s">
        <v>116</v>
      </c>
      <c r="AH333" s="3" t="s">
        <v>105</v>
      </c>
      <c r="AI333" s="3" t="s">
        <v>105</v>
      </c>
      <c r="AJ333" s="3" t="s">
        <v>58</v>
      </c>
      <c r="AK333" s="2"/>
      <c r="AL333" s="2"/>
      <c r="AM333" s="3">
        <v>0</v>
      </c>
      <c r="AN333" s="2"/>
      <c r="AO333" s="3">
        <v>0</v>
      </c>
      <c r="AP333" s="3">
        <v>0</v>
      </c>
      <c r="AQ333" s="3">
        <v>132075907</v>
      </c>
      <c r="AR333" s="3">
        <v>251900</v>
      </c>
      <c r="AS333" s="3">
        <v>12448704</v>
      </c>
      <c r="AT333" s="3">
        <v>77017134722</v>
      </c>
      <c r="AU333" s="3" t="s">
        <v>384</v>
      </c>
    </row>
    <row r="334" spans="1:47" ht="26.65" x14ac:dyDescent="0.45">
      <c r="A334" s="3">
        <v>1</v>
      </c>
      <c r="B334" s="4" t="s">
        <v>411</v>
      </c>
      <c r="C334" s="3" t="s">
        <v>8699</v>
      </c>
      <c r="D334" s="3" t="s">
        <v>45</v>
      </c>
      <c r="E334" s="3" t="s">
        <v>283</v>
      </c>
      <c r="F334" s="3" t="s">
        <v>1413</v>
      </c>
      <c r="G334" s="3" t="s">
        <v>200</v>
      </c>
      <c r="H334" s="3" t="s">
        <v>408</v>
      </c>
      <c r="I334" s="3" t="s">
        <v>50</v>
      </c>
      <c r="J334" s="3" t="s">
        <v>380</v>
      </c>
      <c r="K334" s="3">
        <v>2497</v>
      </c>
      <c r="L334" s="3">
        <v>2025</v>
      </c>
      <c r="M334" s="3" t="s">
        <v>1414</v>
      </c>
      <c r="N334" s="5">
        <v>46133</v>
      </c>
      <c r="O334" s="3" t="s">
        <v>275</v>
      </c>
      <c r="P334" s="3" t="s">
        <v>1415</v>
      </c>
      <c r="Q334" s="3">
        <v>850510301592</v>
      </c>
      <c r="R334" s="2"/>
      <c r="S334" s="2"/>
      <c r="T334" s="3">
        <v>20290000</v>
      </c>
      <c r="U334" s="3">
        <v>19990000</v>
      </c>
      <c r="V334" s="3">
        <v>0</v>
      </c>
      <c r="W334" s="3">
        <v>0</v>
      </c>
      <c r="X334" s="3">
        <v>300000</v>
      </c>
      <c r="Y334" s="3">
        <v>1099450</v>
      </c>
      <c r="Z334" s="3">
        <v>1099450</v>
      </c>
      <c r="AA334" s="3" t="s">
        <v>8697</v>
      </c>
      <c r="AB334" s="28">
        <v>5.5E-2</v>
      </c>
      <c r="AC334" s="3">
        <f t="shared" si="23"/>
        <v>1099450</v>
      </c>
      <c r="AD334" s="30">
        <f t="shared" si="24"/>
        <v>1099450</v>
      </c>
      <c r="AE334" s="3" t="s">
        <v>415</v>
      </c>
      <c r="AF334" s="5">
        <v>46135</v>
      </c>
      <c r="AG334" s="3" t="s">
        <v>116</v>
      </c>
      <c r="AH334" s="3" t="s">
        <v>87</v>
      </c>
      <c r="AI334" s="3" t="s">
        <v>124</v>
      </c>
      <c r="AJ334" s="3" t="s">
        <v>223</v>
      </c>
      <c r="AK334" s="3" t="s">
        <v>90</v>
      </c>
      <c r="AL334" s="3">
        <v>50</v>
      </c>
      <c r="AM334" s="3">
        <v>0</v>
      </c>
      <c r="AN334" s="2"/>
      <c r="AO334" s="3">
        <v>0</v>
      </c>
      <c r="AP334" s="3">
        <v>0</v>
      </c>
      <c r="AQ334" s="3">
        <v>132075903</v>
      </c>
      <c r="AR334" s="3">
        <v>251900</v>
      </c>
      <c r="AS334" s="3">
        <v>12448707</v>
      </c>
      <c r="AT334" s="3">
        <v>77783444485</v>
      </c>
      <c r="AU334" s="3" t="s">
        <v>384</v>
      </c>
    </row>
    <row r="335" spans="1:47" ht="28.5" x14ac:dyDescent="0.45">
      <c r="A335" s="3">
        <v>1</v>
      </c>
      <c r="B335" s="4" t="s">
        <v>391</v>
      </c>
      <c r="C335" s="3" t="s">
        <v>8699</v>
      </c>
      <c r="D335" s="3" t="s">
        <v>45</v>
      </c>
      <c r="E335" s="3" t="s">
        <v>283</v>
      </c>
      <c r="F335" s="3" t="s">
        <v>1416</v>
      </c>
      <c r="G335" s="3" t="s">
        <v>285</v>
      </c>
      <c r="H335" s="3" t="s">
        <v>408</v>
      </c>
      <c r="I335" s="3" t="s">
        <v>50</v>
      </c>
      <c r="J335" s="3" t="s">
        <v>380</v>
      </c>
      <c r="K335" s="3">
        <v>2497</v>
      </c>
      <c r="L335" s="3">
        <v>2025</v>
      </c>
      <c r="M335" s="3" t="s">
        <v>1417</v>
      </c>
      <c r="N335" s="5">
        <v>46142</v>
      </c>
      <c r="O335" s="3" t="s">
        <v>151</v>
      </c>
      <c r="P335" s="3" t="s">
        <v>1418</v>
      </c>
      <c r="Q335" s="3">
        <v>440801300997</v>
      </c>
      <c r="R335" s="2"/>
      <c r="S335" s="2"/>
      <c r="T335" s="3">
        <v>19990000</v>
      </c>
      <c r="U335" s="3">
        <v>19990000</v>
      </c>
      <c r="V335" s="3">
        <v>0</v>
      </c>
      <c r="W335" s="3">
        <v>0</v>
      </c>
      <c r="X335" s="3">
        <v>0</v>
      </c>
      <c r="Y335" s="3">
        <v>1099450</v>
      </c>
      <c r="Z335" s="3">
        <v>1099450</v>
      </c>
      <c r="AA335" s="3" t="s">
        <v>8696</v>
      </c>
      <c r="AB335" s="28">
        <v>4.4999999999999998E-2</v>
      </c>
      <c r="AC335" s="3">
        <f t="shared" si="23"/>
        <v>899550</v>
      </c>
      <c r="AD335" s="30">
        <f t="shared" si="24"/>
        <v>899550</v>
      </c>
      <c r="AE335" s="3" t="s">
        <v>1419</v>
      </c>
      <c r="AF335" s="5">
        <v>46142</v>
      </c>
      <c r="AG335" s="3" t="s">
        <v>154</v>
      </c>
      <c r="AH335" s="3" t="s">
        <v>56</v>
      </c>
      <c r="AI335" s="3" t="s">
        <v>57</v>
      </c>
      <c r="AJ335" s="3" t="s">
        <v>58</v>
      </c>
      <c r="AK335" s="2"/>
      <c r="AL335" s="2"/>
      <c r="AM335" s="3">
        <v>0</v>
      </c>
      <c r="AN335" s="2"/>
      <c r="AO335" s="3">
        <v>0</v>
      </c>
      <c r="AP335" s="3">
        <v>0</v>
      </c>
      <c r="AQ335" s="3">
        <v>132076531</v>
      </c>
      <c r="AR335" s="3">
        <v>251900</v>
      </c>
      <c r="AS335" s="3">
        <v>12448735</v>
      </c>
      <c r="AT335" s="3">
        <v>77055648562</v>
      </c>
      <c r="AU335" s="3" t="s">
        <v>384</v>
      </c>
    </row>
    <row r="336" spans="1:47" ht="28.5" x14ac:dyDescent="0.45">
      <c r="A336" s="3">
        <v>1</v>
      </c>
      <c r="B336" s="4" t="s">
        <v>391</v>
      </c>
      <c r="C336" s="3" t="s">
        <v>8699</v>
      </c>
      <c r="D336" s="3" t="s">
        <v>1198</v>
      </c>
      <c r="E336" s="3" t="s">
        <v>283</v>
      </c>
      <c r="F336" s="3" t="s">
        <v>1420</v>
      </c>
      <c r="G336" s="3" t="s">
        <v>93</v>
      </c>
      <c r="H336" s="3" t="s">
        <v>1365</v>
      </c>
      <c r="I336" s="3" t="s">
        <v>50</v>
      </c>
      <c r="J336" s="3" t="s">
        <v>380</v>
      </c>
      <c r="K336" s="3">
        <v>2497</v>
      </c>
      <c r="L336" s="3">
        <v>2025</v>
      </c>
      <c r="M336" s="3" t="s">
        <v>1421</v>
      </c>
      <c r="N336" s="5">
        <v>46122</v>
      </c>
      <c r="O336" s="3" t="s">
        <v>235</v>
      </c>
      <c r="P336" s="3" t="s">
        <v>1422</v>
      </c>
      <c r="Q336" s="3">
        <v>880801300472</v>
      </c>
      <c r="R336" s="2"/>
      <c r="S336" s="2"/>
      <c r="T336" s="3">
        <v>21990000</v>
      </c>
      <c r="U336" s="3">
        <v>21990000</v>
      </c>
      <c r="V336" s="3">
        <v>0</v>
      </c>
      <c r="W336" s="3">
        <v>0</v>
      </c>
      <c r="X336" s="3">
        <v>0</v>
      </c>
      <c r="Y336" s="3">
        <v>1209450</v>
      </c>
      <c r="Z336" s="3">
        <v>1209450</v>
      </c>
      <c r="AA336" s="3" t="s">
        <v>8696</v>
      </c>
      <c r="AB336" s="28">
        <v>4.4999999999999998E-2</v>
      </c>
      <c r="AC336" s="3">
        <f t="shared" si="23"/>
        <v>989550</v>
      </c>
      <c r="AD336" s="30">
        <f t="shared" si="24"/>
        <v>989550</v>
      </c>
      <c r="AE336" s="3" t="s">
        <v>1423</v>
      </c>
      <c r="AF336" s="5">
        <v>46126</v>
      </c>
      <c r="AG336" s="3" t="s">
        <v>154</v>
      </c>
      <c r="AH336" s="3" t="s">
        <v>87</v>
      </c>
      <c r="AI336" s="3" t="s">
        <v>124</v>
      </c>
      <c r="AJ336" s="3" t="s">
        <v>206</v>
      </c>
      <c r="AK336" s="3" t="s">
        <v>90</v>
      </c>
      <c r="AL336" s="3">
        <v>50</v>
      </c>
      <c r="AM336" s="3">
        <v>0</v>
      </c>
      <c r="AN336" s="2"/>
      <c r="AO336" s="3">
        <v>0</v>
      </c>
      <c r="AP336" s="3">
        <v>0</v>
      </c>
      <c r="AQ336" s="3">
        <v>132075100</v>
      </c>
      <c r="AR336" s="3">
        <v>271900</v>
      </c>
      <c r="AS336" s="3">
        <v>12448739</v>
      </c>
      <c r="AT336" s="3">
        <v>77711754034</v>
      </c>
      <c r="AU336" s="3" t="s">
        <v>384</v>
      </c>
    </row>
    <row r="337" spans="1:47" ht="28.5" x14ac:dyDescent="0.45">
      <c r="A337" s="3">
        <v>1</v>
      </c>
      <c r="B337" s="4" t="s">
        <v>378</v>
      </c>
      <c r="C337" s="3" t="s">
        <v>60</v>
      </c>
      <c r="D337" s="3" t="s">
        <v>70</v>
      </c>
      <c r="E337" s="3" t="s">
        <v>190</v>
      </c>
      <c r="F337" s="3" t="s">
        <v>1424</v>
      </c>
      <c r="G337" s="3" t="s">
        <v>148</v>
      </c>
      <c r="H337" s="3" t="s">
        <v>619</v>
      </c>
      <c r="I337" s="3" t="s">
        <v>50</v>
      </c>
      <c r="J337" s="3" t="s">
        <v>380</v>
      </c>
      <c r="K337" s="3">
        <v>1975</v>
      </c>
      <c r="L337" s="3">
        <v>2026</v>
      </c>
      <c r="M337" s="3" t="s">
        <v>1425</v>
      </c>
      <c r="N337" s="5">
        <v>46141</v>
      </c>
      <c r="O337" s="3" t="s">
        <v>67</v>
      </c>
      <c r="P337" s="3" t="s">
        <v>1426</v>
      </c>
      <c r="Q337" s="3">
        <v>631023402225</v>
      </c>
      <c r="R337" s="2"/>
      <c r="S337" s="2"/>
      <c r="T337" s="3">
        <v>15590000</v>
      </c>
      <c r="U337" s="3">
        <v>15590000</v>
      </c>
      <c r="V337" s="3">
        <v>0</v>
      </c>
      <c r="W337" s="3">
        <v>0</v>
      </c>
      <c r="X337" s="3">
        <v>0</v>
      </c>
      <c r="Y337" s="3">
        <v>857450</v>
      </c>
      <c r="Z337" s="3">
        <v>857450</v>
      </c>
      <c r="AA337" s="3" t="s">
        <v>8697</v>
      </c>
      <c r="AB337" s="28">
        <v>5.5E-2</v>
      </c>
      <c r="AC337" s="3">
        <f t="shared" si="23"/>
        <v>857450</v>
      </c>
      <c r="AD337" s="30">
        <f t="shared" si="24"/>
        <v>857450</v>
      </c>
      <c r="AE337" s="2"/>
      <c r="AF337" s="5">
        <v>46142</v>
      </c>
      <c r="AG337" s="3" t="s">
        <v>55</v>
      </c>
      <c r="AH337" s="3" t="s">
        <v>56</v>
      </c>
      <c r="AI337" s="3" t="s">
        <v>57</v>
      </c>
      <c r="AJ337" s="3" t="s">
        <v>58</v>
      </c>
      <c r="AK337" s="2"/>
      <c r="AL337" s="2"/>
      <c r="AM337" s="3">
        <v>0</v>
      </c>
      <c r="AN337" s="2"/>
      <c r="AO337" s="3">
        <v>0</v>
      </c>
      <c r="AP337" s="3">
        <v>0</v>
      </c>
      <c r="AQ337" s="3">
        <v>132076487</v>
      </c>
      <c r="AR337" s="2"/>
      <c r="AS337" s="3">
        <v>12448863</v>
      </c>
      <c r="AT337" s="3">
        <v>77053618381</v>
      </c>
      <c r="AU337" s="3" t="s">
        <v>384</v>
      </c>
    </row>
    <row r="338" spans="1:47" ht="28.5" x14ac:dyDescent="0.45">
      <c r="A338" s="3">
        <v>1</v>
      </c>
      <c r="B338" s="4" t="s">
        <v>378</v>
      </c>
      <c r="C338" s="3" t="s">
        <v>8698</v>
      </c>
      <c r="D338" s="3" t="s">
        <v>1198</v>
      </c>
      <c r="E338" s="3" t="s">
        <v>283</v>
      </c>
      <c r="F338" s="3" t="s">
        <v>1427</v>
      </c>
      <c r="G338" s="3" t="s">
        <v>1428</v>
      </c>
      <c r="H338" s="3" t="s">
        <v>1365</v>
      </c>
      <c r="I338" s="3" t="s">
        <v>50</v>
      </c>
      <c r="J338" s="3" t="s">
        <v>380</v>
      </c>
      <c r="K338" s="3">
        <v>2497</v>
      </c>
      <c r="L338" s="3">
        <v>2026</v>
      </c>
      <c r="M338" s="3" t="s">
        <v>1429</v>
      </c>
      <c r="N338" s="5">
        <v>46141</v>
      </c>
      <c r="O338" s="3" t="s">
        <v>364</v>
      </c>
      <c r="P338" s="3" t="s">
        <v>1430</v>
      </c>
      <c r="Q338" s="3">
        <v>780717400687</v>
      </c>
      <c r="R338" s="2"/>
      <c r="S338" s="2"/>
      <c r="T338" s="3">
        <v>24540000</v>
      </c>
      <c r="U338" s="3">
        <v>23990000</v>
      </c>
      <c r="V338" s="3">
        <v>0</v>
      </c>
      <c r="W338" s="3">
        <v>0</v>
      </c>
      <c r="X338" s="3">
        <v>550000</v>
      </c>
      <c r="Y338" s="3">
        <v>1079550</v>
      </c>
      <c r="Z338" s="3">
        <v>1079550</v>
      </c>
      <c r="AA338" s="3" t="s">
        <v>8697</v>
      </c>
      <c r="AB338" s="28">
        <v>5.5E-2</v>
      </c>
      <c r="AC338" s="3">
        <f t="shared" si="23"/>
        <v>1319450</v>
      </c>
      <c r="AD338" s="30">
        <f t="shared" si="24"/>
        <v>1319450</v>
      </c>
      <c r="AE338" s="3" t="s">
        <v>415</v>
      </c>
      <c r="AF338" s="5">
        <v>46142</v>
      </c>
      <c r="AG338" s="3" t="s">
        <v>55</v>
      </c>
      <c r="AH338" s="3" t="s">
        <v>87</v>
      </c>
      <c r="AI338" s="3" t="s">
        <v>124</v>
      </c>
      <c r="AJ338" s="3" t="s">
        <v>218</v>
      </c>
      <c r="AK338" s="3" t="s">
        <v>90</v>
      </c>
      <c r="AL338" s="3">
        <v>50</v>
      </c>
      <c r="AM338" s="3">
        <v>0</v>
      </c>
      <c r="AN338" s="2"/>
      <c r="AO338" s="3">
        <v>0</v>
      </c>
      <c r="AP338" s="3">
        <v>0</v>
      </c>
      <c r="AQ338" s="3">
        <v>132076663</v>
      </c>
      <c r="AR338" s="3">
        <v>271900</v>
      </c>
      <c r="AS338" s="3">
        <v>12449353</v>
      </c>
      <c r="AT338" s="3">
        <v>77017356615</v>
      </c>
      <c r="AU338" s="3" t="s">
        <v>384</v>
      </c>
    </row>
    <row r="339" spans="1:47" ht="28.5" x14ac:dyDescent="0.45">
      <c r="A339" s="3">
        <v>1</v>
      </c>
      <c r="B339" s="4" t="s">
        <v>378</v>
      </c>
      <c r="C339" s="3" t="s">
        <v>8698</v>
      </c>
      <c r="D339" s="3" t="s">
        <v>1198</v>
      </c>
      <c r="E339" s="3" t="s">
        <v>283</v>
      </c>
      <c r="F339" s="3" t="s">
        <v>1431</v>
      </c>
      <c r="G339" s="3" t="s">
        <v>1432</v>
      </c>
      <c r="H339" s="3" t="s">
        <v>1365</v>
      </c>
      <c r="I339" s="3" t="s">
        <v>50</v>
      </c>
      <c r="J339" s="3" t="s">
        <v>380</v>
      </c>
      <c r="K339" s="3">
        <v>2497</v>
      </c>
      <c r="L339" s="3">
        <v>2026</v>
      </c>
      <c r="M339" s="3" t="s">
        <v>1433</v>
      </c>
      <c r="N339" s="5">
        <v>46120</v>
      </c>
      <c r="O339" s="3" t="s">
        <v>364</v>
      </c>
      <c r="P339" s="3" t="s">
        <v>1434</v>
      </c>
      <c r="Q339" s="3">
        <v>560604300851</v>
      </c>
      <c r="R339" s="2"/>
      <c r="S339" s="2"/>
      <c r="T339" s="3">
        <v>23990000</v>
      </c>
      <c r="U339" s="3">
        <v>23990000</v>
      </c>
      <c r="V339" s="3">
        <v>0</v>
      </c>
      <c r="W339" s="3">
        <v>0</v>
      </c>
      <c r="X339" s="3">
        <v>0</v>
      </c>
      <c r="Y339" s="3">
        <v>1079550</v>
      </c>
      <c r="Z339" s="3">
        <v>1079550</v>
      </c>
      <c r="AA339" s="3" t="s">
        <v>8697</v>
      </c>
      <c r="AB339" s="28">
        <v>5.5E-2</v>
      </c>
      <c r="AC339" s="3">
        <f t="shared" si="23"/>
        <v>1319450</v>
      </c>
      <c r="AD339" s="30">
        <f t="shared" si="24"/>
        <v>1319450</v>
      </c>
      <c r="AE339" s="2"/>
      <c r="AF339" s="5">
        <v>46121</v>
      </c>
      <c r="AG339" s="3" t="s">
        <v>55</v>
      </c>
      <c r="AH339" s="3" t="s">
        <v>56</v>
      </c>
      <c r="AI339" s="3" t="s">
        <v>57</v>
      </c>
      <c r="AJ339" s="3" t="s">
        <v>58</v>
      </c>
      <c r="AK339" s="2"/>
      <c r="AL339" s="2"/>
      <c r="AM339" s="3">
        <v>0</v>
      </c>
      <c r="AN339" s="2"/>
      <c r="AO339" s="3">
        <v>0</v>
      </c>
      <c r="AP339" s="3">
        <v>0</v>
      </c>
      <c r="AQ339" s="3">
        <v>132074870</v>
      </c>
      <c r="AR339" s="3">
        <v>271900</v>
      </c>
      <c r="AS339" s="3">
        <v>12449354</v>
      </c>
      <c r="AT339" s="3">
        <v>77784615459</v>
      </c>
      <c r="AU339" s="3" t="s">
        <v>384</v>
      </c>
    </row>
    <row r="340" spans="1:47" x14ac:dyDescent="0.45">
      <c r="A340" s="3">
        <v>1</v>
      </c>
      <c r="B340" s="4" t="s">
        <v>43</v>
      </c>
      <c r="C340" s="3" t="s">
        <v>136</v>
      </c>
      <c r="D340" s="3" t="s">
        <v>79</v>
      </c>
      <c r="E340" s="3" t="s">
        <v>137</v>
      </c>
      <c r="F340" s="3" t="s">
        <v>1435</v>
      </c>
      <c r="G340" s="3" t="s">
        <v>64</v>
      </c>
      <c r="H340" s="3" t="s">
        <v>139</v>
      </c>
      <c r="I340" s="3" t="s">
        <v>75</v>
      </c>
      <c r="J340" s="3" t="s">
        <v>51</v>
      </c>
      <c r="K340" s="3">
        <v>1591</v>
      </c>
      <c r="L340" s="3">
        <v>2026</v>
      </c>
      <c r="M340" s="3" t="s">
        <v>1436</v>
      </c>
      <c r="N340" s="5">
        <v>46135</v>
      </c>
      <c r="O340" s="3" t="s">
        <v>364</v>
      </c>
      <c r="P340" s="3" t="s">
        <v>1437</v>
      </c>
      <c r="Q340" s="3">
        <v>880516301540</v>
      </c>
      <c r="R340" s="2"/>
      <c r="S340" s="2"/>
      <c r="T340" s="3">
        <v>10490000</v>
      </c>
      <c r="U340" s="3">
        <v>9990000</v>
      </c>
      <c r="V340" s="3">
        <v>0</v>
      </c>
      <c r="W340" s="3">
        <v>0</v>
      </c>
      <c r="X340" s="3">
        <v>500000</v>
      </c>
      <c r="Y340" s="3">
        <v>399600</v>
      </c>
      <c r="Z340" s="3">
        <v>399600</v>
      </c>
      <c r="AA340" s="3" t="s">
        <v>8697</v>
      </c>
      <c r="AB340" s="28">
        <v>0.04</v>
      </c>
      <c r="AC340" s="3">
        <f t="shared" si="23"/>
        <v>399600</v>
      </c>
      <c r="AD340" s="30">
        <f t="shared" si="24"/>
        <v>399600</v>
      </c>
      <c r="AE340" s="3" t="s">
        <v>296</v>
      </c>
      <c r="AF340" s="5">
        <v>46142</v>
      </c>
      <c r="AG340" s="3" t="s">
        <v>55</v>
      </c>
      <c r="AH340" s="3" t="s">
        <v>87</v>
      </c>
      <c r="AI340" s="3" t="s">
        <v>88</v>
      </c>
      <c r="AJ340" s="3" t="s">
        <v>89</v>
      </c>
      <c r="AK340" s="3" t="s">
        <v>90</v>
      </c>
      <c r="AL340" s="3">
        <v>30</v>
      </c>
      <c r="AM340" s="3">
        <v>0</v>
      </c>
      <c r="AN340" s="2"/>
      <c r="AO340" s="3">
        <v>0</v>
      </c>
      <c r="AP340" s="3">
        <v>0</v>
      </c>
      <c r="AQ340" s="3">
        <v>132076551</v>
      </c>
      <c r="AR340" s="2"/>
      <c r="AS340" s="3">
        <v>12449357</v>
      </c>
      <c r="AT340" s="3">
        <v>77758301212</v>
      </c>
      <c r="AU340" s="3" t="s">
        <v>59</v>
      </c>
    </row>
    <row r="341" spans="1:47" x14ac:dyDescent="0.45">
      <c r="A341" s="3">
        <v>1</v>
      </c>
      <c r="B341" s="4" t="s">
        <v>43</v>
      </c>
      <c r="C341" s="3" t="s">
        <v>136</v>
      </c>
      <c r="D341" s="3" t="s">
        <v>79</v>
      </c>
      <c r="E341" s="3" t="s">
        <v>137</v>
      </c>
      <c r="F341" s="3" t="s">
        <v>1438</v>
      </c>
      <c r="G341" s="3" t="s">
        <v>64</v>
      </c>
      <c r="H341" s="3" t="s">
        <v>139</v>
      </c>
      <c r="I341" s="3" t="s">
        <v>75</v>
      </c>
      <c r="J341" s="3" t="s">
        <v>51</v>
      </c>
      <c r="K341" s="3">
        <v>1591</v>
      </c>
      <c r="L341" s="3">
        <v>2026</v>
      </c>
      <c r="M341" s="3" t="s">
        <v>1439</v>
      </c>
      <c r="N341" s="5">
        <v>46120</v>
      </c>
      <c r="O341" s="3" t="s">
        <v>77</v>
      </c>
      <c r="P341" s="3" t="s">
        <v>1440</v>
      </c>
      <c r="Q341" s="3">
        <v>750306301106</v>
      </c>
      <c r="R341" s="2"/>
      <c r="S341" s="2"/>
      <c r="T341" s="3">
        <v>10740000</v>
      </c>
      <c r="U341" s="3">
        <v>9990000</v>
      </c>
      <c r="V341" s="3">
        <v>0</v>
      </c>
      <c r="W341" s="3">
        <v>0</v>
      </c>
      <c r="X341" s="3">
        <v>750000</v>
      </c>
      <c r="Y341" s="3">
        <v>399600</v>
      </c>
      <c r="Z341" s="3">
        <v>399600</v>
      </c>
      <c r="AA341" s="3" t="s">
        <v>8697</v>
      </c>
      <c r="AB341" s="28">
        <v>0.04</v>
      </c>
      <c r="AC341" s="3">
        <f t="shared" si="23"/>
        <v>399600</v>
      </c>
      <c r="AD341" s="30">
        <f t="shared" si="24"/>
        <v>399600</v>
      </c>
      <c r="AE341" s="3" t="s">
        <v>1441</v>
      </c>
      <c r="AF341" s="5">
        <v>46127</v>
      </c>
      <c r="AG341" s="3" t="s">
        <v>55</v>
      </c>
      <c r="AH341" s="3" t="s">
        <v>87</v>
      </c>
      <c r="AI341" s="3" t="s">
        <v>124</v>
      </c>
      <c r="AJ341" s="3" t="s">
        <v>218</v>
      </c>
      <c r="AK341" s="3" t="s">
        <v>90</v>
      </c>
      <c r="AL341" s="3">
        <v>10</v>
      </c>
      <c r="AM341" s="3">
        <v>0</v>
      </c>
      <c r="AN341" s="2"/>
      <c r="AO341" s="3">
        <v>0</v>
      </c>
      <c r="AP341" s="3">
        <v>0</v>
      </c>
      <c r="AQ341" s="3">
        <v>132075212</v>
      </c>
      <c r="AR341" s="2"/>
      <c r="AS341" s="3">
        <v>12449359</v>
      </c>
      <c r="AT341" s="3">
        <v>77473065101</v>
      </c>
      <c r="AU341" s="3" t="s">
        <v>59</v>
      </c>
    </row>
    <row r="342" spans="1:47" ht="28.5" x14ac:dyDescent="0.45">
      <c r="A342" s="3">
        <v>1</v>
      </c>
      <c r="B342" s="4" t="s">
        <v>378</v>
      </c>
      <c r="C342" s="3" t="s">
        <v>60</v>
      </c>
      <c r="D342" s="3" t="s">
        <v>70</v>
      </c>
      <c r="E342" s="3" t="s">
        <v>190</v>
      </c>
      <c r="F342" s="3" t="s">
        <v>1442</v>
      </c>
      <c r="G342" s="3" t="s">
        <v>148</v>
      </c>
      <c r="H342" s="3" t="s">
        <v>619</v>
      </c>
      <c r="I342" s="3" t="s">
        <v>50</v>
      </c>
      <c r="J342" s="3" t="s">
        <v>380</v>
      </c>
      <c r="K342" s="3">
        <v>1975</v>
      </c>
      <c r="L342" s="3">
        <v>2026</v>
      </c>
      <c r="M342" s="3" t="s">
        <v>1443</v>
      </c>
      <c r="N342" s="5">
        <v>46138</v>
      </c>
      <c r="O342" s="3" t="s">
        <v>96</v>
      </c>
      <c r="P342" s="3" t="s">
        <v>1444</v>
      </c>
      <c r="Q342" s="3">
        <v>910218401555</v>
      </c>
      <c r="R342" s="2"/>
      <c r="S342" s="2"/>
      <c r="T342" s="3">
        <v>16640000</v>
      </c>
      <c r="U342" s="3">
        <v>15590000</v>
      </c>
      <c r="V342" s="3">
        <v>0</v>
      </c>
      <c r="W342" s="3">
        <v>0</v>
      </c>
      <c r="X342" s="3">
        <v>1050000</v>
      </c>
      <c r="Y342" s="3">
        <v>857450</v>
      </c>
      <c r="Z342" s="3">
        <v>857450</v>
      </c>
      <c r="AA342" s="3" t="s">
        <v>8697</v>
      </c>
      <c r="AB342" s="28">
        <v>5.5E-2</v>
      </c>
      <c r="AC342" s="3">
        <f t="shared" si="23"/>
        <v>857450</v>
      </c>
      <c r="AD342" s="30">
        <f t="shared" si="24"/>
        <v>857450</v>
      </c>
      <c r="AE342" s="3" t="s">
        <v>1445</v>
      </c>
      <c r="AF342" s="5">
        <v>46142</v>
      </c>
      <c r="AG342" s="3" t="s">
        <v>55</v>
      </c>
      <c r="AH342" s="3" t="s">
        <v>87</v>
      </c>
      <c r="AI342" s="3" t="s">
        <v>124</v>
      </c>
      <c r="AJ342" s="3" t="s">
        <v>400</v>
      </c>
      <c r="AK342" s="3" t="s">
        <v>90</v>
      </c>
      <c r="AL342" s="3">
        <v>30</v>
      </c>
      <c r="AM342" s="3">
        <v>0</v>
      </c>
      <c r="AN342" s="2"/>
      <c r="AO342" s="3">
        <v>0</v>
      </c>
      <c r="AP342" s="3">
        <v>0</v>
      </c>
      <c r="AQ342" s="3">
        <v>132076486</v>
      </c>
      <c r="AR342" s="2"/>
      <c r="AS342" s="3">
        <v>12449910</v>
      </c>
      <c r="AT342" s="3">
        <v>77476611378</v>
      </c>
      <c r="AU342" s="3" t="s">
        <v>384</v>
      </c>
    </row>
    <row r="343" spans="1:47" x14ac:dyDescent="0.45">
      <c r="A343" s="3">
        <v>1</v>
      </c>
      <c r="B343" s="4" t="s">
        <v>43</v>
      </c>
      <c r="C343" s="3" t="s">
        <v>136</v>
      </c>
      <c r="D343" s="3" t="s">
        <v>79</v>
      </c>
      <c r="E343" s="3" t="s">
        <v>137</v>
      </c>
      <c r="F343" s="3" t="s">
        <v>1446</v>
      </c>
      <c r="G343" s="3" t="s">
        <v>64</v>
      </c>
      <c r="H343" s="3" t="s">
        <v>139</v>
      </c>
      <c r="I343" s="3" t="s">
        <v>75</v>
      </c>
      <c r="J343" s="3" t="s">
        <v>51</v>
      </c>
      <c r="K343" s="3">
        <v>1591</v>
      </c>
      <c r="L343" s="3">
        <v>2026</v>
      </c>
      <c r="M343" s="3" t="s">
        <v>1447</v>
      </c>
      <c r="N343" s="5">
        <v>46125</v>
      </c>
      <c r="O343" s="3" t="s">
        <v>121</v>
      </c>
      <c r="P343" s="3" t="s">
        <v>1448</v>
      </c>
      <c r="Q343" s="3">
        <v>830424400728</v>
      </c>
      <c r="R343" s="2"/>
      <c r="S343" s="2"/>
      <c r="T343" s="3">
        <v>9990000</v>
      </c>
      <c r="U343" s="3">
        <v>9990000</v>
      </c>
      <c r="V343" s="3">
        <v>0</v>
      </c>
      <c r="W343" s="3">
        <v>0</v>
      </c>
      <c r="X343" s="3">
        <v>0</v>
      </c>
      <c r="Y343" s="3">
        <v>399600</v>
      </c>
      <c r="Z343" s="3">
        <v>399600</v>
      </c>
      <c r="AA343" s="3" t="s">
        <v>8697</v>
      </c>
      <c r="AB343" s="28">
        <v>0.04</v>
      </c>
      <c r="AC343" s="3">
        <f t="shared" si="23"/>
        <v>399600</v>
      </c>
      <c r="AD343" s="30">
        <f t="shared" si="24"/>
        <v>399600</v>
      </c>
      <c r="AE343" s="3" t="s">
        <v>1449</v>
      </c>
      <c r="AF343" s="5">
        <v>46128</v>
      </c>
      <c r="AG343" s="3" t="s">
        <v>55</v>
      </c>
      <c r="AH343" s="3" t="s">
        <v>87</v>
      </c>
      <c r="AI343" s="3" t="s">
        <v>88</v>
      </c>
      <c r="AJ343" s="3" t="s">
        <v>89</v>
      </c>
      <c r="AK343" s="3" t="s">
        <v>90</v>
      </c>
      <c r="AL343" s="3">
        <v>20</v>
      </c>
      <c r="AM343" s="3">
        <v>0</v>
      </c>
      <c r="AN343" s="2"/>
      <c r="AO343" s="3">
        <v>0</v>
      </c>
      <c r="AP343" s="3">
        <v>0</v>
      </c>
      <c r="AQ343" s="3">
        <v>132075308</v>
      </c>
      <c r="AR343" s="2"/>
      <c r="AS343" s="3">
        <v>12451663</v>
      </c>
      <c r="AT343" s="3">
        <v>77470490483</v>
      </c>
      <c r="AU343" s="3" t="s">
        <v>59</v>
      </c>
    </row>
    <row r="344" spans="1:47" x14ac:dyDescent="0.45">
      <c r="A344" s="3">
        <v>1</v>
      </c>
      <c r="B344" s="4" t="s">
        <v>43</v>
      </c>
      <c r="C344" s="3" t="s">
        <v>136</v>
      </c>
      <c r="D344" s="3" t="s">
        <v>207</v>
      </c>
      <c r="E344" s="3" t="s">
        <v>558</v>
      </c>
      <c r="F344" s="3" t="s">
        <v>1450</v>
      </c>
      <c r="G344" s="3" t="s">
        <v>64</v>
      </c>
      <c r="H344" s="3" t="s">
        <v>209</v>
      </c>
      <c r="I344" s="3" t="s">
        <v>75</v>
      </c>
      <c r="J344" s="3" t="s">
        <v>51</v>
      </c>
      <c r="K344" s="3">
        <v>2</v>
      </c>
      <c r="L344" s="3">
        <v>2026</v>
      </c>
      <c r="M344" s="3" t="s">
        <v>1451</v>
      </c>
      <c r="N344" s="5">
        <v>46126</v>
      </c>
      <c r="O344" s="3" t="s">
        <v>84</v>
      </c>
      <c r="P344" s="3" t="s">
        <v>1452</v>
      </c>
      <c r="Q344" s="3">
        <v>950908301041</v>
      </c>
      <c r="R344" s="2"/>
      <c r="S344" s="2"/>
      <c r="T344" s="3">
        <v>10990000</v>
      </c>
      <c r="U344" s="3">
        <v>10990000</v>
      </c>
      <c r="V344" s="3">
        <v>0</v>
      </c>
      <c r="W344" s="3">
        <v>0</v>
      </c>
      <c r="X344" s="3">
        <v>0</v>
      </c>
      <c r="Y344" s="3">
        <v>439600</v>
      </c>
      <c r="Z344" s="3">
        <v>439600</v>
      </c>
      <c r="AA344" s="3" t="s">
        <v>8697</v>
      </c>
      <c r="AB344" s="28">
        <v>0.04</v>
      </c>
      <c r="AC344" s="3">
        <f t="shared" si="23"/>
        <v>439600</v>
      </c>
      <c r="AD344" s="30">
        <f t="shared" si="24"/>
        <v>439600</v>
      </c>
      <c r="AE344" s="3" t="s">
        <v>123</v>
      </c>
      <c r="AF344" s="5">
        <v>46135</v>
      </c>
      <c r="AG344" s="3" t="s">
        <v>55</v>
      </c>
      <c r="AH344" s="3" t="s">
        <v>87</v>
      </c>
      <c r="AI344" s="3" t="s">
        <v>88</v>
      </c>
      <c r="AJ344" s="3" t="s">
        <v>89</v>
      </c>
      <c r="AK344" s="3" t="s">
        <v>90</v>
      </c>
      <c r="AL344" s="3">
        <v>20</v>
      </c>
      <c r="AM344" s="3">
        <v>0</v>
      </c>
      <c r="AN344" s="2"/>
      <c r="AO344" s="3">
        <v>0</v>
      </c>
      <c r="AP344" s="3">
        <v>0</v>
      </c>
      <c r="AQ344" s="3">
        <v>132075892</v>
      </c>
      <c r="AR344" s="2"/>
      <c r="AS344" s="3">
        <v>12451665</v>
      </c>
      <c r="AT344" s="3">
        <v>77053504309</v>
      </c>
      <c r="AU344" s="3" t="s">
        <v>59</v>
      </c>
    </row>
    <row r="345" spans="1:47" ht="28.5" x14ac:dyDescent="0.45">
      <c r="A345" s="3">
        <v>1</v>
      </c>
      <c r="B345" s="4" t="s">
        <v>378</v>
      </c>
      <c r="C345" s="3" t="s">
        <v>8699</v>
      </c>
      <c r="D345" s="3" t="s">
        <v>45</v>
      </c>
      <c r="E345" s="3" t="s">
        <v>283</v>
      </c>
      <c r="F345" s="3" t="s">
        <v>1453</v>
      </c>
      <c r="G345" s="3" t="s">
        <v>148</v>
      </c>
      <c r="H345" s="3" t="s">
        <v>408</v>
      </c>
      <c r="I345" s="3" t="s">
        <v>50</v>
      </c>
      <c r="J345" s="3" t="s">
        <v>380</v>
      </c>
      <c r="K345" s="3">
        <v>2497</v>
      </c>
      <c r="L345" s="3">
        <v>2025</v>
      </c>
      <c r="M345" s="3" t="s">
        <v>1454</v>
      </c>
      <c r="N345" s="5">
        <v>46119</v>
      </c>
      <c r="O345" s="3" t="s">
        <v>326</v>
      </c>
      <c r="P345" s="3" t="s">
        <v>1455</v>
      </c>
      <c r="Q345" s="3">
        <v>900820302334</v>
      </c>
      <c r="R345" s="2"/>
      <c r="S345" s="2"/>
      <c r="T345" s="3">
        <v>19990000</v>
      </c>
      <c r="U345" s="3">
        <v>19990000</v>
      </c>
      <c r="V345" s="3">
        <v>0</v>
      </c>
      <c r="W345" s="3">
        <v>0</v>
      </c>
      <c r="X345" s="3">
        <v>0</v>
      </c>
      <c r="Y345" s="3">
        <v>1099450</v>
      </c>
      <c r="Z345" s="3">
        <v>1099450</v>
      </c>
      <c r="AA345" s="3" t="s">
        <v>8697</v>
      </c>
      <c r="AB345" s="28">
        <v>4.4999999999999998E-2</v>
      </c>
      <c r="AC345" s="3">
        <f t="shared" si="23"/>
        <v>899550</v>
      </c>
      <c r="AD345" s="30">
        <f t="shared" si="24"/>
        <v>899550</v>
      </c>
      <c r="AE345" s="2"/>
      <c r="AF345" s="5">
        <v>46140</v>
      </c>
      <c r="AG345" s="3" t="s">
        <v>55</v>
      </c>
      <c r="AH345" s="3" t="s">
        <v>56</v>
      </c>
      <c r="AI345" s="3" t="s">
        <v>57</v>
      </c>
      <c r="AJ345" s="3" t="s">
        <v>58</v>
      </c>
      <c r="AK345" s="2"/>
      <c r="AL345" s="2"/>
      <c r="AM345" s="3">
        <v>0</v>
      </c>
      <c r="AN345" s="2"/>
      <c r="AO345" s="3">
        <v>0</v>
      </c>
      <c r="AP345" s="3">
        <v>0</v>
      </c>
      <c r="AQ345" s="3">
        <v>132076240</v>
      </c>
      <c r="AR345" s="3">
        <v>251900</v>
      </c>
      <c r="AS345" s="3">
        <v>12451667</v>
      </c>
      <c r="AT345" s="3">
        <v>77773202178</v>
      </c>
      <c r="AU345" s="3" t="s">
        <v>384</v>
      </c>
    </row>
    <row r="346" spans="1:47" ht="28.5" x14ac:dyDescent="0.45">
      <c r="A346" s="3">
        <v>1</v>
      </c>
      <c r="B346" s="4" t="s">
        <v>378</v>
      </c>
      <c r="C346" s="3" t="s">
        <v>8699</v>
      </c>
      <c r="D346" s="3" t="s">
        <v>45</v>
      </c>
      <c r="E346" s="3" t="s">
        <v>283</v>
      </c>
      <c r="F346" s="3" t="s">
        <v>1456</v>
      </c>
      <c r="G346" s="3" t="s">
        <v>148</v>
      </c>
      <c r="H346" s="3" t="s">
        <v>408</v>
      </c>
      <c r="I346" s="3" t="s">
        <v>50</v>
      </c>
      <c r="J346" s="3" t="s">
        <v>380</v>
      </c>
      <c r="K346" s="3">
        <v>2497</v>
      </c>
      <c r="L346" s="3">
        <v>2025</v>
      </c>
      <c r="M346" s="3" t="s">
        <v>1457</v>
      </c>
      <c r="N346" s="5">
        <v>46121</v>
      </c>
      <c r="O346" s="3" t="s">
        <v>131</v>
      </c>
      <c r="P346" s="3" t="s">
        <v>1458</v>
      </c>
      <c r="Q346" s="3">
        <v>580814301250</v>
      </c>
      <c r="R346" s="2"/>
      <c r="S346" s="2"/>
      <c r="T346" s="3">
        <v>19990000</v>
      </c>
      <c r="U346" s="3">
        <v>19990000</v>
      </c>
      <c r="V346" s="3">
        <v>0</v>
      </c>
      <c r="W346" s="3">
        <v>0</v>
      </c>
      <c r="X346" s="3">
        <v>0</v>
      </c>
      <c r="Y346" s="3">
        <v>1099450</v>
      </c>
      <c r="Z346" s="3">
        <v>1099450</v>
      </c>
      <c r="AA346" s="3" t="s">
        <v>8697</v>
      </c>
      <c r="AB346" s="28">
        <v>4.4999999999999998E-2</v>
      </c>
      <c r="AC346" s="3">
        <f t="shared" si="23"/>
        <v>899550</v>
      </c>
      <c r="AD346" s="30">
        <f t="shared" si="24"/>
        <v>899550</v>
      </c>
      <c r="AE346" s="2"/>
      <c r="AF346" s="5">
        <v>46122</v>
      </c>
      <c r="AG346" s="3" t="s">
        <v>55</v>
      </c>
      <c r="AH346" s="3" t="s">
        <v>56</v>
      </c>
      <c r="AI346" s="3" t="s">
        <v>57</v>
      </c>
      <c r="AJ346" s="3" t="s">
        <v>58</v>
      </c>
      <c r="AK346" s="2"/>
      <c r="AL346" s="2"/>
      <c r="AM346" s="3">
        <v>0</v>
      </c>
      <c r="AN346" s="2"/>
      <c r="AO346" s="3">
        <v>0</v>
      </c>
      <c r="AP346" s="3">
        <v>0</v>
      </c>
      <c r="AQ346" s="3">
        <v>132074954</v>
      </c>
      <c r="AR346" s="3">
        <v>251900</v>
      </c>
      <c r="AS346" s="3">
        <v>12451668</v>
      </c>
      <c r="AT346" s="3">
        <v>77021119177</v>
      </c>
      <c r="AU346" s="3" t="s">
        <v>384</v>
      </c>
    </row>
    <row r="347" spans="1:47" ht="28.5" x14ac:dyDescent="0.45">
      <c r="A347" s="3">
        <v>1</v>
      </c>
      <c r="B347" s="4" t="s">
        <v>378</v>
      </c>
      <c r="C347" s="3" t="s">
        <v>60</v>
      </c>
      <c r="D347" s="3" t="s">
        <v>61</v>
      </c>
      <c r="E347" s="3" t="s">
        <v>62</v>
      </c>
      <c r="F347" s="3" t="s">
        <v>1459</v>
      </c>
      <c r="G347" s="3" t="s">
        <v>148</v>
      </c>
      <c r="H347" s="3" t="s">
        <v>612</v>
      </c>
      <c r="I347" s="3" t="s">
        <v>50</v>
      </c>
      <c r="J347" s="3" t="s">
        <v>380</v>
      </c>
      <c r="K347" s="3">
        <v>2497</v>
      </c>
      <c r="L347" s="3">
        <v>2026</v>
      </c>
      <c r="M347" s="3" t="s">
        <v>1460</v>
      </c>
      <c r="N347" s="5">
        <v>46119</v>
      </c>
      <c r="O347" s="3" t="s">
        <v>53</v>
      </c>
      <c r="P347" s="3" t="s">
        <v>1461</v>
      </c>
      <c r="Q347" s="3">
        <v>650617400927</v>
      </c>
      <c r="R347" s="2"/>
      <c r="S347" s="2"/>
      <c r="T347" s="3">
        <v>19890000</v>
      </c>
      <c r="U347" s="3">
        <v>19590000</v>
      </c>
      <c r="V347" s="3">
        <v>0</v>
      </c>
      <c r="W347" s="3">
        <v>0</v>
      </c>
      <c r="X347" s="3">
        <v>300000</v>
      </c>
      <c r="Y347" s="3">
        <v>1077450</v>
      </c>
      <c r="Z347" s="3">
        <v>1077450</v>
      </c>
      <c r="AA347" s="3" t="s">
        <v>8697</v>
      </c>
      <c r="AB347" s="28">
        <v>5.5E-2</v>
      </c>
      <c r="AC347" s="3">
        <f t="shared" si="23"/>
        <v>1077450</v>
      </c>
      <c r="AD347" s="30">
        <f t="shared" si="24"/>
        <v>1077450</v>
      </c>
      <c r="AE347" s="3" t="s">
        <v>1462</v>
      </c>
      <c r="AF347" s="5">
        <v>46121</v>
      </c>
      <c r="AG347" s="3" t="s">
        <v>55</v>
      </c>
      <c r="AH347" s="3" t="s">
        <v>87</v>
      </c>
      <c r="AI347" s="3" t="s">
        <v>124</v>
      </c>
      <c r="AJ347" s="3" t="s">
        <v>134</v>
      </c>
      <c r="AK347" s="3" t="s">
        <v>90</v>
      </c>
      <c r="AL347" s="3">
        <v>20</v>
      </c>
      <c r="AM347" s="3">
        <v>0</v>
      </c>
      <c r="AN347" s="2"/>
      <c r="AO347" s="3">
        <v>0</v>
      </c>
      <c r="AP347" s="3">
        <v>0</v>
      </c>
      <c r="AQ347" s="3">
        <v>132074920</v>
      </c>
      <c r="AR347" s="2"/>
      <c r="AS347" s="3">
        <v>12451669</v>
      </c>
      <c r="AT347" s="3">
        <v>77758491143</v>
      </c>
      <c r="AU347" s="3" t="s">
        <v>384</v>
      </c>
    </row>
    <row r="348" spans="1:47" ht="28.5" x14ac:dyDescent="0.45">
      <c r="A348" s="3">
        <v>1</v>
      </c>
      <c r="B348" s="4" t="s">
        <v>391</v>
      </c>
      <c r="C348" s="3" t="s">
        <v>494</v>
      </c>
      <c r="D348" s="3" t="s">
        <v>145</v>
      </c>
      <c r="E348" s="3" t="s">
        <v>495</v>
      </c>
      <c r="F348" s="3" t="s">
        <v>1463</v>
      </c>
      <c r="G348" s="3" t="s">
        <v>64</v>
      </c>
      <c r="H348" s="3" t="s">
        <v>498</v>
      </c>
      <c r="I348" s="3" t="s">
        <v>75</v>
      </c>
      <c r="J348" s="3" t="s">
        <v>380</v>
      </c>
      <c r="K348" s="3">
        <v>1368</v>
      </c>
      <c r="L348" s="3">
        <v>2026</v>
      </c>
      <c r="M348" s="3" t="s">
        <v>1464</v>
      </c>
      <c r="N348" s="5">
        <v>46142</v>
      </c>
      <c r="O348" s="3" t="s">
        <v>235</v>
      </c>
      <c r="P348" s="3" t="s">
        <v>1465</v>
      </c>
      <c r="Q348" s="3">
        <v>920804450646</v>
      </c>
      <c r="R348" s="2"/>
      <c r="S348" s="2"/>
      <c r="T348" s="3">
        <v>7840000</v>
      </c>
      <c r="U348" s="3">
        <v>7590000</v>
      </c>
      <c r="V348" s="3">
        <v>0</v>
      </c>
      <c r="W348" s="3">
        <v>0</v>
      </c>
      <c r="X348" s="3">
        <v>250000</v>
      </c>
      <c r="Y348" s="3">
        <v>300000</v>
      </c>
      <c r="Z348" s="3">
        <v>300000</v>
      </c>
      <c r="AA348" s="3" t="s">
        <v>8696</v>
      </c>
      <c r="AB348" s="3">
        <v>300000</v>
      </c>
      <c r="AC348" s="3">
        <f t="shared" ref="AC348:AC350" si="25">AB348</f>
        <v>300000</v>
      </c>
      <c r="AD348" s="30">
        <f t="shared" si="24"/>
        <v>300000</v>
      </c>
      <c r="AE348" s="3" t="s">
        <v>1466</v>
      </c>
      <c r="AF348" s="5">
        <v>46142</v>
      </c>
      <c r="AG348" s="3" t="s">
        <v>154</v>
      </c>
      <c r="AH348" s="3" t="s">
        <v>87</v>
      </c>
      <c r="AI348" s="3" t="s">
        <v>124</v>
      </c>
      <c r="AJ348" s="3" t="s">
        <v>134</v>
      </c>
      <c r="AK348" s="3" t="s">
        <v>90</v>
      </c>
      <c r="AL348" s="3">
        <v>10</v>
      </c>
      <c r="AM348" s="3">
        <v>0</v>
      </c>
      <c r="AN348" s="2"/>
      <c r="AO348" s="3">
        <v>0</v>
      </c>
      <c r="AP348" s="3">
        <v>0</v>
      </c>
      <c r="AQ348" s="2"/>
      <c r="AR348" s="2"/>
      <c r="AS348" s="3">
        <v>12454178</v>
      </c>
      <c r="AT348" s="3">
        <v>77753455229</v>
      </c>
      <c r="AU348" s="3" t="s">
        <v>384</v>
      </c>
    </row>
    <row r="349" spans="1:47" ht="28.5" x14ac:dyDescent="0.45">
      <c r="A349" s="3">
        <v>1</v>
      </c>
      <c r="B349" s="4" t="s">
        <v>391</v>
      </c>
      <c r="C349" s="3" t="s">
        <v>494</v>
      </c>
      <c r="D349" s="3" t="s">
        <v>145</v>
      </c>
      <c r="E349" s="3" t="s">
        <v>495</v>
      </c>
      <c r="F349" s="3" t="s">
        <v>1467</v>
      </c>
      <c r="G349" s="3" t="s">
        <v>696</v>
      </c>
      <c r="H349" s="3" t="s">
        <v>498</v>
      </c>
      <c r="I349" s="3" t="s">
        <v>75</v>
      </c>
      <c r="J349" s="3" t="s">
        <v>380</v>
      </c>
      <c r="K349" s="3">
        <v>1368</v>
      </c>
      <c r="L349" s="3">
        <v>2026</v>
      </c>
      <c r="M349" s="3" t="s">
        <v>1468</v>
      </c>
      <c r="N349" s="5">
        <v>46121</v>
      </c>
      <c r="O349" s="3" t="s">
        <v>151</v>
      </c>
      <c r="P349" s="3" t="s">
        <v>1469</v>
      </c>
      <c r="Q349" s="3">
        <v>30307550678</v>
      </c>
      <c r="R349" s="2"/>
      <c r="S349" s="2"/>
      <c r="T349" s="3">
        <v>7590000</v>
      </c>
      <c r="U349" s="3">
        <v>7590000</v>
      </c>
      <c r="V349" s="3">
        <v>0</v>
      </c>
      <c r="W349" s="3">
        <v>0</v>
      </c>
      <c r="X349" s="3">
        <v>0</v>
      </c>
      <c r="Y349" s="3">
        <v>300000</v>
      </c>
      <c r="Z349" s="3">
        <v>300000</v>
      </c>
      <c r="AA349" s="3" t="s">
        <v>8696</v>
      </c>
      <c r="AB349" s="3">
        <v>300000</v>
      </c>
      <c r="AC349" s="3">
        <f t="shared" si="25"/>
        <v>300000</v>
      </c>
      <c r="AD349" s="30">
        <f t="shared" si="24"/>
        <v>300000</v>
      </c>
      <c r="AE349" s="3" t="s">
        <v>1470</v>
      </c>
      <c r="AF349" s="5">
        <v>46126</v>
      </c>
      <c r="AG349" s="3" t="s">
        <v>154</v>
      </c>
      <c r="AH349" s="3" t="s">
        <v>87</v>
      </c>
      <c r="AI349" s="3" t="s">
        <v>124</v>
      </c>
      <c r="AJ349" s="3" t="s">
        <v>206</v>
      </c>
      <c r="AK349" s="3" t="s">
        <v>90</v>
      </c>
      <c r="AL349" s="3">
        <v>9</v>
      </c>
      <c r="AM349" s="3">
        <v>0</v>
      </c>
      <c r="AN349" s="2"/>
      <c r="AO349" s="3">
        <v>0</v>
      </c>
      <c r="AP349" s="3">
        <v>0</v>
      </c>
      <c r="AQ349" s="2"/>
      <c r="AR349" s="2"/>
      <c r="AS349" s="3">
        <v>12454179</v>
      </c>
      <c r="AT349" s="3">
        <v>77055259095</v>
      </c>
      <c r="AU349" s="3" t="s">
        <v>384</v>
      </c>
    </row>
    <row r="350" spans="1:47" ht="28.5" x14ac:dyDescent="0.45">
      <c r="A350" s="3">
        <v>1</v>
      </c>
      <c r="B350" s="4" t="s">
        <v>391</v>
      </c>
      <c r="C350" s="3" t="s">
        <v>494</v>
      </c>
      <c r="D350" s="3" t="s">
        <v>145</v>
      </c>
      <c r="E350" s="3" t="s">
        <v>495</v>
      </c>
      <c r="F350" s="3" t="s">
        <v>1471</v>
      </c>
      <c r="G350" s="3" t="s">
        <v>696</v>
      </c>
      <c r="H350" s="3" t="s">
        <v>498</v>
      </c>
      <c r="I350" s="3" t="s">
        <v>75</v>
      </c>
      <c r="J350" s="3" t="s">
        <v>380</v>
      </c>
      <c r="K350" s="3">
        <v>1368</v>
      </c>
      <c r="L350" s="3">
        <v>2026</v>
      </c>
      <c r="M350" s="3" t="s">
        <v>1472</v>
      </c>
      <c r="N350" s="5">
        <v>46136</v>
      </c>
      <c r="O350" s="3" t="s">
        <v>151</v>
      </c>
      <c r="P350" s="3" t="s">
        <v>1473</v>
      </c>
      <c r="Q350" s="3">
        <v>600410300094</v>
      </c>
      <c r="R350" s="2"/>
      <c r="S350" s="2"/>
      <c r="T350" s="3">
        <v>7590000</v>
      </c>
      <c r="U350" s="3">
        <v>7590000</v>
      </c>
      <c r="V350" s="3">
        <v>0</v>
      </c>
      <c r="W350" s="3">
        <v>0</v>
      </c>
      <c r="X350" s="3">
        <v>0</v>
      </c>
      <c r="Y350" s="3">
        <v>300000</v>
      </c>
      <c r="Z350" s="3">
        <v>300000</v>
      </c>
      <c r="AA350" s="3" t="s">
        <v>8696</v>
      </c>
      <c r="AB350" s="3">
        <v>300000</v>
      </c>
      <c r="AC350" s="3">
        <f t="shared" si="25"/>
        <v>300000</v>
      </c>
      <c r="AD350" s="30">
        <f t="shared" si="24"/>
        <v>300000</v>
      </c>
      <c r="AE350" s="2"/>
      <c r="AF350" s="5">
        <v>46139</v>
      </c>
      <c r="AG350" s="3" t="s">
        <v>154</v>
      </c>
      <c r="AH350" s="3" t="s">
        <v>56</v>
      </c>
      <c r="AI350" s="3" t="s">
        <v>57</v>
      </c>
      <c r="AJ350" s="3" t="s">
        <v>58</v>
      </c>
      <c r="AK350" s="2"/>
      <c r="AL350" s="2"/>
      <c r="AM350" s="3">
        <v>0</v>
      </c>
      <c r="AN350" s="2"/>
      <c r="AO350" s="3">
        <v>0</v>
      </c>
      <c r="AP350" s="3">
        <v>0</v>
      </c>
      <c r="AQ350" s="2"/>
      <c r="AR350" s="2"/>
      <c r="AS350" s="3">
        <v>12454181</v>
      </c>
      <c r="AT350" s="3">
        <v>77762405265</v>
      </c>
      <c r="AU350" s="3" t="s">
        <v>384</v>
      </c>
    </row>
    <row r="351" spans="1:47" ht="28.5" x14ac:dyDescent="0.45">
      <c r="A351" s="3">
        <v>1</v>
      </c>
      <c r="B351" s="4" t="s">
        <v>143</v>
      </c>
      <c r="C351" s="3" t="s">
        <v>136</v>
      </c>
      <c r="D351" s="3" t="s">
        <v>207</v>
      </c>
      <c r="E351" s="3" t="s">
        <v>558</v>
      </c>
      <c r="F351" s="3" t="s">
        <v>1474</v>
      </c>
      <c r="G351" s="3" t="s">
        <v>64</v>
      </c>
      <c r="H351" s="3" t="s">
        <v>209</v>
      </c>
      <c r="I351" s="3" t="s">
        <v>75</v>
      </c>
      <c r="J351" s="3" t="s">
        <v>51</v>
      </c>
      <c r="K351" s="3">
        <v>2</v>
      </c>
      <c r="L351" s="3">
        <v>2026</v>
      </c>
      <c r="M351" s="3" t="s">
        <v>1475</v>
      </c>
      <c r="N351" s="5">
        <v>46128</v>
      </c>
      <c r="O351" s="3" t="s">
        <v>235</v>
      </c>
      <c r="P351" s="3" t="s">
        <v>1476</v>
      </c>
      <c r="Q351" s="3">
        <v>900203401650</v>
      </c>
      <c r="R351" s="2"/>
      <c r="S351" s="2"/>
      <c r="T351" s="3">
        <v>11240000</v>
      </c>
      <c r="U351" s="3">
        <v>10990000</v>
      </c>
      <c r="V351" s="3">
        <v>0</v>
      </c>
      <c r="W351" s="3">
        <v>0</v>
      </c>
      <c r="X351" s="3">
        <v>250000</v>
      </c>
      <c r="Y351" s="3">
        <v>439600</v>
      </c>
      <c r="Z351" s="3">
        <v>439600</v>
      </c>
      <c r="AA351" s="3" t="s">
        <v>8696</v>
      </c>
      <c r="AB351" s="28">
        <v>0.04</v>
      </c>
      <c r="AC351" s="3">
        <f>U351*AB351</f>
        <v>439600</v>
      </c>
      <c r="AD351" s="30">
        <f t="shared" si="24"/>
        <v>439600</v>
      </c>
      <c r="AE351" s="3" t="s">
        <v>1477</v>
      </c>
      <c r="AF351" s="5">
        <v>46132</v>
      </c>
      <c r="AG351" s="3" t="s">
        <v>154</v>
      </c>
      <c r="AH351" s="3" t="s">
        <v>87</v>
      </c>
      <c r="AI351" s="3" t="s">
        <v>124</v>
      </c>
      <c r="AJ351" s="3" t="s">
        <v>218</v>
      </c>
      <c r="AK351" s="3" t="s">
        <v>90</v>
      </c>
      <c r="AL351" s="3">
        <v>40</v>
      </c>
      <c r="AM351" s="3">
        <v>0</v>
      </c>
      <c r="AN351" s="2"/>
      <c r="AO351" s="3">
        <v>0</v>
      </c>
      <c r="AP351" s="3">
        <v>0</v>
      </c>
      <c r="AQ351" s="3">
        <v>132075520</v>
      </c>
      <c r="AR351" s="2"/>
      <c r="AS351" s="3">
        <v>12454197</v>
      </c>
      <c r="AT351" s="3">
        <v>77778581015</v>
      </c>
      <c r="AU351" s="3" t="s">
        <v>59</v>
      </c>
    </row>
    <row r="352" spans="1:47" ht="26.65" x14ac:dyDescent="0.45">
      <c r="A352" s="3">
        <v>1</v>
      </c>
      <c r="B352" s="4" t="s">
        <v>385</v>
      </c>
      <c r="C352" s="3" t="s">
        <v>494</v>
      </c>
      <c r="D352" s="3" t="s">
        <v>145</v>
      </c>
      <c r="E352" s="3" t="s">
        <v>495</v>
      </c>
      <c r="F352" s="3" t="s">
        <v>1478</v>
      </c>
      <c r="G352" s="3" t="s">
        <v>64</v>
      </c>
      <c r="H352" s="3" t="s">
        <v>498</v>
      </c>
      <c r="I352" s="3" t="s">
        <v>75</v>
      </c>
      <c r="J352" s="3" t="s">
        <v>380</v>
      </c>
      <c r="K352" s="3">
        <v>1368</v>
      </c>
      <c r="L352" s="3">
        <v>2026</v>
      </c>
      <c r="M352" s="3" t="s">
        <v>1479</v>
      </c>
      <c r="N352" s="5">
        <v>46140</v>
      </c>
      <c r="O352" s="3" t="s">
        <v>288</v>
      </c>
      <c r="P352" s="3" t="s">
        <v>1480</v>
      </c>
      <c r="Q352" s="3">
        <v>811022301822</v>
      </c>
      <c r="R352" s="2"/>
      <c r="S352" s="2"/>
      <c r="T352" s="3">
        <v>7590000</v>
      </c>
      <c r="U352" s="3">
        <v>7590000</v>
      </c>
      <c r="V352" s="3">
        <v>0</v>
      </c>
      <c r="W352" s="3">
        <v>0</v>
      </c>
      <c r="X352" s="3">
        <v>0</v>
      </c>
      <c r="Y352" s="3">
        <v>300000</v>
      </c>
      <c r="Z352" s="3">
        <v>300000</v>
      </c>
      <c r="AA352" s="3" t="s">
        <v>8697</v>
      </c>
      <c r="AB352" s="3">
        <v>300000</v>
      </c>
      <c r="AC352" s="3">
        <f>AB352</f>
        <v>300000</v>
      </c>
      <c r="AD352" s="30">
        <f t="shared" si="24"/>
        <v>300000</v>
      </c>
      <c r="AE352" s="3" t="s">
        <v>1481</v>
      </c>
      <c r="AF352" s="5">
        <v>46142</v>
      </c>
      <c r="AG352" s="3" t="s">
        <v>291</v>
      </c>
      <c r="AH352" s="3" t="s">
        <v>87</v>
      </c>
      <c r="AI352" s="3" t="s">
        <v>124</v>
      </c>
      <c r="AJ352" s="3" t="s">
        <v>134</v>
      </c>
      <c r="AK352" s="3" t="s">
        <v>557</v>
      </c>
      <c r="AL352" s="3">
        <v>50</v>
      </c>
      <c r="AM352" s="3">
        <v>0</v>
      </c>
      <c r="AN352" s="2"/>
      <c r="AO352" s="3">
        <v>0</v>
      </c>
      <c r="AP352" s="3">
        <v>0</v>
      </c>
      <c r="AQ352" s="2"/>
      <c r="AR352" s="2"/>
      <c r="AS352" s="3">
        <v>12455721</v>
      </c>
      <c r="AT352" s="3">
        <v>77012220362</v>
      </c>
      <c r="AU352" s="3" t="s">
        <v>384</v>
      </c>
    </row>
    <row r="353" spans="1:47" ht="28.5" x14ac:dyDescent="0.45">
      <c r="A353" s="3">
        <v>1</v>
      </c>
      <c r="B353" s="4" t="s">
        <v>378</v>
      </c>
      <c r="C353" s="3" t="s">
        <v>144</v>
      </c>
      <c r="D353" s="3" t="s">
        <v>70</v>
      </c>
      <c r="E353" s="3" t="s">
        <v>146</v>
      </c>
      <c r="F353" s="3" t="s">
        <v>1482</v>
      </c>
      <c r="G353" s="3" t="s">
        <v>178</v>
      </c>
      <c r="H353" s="3" t="s">
        <v>233</v>
      </c>
      <c r="I353" s="3" t="s">
        <v>75</v>
      </c>
      <c r="J353" s="3" t="s">
        <v>380</v>
      </c>
      <c r="K353" s="3">
        <v>1975</v>
      </c>
      <c r="L353" s="3">
        <v>2026</v>
      </c>
      <c r="M353" s="3" t="s">
        <v>1483</v>
      </c>
      <c r="N353" s="5">
        <v>46127</v>
      </c>
      <c r="O353" s="3" t="s">
        <v>77</v>
      </c>
      <c r="P353" s="3" t="s">
        <v>1484</v>
      </c>
      <c r="Q353" s="3">
        <v>70301602074</v>
      </c>
      <c r="R353" s="2"/>
      <c r="S353" s="2"/>
      <c r="T353" s="3">
        <v>13523800</v>
      </c>
      <c r="U353" s="3">
        <v>13490000</v>
      </c>
      <c r="V353" s="3">
        <v>0</v>
      </c>
      <c r="W353" s="3">
        <v>0</v>
      </c>
      <c r="X353" s="3">
        <v>33800</v>
      </c>
      <c r="Y353" s="3">
        <v>741950</v>
      </c>
      <c r="Z353" s="3">
        <v>741950</v>
      </c>
      <c r="AA353" s="3" t="s">
        <v>8697</v>
      </c>
      <c r="AB353" s="28">
        <v>5.5E-2</v>
      </c>
      <c r="AC353" s="3">
        <f t="shared" ref="AC353:AC376" si="26">U353*AB353</f>
        <v>741950</v>
      </c>
      <c r="AD353" s="30">
        <f t="shared" si="24"/>
        <v>741950</v>
      </c>
      <c r="AE353" s="2"/>
      <c r="AF353" s="5">
        <v>46129</v>
      </c>
      <c r="AG353" s="3" t="s">
        <v>55</v>
      </c>
      <c r="AH353" s="3" t="s">
        <v>56</v>
      </c>
      <c r="AI353" s="3" t="s">
        <v>57</v>
      </c>
      <c r="AJ353" s="3" t="s">
        <v>58</v>
      </c>
      <c r="AK353" s="2"/>
      <c r="AL353" s="2"/>
      <c r="AM353" s="3">
        <v>0</v>
      </c>
      <c r="AN353" s="2"/>
      <c r="AO353" s="3">
        <v>0</v>
      </c>
      <c r="AP353" s="3">
        <v>0</v>
      </c>
      <c r="AQ353" s="3">
        <v>132075412</v>
      </c>
      <c r="AR353" s="2"/>
      <c r="AS353" s="3">
        <v>12458716</v>
      </c>
      <c r="AT353" s="3">
        <v>77785253670</v>
      </c>
      <c r="AU353" s="3" t="s">
        <v>384</v>
      </c>
    </row>
    <row r="354" spans="1:47" ht="28.5" x14ac:dyDescent="0.45">
      <c r="A354" s="3">
        <v>1</v>
      </c>
      <c r="B354" s="4" t="s">
        <v>378</v>
      </c>
      <c r="C354" s="3" t="s">
        <v>144</v>
      </c>
      <c r="D354" s="3" t="s">
        <v>70</v>
      </c>
      <c r="E354" s="3" t="s">
        <v>146</v>
      </c>
      <c r="F354" s="3" t="s">
        <v>1485</v>
      </c>
      <c r="G354" s="3" t="s">
        <v>178</v>
      </c>
      <c r="H354" s="3" t="s">
        <v>233</v>
      </c>
      <c r="I354" s="3" t="s">
        <v>75</v>
      </c>
      <c r="J354" s="3" t="s">
        <v>380</v>
      </c>
      <c r="K354" s="3">
        <v>1975</v>
      </c>
      <c r="L354" s="3">
        <v>2026</v>
      </c>
      <c r="M354" s="3" t="s">
        <v>1486</v>
      </c>
      <c r="N354" s="5">
        <v>46124</v>
      </c>
      <c r="O354" s="3" t="s">
        <v>131</v>
      </c>
      <c r="P354" s="3" t="s">
        <v>1487</v>
      </c>
      <c r="Q354" s="3">
        <v>760917303156</v>
      </c>
      <c r="R354" s="2"/>
      <c r="S354" s="2"/>
      <c r="T354" s="3">
        <v>13790000</v>
      </c>
      <c r="U354" s="3">
        <v>13490000</v>
      </c>
      <c r="V354" s="3">
        <v>0</v>
      </c>
      <c r="W354" s="3">
        <v>0</v>
      </c>
      <c r="X354" s="3">
        <v>300000</v>
      </c>
      <c r="Y354" s="3">
        <v>741950</v>
      </c>
      <c r="Z354" s="3">
        <v>741950</v>
      </c>
      <c r="AA354" s="3" t="s">
        <v>8697</v>
      </c>
      <c r="AB354" s="28">
        <v>5.5E-2</v>
      </c>
      <c r="AC354" s="3">
        <f t="shared" si="26"/>
        <v>741950</v>
      </c>
      <c r="AD354" s="30">
        <f t="shared" si="24"/>
        <v>741950</v>
      </c>
      <c r="AE354" s="3" t="s">
        <v>415</v>
      </c>
      <c r="AF354" s="5">
        <v>46128</v>
      </c>
      <c r="AG354" s="3" t="s">
        <v>55</v>
      </c>
      <c r="AH354" s="3" t="s">
        <v>87</v>
      </c>
      <c r="AI354" s="3" t="s">
        <v>124</v>
      </c>
      <c r="AJ354" s="3" t="s">
        <v>134</v>
      </c>
      <c r="AK354" s="3" t="s">
        <v>90</v>
      </c>
      <c r="AL354" s="3">
        <v>65</v>
      </c>
      <c r="AM354" s="3">
        <v>0</v>
      </c>
      <c r="AN354" s="2"/>
      <c r="AO354" s="3">
        <v>0</v>
      </c>
      <c r="AP354" s="3">
        <v>0</v>
      </c>
      <c r="AQ354" s="3">
        <v>132075318</v>
      </c>
      <c r="AR354" s="2"/>
      <c r="AS354" s="3">
        <v>12458725</v>
      </c>
      <c r="AT354" s="3">
        <v>77477978546</v>
      </c>
      <c r="AU354" s="3" t="s">
        <v>384</v>
      </c>
    </row>
    <row r="355" spans="1:47" ht="28.5" x14ac:dyDescent="0.45">
      <c r="A355" s="3">
        <v>1</v>
      </c>
      <c r="B355" s="4" t="s">
        <v>391</v>
      </c>
      <c r="C355" s="3" t="s">
        <v>144</v>
      </c>
      <c r="D355" s="3" t="s">
        <v>1198</v>
      </c>
      <c r="E355" s="3" t="s">
        <v>146</v>
      </c>
      <c r="F355" s="3" t="s">
        <v>1488</v>
      </c>
      <c r="G355" s="3" t="s">
        <v>200</v>
      </c>
      <c r="H355" s="3" t="s">
        <v>1200</v>
      </c>
      <c r="I355" s="3" t="s">
        <v>75</v>
      </c>
      <c r="J355" s="3" t="s">
        <v>380</v>
      </c>
      <c r="K355" s="3">
        <v>1975</v>
      </c>
      <c r="L355" s="3">
        <v>2026</v>
      </c>
      <c r="M355" s="3" t="s">
        <v>1489</v>
      </c>
      <c r="N355" s="5">
        <v>46139</v>
      </c>
      <c r="O355" s="3" t="s">
        <v>244</v>
      </c>
      <c r="P355" s="3" t="s">
        <v>1490</v>
      </c>
      <c r="Q355" s="3">
        <v>851113351464</v>
      </c>
      <c r="R355" s="2"/>
      <c r="S355" s="2"/>
      <c r="T355" s="3">
        <v>15790000</v>
      </c>
      <c r="U355" s="3">
        <v>15790000</v>
      </c>
      <c r="V355" s="3">
        <v>0</v>
      </c>
      <c r="W355" s="3">
        <v>0</v>
      </c>
      <c r="X355" s="3">
        <v>0</v>
      </c>
      <c r="Y355" s="3">
        <v>868450</v>
      </c>
      <c r="Z355" s="3">
        <v>868450</v>
      </c>
      <c r="AA355" s="3" t="s">
        <v>8696</v>
      </c>
      <c r="AB355" s="28">
        <v>4.4999999999999998E-2</v>
      </c>
      <c r="AC355" s="3">
        <f t="shared" si="26"/>
        <v>710550</v>
      </c>
      <c r="AD355" s="30">
        <f t="shared" si="24"/>
        <v>710550</v>
      </c>
      <c r="AE355" s="3" t="s">
        <v>1491</v>
      </c>
      <c r="AF355" s="5">
        <v>46142</v>
      </c>
      <c r="AG355" s="3" t="s">
        <v>154</v>
      </c>
      <c r="AH355" s="3" t="s">
        <v>87</v>
      </c>
      <c r="AI355" s="3" t="s">
        <v>124</v>
      </c>
      <c r="AJ355" s="3" t="s">
        <v>134</v>
      </c>
      <c r="AK355" s="3" t="s">
        <v>90</v>
      </c>
      <c r="AL355" s="3">
        <v>20</v>
      </c>
      <c r="AM355" s="3">
        <v>0</v>
      </c>
      <c r="AN355" s="4" t="s">
        <v>1492</v>
      </c>
      <c r="AO355" s="3">
        <v>0</v>
      </c>
      <c r="AP355" s="3">
        <v>0</v>
      </c>
      <c r="AQ355" s="3">
        <v>132076588</v>
      </c>
      <c r="AR355" s="3">
        <v>209900</v>
      </c>
      <c r="AS355" s="3">
        <v>12459572</v>
      </c>
      <c r="AT355" s="3">
        <v>77764827777</v>
      </c>
      <c r="AU355" s="3" t="s">
        <v>384</v>
      </c>
    </row>
    <row r="356" spans="1:47" ht="26.65" x14ac:dyDescent="0.45">
      <c r="A356" s="3">
        <v>1</v>
      </c>
      <c r="B356" s="4" t="s">
        <v>411</v>
      </c>
      <c r="C356" s="3" t="s">
        <v>8699</v>
      </c>
      <c r="D356" s="3" t="s">
        <v>45</v>
      </c>
      <c r="E356" s="3" t="s">
        <v>126</v>
      </c>
      <c r="F356" s="3" t="s">
        <v>1493</v>
      </c>
      <c r="G356" s="3" t="s">
        <v>93</v>
      </c>
      <c r="H356" s="3" t="s">
        <v>408</v>
      </c>
      <c r="I356" s="3" t="s">
        <v>50</v>
      </c>
      <c r="J356" s="3" t="s">
        <v>380</v>
      </c>
      <c r="K356" s="3">
        <v>2497</v>
      </c>
      <c r="L356" s="3">
        <v>2025</v>
      </c>
      <c r="M356" s="3" t="s">
        <v>1494</v>
      </c>
      <c r="N356" s="5">
        <v>46125</v>
      </c>
      <c r="O356" s="3" t="s">
        <v>1267</v>
      </c>
      <c r="P356" s="3" t="s">
        <v>1495</v>
      </c>
      <c r="Q356" s="3">
        <v>891218401274</v>
      </c>
      <c r="R356" s="2"/>
      <c r="S356" s="2"/>
      <c r="T356" s="3">
        <v>19990000</v>
      </c>
      <c r="U356" s="3">
        <v>19690000</v>
      </c>
      <c r="V356" s="3">
        <v>0</v>
      </c>
      <c r="W356" s="3">
        <v>0</v>
      </c>
      <c r="X356" s="3">
        <v>300000</v>
      </c>
      <c r="Y356" s="3">
        <v>1082950</v>
      </c>
      <c r="Z356" s="3">
        <v>1082950</v>
      </c>
      <c r="AA356" s="3" t="s">
        <v>8697</v>
      </c>
      <c r="AB356" s="28">
        <v>4.4999999999999998E-2</v>
      </c>
      <c r="AC356" s="3">
        <f t="shared" si="26"/>
        <v>886050</v>
      </c>
      <c r="AD356" s="30">
        <f t="shared" si="24"/>
        <v>886050</v>
      </c>
      <c r="AE356" s="3" t="s">
        <v>699</v>
      </c>
      <c r="AF356" s="5">
        <v>46128</v>
      </c>
      <c r="AG356" s="3" t="s">
        <v>116</v>
      </c>
      <c r="AH356" s="3" t="s">
        <v>87</v>
      </c>
      <c r="AI356" s="3" t="s">
        <v>124</v>
      </c>
      <c r="AJ356" s="3" t="s">
        <v>206</v>
      </c>
      <c r="AK356" s="3" t="s">
        <v>90</v>
      </c>
      <c r="AL356" s="3">
        <v>20</v>
      </c>
      <c r="AM356" s="3">
        <v>0</v>
      </c>
      <c r="AN356" s="2"/>
      <c r="AO356" s="3">
        <v>0</v>
      </c>
      <c r="AP356" s="3">
        <v>0</v>
      </c>
      <c r="AQ356" s="3">
        <v>132075360</v>
      </c>
      <c r="AR356" s="2"/>
      <c r="AS356" s="3">
        <v>12459635</v>
      </c>
      <c r="AT356" s="3">
        <v>77057733005</v>
      </c>
      <c r="AU356" s="3" t="s">
        <v>384</v>
      </c>
    </row>
    <row r="357" spans="1:47" ht="28.5" x14ac:dyDescent="0.45">
      <c r="A357" s="3">
        <v>1</v>
      </c>
      <c r="B357" s="4" t="s">
        <v>603</v>
      </c>
      <c r="C357" s="3" t="s">
        <v>144</v>
      </c>
      <c r="D357" s="3" t="s">
        <v>70</v>
      </c>
      <c r="E357" s="3" t="s">
        <v>146</v>
      </c>
      <c r="F357" s="3" t="s">
        <v>1496</v>
      </c>
      <c r="G357" s="3" t="s">
        <v>148</v>
      </c>
      <c r="H357" s="3" t="s">
        <v>233</v>
      </c>
      <c r="I357" s="3" t="s">
        <v>75</v>
      </c>
      <c r="J357" s="3" t="s">
        <v>380</v>
      </c>
      <c r="K357" s="3">
        <v>1975</v>
      </c>
      <c r="L357" s="3">
        <v>2026</v>
      </c>
      <c r="M357" s="3" t="s">
        <v>1497</v>
      </c>
      <c r="N357" s="5">
        <v>46127</v>
      </c>
      <c r="O357" s="3" t="s">
        <v>202</v>
      </c>
      <c r="P357" s="3" t="s">
        <v>1498</v>
      </c>
      <c r="Q357" s="3">
        <v>950613400600</v>
      </c>
      <c r="R357" s="2"/>
      <c r="S357" s="2"/>
      <c r="T357" s="3">
        <v>13490000</v>
      </c>
      <c r="U357" s="3">
        <v>13490000</v>
      </c>
      <c r="V357" s="3">
        <v>0</v>
      </c>
      <c r="W357" s="3">
        <v>0</v>
      </c>
      <c r="X357" s="3">
        <v>0</v>
      </c>
      <c r="Y357" s="3">
        <v>741950</v>
      </c>
      <c r="Z357" s="3">
        <v>741950</v>
      </c>
      <c r="AA357" s="3" t="s">
        <v>8696</v>
      </c>
      <c r="AB357" s="28">
        <v>4.4999999999999998E-2</v>
      </c>
      <c r="AC357" s="3">
        <f t="shared" si="26"/>
        <v>607050</v>
      </c>
      <c r="AD357" s="30">
        <f t="shared" si="24"/>
        <v>607050</v>
      </c>
      <c r="AE357" s="3" t="s">
        <v>1203</v>
      </c>
      <c r="AF357" s="5">
        <v>46129</v>
      </c>
      <c r="AG357" s="3" t="s">
        <v>205</v>
      </c>
      <c r="AH357" s="3" t="s">
        <v>87</v>
      </c>
      <c r="AI357" s="3" t="s">
        <v>124</v>
      </c>
      <c r="AJ357" s="3" t="s">
        <v>134</v>
      </c>
      <c r="AK357" s="3" t="s">
        <v>90</v>
      </c>
      <c r="AL357" s="3">
        <v>70</v>
      </c>
      <c r="AM357" s="3">
        <v>0</v>
      </c>
      <c r="AN357" s="2"/>
      <c r="AO357" s="3">
        <v>0</v>
      </c>
      <c r="AP357" s="3">
        <v>0</v>
      </c>
      <c r="AQ357" s="3">
        <v>132075410</v>
      </c>
      <c r="AR357" s="2"/>
      <c r="AS357" s="3">
        <v>12460178</v>
      </c>
      <c r="AT357" s="3">
        <v>77750955858</v>
      </c>
      <c r="AU357" s="3" t="s">
        <v>384</v>
      </c>
    </row>
    <row r="358" spans="1:47" ht="28.5" x14ac:dyDescent="0.45">
      <c r="A358" s="3">
        <v>1</v>
      </c>
      <c r="B358" s="4" t="s">
        <v>402</v>
      </c>
      <c r="C358" s="3" t="s">
        <v>144</v>
      </c>
      <c r="D358" s="3" t="s">
        <v>70</v>
      </c>
      <c r="E358" s="3" t="s">
        <v>146</v>
      </c>
      <c r="F358" s="3" t="s">
        <v>1499</v>
      </c>
      <c r="G358" s="3" t="s">
        <v>200</v>
      </c>
      <c r="H358" s="3" t="s">
        <v>233</v>
      </c>
      <c r="I358" s="3" t="s">
        <v>75</v>
      </c>
      <c r="J358" s="3" t="s">
        <v>380</v>
      </c>
      <c r="K358" s="3">
        <v>1975</v>
      </c>
      <c r="L358" s="3">
        <v>2026</v>
      </c>
      <c r="M358" s="3" t="s">
        <v>1500</v>
      </c>
      <c r="N358" s="5">
        <v>46137</v>
      </c>
      <c r="O358" s="3" t="s">
        <v>164</v>
      </c>
      <c r="P358" s="3" t="s">
        <v>1501</v>
      </c>
      <c r="Q358" s="3">
        <v>981030450359</v>
      </c>
      <c r="R358" s="2"/>
      <c r="S358" s="2"/>
      <c r="T358" s="3">
        <v>13490000</v>
      </c>
      <c r="U358" s="3">
        <v>13490000</v>
      </c>
      <c r="V358" s="3">
        <v>0</v>
      </c>
      <c r="W358" s="3">
        <v>0</v>
      </c>
      <c r="X358" s="3">
        <v>0</v>
      </c>
      <c r="Y358" s="3">
        <v>741950</v>
      </c>
      <c r="Z358" s="3">
        <v>741950</v>
      </c>
      <c r="AA358" s="3" t="s">
        <v>8697</v>
      </c>
      <c r="AB358" s="28">
        <v>5.5E-2</v>
      </c>
      <c r="AC358" s="3">
        <f t="shared" si="26"/>
        <v>741950</v>
      </c>
      <c r="AD358" s="30">
        <f t="shared" si="24"/>
        <v>741950</v>
      </c>
      <c r="AE358" s="3" t="s">
        <v>552</v>
      </c>
      <c r="AF358" s="5">
        <v>46140</v>
      </c>
      <c r="AG358" s="3" t="s">
        <v>104</v>
      </c>
      <c r="AH358" s="3" t="s">
        <v>87</v>
      </c>
      <c r="AI358" s="3" t="s">
        <v>124</v>
      </c>
      <c r="AJ358" s="3" t="s">
        <v>134</v>
      </c>
      <c r="AK358" s="3" t="s">
        <v>90</v>
      </c>
      <c r="AL358" s="3">
        <v>10</v>
      </c>
      <c r="AM358" s="3">
        <v>0</v>
      </c>
      <c r="AN358" s="2"/>
      <c r="AO358" s="3">
        <v>0</v>
      </c>
      <c r="AP358" s="3">
        <v>0</v>
      </c>
      <c r="AQ358" s="3">
        <v>132076252</v>
      </c>
      <c r="AR358" s="2"/>
      <c r="AS358" s="3">
        <v>12460931</v>
      </c>
      <c r="AT358" s="3">
        <v>77761947521</v>
      </c>
      <c r="AU358" s="3" t="s">
        <v>384</v>
      </c>
    </row>
    <row r="359" spans="1:47" ht="28.5" x14ac:dyDescent="0.45">
      <c r="A359" s="3">
        <v>1</v>
      </c>
      <c r="B359" s="4" t="s">
        <v>391</v>
      </c>
      <c r="C359" s="3" t="s">
        <v>8699</v>
      </c>
      <c r="D359" s="3" t="s">
        <v>45</v>
      </c>
      <c r="E359" s="3" t="s">
        <v>283</v>
      </c>
      <c r="F359" s="3" t="s">
        <v>1502</v>
      </c>
      <c r="G359" s="3" t="s">
        <v>200</v>
      </c>
      <c r="H359" s="3" t="s">
        <v>408</v>
      </c>
      <c r="I359" s="3" t="s">
        <v>50</v>
      </c>
      <c r="J359" s="3" t="s">
        <v>380</v>
      </c>
      <c r="K359" s="3">
        <v>2497</v>
      </c>
      <c r="L359" s="3">
        <v>2025</v>
      </c>
      <c r="M359" s="3" t="s">
        <v>1503</v>
      </c>
      <c r="N359" s="5">
        <v>46128</v>
      </c>
      <c r="O359" s="3" t="s">
        <v>151</v>
      </c>
      <c r="P359" s="3" t="s">
        <v>1504</v>
      </c>
      <c r="Q359" s="3">
        <v>900316400356</v>
      </c>
      <c r="R359" s="2"/>
      <c r="S359" s="2"/>
      <c r="T359" s="3">
        <v>20240000</v>
      </c>
      <c r="U359" s="3">
        <v>19990000</v>
      </c>
      <c r="V359" s="3">
        <v>0</v>
      </c>
      <c r="W359" s="3">
        <v>0</v>
      </c>
      <c r="X359" s="3">
        <v>250000</v>
      </c>
      <c r="Y359" s="3">
        <v>1099450</v>
      </c>
      <c r="Z359" s="3">
        <v>1099450</v>
      </c>
      <c r="AA359" s="3" t="s">
        <v>8696</v>
      </c>
      <c r="AB359" s="28">
        <v>4.4999999999999998E-2</v>
      </c>
      <c r="AC359" s="3">
        <f t="shared" si="26"/>
        <v>899550</v>
      </c>
      <c r="AD359" s="30">
        <f t="shared" si="24"/>
        <v>899550</v>
      </c>
      <c r="AE359" s="3" t="s">
        <v>389</v>
      </c>
      <c r="AF359" s="5">
        <v>46133</v>
      </c>
      <c r="AG359" s="3" t="s">
        <v>154</v>
      </c>
      <c r="AH359" s="3" t="s">
        <v>87</v>
      </c>
      <c r="AI359" s="3" t="s">
        <v>124</v>
      </c>
      <c r="AJ359" s="3" t="s">
        <v>218</v>
      </c>
      <c r="AK359" s="3" t="s">
        <v>90</v>
      </c>
      <c r="AL359" s="3">
        <v>20</v>
      </c>
      <c r="AM359" s="3">
        <v>0</v>
      </c>
      <c r="AN359" s="2"/>
      <c r="AO359" s="3">
        <v>0</v>
      </c>
      <c r="AP359" s="3">
        <v>0</v>
      </c>
      <c r="AQ359" s="3">
        <v>132075689</v>
      </c>
      <c r="AR359" s="3">
        <v>251900</v>
      </c>
      <c r="AS359" s="3">
        <v>12460932</v>
      </c>
      <c r="AT359" s="3">
        <v>77777480216</v>
      </c>
      <c r="AU359" s="3" t="s">
        <v>384</v>
      </c>
    </row>
    <row r="360" spans="1:47" ht="26.65" x14ac:dyDescent="0.45">
      <c r="A360" s="3">
        <v>1</v>
      </c>
      <c r="B360" s="4" t="s">
        <v>470</v>
      </c>
      <c r="C360" s="3" t="s">
        <v>144</v>
      </c>
      <c r="D360" s="3" t="s">
        <v>70</v>
      </c>
      <c r="E360" s="3" t="s">
        <v>146</v>
      </c>
      <c r="F360" s="3" t="s">
        <v>1505</v>
      </c>
      <c r="G360" s="3" t="s">
        <v>148</v>
      </c>
      <c r="H360" s="3" t="s">
        <v>233</v>
      </c>
      <c r="I360" s="3" t="s">
        <v>75</v>
      </c>
      <c r="J360" s="3" t="s">
        <v>380</v>
      </c>
      <c r="K360" s="3">
        <v>1975</v>
      </c>
      <c r="L360" s="3">
        <v>2026</v>
      </c>
      <c r="M360" s="3" t="s">
        <v>1506</v>
      </c>
      <c r="N360" s="5">
        <v>46137</v>
      </c>
      <c r="O360" s="3" t="s">
        <v>433</v>
      </c>
      <c r="P360" s="3" t="s">
        <v>1507</v>
      </c>
      <c r="Q360" s="3">
        <v>710515403188</v>
      </c>
      <c r="R360" s="2"/>
      <c r="S360" s="2"/>
      <c r="T360" s="3">
        <v>14040000</v>
      </c>
      <c r="U360" s="3">
        <v>13490000</v>
      </c>
      <c r="V360" s="3">
        <v>0</v>
      </c>
      <c r="W360" s="3">
        <v>0</v>
      </c>
      <c r="X360" s="3">
        <v>550000</v>
      </c>
      <c r="Y360" s="3">
        <v>741950</v>
      </c>
      <c r="Z360" s="3">
        <v>741950</v>
      </c>
      <c r="AA360" s="3" t="s">
        <v>8696</v>
      </c>
      <c r="AB360" s="28">
        <v>4.4999999999999998E-2</v>
      </c>
      <c r="AC360" s="3">
        <f t="shared" si="26"/>
        <v>607050</v>
      </c>
      <c r="AD360" s="30">
        <f t="shared" si="24"/>
        <v>607050</v>
      </c>
      <c r="AE360" s="3" t="s">
        <v>1357</v>
      </c>
      <c r="AF360" s="5">
        <v>46140</v>
      </c>
      <c r="AG360" s="3" t="s">
        <v>160</v>
      </c>
      <c r="AH360" s="3" t="s">
        <v>87</v>
      </c>
      <c r="AI360" s="3" t="s">
        <v>124</v>
      </c>
      <c r="AJ360" s="3" t="s">
        <v>134</v>
      </c>
      <c r="AK360" s="3" t="s">
        <v>90</v>
      </c>
      <c r="AL360" s="3">
        <v>10</v>
      </c>
      <c r="AM360" s="3">
        <v>0</v>
      </c>
      <c r="AN360" s="2"/>
      <c r="AO360" s="3">
        <v>0</v>
      </c>
      <c r="AP360" s="3">
        <v>0</v>
      </c>
      <c r="AQ360" s="3">
        <v>132076237</v>
      </c>
      <c r="AR360" s="2"/>
      <c r="AS360" s="3">
        <v>12461384</v>
      </c>
      <c r="AT360" s="3">
        <v>77087598705</v>
      </c>
      <c r="AU360" s="3" t="s">
        <v>384</v>
      </c>
    </row>
    <row r="361" spans="1:47" ht="28.5" x14ac:dyDescent="0.45">
      <c r="A361" s="3">
        <v>1</v>
      </c>
      <c r="B361" s="4" t="s">
        <v>378</v>
      </c>
      <c r="C361" s="3" t="s">
        <v>8699</v>
      </c>
      <c r="D361" s="3" t="s">
        <v>45</v>
      </c>
      <c r="E361" s="3" t="s">
        <v>283</v>
      </c>
      <c r="F361" s="3" t="s">
        <v>1508</v>
      </c>
      <c r="G361" s="3" t="s">
        <v>200</v>
      </c>
      <c r="H361" s="3" t="s">
        <v>408</v>
      </c>
      <c r="I361" s="3" t="s">
        <v>50</v>
      </c>
      <c r="J361" s="3" t="s">
        <v>380</v>
      </c>
      <c r="K361" s="3">
        <v>2497</v>
      </c>
      <c r="L361" s="3">
        <v>2025</v>
      </c>
      <c r="M361" s="3" t="s">
        <v>1509</v>
      </c>
      <c r="N361" s="5">
        <v>46125</v>
      </c>
      <c r="O361" s="3" t="s">
        <v>326</v>
      </c>
      <c r="P361" s="3" t="s">
        <v>1510</v>
      </c>
      <c r="Q361" s="3">
        <v>811223300074</v>
      </c>
      <c r="R361" s="2"/>
      <c r="S361" s="2"/>
      <c r="T361" s="3">
        <v>20540000</v>
      </c>
      <c r="U361" s="3">
        <v>19990000</v>
      </c>
      <c r="V361" s="3">
        <v>0</v>
      </c>
      <c r="W361" s="3">
        <v>0</v>
      </c>
      <c r="X361" s="3">
        <v>550000</v>
      </c>
      <c r="Y361" s="3">
        <v>1099450</v>
      </c>
      <c r="Z361" s="3">
        <v>1099450</v>
      </c>
      <c r="AA361" s="3" t="s">
        <v>8697</v>
      </c>
      <c r="AB361" s="28">
        <v>4.4999999999999998E-2</v>
      </c>
      <c r="AC361" s="3">
        <f t="shared" si="26"/>
        <v>899550</v>
      </c>
      <c r="AD361" s="30">
        <f t="shared" si="24"/>
        <v>899550</v>
      </c>
      <c r="AE361" s="3" t="s">
        <v>133</v>
      </c>
      <c r="AF361" s="5">
        <v>46126</v>
      </c>
      <c r="AG361" s="3" t="s">
        <v>55</v>
      </c>
      <c r="AH361" s="3" t="s">
        <v>87</v>
      </c>
      <c r="AI361" s="3" t="s">
        <v>124</v>
      </c>
      <c r="AJ361" s="3" t="s">
        <v>206</v>
      </c>
      <c r="AK361" s="3" t="s">
        <v>189</v>
      </c>
      <c r="AL361" s="3">
        <v>20</v>
      </c>
      <c r="AM361" s="3">
        <v>0</v>
      </c>
      <c r="AN361" s="2"/>
      <c r="AO361" s="3">
        <v>0</v>
      </c>
      <c r="AP361" s="3">
        <v>0</v>
      </c>
      <c r="AQ361" s="3">
        <v>132075157</v>
      </c>
      <c r="AR361" s="3">
        <v>251900</v>
      </c>
      <c r="AS361" s="3">
        <v>12463436</v>
      </c>
      <c r="AT361" s="3">
        <v>77086019281</v>
      </c>
      <c r="AU361" s="3" t="s">
        <v>384</v>
      </c>
    </row>
    <row r="362" spans="1:47" ht="28.5" x14ac:dyDescent="0.45">
      <c r="A362" s="3">
        <v>1</v>
      </c>
      <c r="B362" s="4" t="s">
        <v>378</v>
      </c>
      <c r="C362" s="3" t="s">
        <v>8699</v>
      </c>
      <c r="D362" s="3" t="s">
        <v>45</v>
      </c>
      <c r="E362" s="3" t="s">
        <v>283</v>
      </c>
      <c r="F362" s="3" t="s">
        <v>1511</v>
      </c>
      <c r="G362" s="3" t="s">
        <v>200</v>
      </c>
      <c r="H362" s="3" t="s">
        <v>408</v>
      </c>
      <c r="I362" s="3" t="s">
        <v>50</v>
      </c>
      <c r="J362" s="3" t="s">
        <v>380</v>
      </c>
      <c r="K362" s="3">
        <v>2497</v>
      </c>
      <c r="L362" s="3">
        <v>2025</v>
      </c>
      <c r="M362" s="3" t="s">
        <v>1512</v>
      </c>
      <c r="N362" s="5">
        <v>46125</v>
      </c>
      <c r="O362" s="3" t="s">
        <v>326</v>
      </c>
      <c r="P362" s="3" t="s">
        <v>1513</v>
      </c>
      <c r="Q362" s="3">
        <v>21020600867</v>
      </c>
      <c r="R362" s="2"/>
      <c r="S362" s="2"/>
      <c r="T362" s="3">
        <v>20240000</v>
      </c>
      <c r="U362" s="3">
        <v>19990000</v>
      </c>
      <c r="V362" s="3">
        <v>0</v>
      </c>
      <c r="W362" s="3">
        <v>0</v>
      </c>
      <c r="X362" s="3">
        <v>250000</v>
      </c>
      <c r="Y362" s="3">
        <v>1099450</v>
      </c>
      <c r="Z362" s="3">
        <v>1099450</v>
      </c>
      <c r="AA362" s="3" t="s">
        <v>8697</v>
      </c>
      <c r="AB362" s="28">
        <v>4.4999999999999998E-2</v>
      </c>
      <c r="AC362" s="3">
        <f t="shared" si="26"/>
        <v>899550</v>
      </c>
      <c r="AD362" s="30">
        <f t="shared" si="24"/>
        <v>899550</v>
      </c>
      <c r="AE362" s="3" t="s">
        <v>1514</v>
      </c>
      <c r="AF362" s="5">
        <v>46129</v>
      </c>
      <c r="AG362" s="3" t="s">
        <v>55</v>
      </c>
      <c r="AH362" s="3" t="s">
        <v>87</v>
      </c>
      <c r="AI362" s="3" t="s">
        <v>124</v>
      </c>
      <c r="AJ362" s="3" t="s">
        <v>206</v>
      </c>
      <c r="AK362" s="3" t="s">
        <v>90</v>
      </c>
      <c r="AL362" s="3">
        <v>20</v>
      </c>
      <c r="AM362" s="3">
        <v>0</v>
      </c>
      <c r="AN362" s="2"/>
      <c r="AO362" s="3">
        <v>0</v>
      </c>
      <c r="AP362" s="3">
        <v>0</v>
      </c>
      <c r="AQ362" s="3">
        <v>132075438</v>
      </c>
      <c r="AR362" s="3">
        <v>251900</v>
      </c>
      <c r="AS362" s="3">
        <v>12463444</v>
      </c>
      <c r="AT362" s="3">
        <v>77712338877</v>
      </c>
      <c r="AU362" s="3" t="s">
        <v>384</v>
      </c>
    </row>
    <row r="363" spans="1:47" x14ac:dyDescent="0.45">
      <c r="A363" s="3">
        <v>1</v>
      </c>
      <c r="B363" s="4" t="s">
        <v>98</v>
      </c>
      <c r="C363" s="3" t="s">
        <v>136</v>
      </c>
      <c r="D363" s="3" t="s">
        <v>207</v>
      </c>
      <c r="E363" s="3" t="s">
        <v>137</v>
      </c>
      <c r="F363" s="3" t="s">
        <v>1515</v>
      </c>
      <c r="G363" s="3" t="s">
        <v>64</v>
      </c>
      <c r="H363" s="3" t="s">
        <v>209</v>
      </c>
      <c r="I363" s="3" t="s">
        <v>75</v>
      </c>
      <c r="J363" s="3" t="s">
        <v>51</v>
      </c>
      <c r="K363" s="3">
        <v>1591</v>
      </c>
      <c r="L363" s="3">
        <v>2026</v>
      </c>
      <c r="M363" s="3" t="s">
        <v>1516</v>
      </c>
      <c r="N363" s="5">
        <v>46142</v>
      </c>
      <c r="O363" s="3" t="s">
        <v>164</v>
      </c>
      <c r="P363" s="3" t="s">
        <v>1517</v>
      </c>
      <c r="Q363" s="3">
        <v>940616351089</v>
      </c>
      <c r="R363" s="2"/>
      <c r="S363" s="2"/>
      <c r="T363" s="3">
        <v>10490000</v>
      </c>
      <c r="U363" s="3">
        <v>10490000</v>
      </c>
      <c r="V363" s="3">
        <v>0</v>
      </c>
      <c r="W363" s="3">
        <v>0</v>
      </c>
      <c r="X363" s="3">
        <v>0</v>
      </c>
      <c r="Y363" s="3">
        <v>419600</v>
      </c>
      <c r="Z363" s="3">
        <v>419600</v>
      </c>
      <c r="AA363" s="3" t="s">
        <v>8697</v>
      </c>
      <c r="AB363" s="28">
        <v>0.04</v>
      </c>
      <c r="AC363" s="3">
        <f t="shared" si="26"/>
        <v>419600</v>
      </c>
      <c r="AD363" s="30">
        <f t="shared" si="24"/>
        <v>419600</v>
      </c>
      <c r="AE363" s="3" t="s">
        <v>1518</v>
      </c>
      <c r="AF363" s="5">
        <v>46142</v>
      </c>
      <c r="AG363" s="3" t="s">
        <v>104</v>
      </c>
      <c r="AH363" s="3" t="s">
        <v>105</v>
      </c>
      <c r="AI363" s="3" t="s">
        <v>105</v>
      </c>
      <c r="AJ363" s="3" t="s">
        <v>58</v>
      </c>
      <c r="AK363" s="2"/>
      <c r="AL363" s="3">
        <v>100</v>
      </c>
      <c r="AM363" s="3">
        <v>0</v>
      </c>
      <c r="AN363" s="2"/>
      <c r="AO363" s="3">
        <v>0</v>
      </c>
      <c r="AP363" s="3">
        <v>0</v>
      </c>
      <c r="AQ363" s="3">
        <v>132076671</v>
      </c>
      <c r="AR363" s="2"/>
      <c r="AS363" s="3">
        <v>12463586</v>
      </c>
      <c r="AT363" s="3">
        <v>77476601541</v>
      </c>
      <c r="AU363" s="3" t="s">
        <v>59</v>
      </c>
    </row>
    <row r="364" spans="1:47" x14ac:dyDescent="0.45">
      <c r="A364" s="3">
        <v>1</v>
      </c>
      <c r="B364" s="4" t="s">
        <v>106</v>
      </c>
      <c r="C364" s="3" t="s">
        <v>136</v>
      </c>
      <c r="D364" s="3" t="s">
        <v>207</v>
      </c>
      <c r="E364" s="3" t="s">
        <v>137</v>
      </c>
      <c r="F364" s="3" t="s">
        <v>1519</v>
      </c>
      <c r="G364" s="3" t="s">
        <v>64</v>
      </c>
      <c r="H364" s="3" t="s">
        <v>209</v>
      </c>
      <c r="I364" s="3" t="s">
        <v>75</v>
      </c>
      <c r="J364" s="3" t="s">
        <v>51</v>
      </c>
      <c r="K364" s="3">
        <v>1591</v>
      </c>
      <c r="L364" s="3">
        <v>2026</v>
      </c>
      <c r="M364" s="3" t="s">
        <v>1520</v>
      </c>
      <c r="N364" s="5">
        <v>46127</v>
      </c>
      <c r="O364" s="3" t="s">
        <v>506</v>
      </c>
      <c r="P364" s="2"/>
      <c r="Q364" s="2"/>
      <c r="R364" s="3" t="s">
        <v>933</v>
      </c>
      <c r="S364" s="3">
        <v>240740028455</v>
      </c>
      <c r="T364" s="3">
        <v>10070400</v>
      </c>
      <c r="U364" s="3">
        <v>10490000</v>
      </c>
      <c r="V364" s="3">
        <v>419600</v>
      </c>
      <c r="W364" s="3">
        <v>0</v>
      </c>
      <c r="X364" s="3">
        <v>0</v>
      </c>
      <c r="Y364" s="3">
        <v>419600</v>
      </c>
      <c r="Z364" s="3">
        <v>0</v>
      </c>
      <c r="AA364" s="3" t="s">
        <v>8696</v>
      </c>
      <c r="AB364" s="28">
        <v>0.04</v>
      </c>
      <c r="AC364" s="3">
        <f t="shared" si="26"/>
        <v>419600</v>
      </c>
      <c r="AD364" s="30">
        <f t="shared" si="24"/>
        <v>0</v>
      </c>
      <c r="AE364" s="3" t="s">
        <v>1521</v>
      </c>
      <c r="AF364" s="5">
        <v>46133</v>
      </c>
      <c r="AG364" s="3" t="s">
        <v>116</v>
      </c>
      <c r="AH364" s="3" t="s">
        <v>105</v>
      </c>
      <c r="AI364" s="3" t="s">
        <v>105</v>
      </c>
      <c r="AJ364" s="3" t="s">
        <v>58</v>
      </c>
      <c r="AK364" s="2"/>
      <c r="AL364" s="2"/>
      <c r="AM364" s="3">
        <v>0</v>
      </c>
      <c r="AN364" s="2"/>
      <c r="AO364" s="3">
        <v>0</v>
      </c>
      <c r="AP364" s="3">
        <v>0</v>
      </c>
      <c r="AQ364" s="2"/>
      <c r="AR364" s="2"/>
      <c r="AS364" s="3">
        <v>12463735</v>
      </c>
      <c r="AT364" s="3">
        <v>77015552271</v>
      </c>
      <c r="AU364" s="3" t="s">
        <v>59</v>
      </c>
    </row>
    <row r="365" spans="1:47" x14ac:dyDescent="0.45">
      <c r="A365" s="3">
        <v>1</v>
      </c>
      <c r="B365" s="4" t="s">
        <v>106</v>
      </c>
      <c r="C365" s="3" t="s">
        <v>136</v>
      </c>
      <c r="D365" s="3" t="s">
        <v>207</v>
      </c>
      <c r="E365" s="3" t="s">
        <v>137</v>
      </c>
      <c r="F365" s="3" t="s">
        <v>1522</v>
      </c>
      <c r="G365" s="3" t="s">
        <v>64</v>
      </c>
      <c r="H365" s="3" t="s">
        <v>209</v>
      </c>
      <c r="I365" s="3" t="s">
        <v>75</v>
      </c>
      <c r="J365" s="3" t="s">
        <v>51</v>
      </c>
      <c r="K365" s="3">
        <v>1591</v>
      </c>
      <c r="L365" s="3">
        <v>2026</v>
      </c>
      <c r="M365" s="3" t="s">
        <v>1520</v>
      </c>
      <c r="N365" s="5">
        <v>46127</v>
      </c>
      <c r="O365" s="3" t="s">
        <v>506</v>
      </c>
      <c r="P365" s="2"/>
      <c r="Q365" s="2"/>
      <c r="R365" s="3" t="s">
        <v>933</v>
      </c>
      <c r="S365" s="3">
        <v>240740028455</v>
      </c>
      <c r="T365" s="3">
        <v>10070400</v>
      </c>
      <c r="U365" s="3">
        <v>10490000</v>
      </c>
      <c r="V365" s="3">
        <v>419600</v>
      </c>
      <c r="W365" s="3">
        <v>0</v>
      </c>
      <c r="X365" s="3">
        <v>0</v>
      </c>
      <c r="Y365" s="3">
        <v>419600</v>
      </c>
      <c r="Z365" s="3">
        <v>0</v>
      </c>
      <c r="AA365" s="3" t="s">
        <v>8696</v>
      </c>
      <c r="AB365" s="28">
        <v>0.04</v>
      </c>
      <c r="AC365" s="3">
        <f t="shared" si="26"/>
        <v>419600</v>
      </c>
      <c r="AD365" s="30">
        <f t="shared" si="24"/>
        <v>0</v>
      </c>
      <c r="AE365" s="3" t="s">
        <v>1521</v>
      </c>
      <c r="AF365" s="5">
        <v>46133</v>
      </c>
      <c r="AG365" s="3" t="s">
        <v>116</v>
      </c>
      <c r="AH365" s="3" t="s">
        <v>105</v>
      </c>
      <c r="AI365" s="3" t="s">
        <v>105</v>
      </c>
      <c r="AJ365" s="3" t="s">
        <v>58</v>
      </c>
      <c r="AK365" s="2"/>
      <c r="AL365" s="2"/>
      <c r="AM365" s="3">
        <v>0</v>
      </c>
      <c r="AN365" s="2"/>
      <c r="AO365" s="3">
        <v>0</v>
      </c>
      <c r="AP365" s="3">
        <v>0</v>
      </c>
      <c r="AQ365" s="2"/>
      <c r="AR365" s="2"/>
      <c r="AS365" s="3">
        <v>12463736</v>
      </c>
      <c r="AT365" s="3">
        <v>77015552271</v>
      </c>
      <c r="AU365" s="3" t="s">
        <v>59</v>
      </c>
    </row>
    <row r="366" spans="1:47" x14ac:dyDescent="0.45">
      <c r="A366" s="3">
        <v>1</v>
      </c>
      <c r="B366" s="4" t="s">
        <v>106</v>
      </c>
      <c r="C366" s="3" t="s">
        <v>136</v>
      </c>
      <c r="D366" s="3" t="s">
        <v>207</v>
      </c>
      <c r="E366" s="3" t="s">
        <v>137</v>
      </c>
      <c r="F366" s="3" t="s">
        <v>1523</v>
      </c>
      <c r="G366" s="3" t="s">
        <v>64</v>
      </c>
      <c r="H366" s="3" t="s">
        <v>209</v>
      </c>
      <c r="I366" s="3" t="s">
        <v>75</v>
      </c>
      <c r="J366" s="3" t="s">
        <v>51</v>
      </c>
      <c r="K366" s="3">
        <v>1591</v>
      </c>
      <c r="L366" s="3">
        <v>2026</v>
      </c>
      <c r="M366" s="3" t="s">
        <v>1520</v>
      </c>
      <c r="N366" s="5">
        <v>46127</v>
      </c>
      <c r="O366" s="3" t="s">
        <v>506</v>
      </c>
      <c r="P366" s="2"/>
      <c r="Q366" s="2"/>
      <c r="R366" s="3" t="s">
        <v>933</v>
      </c>
      <c r="S366" s="3">
        <v>240740028455</v>
      </c>
      <c r="T366" s="3">
        <v>10070400</v>
      </c>
      <c r="U366" s="3">
        <v>10490000</v>
      </c>
      <c r="V366" s="3">
        <v>419600</v>
      </c>
      <c r="W366" s="3">
        <v>0</v>
      </c>
      <c r="X366" s="3">
        <v>0</v>
      </c>
      <c r="Y366" s="3">
        <v>419600</v>
      </c>
      <c r="Z366" s="3">
        <v>0</v>
      </c>
      <c r="AA366" s="3" t="s">
        <v>8696</v>
      </c>
      <c r="AB366" s="28">
        <v>0.04</v>
      </c>
      <c r="AC366" s="3">
        <f t="shared" si="26"/>
        <v>419600</v>
      </c>
      <c r="AD366" s="30">
        <f t="shared" si="24"/>
        <v>0</v>
      </c>
      <c r="AE366" s="3" t="s">
        <v>1521</v>
      </c>
      <c r="AF366" s="5">
        <v>46133</v>
      </c>
      <c r="AG366" s="3" t="s">
        <v>116</v>
      </c>
      <c r="AH366" s="3" t="s">
        <v>105</v>
      </c>
      <c r="AI366" s="3" t="s">
        <v>105</v>
      </c>
      <c r="AJ366" s="3" t="s">
        <v>58</v>
      </c>
      <c r="AK366" s="2"/>
      <c r="AL366" s="2"/>
      <c r="AM366" s="3">
        <v>0</v>
      </c>
      <c r="AN366" s="2"/>
      <c r="AO366" s="3">
        <v>0</v>
      </c>
      <c r="AP366" s="3">
        <v>0</v>
      </c>
      <c r="AQ366" s="2"/>
      <c r="AR366" s="2"/>
      <c r="AS366" s="3">
        <v>12463739</v>
      </c>
      <c r="AT366" s="3">
        <v>77015552271</v>
      </c>
      <c r="AU366" s="3" t="s">
        <v>59</v>
      </c>
    </row>
    <row r="367" spans="1:47" ht="28.5" x14ac:dyDescent="0.45">
      <c r="A367" s="3">
        <v>1</v>
      </c>
      <c r="B367" s="4" t="s">
        <v>411</v>
      </c>
      <c r="C367" s="3" t="s">
        <v>8698</v>
      </c>
      <c r="D367" s="3" t="s">
        <v>1198</v>
      </c>
      <c r="E367" s="3" t="s">
        <v>283</v>
      </c>
      <c r="F367" s="3" t="s">
        <v>1524</v>
      </c>
      <c r="G367" s="3" t="s">
        <v>148</v>
      </c>
      <c r="H367" s="3" t="s">
        <v>1365</v>
      </c>
      <c r="I367" s="3" t="s">
        <v>50</v>
      </c>
      <c r="J367" s="3" t="s">
        <v>380</v>
      </c>
      <c r="K367" s="3">
        <v>2497</v>
      </c>
      <c r="L367" s="3">
        <v>2026</v>
      </c>
      <c r="M367" s="3" t="s">
        <v>1525</v>
      </c>
      <c r="N367" s="5">
        <v>46127</v>
      </c>
      <c r="O367" s="3" t="s">
        <v>456</v>
      </c>
      <c r="P367" s="3" t="s">
        <v>1526</v>
      </c>
      <c r="Q367" s="3">
        <v>540222300019</v>
      </c>
      <c r="R367" s="2"/>
      <c r="S367" s="2"/>
      <c r="T367" s="3">
        <v>23990000</v>
      </c>
      <c r="U367" s="3">
        <v>23990000</v>
      </c>
      <c r="V367" s="3">
        <v>0</v>
      </c>
      <c r="W367" s="3">
        <v>0</v>
      </c>
      <c r="X367" s="3">
        <v>0</v>
      </c>
      <c r="Y367" s="3">
        <v>1079550</v>
      </c>
      <c r="Z367" s="3">
        <v>1079550</v>
      </c>
      <c r="AA367" s="3" t="s">
        <v>8697</v>
      </c>
      <c r="AB367" s="28">
        <v>5.5E-2</v>
      </c>
      <c r="AC367" s="3">
        <f t="shared" si="26"/>
        <v>1319450</v>
      </c>
      <c r="AD367" s="30">
        <f t="shared" si="24"/>
        <v>1319450</v>
      </c>
      <c r="AE367" s="2"/>
      <c r="AF367" s="5">
        <v>46132</v>
      </c>
      <c r="AG367" s="3" t="s">
        <v>116</v>
      </c>
      <c r="AH367" s="3" t="s">
        <v>105</v>
      </c>
      <c r="AI367" s="3" t="s">
        <v>105</v>
      </c>
      <c r="AJ367" s="3" t="s">
        <v>58</v>
      </c>
      <c r="AK367" s="2"/>
      <c r="AL367" s="2"/>
      <c r="AM367" s="3">
        <v>0</v>
      </c>
      <c r="AN367" s="4" t="s">
        <v>419</v>
      </c>
      <c r="AO367" s="3">
        <v>0</v>
      </c>
      <c r="AP367" s="3">
        <v>0</v>
      </c>
      <c r="AQ367" s="3">
        <v>132075534</v>
      </c>
      <c r="AR367" s="3">
        <v>271900</v>
      </c>
      <c r="AS367" s="3">
        <v>12463886</v>
      </c>
      <c r="AT367" s="3">
        <v>77071220254</v>
      </c>
      <c r="AU367" s="3" t="s">
        <v>384</v>
      </c>
    </row>
    <row r="368" spans="1:47" x14ac:dyDescent="0.45">
      <c r="A368" s="3">
        <v>1</v>
      </c>
      <c r="B368" s="4" t="s">
        <v>106</v>
      </c>
      <c r="C368" s="3" t="s">
        <v>136</v>
      </c>
      <c r="D368" s="3" t="s">
        <v>207</v>
      </c>
      <c r="E368" s="3" t="s">
        <v>137</v>
      </c>
      <c r="F368" s="3" t="s">
        <v>1527</v>
      </c>
      <c r="G368" s="3" t="s">
        <v>64</v>
      </c>
      <c r="H368" s="3" t="s">
        <v>209</v>
      </c>
      <c r="I368" s="3" t="s">
        <v>75</v>
      </c>
      <c r="J368" s="3" t="s">
        <v>51</v>
      </c>
      <c r="K368" s="3">
        <v>1591</v>
      </c>
      <c r="L368" s="3">
        <v>2026</v>
      </c>
      <c r="M368" s="3" t="s">
        <v>1520</v>
      </c>
      <c r="N368" s="5">
        <v>46127</v>
      </c>
      <c r="O368" s="3" t="s">
        <v>506</v>
      </c>
      <c r="P368" s="2"/>
      <c r="Q368" s="2"/>
      <c r="R368" s="3" t="s">
        <v>933</v>
      </c>
      <c r="S368" s="3">
        <v>240740028455</v>
      </c>
      <c r="T368" s="3">
        <v>10070400</v>
      </c>
      <c r="U368" s="3">
        <v>10490000</v>
      </c>
      <c r="V368" s="3">
        <v>419600</v>
      </c>
      <c r="W368" s="3">
        <v>0</v>
      </c>
      <c r="X368" s="3">
        <v>0</v>
      </c>
      <c r="Y368" s="3">
        <v>419600</v>
      </c>
      <c r="Z368" s="3">
        <v>0</v>
      </c>
      <c r="AA368" s="3" t="s">
        <v>8696</v>
      </c>
      <c r="AB368" s="28">
        <v>0.04</v>
      </c>
      <c r="AC368" s="3">
        <f t="shared" si="26"/>
        <v>419600</v>
      </c>
      <c r="AD368" s="30">
        <f t="shared" si="24"/>
        <v>0</v>
      </c>
      <c r="AE368" s="3" t="s">
        <v>1521</v>
      </c>
      <c r="AF368" s="5">
        <v>46133</v>
      </c>
      <c r="AG368" s="3" t="s">
        <v>116</v>
      </c>
      <c r="AH368" s="3" t="s">
        <v>105</v>
      </c>
      <c r="AI368" s="3" t="s">
        <v>105</v>
      </c>
      <c r="AJ368" s="3" t="s">
        <v>58</v>
      </c>
      <c r="AK368" s="2"/>
      <c r="AL368" s="2"/>
      <c r="AM368" s="3">
        <v>0</v>
      </c>
      <c r="AN368" s="2"/>
      <c r="AO368" s="3">
        <v>0</v>
      </c>
      <c r="AP368" s="3">
        <v>0</v>
      </c>
      <c r="AQ368" s="2"/>
      <c r="AR368" s="2"/>
      <c r="AS368" s="3">
        <v>12464343</v>
      </c>
      <c r="AT368" s="3">
        <v>77015552271</v>
      </c>
      <c r="AU368" s="3" t="s">
        <v>59</v>
      </c>
    </row>
    <row r="369" spans="1:47" ht="28.5" x14ac:dyDescent="0.45">
      <c r="A369" s="3">
        <v>1</v>
      </c>
      <c r="B369" s="4" t="s">
        <v>419</v>
      </c>
      <c r="C369" s="3" t="s">
        <v>8699</v>
      </c>
      <c r="D369" s="3" t="s">
        <v>1198</v>
      </c>
      <c r="E369" s="3" t="s">
        <v>283</v>
      </c>
      <c r="F369" s="3" t="s">
        <v>1528</v>
      </c>
      <c r="G369" s="3" t="s">
        <v>128</v>
      </c>
      <c r="H369" s="3" t="s">
        <v>1365</v>
      </c>
      <c r="I369" s="3" t="s">
        <v>50</v>
      </c>
      <c r="J369" s="3" t="s">
        <v>380</v>
      </c>
      <c r="K369" s="3">
        <v>2497</v>
      </c>
      <c r="L369" s="3">
        <v>2025</v>
      </c>
      <c r="M369" s="3" t="s">
        <v>1529</v>
      </c>
      <c r="N369" s="5">
        <v>46136</v>
      </c>
      <c r="O369" s="3" t="s">
        <v>113</v>
      </c>
      <c r="P369" s="3" t="s">
        <v>1530</v>
      </c>
      <c r="Q369" s="3">
        <v>860723300881</v>
      </c>
      <c r="R369" s="2"/>
      <c r="S369" s="2"/>
      <c r="T369" s="3">
        <v>21990000</v>
      </c>
      <c r="U369" s="3">
        <v>21990000</v>
      </c>
      <c r="V369" s="3">
        <v>0</v>
      </c>
      <c r="W369" s="3">
        <v>0</v>
      </c>
      <c r="X369" s="3">
        <v>0</v>
      </c>
      <c r="Y369" s="3">
        <v>1209450</v>
      </c>
      <c r="Z369" s="3">
        <v>1209450</v>
      </c>
      <c r="AA369" s="3" t="s">
        <v>8696</v>
      </c>
      <c r="AB369" s="28">
        <v>4.4999999999999998E-2</v>
      </c>
      <c r="AC369" s="3">
        <f t="shared" si="26"/>
        <v>989550</v>
      </c>
      <c r="AD369" s="30">
        <f t="shared" si="24"/>
        <v>989550</v>
      </c>
      <c r="AE369" s="3" t="s">
        <v>1531</v>
      </c>
      <c r="AF369" s="5">
        <v>46142</v>
      </c>
      <c r="AG369" s="3" t="s">
        <v>116</v>
      </c>
      <c r="AH369" s="3" t="s">
        <v>105</v>
      </c>
      <c r="AI369" s="3" t="s">
        <v>105</v>
      </c>
      <c r="AJ369" s="3" t="s">
        <v>58</v>
      </c>
      <c r="AK369" s="2"/>
      <c r="AL369" s="2"/>
      <c r="AM369" s="3">
        <v>0</v>
      </c>
      <c r="AN369" s="2"/>
      <c r="AO369" s="3">
        <v>0</v>
      </c>
      <c r="AP369" s="3">
        <v>0</v>
      </c>
      <c r="AQ369" s="3">
        <v>132076503</v>
      </c>
      <c r="AR369" s="3">
        <v>271900</v>
      </c>
      <c r="AS369" s="3">
        <v>12464444</v>
      </c>
      <c r="AT369" s="3">
        <v>77081116360</v>
      </c>
      <c r="AU369" s="3" t="s">
        <v>384</v>
      </c>
    </row>
    <row r="370" spans="1:47" ht="28.5" x14ac:dyDescent="0.45">
      <c r="A370" s="3">
        <v>1</v>
      </c>
      <c r="B370" s="4" t="s">
        <v>419</v>
      </c>
      <c r="C370" s="3" t="s">
        <v>8698</v>
      </c>
      <c r="D370" s="3" t="s">
        <v>1198</v>
      </c>
      <c r="E370" s="3" t="s">
        <v>332</v>
      </c>
      <c r="F370" s="3" t="s">
        <v>1532</v>
      </c>
      <c r="G370" s="3" t="s">
        <v>200</v>
      </c>
      <c r="H370" s="3" t="s">
        <v>1365</v>
      </c>
      <c r="I370" s="3" t="s">
        <v>50</v>
      </c>
      <c r="J370" s="3" t="s">
        <v>380</v>
      </c>
      <c r="K370" s="3">
        <v>3470</v>
      </c>
      <c r="L370" s="3">
        <v>2026</v>
      </c>
      <c r="M370" s="3" t="s">
        <v>1533</v>
      </c>
      <c r="N370" s="5">
        <v>46133</v>
      </c>
      <c r="O370" s="3" t="s">
        <v>506</v>
      </c>
      <c r="P370" s="3" t="s">
        <v>1534</v>
      </c>
      <c r="Q370" s="3">
        <v>670830300020</v>
      </c>
      <c r="R370" s="2"/>
      <c r="S370" s="2"/>
      <c r="T370" s="3">
        <v>25490000</v>
      </c>
      <c r="U370" s="3">
        <v>25490000</v>
      </c>
      <c r="V370" s="3">
        <v>0</v>
      </c>
      <c r="W370" s="3">
        <v>0</v>
      </c>
      <c r="X370" s="3">
        <v>0</v>
      </c>
      <c r="Y370" s="3">
        <v>1147050</v>
      </c>
      <c r="Z370" s="3">
        <v>1147050</v>
      </c>
      <c r="AA370" s="3" t="s">
        <v>8696</v>
      </c>
      <c r="AB370" s="28">
        <v>4.4999999999999998E-2</v>
      </c>
      <c r="AC370" s="3">
        <f t="shared" si="26"/>
        <v>1147050</v>
      </c>
      <c r="AD370" s="30">
        <f t="shared" si="24"/>
        <v>1147050</v>
      </c>
      <c r="AE370" s="3" t="s">
        <v>1535</v>
      </c>
      <c r="AF370" s="5">
        <v>46134</v>
      </c>
      <c r="AG370" s="3" t="s">
        <v>116</v>
      </c>
      <c r="AH370" s="3" t="s">
        <v>105</v>
      </c>
      <c r="AI370" s="3" t="s">
        <v>105</v>
      </c>
      <c r="AJ370" s="3" t="s">
        <v>58</v>
      </c>
      <c r="AK370" s="2"/>
      <c r="AL370" s="2"/>
      <c r="AM370" s="3">
        <v>0</v>
      </c>
      <c r="AN370" s="2"/>
      <c r="AO370" s="3">
        <v>0</v>
      </c>
      <c r="AP370" s="3">
        <v>0</v>
      </c>
      <c r="AQ370" s="3">
        <v>132075808</v>
      </c>
      <c r="AR370" s="3">
        <v>286900</v>
      </c>
      <c r="AS370" s="3">
        <v>12464456</v>
      </c>
      <c r="AT370" s="3">
        <v>77777203623</v>
      </c>
      <c r="AU370" s="3" t="s">
        <v>384</v>
      </c>
    </row>
    <row r="371" spans="1:47" x14ac:dyDescent="0.45">
      <c r="A371" s="3">
        <v>1</v>
      </c>
      <c r="B371" s="4" t="s">
        <v>43</v>
      </c>
      <c r="C371" s="3" t="s">
        <v>136</v>
      </c>
      <c r="D371" s="3" t="s">
        <v>207</v>
      </c>
      <c r="E371" s="3" t="s">
        <v>137</v>
      </c>
      <c r="F371" s="3" t="s">
        <v>1536</v>
      </c>
      <c r="G371" s="3" t="s">
        <v>64</v>
      </c>
      <c r="H371" s="3" t="s">
        <v>209</v>
      </c>
      <c r="I371" s="3" t="s">
        <v>75</v>
      </c>
      <c r="J371" s="3" t="s">
        <v>51</v>
      </c>
      <c r="K371" s="3">
        <v>1591</v>
      </c>
      <c r="L371" s="3">
        <v>2026</v>
      </c>
      <c r="M371" s="3" t="s">
        <v>1537</v>
      </c>
      <c r="N371" s="5">
        <v>46129</v>
      </c>
      <c r="O371" s="3" t="s">
        <v>96</v>
      </c>
      <c r="P371" s="3" t="s">
        <v>1538</v>
      </c>
      <c r="Q371" s="3">
        <v>40429600841</v>
      </c>
      <c r="R371" s="2"/>
      <c r="S371" s="2"/>
      <c r="T371" s="3">
        <v>10740000</v>
      </c>
      <c r="U371" s="3">
        <v>10490000</v>
      </c>
      <c r="V371" s="3">
        <v>0</v>
      </c>
      <c r="W371" s="3">
        <v>0</v>
      </c>
      <c r="X371" s="3">
        <v>250000</v>
      </c>
      <c r="Y371" s="3">
        <v>419600</v>
      </c>
      <c r="Z371" s="3">
        <v>419600</v>
      </c>
      <c r="AA371" s="3" t="s">
        <v>8697</v>
      </c>
      <c r="AB371" s="28">
        <v>0.04</v>
      </c>
      <c r="AC371" s="3">
        <f t="shared" si="26"/>
        <v>419600</v>
      </c>
      <c r="AD371" s="30">
        <f t="shared" si="24"/>
        <v>419600</v>
      </c>
      <c r="AE371" s="3" t="s">
        <v>439</v>
      </c>
      <c r="AF371" s="5">
        <v>46132</v>
      </c>
      <c r="AG371" s="3" t="s">
        <v>55</v>
      </c>
      <c r="AH371" s="3" t="s">
        <v>87</v>
      </c>
      <c r="AI371" s="3" t="s">
        <v>124</v>
      </c>
      <c r="AJ371" s="3" t="s">
        <v>206</v>
      </c>
      <c r="AK371" s="3" t="s">
        <v>90</v>
      </c>
      <c r="AL371" s="3">
        <v>10</v>
      </c>
      <c r="AM371" s="3">
        <v>0</v>
      </c>
      <c r="AN371" s="2"/>
      <c r="AO371" s="3">
        <v>0</v>
      </c>
      <c r="AP371" s="3">
        <v>0</v>
      </c>
      <c r="AQ371" s="3">
        <v>132075512</v>
      </c>
      <c r="AR371" s="2"/>
      <c r="AS371" s="3">
        <v>12465274</v>
      </c>
      <c r="AT371" s="3">
        <v>77474051875</v>
      </c>
      <c r="AU371" s="3" t="s">
        <v>59</v>
      </c>
    </row>
    <row r="372" spans="1:47" x14ac:dyDescent="0.45">
      <c r="A372" s="3">
        <v>1</v>
      </c>
      <c r="B372" s="4" t="s">
        <v>43</v>
      </c>
      <c r="C372" s="3" t="s">
        <v>136</v>
      </c>
      <c r="D372" s="3" t="s">
        <v>207</v>
      </c>
      <c r="E372" s="3" t="s">
        <v>137</v>
      </c>
      <c r="F372" s="3" t="s">
        <v>1539</v>
      </c>
      <c r="G372" s="3" t="s">
        <v>64</v>
      </c>
      <c r="H372" s="3" t="s">
        <v>209</v>
      </c>
      <c r="I372" s="3" t="s">
        <v>75</v>
      </c>
      <c r="J372" s="3" t="s">
        <v>51</v>
      </c>
      <c r="K372" s="3">
        <v>1591</v>
      </c>
      <c r="L372" s="3">
        <v>2026</v>
      </c>
      <c r="M372" s="3" t="s">
        <v>1540</v>
      </c>
      <c r="N372" s="5">
        <v>46127</v>
      </c>
      <c r="O372" s="3" t="s">
        <v>84</v>
      </c>
      <c r="P372" s="3" t="s">
        <v>1541</v>
      </c>
      <c r="Q372" s="3">
        <v>840905301875</v>
      </c>
      <c r="R372" s="2"/>
      <c r="S372" s="2"/>
      <c r="T372" s="3">
        <v>10490000</v>
      </c>
      <c r="U372" s="3">
        <v>10490000</v>
      </c>
      <c r="V372" s="3">
        <v>0</v>
      </c>
      <c r="W372" s="3">
        <v>0</v>
      </c>
      <c r="X372" s="3">
        <v>0</v>
      </c>
      <c r="Y372" s="3">
        <v>419600</v>
      </c>
      <c r="Z372" s="3">
        <v>419600</v>
      </c>
      <c r="AA372" s="3" t="s">
        <v>8697</v>
      </c>
      <c r="AB372" s="28">
        <v>0.04</v>
      </c>
      <c r="AC372" s="3">
        <f t="shared" si="26"/>
        <v>419600</v>
      </c>
      <c r="AD372" s="30">
        <f t="shared" si="24"/>
        <v>419600</v>
      </c>
      <c r="AE372" s="3" t="s">
        <v>1542</v>
      </c>
      <c r="AF372" s="5">
        <v>46135</v>
      </c>
      <c r="AG372" s="3" t="s">
        <v>55</v>
      </c>
      <c r="AH372" s="3" t="s">
        <v>87</v>
      </c>
      <c r="AI372" s="3" t="s">
        <v>88</v>
      </c>
      <c r="AJ372" s="3" t="s">
        <v>89</v>
      </c>
      <c r="AK372" s="3" t="s">
        <v>90</v>
      </c>
      <c r="AL372" s="3">
        <v>20</v>
      </c>
      <c r="AM372" s="3">
        <v>0</v>
      </c>
      <c r="AN372" s="2"/>
      <c r="AO372" s="3">
        <v>0</v>
      </c>
      <c r="AP372" s="3">
        <v>0</v>
      </c>
      <c r="AQ372" s="3">
        <v>132075897</v>
      </c>
      <c r="AR372" s="2"/>
      <c r="AS372" s="3">
        <v>12465275</v>
      </c>
      <c r="AT372" s="3">
        <v>77010842223</v>
      </c>
      <c r="AU372" s="3" t="s">
        <v>59</v>
      </c>
    </row>
    <row r="373" spans="1:47" x14ac:dyDescent="0.45">
      <c r="A373" s="3">
        <v>1</v>
      </c>
      <c r="B373" s="4" t="s">
        <v>106</v>
      </c>
      <c r="C373" s="3" t="s">
        <v>136</v>
      </c>
      <c r="D373" s="3" t="s">
        <v>207</v>
      </c>
      <c r="E373" s="3" t="s">
        <v>137</v>
      </c>
      <c r="F373" s="3" t="s">
        <v>1543</v>
      </c>
      <c r="G373" s="3" t="s">
        <v>64</v>
      </c>
      <c r="H373" s="3" t="s">
        <v>209</v>
      </c>
      <c r="I373" s="3" t="s">
        <v>75</v>
      </c>
      <c r="J373" s="3" t="s">
        <v>51</v>
      </c>
      <c r="K373" s="3">
        <v>1591</v>
      </c>
      <c r="L373" s="3">
        <v>2026</v>
      </c>
      <c r="M373" s="3" t="s">
        <v>1520</v>
      </c>
      <c r="N373" s="5">
        <v>46127</v>
      </c>
      <c r="O373" s="3" t="s">
        <v>506</v>
      </c>
      <c r="P373" s="2"/>
      <c r="Q373" s="2"/>
      <c r="R373" s="3" t="s">
        <v>933</v>
      </c>
      <c r="S373" s="3">
        <v>240740028455</v>
      </c>
      <c r="T373" s="3">
        <v>10070400</v>
      </c>
      <c r="U373" s="3">
        <v>10490000</v>
      </c>
      <c r="V373" s="3">
        <v>0</v>
      </c>
      <c r="W373" s="3">
        <v>419600</v>
      </c>
      <c r="X373" s="3">
        <v>0</v>
      </c>
      <c r="Y373" s="3">
        <v>419600</v>
      </c>
      <c r="Z373" s="3">
        <v>419600</v>
      </c>
      <c r="AA373" s="3" t="s">
        <v>8696</v>
      </c>
      <c r="AB373" s="28">
        <v>0.04</v>
      </c>
      <c r="AC373" s="3">
        <f t="shared" si="26"/>
        <v>419600</v>
      </c>
      <c r="AD373" s="30">
        <f t="shared" si="24"/>
        <v>419600</v>
      </c>
      <c r="AE373" s="3" t="s">
        <v>1521</v>
      </c>
      <c r="AF373" s="5">
        <v>46133</v>
      </c>
      <c r="AG373" s="3" t="s">
        <v>116</v>
      </c>
      <c r="AH373" s="3" t="s">
        <v>105</v>
      </c>
      <c r="AI373" s="3" t="s">
        <v>105</v>
      </c>
      <c r="AJ373" s="3" t="s">
        <v>58</v>
      </c>
      <c r="AK373" s="2"/>
      <c r="AL373" s="2"/>
      <c r="AM373" s="3">
        <v>0</v>
      </c>
      <c r="AN373" s="2"/>
      <c r="AO373" s="3">
        <v>0</v>
      </c>
      <c r="AP373" s="3">
        <v>0</v>
      </c>
      <c r="AQ373" s="2"/>
      <c r="AR373" s="2"/>
      <c r="AS373" s="3">
        <v>12465452</v>
      </c>
      <c r="AT373" s="3">
        <v>77015552271</v>
      </c>
      <c r="AU373" s="3" t="s">
        <v>59</v>
      </c>
    </row>
    <row r="374" spans="1:47" ht="28.5" x14ac:dyDescent="0.45">
      <c r="A374" s="3">
        <v>1</v>
      </c>
      <c r="B374" s="4" t="s">
        <v>378</v>
      </c>
      <c r="C374" s="3" t="s">
        <v>8699</v>
      </c>
      <c r="D374" s="3" t="s">
        <v>45</v>
      </c>
      <c r="E374" s="3" t="s">
        <v>283</v>
      </c>
      <c r="F374" s="3" t="s">
        <v>1544</v>
      </c>
      <c r="G374" s="3" t="s">
        <v>128</v>
      </c>
      <c r="H374" s="3" t="s">
        <v>408</v>
      </c>
      <c r="I374" s="3" t="s">
        <v>50</v>
      </c>
      <c r="J374" s="3" t="s">
        <v>380</v>
      </c>
      <c r="K374" s="3">
        <v>2497</v>
      </c>
      <c r="L374" s="3">
        <v>2025</v>
      </c>
      <c r="M374" s="3" t="s">
        <v>1545</v>
      </c>
      <c r="N374" s="5">
        <v>46132</v>
      </c>
      <c r="O374" s="3" t="s">
        <v>96</v>
      </c>
      <c r="P374" s="3" t="s">
        <v>1546</v>
      </c>
      <c r="Q374" s="3">
        <v>901018301750</v>
      </c>
      <c r="R374" s="2"/>
      <c r="S374" s="2"/>
      <c r="T374" s="3">
        <v>19990000</v>
      </c>
      <c r="U374" s="3">
        <v>19990000</v>
      </c>
      <c r="V374" s="3">
        <v>0</v>
      </c>
      <c r="W374" s="3">
        <v>0</v>
      </c>
      <c r="X374" s="3">
        <v>0</v>
      </c>
      <c r="Y374" s="3">
        <v>1099450</v>
      </c>
      <c r="Z374" s="3">
        <v>1099450</v>
      </c>
      <c r="AA374" s="3" t="s">
        <v>8697</v>
      </c>
      <c r="AB374" s="28">
        <v>5.5E-2</v>
      </c>
      <c r="AC374" s="3">
        <f t="shared" si="26"/>
        <v>1099450</v>
      </c>
      <c r="AD374" s="30">
        <f t="shared" si="24"/>
        <v>1099450</v>
      </c>
      <c r="AE374" s="3" t="s">
        <v>217</v>
      </c>
      <c r="AF374" s="5">
        <v>46139</v>
      </c>
      <c r="AG374" s="3" t="s">
        <v>55</v>
      </c>
      <c r="AH374" s="3" t="s">
        <v>87</v>
      </c>
      <c r="AI374" s="3" t="s">
        <v>124</v>
      </c>
      <c r="AJ374" s="3" t="s">
        <v>134</v>
      </c>
      <c r="AK374" s="3" t="s">
        <v>90</v>
      </c>
      <c r="AL374" s="3">
        <v>20</v>
      </c>
      <c r="AM374" s="3">
        <v>0</v>
      </c>
      <c r="AN374" s="2"/>
      <c r="AO374" s="3">
        <v>0</v>
      </c>
      <c r="AP374" s="3">
        <v>0</v>
      </c>
      <c r="AQ374" s="3">
        <v>132076132</v>
      </c>
      <c r="AR374" s="3">
        <v>251900</v>
      </c>
      <c r="AS374" s="3">
        <v>12467387</v>
      </c>
      <c r="AT374" s="3">
        <v>77011168883</v>
      </c>
      <c r="AU374" s="3" t="s">
        <v>384</v>
      </c>
    </row>
    <row r="375" spans="1:47" ht="28.5" x14ac:dyDescent="0.45">
      <c r="A375" s="3">
        <v>1</v>
      </c>
      <c r="B375" s="4" t="s">
        <v>378</v>
      </c>
      <c r="C375" s="3" t="s">
        <v>8699</v>
      </c>
      <c r="D375" s="3" t="s">
        <v>45</v>
      </c>
      <c r="E375" s="3" t="s">
        <v>283</v>
      </c>
      <c r="F375" s="3" t="s">
        <v>1547</v>
      </c>
      <c r="G375" s="3" t="s">
        <v>148</v>
      </c>
      <c r="H375" s="3" t="s">
        <v>408</v>
      </c>
      <c r="I375" s="3" t="s">
        <v>50</v>
      </c>
      <c r="J375" s="3" t="s">
        <v>380</v>
      </c>
      <c r="K375" s="3">
        <v>2497</v>
      </c>
      <c r="L375" s="3">
        <v>2025</v>
      </c>
      <c r="M375" s="3" t="s">
        <v>1548</v>
      </c>
      <c r="N375" s="5">
        <v>46129</v>
      </c>
      <c r="O375" s="3" t="s">
        <v>53</v>
      </c>
      <c r="P375" s="3" t="s">
        <v>1549</v>
      </c>
      <c r="Q375" s="3">
        <v>670703300357</v>
      </c>
      <c r="R375" s="2"/>
      <c r="S375" s="2"/>
      <c r="T375" s="3">
        <v>19990000</v>
      </c>
      <c r="U375" s="3">
        <v>19990000</v>
      </c>
      <c r="V375" s="3">
        <v>0</v>
      </c>
      <c r="W375" s="3">
        <v>0</v>
      </c>
      <c r="X375" s="3">
        <v>0</v>
      </c>
      <c r="Y375" s="3">
        <v>1099450</v>
      </c>
      <c r="Z375" s="3">
        <v>1099450</v>
      </c>
      <c r="AA375" s="3" t="s">
        <v>8697</v>
      </c>
      <c r="AB375" s="28">
        <v>4.4999999999999998E-2</v>
      </c>
      <c r="AC375" s="3">
        <f t="shared" si="26"/>
        <v>899550</v>
      </c>
      <c r="AD375" s="30">
        <f t="shared" si="24"/>
        <v>899550</v>
      </c>
      <c r="AE375" s="3" t="s">
        <v>1550</v>
      </c>
      <c r="AF375" s="5">
        <v>46132</v>
      </c>
      <c r="AG375" s="3" t="s">
        <v>55</v>
      </c>
      <c r="AH375" s="3" t="s">
        <v>87</v>
      </c>
      <c r="AI375" s="3" t="s">
        <v>124</v>
      </c>
      <c r="AJ375" s="3" t="s">
        <v>134</v>
      </c>
      <c r="AK375" s="3" t="s">
        <v>90</v>
      </c>
      <c r="AL375" s="3">
        <v>65</v>
      </c>
      <c r="AM375" s="3">
        <v>0</v>
      </c>
      <c r="AN375" s="2"/>
      <c r="AO375" s="3">
        <v>0</v>
      </c>
      <c r="AP375" s="3">
        <v>0</v>
      </c>
      <c r="AQ375" s="3">
        <v>132075538</v>
      </c>
      <c r="AR375" s="3">
        <v>251900</v>
      </c>
      <c r="AS375" s="3">
        <v>12467389</v>
      </c>
      <c r="AT375" s="3">
        <v>77077711921</v>
      </c>
      <c r="AU375" s="3" t="s">
        <v>384</v>
      </c>
    </row>
    <row r="376" spans="1:47" ht="28.5" x14ac:dyDescent="0.45">
      <c r="A376" s="3">
        <v>1</v>
      </c>
      <c r="B376" s="4" t="s">
        <v>378</v>
      </c>
      <c r="C376" s="3" t="s">
        <v>8699</v>
      </c>
      <c r="D376" s="3" t="s">
        <v>45</v>
      </c>
      <c r="E376" s="3" t="s">
        <v>283</v>
      </c>
      <c r="F376" s="3" t="s">
        <v>1551</v>
      </c>
      <c r="G376" s="3" t="s">
        <v>148</v>
      </c>
      <c r="H376" s="3" t="s">
        <v>408</v>
      </c>
      <c r="I376" s="3" t="s">
        <v>50</v>
      </c>
      <c r="J376" s="3" t="s">
        <v>380</v>
      </c>
      <c r="K376" s="3">
        <v>2497</v>
      </c>
      <c r="L376" s="3">
        <v>2025</v>
      </c>
      <c r="M376" s="3" t="s">
        <v>1552</v>
      </c>
      <c r="N376" s="5">
        <v>46131</v>
      </c>
      <c r="O376" s="3" t="s">
        <v>131</v>
      </c>
      <c r="P376" s="3" t="s">
        <v>1553</v>
      </c>
      <c r="Q376" s="3">
        <v>711215400700</v>
      </c>
      <c r="R376" s="2"/>
      <c r="S376" s="2"/>
      <c r="T376" s="3">
        <v>19990000</v>
      </c>
      <c r="U376" s="3">
        <v>19990000</v>
      </c>
      <c r="V376" s="3">
        <v>0</v>
      </c>
      <c r="W376" s="3">
        <v>0</v>
      </c>
      <c r="X376" s="3">
        <v>0</v>
      </c>
      <c r="Y376" s="3">
        <v>1099450</v>
      </c>
      <c r="Z376" s="3">
        <v>1099450</v>
      </c>
      <c r="AA376" s="3" t="s">
        <v>8697</v>
      </c>
      <c r="AB376" s="28">
        <v>4.4999999999999998E-2</v>
      </c>
      <c r="AC376" s="3">
        <f t="shared" si="26"/>
        <v>899550</v>
      </c>
      <c r="AD376" s="30">
        <f t="shared" si="24"/>
        <v>899550</v>
      </c>
      <c r="AE376" s="3" t="s">
        <v>133</v>
      </c>
      <c r="AF376" s="5">
        <v>46133</v>
      </c>
      <c r="AG376" s="3" t="s">
        <v>55</v>
      </c>
      <c r="AH376" s="3" t="s">
        <v>87</v>
      </c>
      <c r="AI376" s="3" t="s">
        <v>124</v>
      </c>
      <c r="AJ376" s="3" t="s">
        <v>134</v>
      </c>
      <c r="AK376" s="3" t="s">
        <v>90</v>
      </c>
      <c r="AL376" s="3">
        <v>20</v>
      </c>
      <c r="AM376" s="3">
        <v>0</v>
      </c>
      <c r="AN376" s="2"/>
      <c r="AO376" s="3">
        <v>0</v>
      </c>
      <c r="AP376" s="3">
        <v>0</v>
      </c>
      <c r="AQ376" s="3">
        <v>132075677</v>
      </c>
      <c r="AR376" s="3">
        <v>251900</v>
      </c>
      <c r="AS376" s="3">
        <v>12467392</v>
      </c>
      <c r="AT376" s="3">
        <v>77029276445</v>
      </c>
      <c r="AU376" s="3" t="s">
        <v>384</v>
      </c>
    </row>
    <row r="377" spans="1:47" ht="28.5" x14ac:dyDescent="0.45">
      <c r="A377" s="3">
        <v>1</v>
      </c>
      <c r="B377" s="4" t="s">
        <v>378</v>
      </c>
      <c r="C377" s="3" t="s">
        <v>494</v>
      </c>
      <c r="D377" s="3" t="s">
        <v>145</v>
      </c>
      <c r="E377" s="3" t="s">
        <v>495</v>
      </c>
      <c r="F377" s="3" t="s">
        <v>1554</v>
      </c>
      <c r="G377" s="3" t="s">
        <v>696</v>
      </c>
      <c r="H377" s="3" t="s">
        <v>498</v>
      </c>
      <c r="I377" s="3" t="s">
        <v>75</v>
      </c>
      <c r="J377" s="3" t="s">
        <v>380</v>
      </c>
      <c r="K377" s="3">
        <v>1368</v>
      </c>
      <c r="L377" s="3">
        <v>2026</v>
      </c>
      <c r="M377" s="3" t="s">
        <v>1555</v>
      </c>
      <c r="N377" s="5">
        <v>46140</v>
      </c>
      <c r="O377" s="3" t="s">
        <v>1061</v>
      </c>
      <c r="P377" s="3" t="s">
        <v>1556</v>
      </c>
      <c r="Q377" s="3">
        <v>940706400307</v>
      </c>
      <c r="R377" s="2"/>
      <c r="S377" s="2"/>
      <c r="T377" s="3">
        <v>7840000</v>
      </c>
      <c r="U377" s="3">
        <v>7590000</v>
      </c>
      <c r="V377" s="3">
        <v>0</v>
      </c>
      <c r="W377" s="3">
        <v>0</v>
      </c>
      <c r="X377" s="3">
        <v>250000</v>
      </c>
      <c r="Y377" s="3">
        <v>300000</v>
      </c>
      <c r="Z377" s="3">
        <v>300000</v>
      </c>
      <c r="AA377" s="3" t="s">
        <v>8697</v>
      </c>
      <c r="AB377" s="3">
        <v>300000</v>
      </c>
      <c r="AC377" s="3">
        <f t="shared" ref="AC377:AC379" si="27">AB377</f>
        <v>300000</v>
      </c>
      <c r="AD377" s="30">
        <f t="shared" si="24"/>
        <v>300000</v>
      </c>
      <c r="AE377" s="3" t="s">
        <v>1557</v>
      </c>
      <c r="AF377" s="5">
        <v>46141</v>
      </c>
      <c r="AG377" s="3" t="s">
        <v>55</v>
      </c>
      <c r="AH377" s="3" t="s">
        <v>87</v>
      </c>
      <c r="AI377" s="3" t="s">
        <v>124</v>
      </c>
      <c r="AJ377" s="3" t="s">
        <v>134</v>
      </c>
      <c r="AK377" s="3" t="s">
        <v>90</v>
      </c>
      <c r="AL377" s="3">
        <v>10</v>
      </c>
      <c r="AM377" s="3">
        <v>0</v>
      </c>
      <c r="AN377" s="2"/>
      <c r="AO377" s="3">
        <v>0</v>
      </c>
      <c r="AP377" s="3">
        <v>0</v>
      </c>
      <c r="AQ377" s="2"/>
      <c r="AR377" s="2"/>
      <c r="AS377" s="3">
        <v>12469024</v>
      </c>
      <c r="AT377" s="3">
        <v>77024567396</v>
      </c>
      <c r="AU377" s="3" t="s">
        <v>384</v>
      </c>
    </row>
    <row r="378" spans="1:47" ht="28.5" x14ac:dyDescent="0.45">
      <c r="A378" s="3">
        <v>1</v>
      </c>
      <c r="B378" s="4" t="s">
        <v>378</v>
      </c>
      <c r="C378" s="3" t="s">
        <v>494</v>
      </c>
      <c r="D378" s="3" t="s">
        <v>145</v>
      </c>
      <c r="E378" s="3" t="s">
        <v>495</v>
      </c>
      <c r="F378" s="3" t="s">
        <v>1558</v>
      </c>
      <c r="G378" s="3" t="s">
        <v>64</v>
      </c>
      <c r="H378" s="3" t="s">
        <v>498</v>
      </c>
      <c r="I378" s="3" t="s">
        <v>75</v>
      </c>
      <c r="J378" s="3" t="s">
        <v>380</v>
      </c>
      <c r="K378" s="3">
        <v>1368</v>
      </c>
      <c r="L378" s="3">
        <v>2026</v>
      </c>
      <c r="M378" s="3" t="s">
        <v>1559</v>
      </c>
      <c r="N378" s="5">
        <v>46137</v>
      </c>
      <c r="O378" s="3" t="s">
        <v>96</v>
      </c>
      <c r="P378" s="3" t="s">
        <v>1560</v>
      </c>
      <c r="Q378" s="3">
        <v>780325402348</v>
      </c>
      <c r="R378" s="2"/>
      <c r="S378" s="2"/>
      <c r="T378" s="3">
        <v>7840000</v>
      </c>
      <c r="U378" s="3">
        <v>7590000</v>
      </c>
      <c r="V378" s="3">
        <v>0</v>
      </c>
      <c r="W378" s="3">
        <v>0</v>
      </c>
      <c r="X378" s="3">
        <v>250000</v>
      </c>
      <c r="Y378" s="3">
        <v>300000</v>
      </c>
      <c r="Z378" s="3">
        <v>300000</v>
      </c>
      <c r="AA378" s="3" t="s">
        <v>8697</v>
      </c>
      <c r="AB378" s="3">
        <v>300000</v>
      </c>
      <c r="AC378" s="3">
        <f t="shared" si="27"/>
        <v>300000</v>
      </c>
      <c r="AD378" s="30">
        <f t="shared" si="24"/>
        <v>300000</v>
      </c>
      <c r="AE378" s="3" t="s">
        <v>1561</v>
      </c>
      <c r="AF378" s="5">
        <v>46141</v>
      </c>
      <c r="AG378" s="3" t="s">
        <v>55</v>
      </c>
      <c r="AH378" s="3" t="s">
        <v>87</v>
      </c>
      <c r="AI378" s="3" t="s">
        <v>124</v>
      </c>
      <c r="AJ378" s="3" t="s">
        <v>89</v>
      </c>
      <c r="AK378" s="3" t="s">
        <v>90</v>
      </c>
      <c r="AL378" s="3">
        <v>55</v>
      </c>
      <c r="AM378" s="3">
        <v>0</v>
      </c>
      <c r="AN378" s="2"/>
      <c r="AO378" s="3">
        <v>0</v>
      </c>
      <c r="AP378" s="3">
        <v>0</v>
      </c>
      <c r="AQ378" s="2"/>
      <c r="AR378" s="2"/>
      <c r="AS378" s="3">
        <v>12469032</v>
      </c>
      <c r="AT378" s="3">
        <v>77075445846</v>
      </c>
      <c r="AU378" s="3" t="s">
        <v>384</v>
      </c>
    </row>
    <row r="379" spans="1:47" ht="28.5" x14ac:dyDescent="0.45">
      <c r="A379" s="3">
        <v>1</v>
      </c>
      <c r="B379" s="4" t="s">
        <v>378</v>
      </c>
      <c r="C379" s="3" t="s">
        <v>494</v>
      </c>
      <c r="D379" s="3" t="s">
        <v>145</v>
      </c>
      <c r="E379" s="3" t="s">
        <v>495</v>
      </c>
      <c r="F379" s="3" t="s">
        <v>1562</v>
      </c>
      <c r="G379" s="3" t="s">
        <v>64</v>
      </c>
      <c r="H379" s="3" t="s">
        <v>498</v>
      </c>
      <c r="I379" s="3" t="s">
        <v>75</v>
      </c>
      <c r="J379" s="3" t="s">
        <v>380</v>
      </c>
      <c r="K379" s="3">
        <v>1368</v>
      </c>
      <c r="L379" s="3">
        <v>2026</v>
      </c>
      <c r="M379" s="3" t="s">
        <v>1563</v>
      </c>
      <c r="N379" s="5">
        <v>46135</v>
      </c>
      <c r="O379" s="3" t="s">
        <v>131</v>
      </c>
      <c r="P379" s="3" t="s">
        <v>1564</v>
      </c>
      <c r="Q379" s="3">
        <v>850306301513</v>
      </c>
      <c r="R379" s="2"/>
      <c r="S379" s="2"/>
      <c r="T379" s="3">
        <v>8140000</v>
      </c>
      <c r="U379" s="3">
        <v>7590000</v>
      </c>
      <c r="V379" s="3">
        <v>0</v>
      </c>
      <c r="W379" s="3">
        <v>0</v>
      </c>
      <c r="X379" s="3">
        <v>550000</v>
      </c>
      <c r="Y379" s="3">
        <v>300000</v>
      </c>
      <c r="Z379" s="3">
        <v>300000</v>
      </c>
      <c r="AA379" s="3" t="s">
        <v>8697</v>
      </c>
      <c r="AB379" s="3">
        <v>300000</v>
      </c>
      <c r="AC379" s="3">
        <f t="shared" si="27"/>
        <v>300000</v>
      </c>
      <c r="AD379" s="30">
        <f t="shared" si="24"/>
        <v>300000</v>
      </c>
      <c r="AE379" s="3" t="s">
        <v>1565</v>
      </c>
      <c r="AF379" s="5">
        <v>46139</v>
      </c>
      <c r="AG379" s="3" t="s">
        <v>55</v>
      </c>
      <c r="AH379" s="3" t="s">
        <v>87</v>
      </c>
      <c r="AI379" s="3" t="s">
        <v>124</v>
      </c>
      <c r="AJ379" s="3" t="s">
        <v>223</v>
      </c>
      <c r="AK379" s="3" t="s">
        <v>90</v>
      </c>
      <c r="AL379" s="3">
        <v>10</v>
      </c>
      <c r="AM379" s="3">
        <v>0</v>
      </c>
      <c r="AN379" s="2"/>
      <c r="AO379" s="3">
        <v>0</v>
      </c>
      <c r="AP379" s="3">
        <v>0</v>
      </c>
      <c r="AQ379" s="2"/>
      <c r="AR379" s="2"/>
      <c r="AS379" s="3">
        <v>12469041</v>
      </c>
      <c r="AT379" s="3">
        <v>77020152595</v>
      </c>
      <c r="AU379" s="3" t="s">
        <v>384</v>
      </c>
    </row>
    <row r="380" spans="1:47" ht="28.5" x14ac:dyDescent="0.45">
      <c r="A380" s="3">
        <v>1</v>
      </c>
      <c r="B380" s="4" t="s">
        <v>378</v>
      </c>
      <c r="C380" s="3" t="s">
        <v>8698</v>
      </c>
      <c r="D380" s="3" t="s">
        <v>1198</v>
      </c>
      <c r="E380" s="3" t="s">
        <v>283</v>
      </c>
      <c r="F380" s="3" t="s">
        <v>1566</v>
      </c>
      <c r="G380" s="3" t="s">
        <v>148</v>
      </c>
      <c r="H380" s="3" t="s">
        <v>1365</v>
      </c>
      <c r="I380" s="3" t="s">
        <v>50</v>
      </c>
      <c r="J380" s="3" t="s">
        <v>380</v>
      </c>
      <c r="K380" s="3">
        <v>2497</v>
      </c>
      <c r="L380" s="3">
        <v>2026</v>
      </c>
      <c r="M380" s="3" t="s">
        <v>1567</v>
      </c>
      <c r="N380" s="5">
        <v>46136</v>
      </c>
      <c r="O380" s="3" t="s">
        <v>77</v>
      </c>
      <c r="P380" s="3" t="s">
        <v>1568</v>
      </c>
      <c r="Q380" s="3">
        <v>880114300943</v>
      </c>
      <c r="R380" s="2"/>
      <c r="S380" s="2"/>
      <c r="T380" s="3">
        <v>23990000</v>
      </c>
      <c r="U380" s="3">
        <v>23990000</v>
      </c>
      <c r="V380" s="3">
        <v>0</v>
      </c>
      <c r="W380" s="3">
        <v>0</v>
      </c>
      <c r="X380" s="3">
        <v>0</v>
      </c>
      <c r="Y380" s="3">
        <v>1079550</v>
      </c>
      <c r="Z380" s="3">
        <v>1079550</v>
      </c>
      <c r="AA380" s="3" t="s">
        <v>8697</v>
      </c>
      <c r="AB380" s="28">
        <v>4.4999999999999998E-2</v>
      </c>
      <c r="AC380" s="3">
        <f t="shared" ref="AC380:AC405" si="28">U380*AB380</f>
        <v>1079550</v>
      </c>
      <c r="AD380" s="30">
        <f t="shared" si="24"/>
        <v>1079550</v>
      </c>
      <c r="AE380" s="2"/>
      <c r="AF380" s="5">
        <v>46141</v>
      </c>
      <c r="AG380" s="3" t="s">
        <v>55</v>
      </c>
      <c r="AH380" s="3" t="s">
        <v>56</v>
      </c>
      <c r="AI380" s="3" t="s">
        <v>57</v>
      </c>
      <c r="AJ380" s="3" t="s">
        <v>58</v>
      </c>
      <c r="AK380" s="2"/>
      <c r="AL380" s="2"/>
      <c r="AM380" s="3">
        <v>0</v>
      </c>
      <c r="AN380" s="2"/>
      <c r="AO380" s="3">
        <v>0</v>
      </c>
      <c r="AP380" s="3">
        <v>0</v>
      </c>
      <c r="AQ380" s="3">
        <v>132076314</v>
      </c>
      <c r="AR380" s="3">
        <v>271900</v>
      </c>
      <c r="AS380" s="3">
        <v>12471207</v>
      </c>
      <c r="AT380" s="3">
        <v>77026127601</v>
      </c>
      <c r="AU380" s="3" t="s">
        <v>384</v>
      </c>
    </row>
    <row r="381" spans="1:47" x14ac:dyDescent="0.45">
      <c r="A381" s="3">
        <v>1</v>
      </c>
      <c r="B381" s="4" t="s">
        <v>43</v>
      </c>
      <c r="C381" s="3" t="s">
        <v>136</v>
      </c>
      <c r="D381" s="3" t="s">
        <v>207</v>
      </c>
      <c r="E381" s="3" t="s">
        <v>137</v>
      </c>
      <c r="F381" s="3" t="s">
        <v>1569</v>
      </c>
      <c r="G381" s="3" t="s">
        <v>64</v>
      </c>
      <c r="H381" s="3" t="s">
        <v>209</v>
      </c>
      <c r="I381" s="3" t="s">
        <v>75</v>
      </c>
      <c r="J381" s="3" t="s">
        <v>51</v>
      </c>
      <c r="K381" s="3">
        <v>1591</v>
      </c>
      <c r="L381" s="3">
        <v>2026</v>
      </c>
      <c r="M381" s="3" t="s">
        <v>1570</v>
      </c>
      <c r="N381" s="5">
        <v>46130</v>
      </c>
      <c r="O381" s="3" t="s">
        <v>326</v>
      </c>
      <c r="P381" s="3" t="s">
        <v>1571</v>
      </c>
      <c r="Q381" s="3">
        <v>630727301517</v>
      </c>
      <c r="R381" s="2"/>
      <c r="S381" s="2"/>
      <c r="T381" s="3">
        <v>10490000</v>
      </c>
      <c r="U381" s="3">
        <v>10490000</v>
      </c>
      <c r="V381" s="3">
        <v>0</v>
      </c>
      <c r="W381" s="3">
        <v>0</v>
      </c>
      <c r="X381" s="3">
        <v>0</v>
      </c>
      <c r="Y381" s="3">
        <v>419600</v>
      </c>
      <c r="Z381" s="3">
        <v>419600</v>
      </c>
      <c r="AA381" s="3" t="s">
        <v>8697</v>
      </c>
      <c r="AB381" s="28">
        <v>0.04</v>
      </c>
      <c r="AC381" s="3">
        <f t="shared" si="28"/>
        <v>419600</v>
      </c>
      <c r="AD381" s="30">
        <f t="shared" si="24"/>
        <v>419600</v>
      </c>
      <c r="AE381" s="3" t="s">
        <v>351</v>
      </c>
      <c r="AF381" s="5">
        <v>46133</v>
      </c>
      <c r="AG381" s="3" t="s">
        <v>55</v>
      </c>
      <c r="AH381" s="3" t="s">
        <v>87</v>
      </c>
      <c r="AI381" s="3" t="s">
        <v>124</v>
      </c>
      <c r="AJ381" s="3" t="s">
        <v>134</v>
      </c>
      <c r="AK381" s="3" t="s">
        <v>90</v>
      </c>
      <c r="AL381" s="3">
        <v>10</v>
      </c>
      <c r="AM381" s="3">
        <v>0</v>
      </c>
      <c r="AN381" s="2"/>
      <c r="AO381" s="3">
        <v>0</v>
      </c>
      <c r="AP381" s="3">
        <v>0</v>
      </c>
      <c r="AQ381" s="3">
        <v>132075608</v>
      </c>
      <c r="AR381" s="2"/>
      <c r="AS381" s="3">
        <v>12471601</v>
      </c>
      <c r="AT381" s="3">
        <v>77016051193</v>
      </c>
      <c r="AU381" s="3" t="s">
        <v>59</v>
      </c>
    </row>
    <row r="382" spans="1:47" x14ac:dyDescent="0.45">
      <c r="A382" s="3">
        <v>1</v>
      </c>
      <c r="B382" s="4" t="s">
        <v>43</v>
      </c>
      <c r="C382" s="3" t="s">
        <v>136</v>
      </c>
      <c r="D382" s="3" t="s">
        <v>207</v>
      </c>
      <c r="E382" s="3" t="s">
        <v>137</v>
      </c>
      <c r="F382" s="3" t="s">
        <v>1572</v>
      </c>
      <c r="G382" s="3" t="s">
        <v>64</v>
      </c>
      <c r="H382" s="3" t="s">
        <v>209</v>
      </c>
      <c r="I382" s="3" t="s">
        <v>75</v>
      </c>
      <c r="J382" s="3" t="s">
        <v>51</v>
      </c>
      <c r="K382" s="3">
        <v>1591</v>
      </c>
      <c r="L382" s="3">
        <v>2026</v>
      </c>
      <c r="M382" s="3" t="s">
        <v>1573</v>
      </c>
      <c r="N382" s="5">
        <v>46128</v>
      </c>
      <c r="O382" s="3" t="s">
        <v>53</v>
      </c>
      <c r="P382" s="3" t="s">
        <v>1574</v>
      </c>
      <c r="Q382" s="3">
        <v>810112302113</v>
      </c>
      <c r="R382" s="2"/>
      <c r="S382" s="2"/>
      <c r="T382" s="3">
        <v>10740000</v>
      </c>
      <c r="U382" s="3">
        <v>10490000</v>
      </c>
      <c r="V382" s="3">
        <v>0</v>
      </c>
      <c r="W382" s="3">
        <v>0</v>
      </c>
      <c r="X382" s="3">
        <v>250000</v>
      </c>
      <c r="Y382" s="3">
        <v>419600</v>
      </c>
      <c r="Z382" s="3">
        <v>419600</v>
      </c>
      <c r="AA382" s="3" t="s">
        <v>8697</v>
      </c>
      <c r="AB382" s="28">
        <v>0.04</v>
      </c>
      <c r="AC382" s="3">
        <f t="shared" si="28"/>
        <v>419600</v>
      </c>
      <c r="AD382" s="30">
        <f t="shared" si="24"/>
        <v>419600</v>
      </c>
      <c r="AE382" s="3" t="s">
        <v>336</v>
      </c>
      <c r="AF382" s="5">
        <v>46132</v>
      </c>
      <c r="AG382" s="3" t="s">
        <v>55</v>
      </c>
      <c r="AH382" s="3" t="s">
        <v>87</v>
      </c>
      <c r="AI382" s="3" t="s">
        <v>124</v>
      </c>
      <c r="AJ382" s="3" t="s">
        <v>206</v>
      </c>
      <c r="AK382" s="3" t="s">
        <v>90</v>
      </c>
      <c r="AL382" s="3">
        <v>10</v>
      </c>
      <c r="AM382" s="3">
        <v>0</v>
      </c>
      <c r="AN382" s="2"/>
      <c r="AO382" s="3">
        <v>0</v>
      </c>
      <c r="AP382" s="3">
        <v>0</v>
      </c>
      <c r="AQ382" s="3">
        <v>132075513</v>
      </c>
      <c r="AR382" s="2"/>
      <c r="AS382" s="3">
        <v>12471603</v>
      </c>
      <c r="AT382" s="3">
        <v>77016712055</v>
      </c>
      <c r="AU382" s="3" t="s">
        <v>59</v>
      </c>
    </row>
    <row r="383" spans="1:47" ht="28.5" x14ac:dyDescent="0.45">
      <c r="A383" s="3">
        <v>1</v>
      </c>
      <c r="B383" s="4" t="s">
        <v>378</v>
      </c>
      <c r="C383" s="3" t="s">
        <v>144</v>
      </c>
      <c r="D383" s="3" t="s">
        <v>70</v>
      </c>
      <c r="E383" s="3" t="s">
        <v>146</v>
      </c>
      <c r="F383" s="3" t="s">
        <v>1575</v>
      </c>
      <c r="G383" s="3" t="s">
        <v>200</v>
      </c>
      <c r="H383" s="3" t="s">
        <v>233</v>
      </c>
      <c r="I383" s="3" t="s">
        <v>75</v>
      </c>
      <c r="J383" s="3" t="s">
        <v>380</v>
      </c>
      <c r="K383" s="3">
        <v>1975</v>
      </c>
      <c r="L383" s="3">
        <v>2026</v>
      </c>
      <c r="M383" s="3" t="s">
        <v>1576</v>
      </c>
      <c r="N383" s="5">
        <v>46142</v>
      </c>
      <c r="O383" s="3" t="s">
        <v>131</v>
      </c>
      <c r="P383" s="2"/>
      <c r="Q383" s="2"/>
      <c r="R383" s="3" t="s">
        <v>1577</v>
      </c>
      <c r="S383" s="3">
        <v>171040009079</v>
      </c>
      <c r="T383" s="3">
        <v>13490000</v>
      </c>
      <c r="U383" s="3">
        <v>13490000</v>
      </c>
      <c r="V383" s="3">
        <v>0</v>
      </c>
      <c r="W383" s="3">
        <v>0</v>
      </c>
      <c r="X383" s="3">
        <v>0</v>
      </c>
      <c r="Y383" s="3">
        <v>741950</v>
      </c>
      <c r="Z383" s="3">
        <v>741950</v>
      </c>
      <c r="AA383" s="3" t="s">
        <v>8697</v>
      </c>
      <c r="AB383" s="28">
        <v>5.5E-2</v>
      </c>
      <c r="AC383" s="3">
        <f t="shared" si="28"/>
        <v>741950</v>
      </c>
      <c r="AD383" s="30">
        <f t="shared" si="24"/>
        <v>741950</v>
      </c>
      <c r="AE383" s="2"/>
      <c r="AF383" s="5">
        <v>46142</v>
      </c>
      <c r="AG383" s="3" t="s">
        <v>55</v>
      </c>
      <c r="AH383" s="3" t="s">
        <v>56</v>
      </c>
      <c r="AI383" s="3" t="s">
        <v>57</v>
      </c>
      <c r="AJ383" s="3" t="s">
        <v>58</v>
      </c>
      <c r="AK383" s="2"/>
      <c r="AL383" s="2"/>
      <c r="AM383" s="3">
        <v>0</v>
      </c>
      <c r="AN383" s="2"/>
      <c r="AO383" s="3">
        <v>0</v>
      </c>
      <c r="AP383" s="3">
        <v>0</v>
      </c>
      <c r="AQ383" s="3">
        <v>132076607</v>
      </c>
      <c r="AR383" s="2"/>
      <c r="AS383" s="3">
        <v>12478122</v>
      </c>
      <c r="AT383" s="3">
        <v>77753882434</v>
      </c>
      <c r="AU383" s="3" t="s">
        <v>384</v>
      </c>
    </row>
    <row r="384" spans="1:47" ht="28.5" x14ac:dyDescent="0.45">
      <c r="A384" s="3">
        <v>1</v>
      </c>
      <c r="B384" s="4" t="s">
        <v>378</v>
      </c>
      <c r="C384" s="3" t="s">
        <v>60</v>
      </c>
      <c r="D384" s="3" t="s">
        <v>61</v>
      </c>
      <c r="E384" s="3" t="s">
        <v>62</v>
      </c>
      <c r="F384" s="3" t="s">
        <v>1578</v>
      </c>
      <c r="G384" s="3" t="s">
        <v>200</v>
      </c>
      <c r="H384" s="3" t="s">
        <v>863</v>
      </c>
      <c r="I384" s="3" t="s">
        <v>50</v>
      </c>
      <c r="J384" s="3" t="s">
        <v>380</v>
      </c>
      <c r="K384" s="3">
        <v>2497</v>
      </c>
      <c r="L384" s="3">
        <v>2026</v>
      </c>
      <c r="M384" s="3" t="s">
        <v>1579</v>
      </c>
      <c r="N384" s="5">
        <v>46141</v>
      </c>
      <c r="O384" s="3" t="s">
        <v>326</v>
      </c>
      <c r="P384" s="3" t="s">
        <v>1580</v>
      </c>
      <c r="Q384" s="3">
        <v>127601276</v>
      </c>
      <c r="R384" s="2"/>
      <c r="S384" s="2"/>
      <c r="T384" s="3">
        <v>20140000</v>
      </c>
      <c r="U384" s="3">
        <v>19590000</v>
      </c>
      <c r="V384" s="3">
        <v>0</v>
      </c>
      <c r="W384" s="3">
        <v>0</v>
      </c>
      <c r="X384" s="3">
        <v>550000</v>
      </c>
      <c r="Y384" s="3">
        <v>1077450</v>
      </c>
      <c r="Z384" s="3">
        <v>1077450</v>
      </c>
      <c r="AA384" s="3" t="s">
        <v>8697</v>
      </c>
      <c r="AB384" s="28">
        <v>5.5E-2</v>
      </c>
      <c r="AC384" s="3">
        <f t="shared" si="28"/>
        <v>1077450</v>
      </c>
      <c r="AD384" s="30">
        <f t="shared" si="24"/>
        <v>1077450</v>
      </c>
      <c r="AE384" s="3" t="s">
        <v>222</v>
      </c>
      <c r="AF384" s="5">
        <v>46142</v>
      </c>
      <c r="AG384" s="3" t="s">
        <v>55</v>
      </c>
      <c r="AH384" s="3" t="s">
        <v>87</v>
      </c>
      <c r="AI384" s="3" t="s">
        <v>124</v>
      </c>
      <c r="AJ384" s="3" t="s">
        <v>134</v>
      </c>
      <c r="AK384" s="3" t="s">
        <v>90</v>
      </c>
      <c r="AL384" s="3">
        <v>40</v>
      </c>
      <c r="AM384" s="3">
        <v>0</v>
      </c>
      <c r="AN384" s="2"/>
      <c r="AO384" s="3">
        <v>0</v>
      </c>
      <c r="AP384" s="3">
        <v>0</v>
      </c>
      <c r="AQ384" s="3">
        <v>132076736</v>
      </c>
      <c r="AR384" s="2"/>
      <c r="AS384" s="3">
        <v>12478147</v>
      </c>
      <c r="AT384" s="3">
        <v>77781413096</v>
      </c>
      <c r="AU384" s="3" t="s">
        <v>384</v>
      </c>
    </row>
    <row r="385" spans="1:47" ht="28.5" x14ac:dyDescent="0.45">
      <c r="A385" s="3">
        <v>1</v>
      </c>
      <c r="B385" s="4" t="s">
        <v>603</v>
      </c>
      <c r="C385" s="3" t="s">
        <v>144</v>
      </c>
      <c r="D385" s="3" t="s">
        <v>1198</v>
      </c>
      <c r="E385" s="3" t="s">
        <v>146</v>
      </c>
      <c r="F385" s="3" t="s">
        <v>1581</v>
      </c>
      <c r="G385" s="3" t="s">
        <v>148</v>
      </c>
      <c r="H385" s="3" t="s">
        <v>1200</v>
      </c>
      <c r="I385" s="3" t="s">
        <v>75</v>
      </c>
      <c r="J385" s="3" t="s">
        <v>380</v>
      </c>
      <c r="K385" s="3">
        <v>1975</v>
      </c>
      <c r="L385" s="3">
        <v>2026</v>
      </c>
      <c r="M385" s="3" t="s">
        <v>1582</v>
      </c>
      <c r="N385" s="5">
        <v>46140</v>
      </c>
      <c r="O385" s="3" t="s">
        <v>354</v>
      </c>
      <c r="P385" s="3" t="s">
        <v>1583</v>
      </c>
      <c r="Q385" s="3">
        <v>640101301446</v>
      </c>
      <c r="R385" s="2"/>
      <c r="S385" s="2"/>
      <c r="T385" s="3">
        <v>15790000</v>
      </c>
      <c r="U385" s="3">
        <v>15790000</v>
      </c>
      <c r="V385" s="3">
        <v>0</v>
      </c>
      <c r="W385" s="3">
        <v>0</v>
      </c>
      <c r="X385" s="3">
        <v>0</v>
      </c>
      <c r="Y385" s="3">
        <v>868450</v>
      </c>
      <c r="Z385" s="3">
        <v>868450</v>
      </c>
      <c r="AA385" s="3" t="s">
        <v>8696</v>
      </c>
      <c r="AB385" s="28">
        <v>4.4999999999999998E-2</v>
      </c>
      <c r="AC385" s="3">
        <f t="shared" si="28"/>
        <v>710550</v>
      </c>
      <c r="AD385" s="30">
        <f t="shared" si="24"/>
        <v>710550</v>
      </c>
      <c r="AE385" s="3" t="s">
        <v>1254</v>
      </c>
      <c r="AF385" s="5">
        <v>46142</v>
      </c>
      <c r="AG385" s="3" t="s">
        <v>205</v>
      </c>
      <c r="AH385" s="3" t="s">
        <v>105</v>
      </c>
      <c r="AI385" s="3" t="s">
        <v>105</v>
      </c>
      <c r="AJ385" s="3" t="s">
        <v>58</v>
      </c>
      <c r="AK385" s="2"/>
      <c r="AL385" s="2"/>
      <c r="AM385" s="3">
        <v>0</v>
      </c>
      <c r="AN385" s="2"/>
      <c r="AO385" s="3">
        <v>0</v>
      </c>
      <c r="AP385" s="3">
        <v>0</v>
      </c>
      <c r="AQ385" s="3">
        <v>132076540</v>
      </c>
      <c r="AR385" s="3">
        <v>209900</v>
      </c>
      <c r="AS385" s="3">
        <v>12484571</v>
      </c>
      <c r="AT385" s="3">
        <v>77783364545</v>
      </c>
      <c r="AU385" s="3" t="s">
        <v>384</v>
      </c>
    </row>
    <row r="386" spans="1:47" ht="28.5" x14ac:dyDescent="0.45">
      <c r="A386" s="3">
        <v>1</v>
      </c>
      <c r="B386" s="4" t="s">
        <v>603</v>
      </c>
      <c r="C386" s="3" t="s">
        <v>8699</v>
      </c>
      <c r="D386" s="3" t="s">
        <v>45</v>
      </c>
      <c r="E386" s="3" t="s">
        <v>283</v>
      </c>
      <c r="F386" s="3" t="s">
        <v>1584</v>
      </c>
      <c r="G386" s="3" t="s">
        <v>128</v>
      </c>
      <c r="H386" s="3" t="s">
        <v>408</v>
      </c>
      <c r="I386" s="3" t="s">
        <v>50</v>
      </c>
      <c r="J386" s="3" t="s">
        <v>380</v>
      </c>
      <c r="K386" s="3">
        <v>2497</v>
      </c>
      <c r="L386" s="3">
        <v>2025</v>
      </c>
      <c r="M386" s="3" t="s">
        <v>1585</v>
      </c>
      <c r="N386" s="5">
        <v>46139</v>
      </c>
      <c r="O386" s="3" t="s">
        <v>202</v>
      </c>
      <c r="P386" s="3" t="s">
        <v>1586</v>
      </c>
      <c r="Q386" s="3">
        <v>711102300868</v>
      </c>
      <c r="R386" s="2"/>
      <c r="S386" s="2"/>
      <c r="T386" s="3">
        <v>19990000</v>
      </c>
      <c r="U386" s="3">
        <v>19990000</v>
      </c>
      <c r="V386" s="3">
        <v>0</v>
      </c>
      <c r="W386" s="3">
        <v>0</v>
      </c>
      <c r="X386" s="3">
        <v>0</v>
      </c>
      <c r="Y386" s="3">
        <v>1099450</v>
      </c>
      <c r="Z386" s="3">
        <v>1099450</v>
      </c>
      <c r="AA386" s="3" t="s">
        <v>8696</v>
      </c>
      <c r="AB386" s="28">
        <v>4.4999999999999998E-2</v>
      </c>
      <c r="AC386" s="3">
        <f t="shared" si="28"/>
        <v>899550</v>
      </c>
      <c r="AD386" s="30">
        <f t="shared" si="24"/>
        <v>899550</v>
      </c>
      <c r="AE386" s="3" t="s">
        <v>1419</v>
      </c>
      <c r="AF386" s="5">
        <v>46141</v>
      </c>
      <c r="AG386" s="3" t="s">
        <v>205</v>
      </c>
      <c r="AH386" s="3" t="s">
        <v>105</v>
      </c>
      <c r="AI386" s="3" t="s">
        <v>105</v>
      </c>
      <c r="AJ386" s="3" t="s">
        <v>58</v>
      </c>
      <c r="AK386" s="2"/>
      <c r="AL386" s="2"/>
      <c r="AM386" s="3">
        <v>0</v>
      </c>
      <c r="AN386" s="2"/>
      <c r="AO386" s="3">
        <v>0</v>
      </c>
      <c r="AP386" s="3">
        <v>0</v>
      </c>
      <c r="AQ386" s="3">
        <v>132076396</v>
      </c>
      <c r="AR386" s="3">
        <v>251900</v>
      </c>
      <c r="AS386" s="3">
        <v>12484575</v>
      </c>
      <c r="AT386" s="3">
        <v>77014418614</v>
      </c>
      <c r="AU386" s="3" t="s">
        <v>384</v>
      </c>
    </row>
    <row r="387" spans="1:47" ht="28.5" x14ac:dyDescent="0.45">
      <c r="A387" s="3">
        <v>1</v>
      </c>
      <c r="B387" s="4" t="s">
        <v>603</v>
      </c>
      <c r="C387" s="3" t="s">
        <v>8699</v>
      </c>
      <c r="D387" s="3" t="s">
        <v>45</v>
      </c>
      <c r="E387" s="3" t="s">
        <v>283</v>
      </c>
      <c r="F387" s="3" t="s">
        <v>1587</v>
      </c>
      <c r="G387" s="3" t="s">
        <v>200</v>
      </c>
      <c r="H387" s="3" t="s">
        <v>408</v>
      </c>
      <c r="I387" s="3" t="s">
        <v>50</v>
      </c>
      <c r="J387" s="3" t="s">
        <v>380</v>
      </c>
      <c r="K387" s="3">
        <v>2497</v>
      </c>
      <c r="L387" s="3">
        <v>2025</v>
      </c>
      <c r="M387" s="3" t="s">
        <v>1588</v>
      </c>
      <c r="N387" s="5">
        <v>46132</v>
      </c>
      <c r="O387" s="3" t="s">
        <v>629</v>
      </c>
      <c r="P387" s="2"/>
      <c r="Q387" s="2"/>
      <c r="R387" s="3" t="s">
        <v>1589</v>
      </c>
      <c r="S387" s="3">
        <v>250540005099</v>
      </c>
      <c r="T387" s="3">
        <v>19990000</v>
      </c>
      <c r="U387" s="3">
        <v>19990000</v>
      </c>
      <c r="V387" s="3">
        <v>0</v>
      </c>
      <c r="W387" s="3">
        <v>0</v>
      </c>
      <c r="X387" s="3">
        <v>0</v>
      </c>
      <c r="Y387" s="3">
        <v>1099450</v>
      </c>
      <c r="Z387" s="3">
        <v>1099450</v>
      </c>
      <c r="AA387" s="3" t="s">
        <v>8696</v>
      </c>
      <c r="AB387" s="28">
        <v>4.4999999999999998E-2</v>
      </c>
      <c r="AC387" s="3">
        <f t="shared" si="28"/>
        <v>899550</v>
      </c>
      <c r="AD387" s="30">
        <f t="shared" ref="AD387:AD409" si="29">AC387-V387</f>
        <v>899550</v>
      </c>
      <c r="AE387" s="3" t="s">
        <v>1419</v>
      </c>
      <c r="AF387" s="5">
        <v>46136</v>
      </c>
      <c r="AG387" s="3" t="s">
        <v>205</v>
      </c>
      <c r="AH387" s="3" t="s">
        <v>105</v>
      </c>
      <c r="AI387" s="3" t="s">
        <v>105</v>
      </c>
      <c r="AJ387" s="3" t="s">
        <v>58</v>
      </c>
      <c r="AK387" s="2"/>
      <c r="AL387" s="2"/>
      <c r="AM387" s="3">
        <v>0</v>
      </c>
      <c r="AN387" s="2"/>
      <c r="AO387" s="3">
        <v>0</v>
      </c>
      <c r="AP387" s="3">
        <v>0</v>
      </c>
      <c r="AQ387" s="3">
        <v>132076017</v>
      </c>
      <c r="AR387" s="3">
        <v>251900</v>
      </c>
      <c r="AS387" s="3">
        <v>12484577</v>
      </c>
      <c r="AT387" s="3">
        <v>77081489816</v>
      </c>
      <c r="AU387" s="3" t="s">
        <v>384</v>
      </c>
    </row>
    <row r="388" spans="1:47" ht="28.5" x14ac:dyDescent="0.45">
      <c r="A388" s="3">
        <v>1</v>
      </c>
      <c r="B388" s="4" t="s">
        <v>419</v>
      </c>
      <c r="C388" s="3" t="s">
        <v>144</v>
      </c>
      <c r="D388" s="3" t="s">
        <v>70</v>
      </c>
      <c r="E388" s="3" t="s">
        <v>146</v>
      </c>
      <c r="F388" s="3" t="s">
        <v>1590</v>
      </c>
      <c r="G388" s="3" t="s">
        <v>200</v>
      </c>
      <c r="H388" s="3" t="s">
        <v>233</v>
      </c>
      <c r="I388" s="3" t="s">
        <v>75</v>
      </c>
      <c r="J388" s="3" t="s">
        <v>380</v>
      </c>
      <c r="K388" s="3">
        <v>1975</v>
      </c>
      <c r="L388" s="3">
        <v>2026</v>
      </c>
      <c r="M388" s="3" t="s">
        <v>1591</v>
      </c>
      <c r="N388" s="5">
        <v>46140</v>
      </c>
      <c r="O388" s="3" t="s">
        <v>679</v>
      </c>
      <c r="P388" s="3" t="s">
        <v>1592</v>
      </c>
      <c r="Q388" s="3">
        <v>910521302039</v>
      </c>
      <c r="R388" s="2"/>
      <c r="S388" s="2"/>
      <c r="T388" s="3">
        <v>13790000</v>
      </c>
      <c r="U388" s="3">
        <v>13490000</v>
      </c>
      <c r="V388" s="3">
        <v>0</v>
      </c>
      <c r="W388" s="3">
        <v>0</v>
      </c>
      <c r="X388" s="3">
        <v>300000</v>
      </c>
      <c r="Y388" s="3">
        <v>741950</v>
      </c>
      <c r="Z388" s="3">
        <v>741950</v>
      </c>
      <c r="AA388" s="3" t="s">
        <v>8696</v>
      </c>
      <c r="AB388" s="28">
        <v>4.4999999999999998E-2</v>
      </c>
      <c r="AC388" s="3">
        <f t="shared" si="28"/>
        <v>607050</v>
      </c>
      <c r="AD388" s="30">
        <f t="shared" si="29"/>
        <v>607050</v>
      </c>
      <c r="AE388" s="3" t="s">
        <v>646</v>
      </c>
      <c r="AF388" s="5">
        <v>46142</v>
      </c>
      <c r="AG388" s="3" t="s">
        <v>116</v>
      </c>
      <c r="AH388" s="3" t="s">
        <v>87</v>
      </c>
      <c r="AI388" s="3" t="s">
        <v>124</v>
      </c>
      <c r="AJ388" s="3" t="s">
        <v>206</v>
      </c>
      <c r="AK388" s="3" t="s">
        <v>401</v>
      </c>
      <c r="AL388" s="3">
        <v>35</v>
      </c>
      <c r="AM388" s="3">
        <v>0</v>
      </c>
      <c r="AN388" s="2"/>
      <c r="AO388" s="3">
        <v>0</v>
      </c>
      <c r="AP388" s="3">
        <v>0</v>
      </c>
      <c r="AQ388" s="3">
        <v>132076592</v>
      </c>
      <c r="AR388" s="2"/>
      <c r="AS388" s="3">
        <v>12485376</v>
      </c>
      <c r="AT388" s="3">
        <v>77021220300</v>
      </c>
      <c r="AU388" s="3" t="s">
        <v>384</v>
      </c>
    </row>
    <row r="389" spans="1:47" ht="26.65" x14ac:dyDescent="0.45">
      <c r="A389" s="3">
        <v>1</v>
      </c>
      <c r="B389" s="4" t="s">
        <v>411</v>
      </c>
      <c r="C389" s="3" t="s">
        <v>144</v>
      </c>
      <c r="D389" s="3" t="s">
        <v>145</v>
      </c>
      <c r="E389" s="3" t="s">
        <v>146</v>
      </c>
      <c r="F389" s="3" t="s">
        <v>1593</v>
      </c>
      <c r="G389" s="3" t="s">
        <v>178</v>
      </c>
      <c r="H389" s="3" t="s">
        <v>149</v>
      </c>
      <c r="I389" s="3" t="s">
        <v>75</v>
      </c>
      <c r="J389" s="3" t="s">
        <v>380</v>
      </c>
      <c r="K389" s="3">
        <v>1975</v>
      </c>
      <c r="L389" s="3">
        <v>2026</v>
      </c>
      <c r="M389" s="3" t="s">
        <v>1594</v>
      </c>
      <c r="N389" s="5">
        <v>46139</v>
      </c>
      <c r="O389" s="3" t="s">
        <v>194</v>
      </c>
      <c r="P389" s="3" t="s">
        <v>1595</v>
      </c>
      <c r="Q389" s="3">
        <v>830227400053</v>
      </c>
      <c r="R389" s="2"/>
      <c r="S389" s="2"/>
      <c r="T389" s="3">
        <v>15090000</v>
      </c>
      <c r="U389" s="3">
        <v>14790000</v>
      </c>
      <c r="V389" s="3">
        <v>0</v>
      </c>
      <c r="W389" s="3">
        <v>0</v>
      </c>
      <c r="X389" s="3">
        <v>300000</v>
      </c>
      <c r="Y389" s="3">
        <v>813450</v>
      </c>
      <c r="Z389" s="3">
        <v>813450</v>
      </c>
      <c r="AA389" s="3" t="s">
        <v>8697</v>
      </c>
      <c r="AB389" s="28">
        <v>5.5E-2</v>
      </c>
      <c r="AC389" s="3">
        <f t="shared" si="28"/>
        <v>813450</v>
      </c>
      <c r="AD389" s="30">
        <f t="shared" si="29"/>
        <v>813450</v>
      </c>
      <c r="AE389" s="3" t="s">
        <v>1404</v>
      </c>
      <c r="AF389" s="5">
        <v>46140</v>
      </c>
      <c r="AG389" s="3" t="s">
        <v>116</v>
      </c>
      <c r="AH389" s="3" t="s">
        <v>87</v>
      </c>
      <c r="AI389" s="3" t="s">
        <v>124</v>
      </c>
      <c r="AJ389" s="3" t="s">
        <v>206</v>
      </c>
      <c r="AK389" s="3" t="s">
        <v>90</v>
      </c>
      <c r="AL389" s="3">
        <v>10</v>
      </c>
      <c r="AM389" s="3">
        <v>0</v>
      </c>
      <c r="AN389" s="2"/>
      <c r="AO389" s="3">
        <v>0</v>
      </c>
      <c r="AP389" s="3">
        <v>0</v>
      </c>
      <c r="AQ389" s="3">
        <v>132076220</v>
      </c>
      <c r="AR389" s="3">
        <v>196900</v>
      </c>
      <c r="AS389" s="3">
        <v>12488785</v>
      </c>
      <c r="AT389" s="3">
        <v>77473303421</v>
      </c>
      <c r="AU389" s="3" t="s">
        <v>384</v>
      </c>
    </row>
    <row r="390" spans="1:47" x14ac:dyDescent="0.45">
      <c r="A390" s="3">
        <v>1</v>
      </c>
      <c r="B390" s="4" t="s">
        <v>198</v>
      </c>
      <c r="C390" s="3" t="s">
        <v>136</v>
      </c>
      <c r="D390" s="3" t="s">
        <v>207</v>
      </c>
      <c r="E390" s="3" t="s">
        <v>137</v>
      </c>
      <c r="F390" s="3" t="s">
        <v>1596</v>
      </c>
      <c r="G390" s="3" t="s">
        <v>173</v>
      </c>
      <c r="H390" s="3" t="s">
        <v>209</v>
      </c>
      <c r="I390" s="3" t="s">
        <v>75</v>
      </c>
      <c r="J390" s="3" t="s">
        <v>51</v>
      </c>
      <c r="K390" s="3">
        <v>1591</v>
      </c>
      <c r="L390" s="3">
        <v>2026</v>
      </c>
      <c r="M390" s="3" t="s">
        <v>1597</v>
      </c>
      <c r="N390" s="5">
        <v>46140</v>
      </c>
      <c r="O390" s="3" t="s">
        <v>229</v>
      </c>
      <c r="P390" s="3" t="s">
        <v>1598</v>
      </c>
      <c r="Q390" s="3">
        <v>711119450437</v>
      </c>
      <c r="R390" s="2"/>
      <c r="S390" s="2"/>
      <c r="T390" s="3">
        <v>10490000</v>
      </c>
      <c r="U390" s="3">
        <v>10490000</v>
      </c>
      <c r="V390" s="3">
        <v>0</v>
      </c>
      <c r="W390" s="3">
        <v>0</v>
      </c>
      <c r="X390" s="3">
        <v>0</v>
      </c>
      <c r="Y390" s="3">
        <v>419600</v>
      </c>
      <c r="Z390" s="3">
        <v>419600</v>
      </c>
      <c r="AA390" s="3" t="s">
        <v>8696</v>
      </c>
      <c r="AB390" s="28">
        <v>0.04</v>
      </c>
      <c r="AC390" s="3">
        <f t="shared" si="28"/>
        <v>419600</v>
      </c>
      <c r="AD390" s="30">
        <f t="shared" si="29"/>
        <v>419600</v>
      </c>
      <c r="AE390" s="3" t="s">
        <v>336</v>
      </c>
      <c r="AF390" s="5">
        <v>46142</v>
      </c>
      <c r="AG390" s="3" t="s">
        <v>205</v>
      </c>
      <c r="AH390" s="3" t="s">
        <v>87</v>
      </c>
      <c r="AI390" s="3" t="s">
        <v>124</v>
      </c>
      <c r="AJ390" s="3" t="s">
        <v>134</v>
      </c>
      <c r="AK390" s="3" t="s">
        <v>90</v>
      </c>
      <c r="AL390" s="3">
        <v>15</v>
      </c>
      <c r="AM390" s="3">
        <v>0</v>
      </c>
      <c r="AN390" s="2"/>
      <c r="AO390" s="3">
        <v>0</v>
      </c>
      <c r="AP390" s="3">
        <v>0</v>
      </c>
      <c r="AQ390" s="3">
        <v>132076533</v>
      </c>
      <c r="AR390" s="2"/>
      <c r="AS390" s="3">
        <v>12489645</v>
      </c>
      <c r="AT390" s="3">
        <v>77054260661</v>
      </c>
      <c r="AU390" s="3" t="s">
        <v>59</v>
      </c>
    </row>
    <row r="391" spans="1:47" ht="28.5" x14ac:dyDescent="0.45">
      <c r="A391" s="3">
        <v>1</v>
      </c>
      <c r="B391" s="4" t="s">
        <v>603</v>
      </c>
      <c r="C391" s="3" t="s">
        <v>8694</v>
      </c>
      <c r="D391" s="3" t="s">
        <v>79</v>
      </c>
      <c r="E391" s="3" t="s">
        <v>616</v>
      </c>
      <c r="F391" s="3" t="s">
        <v>1599</v>
      </c>
      <c r="G391" s="3" t="s">
        <v>200</v>
      </c>
      <c r="H391" s="3" t="s">
        <v>849</v>
      </c>
      <c r="I391" s="3" t="s">
        <v>75</v>
      </c>
      <c r="J391" s="3" t="s">
        <v>380</v>
      </c>
      <c r="K391" s="3">
        <v>1975</v>
      </c>
      <c r="L391" s="3">
        <v>2026</v>
      </c>
      <c r="M391" s="3" t="s">
        <v>1600</v>
      </c>
      <c r="N391" s="5">
        <v>46135</v>
      </c>
      <c r="O391" s="3" t="s">
        <v>359</v>
      </c>
      <c r="P391" s="3" t="s">
        <v>1601</v>
      </c>
      <c r="Q391" s="3">
        <v>840509451121</v>
      </c>
      <c r="R391" s="2"/>
      <c r="S391" s="2"/>
      <c r="T391" s="3">
        <v>12790000</v>
      </c>
      <c r="U391" s="3">
        <v>12790000</v>
      </c>
      <c r="V391" s="3">
        <v>0</v>
      </c>
      <c r="W391" s="3">
        <v>0</v>
      </c>
      <c r="X391" s="3">
        <v>0</v>
      </c>
      <c r="Y391" s="3">
        <v>383700</v>
      </c>
      <c r="Z391" s="3">
        <v>383700</v>
      </c>
      <c r="AA391" s="3" t="s">
        <v>8696</v>
      </c>
      <c r="AB391" s="28">
        <v>0.03</v>
      </c>
      <c r="AC391" s="3">
        <f t="shared" si="28"/>
        <v>383700</v>
      </c>
      <c r="AD391" s="30">
        <f t="shared" si="29"/>
        <v>383700</v>
      </c>
      <c r="AE391" s="3" t="s">
        <v>415</v>
      </c>
      <c r="AF391" s="5">
        <v>46141</v>
      </c>
      <c r="AG391" s="3" t="s">
        <v>205</v>
      </c>
      <c r="AH391" s="3" t="s">
        <v>87</v>
      </c>
      <c r="AI391" s="3" t="s">
        <v>124</v>
      </c>
      <c r="AJ391" s="3" t="s">
        <v>134</v>
      </c>
      <c r="AK391" s="3" t="s">
        <v>90</v>
      </c>
      <c r="AL391" s="3">
        <v>80</v>
      </c>
      <c r="AM391" s="3">
        <v>0</v>
      </c>
      <c r="AN391" s="2"/>
      <c r="AO391" s="3">
        <v>0</v>
      </c>
      <c r="AP391" s="3">
        <v>0</v>
      </c>
      <c r="AQ391" s="3">
        <v>132076402</v>
      </c>
      <c r="AR391" s="2"/>
      <c r="AS391" s="3">
        <v>12493526</v>
      </c>
      <c r="AT391" s="3">
        <v>77716653337</v>
      </c>
      <c r="AU391" s="3" t="s">
        <v>384</v>
      </c>
    </row>
    <row r="392" spans="1:47" ht="28.5" x14ac:dyDescent="0.45">
      <c r="A392" s="3">
        <v>1</v>
      </c>
      <c r="B392" s="4" t="s">
        <v>603</v>
      </c>
      <c r="C392" s="3" t="s">
        <v>8694</v>
      </c>
      <c r="D392" s="3" t="s">
        <v>79</v>
      </c>
      <c r="E392" s="3" t="s">
        <v>616</v>
      </c>
      <c r="F392" s="3" t="s">
        <v>1602</v>
      </c>
      <c r="G392" s="3" t="s">
        <v>128</v>
      </c>
      <c r="H392" s="3" t="s">
        <v>849</v>
      </c>
      <c r="I392" s="3" t="s">
        <v>75</v>
      </c>
      <c r="J392" s="3" t="s">
        <v>380</v>
      </c>
      <c r="K392" s="3">
        <v>1975</v>
      </c>
      <c r="L392" s="3">
        <v>2026</v>
      </c>
      <c r="M392" s="3" t="s">
        <v>1603</v>
      </c>
      <c r="N392" s="5">
        <v>46134</v>
      </c>
      <c r="O392" s="3" t="s">
        <v>229</v>
      </c>
      <c r="P392" s="3" t="s">
        <v>1604</v>
      </c>
      <c r="Q392" s="3">
        <v>960727451568</v>
      </c>
      <c r="R392" s="2"/>
      <c r="S392" s="2"/>
      <c r="T392" s="3">
        <v>12790000</v>
      </c>
      <c r="U392" s="3">
        <v>12790000</v>
      </c>
      <c r="V392" s="3">
        <v>0</v>
      </c>
      <c r="W392" s="3">
        <v>0</v>
      </c>
      <c r="X392" s="3">
        <v>0</v>
      </c>
      <c r="Y392" s="3">
        <v>383700</v>
      </c>
      <c r="Z392" s="3">
        <v>383700</v>
      </c>
      <c r="AA392" s="3" t="s">
        <v>8696</v>
      </c>
      <c r="AB392" s="28">
        <v>0.03</v>
      </c>
      <c r="AC392" s="3">
        <f t="shared" si="28"/>
        <v>383700</v>
      </c>
      <c r="AD392" s="30">
        <f t="shared" si="29"/>
        <v>383700</v>
      </c>
      <c r="AE392" s="3" t="s">
        <v>1605</v>
      </c>
      <c r="AF392" s="5">
        <v>46136</v>
      </c>
      <c r="AG392" s="3" t="s">
        <v>205</v>
      </c>
      <c r="AH392" s="3" t="s">
        <v>105</v>
      </c>
      <c r="AI392" s="3" t="s">
        <v>105</v>
      </c>
      <c r="AJ392" s="3" t="s">
        <v>58</v>
      </c>
      <c r="AK392" s="2"/>
      <c r="AL392" s="2"/>
      <c r="AM392" s="3">
        <v>0</v>
      </c>
      <c r="AN392" s="2"/>
      <c r="AO392" s="3">
        <v>0</v>
      </c>
      <c r="AP392" s="3">
        <v>0</v>
      </c>
      <c r="AQ392" s="3">
        <v>132076020</v>
      </c>
      <c r="AR392" s="2"/>
      <c r="AS392" s="3">
        <v>12493538</v>
      </c>
      <c r="AT392" s="3">
        <v>77756007671</v>
      </c>
      <c r="AU392" s="3" t="s">
        <v>384</v>
      </c>
    </row>
    <row r="393" spans="1:47" ht="28.5" x14ac:dyDescent="0.45">
      <c r="A393" s="3">
        <v>1</v>
      </c>
      <c r="B393" s="4" t="s">
        <v>603</v>
      </c>
      <c r="C393" s="3" t="s">
        <v>8694</v>
      </c>
      <c r="D393" s="3" t="s">
        <v>79</v>
      </c>
      <c r="E393" s="3" t="s">
        <v>616</v>
      </c>
      <c r="F393" s="3" t="s">
        <v>1606</v>
      </c>
      <c r="G393" s="3" t="s">
        <v>632</v>
      </c>
      <c r="H393" s="3" t="s">
        <v>849</v>
      </c>
      <c r="I393" s="3" t="s">
        <v>75</v>
      </c>
      <c r="J393" s="3" t="s">
        <v>380</v>
      </c>
      <c r="K393" s="3">
        <v>1975</v>
      </c>
      <c r="L393" s="3">
        <v>2026</v>
      </c>
      <c r="M393" s="3" t="s">
        <v>1607</v>
      </c>
      <c r="N393" s="5">
        <v>46135</v>
      </c>
      <c r="O393" s="3" t="s">
        <v>359</v>
      </c>
      <c r="P393" s="3" t="s">
        <v>1608</v>
      </c>
      <c r="Q393" s="3">
        <v>870623301642</v>
      </c>
      <c r="R393" s="2"/>
      <c r="S393" s="2"/>
      <c r="T393" s="3">
        <v>13040000</v>
      </c>
      <c r="U393" s="3">
        <v>12790000</v>
      </c>
      <c r="V393" s="3">
        <v>0</v>
      </c>
      <c r="W393" s="3">
        <v>0</v>
      </c>
      <c r="X393" s="3">
        <v>250000</v>
      </c>
      <c r="Y393" s="3">
        <v>383700</v>
      </c>
      <c r="Z393" s="3">
        <v>383700</v>
      </c>
      <c r="AA393" s="3" t="s">
        <v>8696</v>
      </c>
      <c r="AB393" s="28">
        <v>0.03</v>
      </c>
      <c r="AC393" s="3">
        <f t="shared" si="28"/>
        <v>383700</v>
      </c>
      <c r="AD393" s="30">
        <f t="shared" si="29"/>
        <v>383700</v>
      </c>
      <c r="AE393" s="3" t="s">
        <v>1609</v>
      </c>
      <c r="AF393" s="5">
        <v>46141</v>
      </c>
      <c r="AG393" s="3" t="s">
        <v>205</v>
      </c>
      <c r="AH393" s="3" t="s">
        <v>87</v>
      </c>
      <c r="AI393" s="3" t="s">
        <v>124</v>
      </c>
      <c r="AJ393" s="3" t="s">
        <v>89</v>
      </c>
      <c r="AK393" s="3" t="s">
        <v>90</v>
      </c>
      <c r="AL393" s="3">
        <v>10</v>
      </c>
      <c r="AM393" s="3">
        <v>0</v>
      </c>
      <c r="AN393" s="2"/>
      <c r="AO393" s="3">
        <v>0</v>
      </c>
      <c r="AP393" s="3">
        <v>0</v>
      </c>
      <c r="AQ393" s="2"/>
      <c r="AR393" s="2"/>
      <c r="AS393" s="3">
        <v>12493546</v>
      </c>
      <c r="AT393" s="3">
        <v>77019659011</v>
      </c>
      <c r="AU393" s="3" t="s">
        <v>384</v>
      </c>
    </row>
    <row r="394" spans="1:47" ht="26.65" x14ac:dyDescent="0.45">
      <c r="A394" s="3">
        <v>1</v>
      </c>
      <c r="B394" s="4" t="s">
        <v>411</v>
      </c>
      <c r="C394" s="3" t="s">
        <v>8694</v>
      </c>
      <c r="D394" s="3" t="s">
        <v>79</v>
      </c>
      <c r="E394" s="3" t="s">
        <v>616</v>
      </c>
      <c r="F394" s="3" t="s">
        <v>1610</v>
      </c>
      <c r="G394" s="3" t="s">
        <v>200</v>
      </c>
      <c r="H394" s="3" t="s">
        <v>849</v>
      </c>
      <c r="I394" s="3" t="s">
        <v>75</v>
      </c>
      <c r="J394" s="3" t="s">
        <v>380</v>
      </c>
      <c r="K394" s="3">
        <v>1975</v>
      </c>
      <c r="L394" s="3">
        <v>2026</v>
      </c>
      <c r="M394" s="3" t="s">
        <v>1611</v>
      </c>
      <c r="N394" s="5">
        <v>46136</v>
      </c>
      <c r="O394" s="3" t="s">
        <v>194</v>
      </c>
      <c r="P394" s="3" t="s">
        <v>1612</v>
      </c>
      <c r="Q394" s="3">
        <v>670709300687</v>
      </c>
      <c r="R394" s="2"/>
      <c r="S394" s="2"/>
      <c r="T394" s="3">
        <v>12790000</v>
      </c>
      <c r="U394" s="3">
        <v>12790000</v>
      </c>
      <c r="V394" s="3">
        <v>0</v>
      </c>
      <c r="W394" s="3">
        <v>0</v>
      </c>
      <c r="X394" s="3">
        <v>0</v>
      </c>
      <c r="Y394" s="3">
        <v>383700</v>
      </c>
      <c r="Z394" s="3">
        <v>383700</v>
      </c>
      <c r="AA394" s="3" t="s">
        <v>8697</v>
      </c>
      <c r="AB394" s="28">
        <v>0.03</v>
      </c>
      <c r="AC394" s="3">
        <f t="shared" si="28"/>
        <v>383700</v>
      </c>
      <c r="AD394" s="30">
        <f t="shared" si="29"/>
        <v>383700</v>
      </c>
      <c r="AE394" s="2"/>
      <c r="AF394" s="5">
        <v>46139</v>
      </c>
      <c r="AG394" s="3" t="s">
        <v>116</v>
      </c>
      <c r="AH394" s="3" t="s">
        <v>105</v>
      </c>
      <c r="AI394" s="3" t="s">
        <v>105</v>
      </c>
      <c r="AJ394" s="3" t="s">
        <v>58</v>
      </c>
      <c r="AK394" s="2"/>
      <c r="AL394" s="2"/>
      <c r="AM394" s="3">
        <v>0</v>
      </c>
      <c r="AN394" s="2"/>
      <c r="AO394" s="3">
        <v>0</v>
      </c>
      <c r="AP394" s="3">
        <v>0</v>
      </c>
      <c r="AQ394" s="3">
        <v>132076143</v>
      </c>
      <c r="AR394" s="2"/>
      <c r="AS394" s="3">
        <v>12495659</v>
      </c>
      <c r="AT394" s="3">
        <v>77019553360</v>
      </c>
      <c r="AU394" s="3" t="s">
        <v>384</v>
      </c>
    </row>
    <row r="395" spans="1:47" ht="26.65" x14ac:dyDescent="0.45">
      <c r="A395" s="3">
        <v>1</v>
      </c>
      <c r="B395" s="4" t="s">
        <v>411</v>
      </c>
      <c r="C395" s="3" t="s">
        <v>8694</v>
      </c>
      <c r="D395" s="3" t="s">
        <v>79</v>
      </c>
      <c r="E395" s="3" t="s">
        <v>616</v>
      </c>
      <c r="F395" s="3" t="s">
        <v>1613</v>
      </c>
      <c r="G395" s="3" t="s">
        <v>93</v>
      </c>
      <c r="H395" s="3" t="s">
        <v>849</v>
      </c>
      <c r="I395" s="3" t="s">
        <v>75</v>
      </c>
      <c r="J395" s="3" t="s">
        <v>380</v>
      </c>
      <c r="K395" s="3">
        <v>1975</v>
      </c>
      <c r="L395" s="3">
        <v>2026</v>
      </c>
      <c r="M395" s="3" t="s">
        <v>1614</v>
      </c>
      <c r="N395" s="5">
        <v>46140</v>
      </c>
      <c r="O395" s="3" t="s">
        <v>275</v>
      </c>
      <c r="P395" s="3" t="s">
        <v>1615</v>
      </c>
      <c r="Q395" s="3">
        <v>741128402065</v>
      </c>
      <c r="R395" s="2"/>
      <c r="S395" s="2"/>
      <c r="T395" s="3">
        <v>12590000</v>
      </c>
      <c r="U395" s="3">
        <v>12790000</v>
      </c>
      <c r="V395" s="3">
        <v>200000</v>
      </c>
      <c r="W395" s="3">
        <v>0</v>
      </c>
      <c r="X395" s="3">
        <v>0</v>
      </c>
      <c r="Y395" s="3">
        <v>383700</v>
      </c>
      <c r="Z395" s="3">
        <v>183700</v>
      </c>
      <c r="AA395" s="3" t="s">
        <v>8697</v>
      </c>
      <c r="AB395" s="28">
        <v>0.03</v>
      </c>
      <c r="AC395" s="3">
        <f t="shared" si="28"/>
        <v>383700</v>
      </c>
      <c r="AD395" s="30">
        <f t="shared" si="29"/>
        <v>183700</v>
      </c>
      <c r="AE395" s="3" t="s">
        <v>1203</v>
      </c>
      <c r="AF395" s="5">
        <v>46142</v>
      </c>
      <c r="AG395" s="3" t="s">
        <v>116</v>
      </c>
      <c r="AH395" s="3" t="s">
        <v>87</v>
      </c>
      <c r="AI395" s="3" t="s">
        <v>124</v>
      </c>
      <c r="AJ395" s="3" t="s">
        <v>89</v>
      </c>
      <c r="AK395" s="3" t="s">
        <v>189</v>
      </c>
      <c r="AL395" s="3">
        <v>67</v>
      </c>
      <c r="AM395" s="3">
        <v>0</v>
      </c>
      <c r="AN395" s="2"/>
      <c r="AO395" s="3">
        <v>0</v>
      </c>
      <c r="AP395" s="3">
        <v>0</v>
      </c>
      <c r="AQ395" s="3">
        <v>132076754</v>
      </c>
      <c r="AR395" s="2"/>
      <c r="AS395" s="3">
        <v>12495666</v>
      </c>
      <c r="AT395" s="3">
        <v>77758520321</v>
      </c>
      <c r="AU395" s="3" t="s">
        <v>384</v>
      </c>
    </row>
    <row r="396" spans="1:47" ht="26.65" x14ac:dyDescent="0.45">
      <c r="A396" s="3">
        <v>1</v>
      </c>
      <c r="B396" s="4" t="s">
        <v>411</v>
      </c>
      <c r="C396" s="3" t="s">
        <v>8698</v>
      </c>
      <c r="D396" s="3" t="s">
        <v>1198</v>
      </c>
      <c r="E396" s="3" t="s">
        <v>332</v>
      </c>
      <c r="F396" s="3" t="s">
        <v>1616</v>
      </c>
      <c r="G396" s="3" t="s">
        <v>128</v>
      </c>
      <c r="H396" s="3" t="s">
        <v>1365</v>
      </c>
      <c r="I396" s="3" t="s">
        <v>50</v>
      </c>
      <c r="J396" s="3" t="s">
        <v>380</v>
      </c>
      <c r="K396" s="3">
        <v>3470</v>
      </c>
      <c r="L396" s="3">
        <v>2026</v>
      </c>
      <c r="M396" s="3" t="s">
        <v>1617</v>
      </c>
      <c r="N396" s="5">
        <v>46135</v>
      </c>
      <c r="O396" s="3" t="s">
        <v>194</v>
      </c>
      <c r="P396" s="3" t="s">
        <v>1618</v>
      </c>
      <c r="Q396" s="3">
        <v>860605300097</v>
      </c>
      <c r="R396" s="2"/>
      <c r="S396" s="2"/>
      <c r="T396" s="3">
        <v>25490000</v>
      </c>
      <c r="U396" s="3">
        <v>25490000</v>
      </c>
      <c r="V396" s="3">
        <v>0</v>
      </c>
      <c r="W396" s="3">
        <v>0</v>
      </c>
      <c r="X396" s="3">
        <v>0</v>
      </c>
      <c r="Y396" s="3">
        <v>1147050</v>
      </c>
      <c r="Z396" s="3">
        <v>1147050</v>
      </c>
      <c r="AA396" s="3" t="s">
        <v>8697</v>
      </c>
      <c r="AB396" s="28">
        <v>4.4999999999999998E-2</v>
      </c>
      <c r="AC396" s="3">
        <f t="shared" si="28"/>
        <v>1147050</v>
      </c>
      <c r="AD396" s="30">
        <f t="shared" si="29"/>
        <v>1147050</v>
      </c>
      <c r="AE396" s="2"/>
      <c r="AF396" s="5">
        <v>46139</v>
      </c>
      <c r="AG396" s="3" t="s">
        <v>116</v>
      </c>
      <c r="AH396" s="3" t="s">
        <v>105</v>
      </c>
      <c r="AI396" s="3" t="s">
        <v>105</v>
      </c>
      <c r="AJ396" s="3" t="s">
        <v>58</v>
      </c>
      <c r="AK396" s="2"/>
      <c r="AL396" s="2"/>
      <c r="AM396" s="3">
        <v>0</v>
      </c>
      <c r="AN396" s="2"/>
      <c r="AO396" s="3">
        <v>0</v>
      </c>
      <c r="AP396" s="3">
        <v>0</v>
      </c>
      <c r="AQ396" s="3">
        <v>132076097</v>
      </c>
      <c r="AR396" s="3">
        <v>286900</v>
      </c>
      <c r="AS396" s="3">
        <v>12496143</v>
      </c>
      <c r="AT396" s="3">
        <v>77057112131</v>
      </c>
      <c r="AU396" s="3" t="s">
        <v>384</v>
      </c>
    </row>
    <row r="397" spans="1:47" ht="28.5" x14ac:dyDescent="0.45">
      <c r="A397" s="3">
        <v>1</v>
      </c>
      <c r="B397" s="4" t="s">
        <v>419</v>
      </c>
      <c r="C397" s="3" t="s">
        <v>8694</v>
      </c>
      <c r="D397" s="3" t="s">
        <v>79</v>
      </c>
      <c r="E397" s="3" t="s">
        <v>616</v>
      </c>
      <c r="F397" s="3" t="s">
        <v>1619</v>
      </c>
      <c r="G397" s="3" t="s">
        <v>200</v>
      </c>
      <c r="H397" s="3" t="s">
        <v>849</v>
      </c>
      <c r="I397" s="3" t="s">
        <v>75</v>
      </c>
      <c r="J397" s="3" t="s">
        <v>380</v>
      </c>
      <c r="K397" s="3">
        <v>1975</v>
      </c>
      <c r="L397" s="3">
        <v>2026</v>
      </c>
      <c r="M397" s="3" t="s">
        <v>1620</v>
      </c>
      <c r="N397" s="5">
        <v>46136</v>
      </c>
      <c r="O397" s="3" t="s">
        <v>532</v>
      </c>
      <c r="P397" s="3" t="s">
        <v>1621</v>
      </c>
      <c r="Q397" s="3">
        <v>760101401546</v>
      </c>
      <c r="R397" s="2"/>
      <c r="S397" s="2"/>
      <c r="T397" s="3">
        <v>12790000</v>
      </c>
      <c r="U397" s="3">
        <v>12790000</v>
      </c>
      <c r="V397" s="3">
        <v>0</v>
      </c>
      <c r="W397" s="3">
        <v>0</v>
      </c>
      <c r="X397" s="3">
        <v>0</v>
      </c>
      <c r="Y397" s="3">
        <v>383700</v>
      </c>
      <c r="Z397" s="3">
        <v>383700</v>
      </c>
      <c r="AA397" s="3" t="s">
        <v>8696</v>
      </c>
      <c r="AB397" s="28">
        <v>0.03</v>
      </c>
      <c r="AC397" s="3">
        <f t="shared" si="28"/>
        <v>383700</v>
      </c>
      <c r="AD397" s="30">
        <f t="shared" si="29"/>
        <v>383700</v>
      </c>
      <c r="AE397" s="3" t="s">
        <v>1605</v>
      </c>
      <c r="AF397" s="5">
        <v>46140</v>
      </c>
      <c r="AG397" s="3" t="s">
        <v>116</v>
      </c>
      <c r="AH397" s="3" t="s">
        <v>105</v>
      </c>
      <c r="AI397" s="3" t="s">
        <v>105</v>
      </c>
      <c r="AJ397" s="3" t="s">
        <v>58</v>
      </c>
      <c r="AK397" s="2"/>
      <c r="AL397" s="2"/>
      <c r="AM397" s="3">
        <v>0</v>
      </c>
      <c r="AN397" s="2"/>
      <c r="AO397" s="3">
        <v>0</v>
      </c>
      <c r="AP397" s="3">
        <v>0</v>
      </c>
      <c r="AQ397" s="3">
        <v>132076241</v>
      </c>
      <c r="AR397" s="2"/>
      <c r="AS397" s="3">
        <v>12496187</v>
      </c>
      <c r="AT397" s="3">
        <v>77772489621</v>
      </c>
      <c r="AU397" s="3" t="s">
        <v>384</v>
      </c>
    </row>
    <row r="398" spans="1:47" ht="28.5" x14ac:dyDescent="0.45">
      <c r="A398" s="3">
        <v>1</v>
      </c>
      <c r="B398" s="4" t="s">
        <v>419</v>
      </c>
      <c r="C398" s="3" t="s">
        <v>8694</v>
      </c>
      <c r="D398" s="3" t="s">
        <v>79</v>
      </c>
      <c r="E398" s="3" t="s">
        <v>616</v>
      </c>
      <c r="F398" s="3" t="s">
        <v>1622</v>
      </c>
      <c r="G398" s="3" t="s">
        <v>128</v>
      </c>
      <c r="H398" s="3" t="s">
        <v>849</v>
      </c>
      <c r="I398" s="3" t="s">
        <v>75</v>
      </c>
      <c r="J398" s="3" t="s">
        <v>380</v>
      </c>
      <c r="K398" s="3">
        <v>1975</v>
      </c>
      <c r="L398" s="3">
        <v>2026</v>
      </c>
      <c r="M398" s="3" t="s">
        <v>1623</v>
      </c>
      <c r="N398" s="5">
        <v>46139</v>
      </c>
      <c r="O398" s="3" t="s">
        <v>819</v>
      </c>
      <c r="P398" s="3" t="s">
        <v>1624</v>
      </c>
      <c r="Q398" s="3">
        <v>950620300563</v>
      </c>
      <c r="R398" s="2"/>
      <c r="S398" s="2"/>
      <c r="T398" s="3">
        <v>12790000</v>
      </c>
      <c r="U398" s="3">
        <v>12790000</v>
      </c>
      <c r="V398" s="3">
        <v>0</v>
      </c>
      <c r="W398" s="3">
        <v>0</v>
      </c>
      <c r="X398" s="3">
        <v>0</v>
      </c>
      <c r="Y398" s="3">
        <v>383700</v>
      </c>
      <c r="Z398" s="3">
        <v>383700</v>
      </c>
      <c r="AA398" s="3" t="s">
        <v>8696</v>
      </c>
      <c r="AB398" s="28">
        <v>0.03</v>
      </c>
      <c r="AC398" s="3">
        <f t="shared" si="28"/>
        <v>383700</v>
      </c>
      <c r="AD398" s="30">
        <f t="shared" si="29"/>
        <v>383700</v>
      </c>
      <c r="AE398" s="3" t="s">
        <v>1605</v>
      </c>
      <c r="AF398" s="5">
        <v>46141</v>
      </c>
      <c r="AG398" s="3" t="s">
        <v>116</v>
      </c>
      <c r="AH398" s="3" t="s">
        <v>105</v>
      </c>
      <c r="AI398" s="3" t="s">
        <v>105</v>
      </c>
      <c r="AJ398" s="3" t="s">
        <v>58</v>
      </c>
      <c r="AK398" s="2"/>
      <c r="AL398" s="2"/>
      <c r="AM398" s="3">
        <v>0</v>
      </c>
      <c r="AN398" s="2"/>
      <c r="AO398" s="3">
        <v>0</v>
      </c>
      <c r="AP398" s="3">
        <v>0</v>
      </c>
      <c r="AQ398" s="3">
        <v>132076344</v>
      </c>
      <c r="AR398" s="2"/>
      <c r="AS398" s="3">
        <v>12496189</v>
      </c>
      <c r="AT398" s="3">
        <v>77779200040</v>
      </c>
      <c r="AU398" s="3" t="s">
        <v>384</v>
      </c>
    </row>
    <row r="399" spans="1:47" ht="26.65" x14ac:dyDescent="0.45">
      <c r="A399" s="3">
        <v>1</v>
      </c>
      <c r="B399" s="4" t="s">
        <v>385</v>
      </c>
      <c r="C399" s="3" t="s">
        <v>8694</v>
      </c>
      <c r="D399" s="3" t="s">
        <v>79</v>
      </c>
      <c r="E399" s="3" t="s">
        <v>616</v>
      </c>
      <c r="F399" s="3" t="s">
        <v>1625</v>
      </c>
      <c r="G399" s="3" t="s">
        <v>200</v>
      </c>
      <c r="H399" s="3" t="s">
        <v>849</v>
      </c>
      <c r="I399" s="3" t="s">
        <v>75</v>
      </c>
      <c r="J399" s="3" t="s">
        <v>380</v>
      </c>
      <c r="K399" s="3">
        <v>1975</v>
      </c>
      <c r="L399" s="3">
        <v>2026</v>
      </c>
      <c r="M399" s="3" t="s">
        <v>1626</v>
      </c>
      <c r="N399" s="5">
        <v>46142</v>
      </c>
      <c r="O399" s="3" t="s">
        <v>288</v>
      </c>
      <c r="P399" s="3" t="s">
        <v>1627</v>
      </c>
      <c r="Q399" s="3">
        <v>700926300912</v>
      </c>
      <c r="R399" s="2"/>
      <c r="S399" s="2"/>
      <c r="T399" s="3">
        <v>13340000</v>
      </c>
      <c r="U399" s="3">
        <v>12790000</v>
      </c>
      <c r="V399" s="3">
        <v>0</v>
      </c>
      <c r="W399" s="3">
        <v>0</v>
      </c>
      <c r="X399" s="3">
        <v>550000</v>
      </c>
      <c r="Y399" s="3">
        <v>383700</v>
      </c>
      <c r="Z399" s="3">
        <v>383700</v>
      </c>
      <c r="AA399" s="3" t="s">
        <v>8697</v>
      </c>
      <c r="AB399" s="28">
        <v>0.03</v>
      </c>
      <c r="AC399" s="3">
        <f t="shared" si="28"/>
        <v>383700</v>
      </c>
      <c r="AD399" s="30">
        <f t="shared" si="29"/>
        <v>383700</v>
      </c>
      <c r="AE399" s="3" t="s">
        <v>855</v>
      </c>
      <c r="AF399" s="5">
        <v>46142</v>
      </c>
      <c r="AG399" s="3" t="s">
        <v>291</v>
      </c>
      <c r="AH399" s="3" t="s">
        <v>87</v>
      </c>
      <c r="AI399" s="3" t="s">
        <v>124</v>
      </c>
      <c r="AJ399" s="3" t="s">
        <v>89</v>
      </c>
      <c r="AK399" s="3" t="s">
        <v>557</v>
      </c>
      <c r="AL399" s="3">
        <v>70</v>
      </c>
      <c r="AM399" s="3">
        <v>0</v>
      </c>
      <c r="AN399" s="2"/>
      <c r="AO399" s="3">
        <v>0</v>
      </c>
      <c r="AP399" s="3">
        <v>0</v>
      </c>
      <c r="AQ399" s="3">
        <v>132076712</v>
      </c>
      <c r="AR399" s="2"/>
      <c r="AS399" s="3">
        <v>12496927</v>
      </c>
      <c r="AT399" s="3">
        <v>77780954241</v>
      </c>
      <c r="AU399" s="3" t="s">
        <v>384</v>
      </c>
    </row>
    <row r="400" spans="1:47" ht="28.5" x14ac:dyDescent="0.45">
      <c r="A400" s="3">
        <v>1</v>
      </c>
      <c r="B400" s="4" t="s">
        <v>402</v>
      </c>
      <c r="C400" s="3" t="s">
        <v>8694</v>
      </c>
      <c r="D400" s="3" t="s">
        <v>79</v>
      </c>
      <c r="E400" s="3" t="s">
        <v>616</v>
      </c>
      <c r="F400" s="3" t="s">
        <v>1628</v>
      </c>
      <c r="G400" s="3" t="s">
        <v>128</v>
      </c>
      <c r="H400" s="3" t="s">
        <v>849</v>
      </c>
      <c r="I400" s="3" t="s">
        <v>75</v>
      </c>
      <c r="J400" s="3" t="s">
        <v>380</v>
      </c>
      <c r="K400" s="3">
        <v>1975</v>
      </c>
      <c r="L400" s="3">
        <v>2026</v>
      </c>
      <c r="M400" s="3" t="s">
        <v>1629</v>
      </c>
      <c r="N400" s="5">
        <v>46142</v>
      </c>
      <c r="O400" s="3" t="s">
        <v>164</v>
      </c>
      <c r="P400" s="3" t="s">
        <v>1630</v>
      </c>
      <c r="Q400" s="3">
        <v>951217450677</v>
      </c>
      <c r="R400" s="2"/>
      <c r="S400" s="2"/>
      <c r="T400" s="3">
        <v>12790000</v>
      </c>
      <c r="U400" s="3">
        <v>12790000</v>
      </c>
      <c r="V400" s="3">
        <v>0</v>
      </c>
      <c r="W400" s="3">
        <v>0</v>
      </c>
      <c r="X400" s="3">
        <v>0</v>
      </c>
      <c r="Y400" s="3">
        <v>383700</v>
      </c>
      <c r="Z400" s="3">
        <v>383700</v>
      </c>
      <c r="AA400" s="3" t="s">
        <v>8697</v>
      </c>
      <c r="AB400" s="28">
        <v>0.03</v>
      </c>
      <c r="AC400" s="3">
        <f t="shared" si="28"/>
        <v>383700</v>
      </c>
      <c r="AD400" s="30">
        <f t="shared" si="29"/>
        <v>383700</v>
      </c>
      <c r="AE400" s="3" t="s">
        <v>646</v>
      </c>
      <c r="AF400" s="5">
        <v>46142</v>
      </c>
      <c r="AG400" s="3" t="s">
        <v>104</v>
      </c>
      <c r="AH400" s="3" t="s">
        <v>87</v>
      </c>
      <c r="AI400" s="3" t="s">
        <v>124</v>
      </c>
      <c r="AJ400" s="3" t="s">
        <v>206</v>
      </c>
      <c r="AK400" s="3" t="s">
        <v>390</v>
      </c>
      <c r="AL400" s="3">
        <v>39</v>
      </c>
      <c r="AM400" s="3">
        <v>0</v>
      </c>
      <c r="AN400" s="2"/>
      <c r="AO400" s="3">
        <v>0</v>
      </c>
      <c r="AP400" s="3">
        <v>0</v>
      </c>
      <c r="AQ400" s="3">
        <v>132076738</v>
      </c>
      <c r="AR400" s="2"/>
      <c r="AS400" s="3">
        <v>12497005</v>
      </c>
      <c r="AT400" s="3">
        <v>77479460385</v>
      </c>
      <c r="AU400" s="3" t="s">
        <v>384</v>
      </c>
    </row>
    <row r="401" spans="1:47" ht="28.5" x14ac:dyDescent="0.45">
      <c r="A401" s="3">
        <v>1</v>
      </c>
      <c r="B401" s="4" t="s">
        <v>378</v>
      </c>
      <c r="C401" s="3" t="s">
        <v>8694</v>
      </c>
      <c r="D401" s="3" t="s">
        <v>79</v>
      </c>
      <c r="E401" s="3" t="s">
        <v>616</v>
      </c>
      <c r="F401" s="3" t="s">
        <v>1631</v>
      </c>
      <c r="G401" s="3" t="s">
        <v>200</v>
      </c>
      <c r="H401" s="3" t="s">
        <v>849</v>
      </c>
      <c r="I401" s="3" t="s">
        <v>75</v>
      </c>
      <c r="J401" s="3" t="s">
        <v>380</v>
      </c>
      <c r="K401" s="3">
        <v>1975</v>
      </c>
      <c r="L401" s="3">
        <v>2026</v>
      </c>
      <c r="M401" s="3" t="s">
        <v>1632</v>
      </c>
      <c r="N401" s="5">
        <v>46136</v>
      </c>
      <c r="O401" s="3" t="s">
        <v>77</v>
      </c>
      <c r="P401" s="3" t="s">
        <v>1633</v>
      </c>
      <c r="Q401" s="3">
        <v>870227301528</v>
      </c>
      <c r="R401" s="2"/>
      <c r="S401" s="2"/>
      <c r="T401" s="3">
        <v>13690000</v>
      </c>
      <c r="U401" s="3">
        <v>12790000</v>
      </c>
      <c r="V401" s="3">
        <v>0</v>
      </c>
      <c r="W401" s="3">
        <v>0</v>
      </c>
      <c r="X401" s="3">
        <v>900000</v>
      </c>
      <c r="Y401" s="3">
        <v>383700</v>
      </c>
      <c r="Z401" s="3">
        <v>383700</v>
      </c>
      <c r="AA401" s="3" t="s">
        <v>8697</v>
      </c>
      <c r="AB401" s="28">
        <v>0.03</v>
      </c>
      <c r="AC401" s="3">
        <f t="shared" si="28"/>
        <v>383700</v>
      </c>
      <c r="AD401" s="30">
        <f t="shared" si="29"/>
        <v>383700</v>
      </c>
      <c r="AE401" s="3" t="s">
        <v>217</v>
      </c>
      <c r="AF401" s="5">
        <v>46140</v>
      </c>
      <c r="AG401" s="3" t="s">
        <v>55</v>
      </c>
      <c r="AH401" s="3" t="s">
        <v>87</v>
      </c>
      <c r="AI401" s="3" t="s">
        <v>124</v>
      </c>
      <c r="AJ401" s="3" t="s">
        <v>134</v>
      </c>
      <c r="AK401" s="3" t="s">
        <v>90</v>
      </c>
      <c r="AL401" s="3">
        <v>20</v>
      </c>
      <c r="AM401" s="3">
        <v>0</v>
      </c>
      <c r="AN401" s="2"/>
      <c r="AO401" s="3">
        <v>0</v>
      </c>
      <c r="AP401" s="3">
        <v>0</v>
      </c>
      <c r="AQ401" s="3">
        <v>132076236</v>
      </c>
      <c r="AR401" s="2"/>
      <c r="AS401" s="3">
        <v>12498771</v>
      </c>
      <c r="AT401" s="3">
        <v>77000902793</v>
      </c>
      <c r="AU401" s="3" t="s">
        <v>384</v>
      </c>
    </row>
    <row r="402" spans="1:47" ht="28.5" x14ac:dyDescent="0.45">
      <c r="A402" s="3">
        <v>1</v>
      </c>
      <c r="B402" s="4" t="s">
        <v>378</v>
      </c>
      <c r="C402" s="3" t="s">
        <v>8694</v>
      </c>
      <c r="D402" s="3" t="s">
        <v>79</v>
      </c>
      <c r="E402" s="3" t="s">
        <v>616</v>
      </c>
      <c r="F402" s="3" t="s">
        <v>1634</v>
      </c>
      <c r="G402" s="3" t="s">
        <v>128</v>
      </c>
      <c r="H402" s="3" t="s">
        <v>849</v>
      </c>
      <c r="I402" s="3" t="s">
        <v>75</v>
      </c>
      <c r="J402" s="3" t="s">
        <v>380</v>
      </c>
      <c r="K402" s="3">
        <v>1975</v>
      </c>
      <c r="L402" s="3">
        <v>2026</v>
      </c>
      <c r="M402" s="3" t="s">
        <v>1635</v>
      </c>
      <c r="N402" s="5">
        <v>46136</v>
      </c>
      <c r="O402" s="3" t="s">
        <v>77</v>
      </c>
      <c r="P402" s="3" t="s">
        <v>1636</v>
      </c>
      <c r="Q402" s="3">
        <v>900509303654</v>
      </c>
      <c r="R402" s="2"/>
      <c r="S402" s="2"/>
      <c r="T402" s="3">
        <v>13540000</v>
      </c>
      <c r="U402" s="3">
        <v>12790000</v>
      </c>
      <c r="V402" s="3">
        <v>0</v>
      </c>
      <c r="W402" s="3">
        <v>0</v>
      </c>
      <c r="X402" s="3">
        <v>750000</v>
      </c>
      <c r="Y402" s="3">
        <v>383700</v>
      </c>
      <c r="Z402" s="3">
        <v>383700</v>
      </c>
      <c r="AA402" s="3" t="s">
        <v>8697</v>
      </c>
      <c r="AB402" s="28">
        <v>0.03</v>
      </c>
      <c r="AC402" s="3">
        <f t="shared" si="28"/>
        <v>383700</v>
      </c>
      <c r="AD402" s="30">
        <f t="shared" si="29"/>
        <v>383700</v>
      </c>
      <c r="AE402" s="3" t="s">
        <v>217</v>
      </c>
      <c r="AF402" s="5">
        <v>46140</v>
      </c>
      <c r="AG402" s="3" t="s">
        <v>55</v>
      </c>
      <c r="AH402" s="3" t="s">
        <v>87</v>
      </c>
      <c r="AI402" s="3" t="s">
        <v>124</v>
      </c>
      <c r="AJ402" s="3" t="s">
        <v>218</v>
      </c>
      <c r="AK402" s="3" t="s">
        <v>90</v>
      </c>
      <c r="AL402" s="3">
        <v>20</v>
      </c>
      <c r="AM402" s="3">
        <v>0</v>
      </c>
      <c r="AN402" s="2"/>
      <c r="AO402" s="3">
        <v>0</v>
      </c>
      <c r="AP402" s="3">
        <v>0</v>
      </c>
      <c r="AQ402" s="3">
        <v>132076235</v>
      </c>
      <c r="AR402" s="2"/>
      <c r="AS402" s="3">
        <v>12498773</v>
      </c>
      <c r="AT402" s="3">
        <v>77025701770</v>
      </c>
      <c r="AU402" s="3" t="s">
        <v>384</v>
      </c>
    </row>
    <row r="403" spans="1:47" ht="28.5" x14ac:dyDescent="0.45">
      <c r="A403" s="3">
        <v>1</v>
      </c>
      <c r="B403" s="4" t="s">
        <v>378</v>
      </c>
      <c r="C403" s="3" t="s">
        <v>8694</v>
      </c>
      <c r="D403" s="3" t="s">
        <v>79</v>
      </c>
      <c r="E403" s="3" t="s">
        <v>616</v>
      </c>
      <c r="F403" s="3" t="s">
        <v>1637</v>
      </c>
      <c r="G403" s="3" t="s">
        <v>128</v>
      </c>
      <c r="H403" s="3" t="s">
        <v>849</v>
      </c>
      <c r="I403" s="3" t="s">
        <v>75</v>
      </c>
      <c r="J403" s="3" t="s">
        <v>380</v>
      </c>
      <c r="K403" s="3">
        <v>1975</v>
      </c>
      <c r="L403" s="3">
        <v>2026</v>
      </c>
      <c r="M403" s="3" t="s">
        <v>1638</v>
      </c>
      <c r="N403" s="5">
        <v>46136</v>
      </c>
      <c r="O403" s="3" t="s">
        <v>84</v>
      </c>
      <c r="P403" s="3" t="s">
        <v>1639</v>
      </c>
      <c r="Q403" s="3">
        <v>870711300392</v>
      </c>
      <c r="R403" s="2"/>
      <c r="S403" s="2"/>
      <c r="T403" s="3">
        <v>13051300</v>
      </c>
      <c r="U403" s="3">
        <v>12790000</v>
      </c>
      <c r="V403" s="3">
        <v>0</v>
      </c>
      <c r="W403" s="3">
        <v>0</v>
      </c>
      <c r="X403" s="3">
        <v>261300</v>
      </c>
      <c r="Y403" s="3">
        <v>383700</v>
      </c>
      <c r="Z403" s="3">
        <v>383700</v>
      </c>
      <c r="AA403" s="3" t="s">
        <v>8697</v>
      </c>
      <c r="AB403" s="28">
        <v>0.03</v>
      </c>
      <c r="AC403" s="3">
        <f t="shared" si="28"/>
        <v>383700</v>
      </c>
      <c r="AD403" s="30">
        <f t="shared" si="29"/>
        <v>383700</v>
      </c>
      <c r="AE403" s="3" t="s">
        <v>1640</v>
      </c>
      <c r="AF403" s="5">
        <v>46142</v>
      </c>
      <c r="AG403" s="3" t="s">
        <v>55</v>
      </c>
      <c r="AH403" s="3" t="s">
        <v>87</v>
      </c>
      <c r="AI403" s="3" t="s">
        <v>124</v>
      </c>
      <c r="AJ403" s="3" t="s">
        <v>89</v>
      </c>
      <c r="AK403" s="3" t="s">
        <v>90</v>
      </c>
      <c r="AL403" s="3">
        <v>30</v>
      </c>
      <c r="AM403" s="3">
        <v>0</v>
      </c>
      <c r="AN403" s="2"/>
      <c r="AO403" s="3">
        <v>0</v>
      </c>
      <c r="AP403" s="3">
        <v>0</v>
      </c>
      <c r="AQ403" s="3">
        <v>132076757</v>
      </c>
      <c r="AR403" s="2"/>
      <c r="AS403" s="3">
        <v>12498774</v>
      </c>
      <c r="AT403" s="3">
        <v>77014318456</v>
      </c>
      <c r="AU403" s="3" t="s">
        <v>384</v>
      </c>
    </row>
    <row r="404" spans="1:47" ht="28.5" x14ac:dyDescent="0.45">
      <c r="A404" s="3">
        <v>1</v>
      </c>
      <c r="B404" s="4" t="s">
        <v>378</v>
      </c>
      <c r="C404" s="3" t="s">
        <v>8694</v>
      </c>
      <c r="D404" s="3" t="s">
        <v>79</v>
      </c>
      <c r="E404" s="3" t="s">
        <v>616</v>
      </c>
      <c r="F404" s="3" t="s">
        <v>1641</v>
      </c>
      <c r="G404" s="3" t="s">
        <v>93</v>
      </c>
      <c r="H404" s="3" t="s">
        <v>849</v>
      </c>
      <c r="I404" s="3" t="s">
        <v>75</v>
      </c>
      <c r="J404" s="3" t="s">
        <v>380</v>
      </c>
      <c r="K404" s="3">
        <v>1975</v>
      </c>
      <c r="L404" s="3">
        <v>2026</v>
      </c>
      <c r="M404" s="3" t="s">
        <v>1642</v>
      </c>
      <c r="N404" s="5">
        <v>46139</v>
      </c>
      <c r="O404" s="3" t="s">
        <v>131</v>
      </c>
      <c r="P404" s="3" t="s">
        <v>1643</v>
      </c>
      <c r="Q404" s="3">
        <v>920228401244</v>
      </c>
      <c r="R404" s="2"/>
      <c r="S404" s="2"/>
      <c r="T404" s="3">
        <v>13840000</v>
      </c>
      <c r="U404" s="3">
        <v>12790000</v>
      </c>
      <c r="V404" s="3">
        <v>0</v>
      </c>
      <c r="W404" s="3">
        <v>0</v>
      </c>
      <c r="X404" s="3">
        <v>1050000</v>
      </c>
      <c r="Y404" s="3">
        <v>383700</v>
      </c>
      <c r="Z404" s="3">
        <v>383700</v>
      </c>
      <c r="AA404" s="3" t="s">
        <v>8697</v>
      </c>
      <c r="AB404" s="28">
        <v>0.03</v>
      </c>
      <c r="AC404" s="3">
        <f t="shared" si="28"/>
        <v>383700</v>
      </c>
      <c r="AD404" s="30">
        <f t="shared" si="29"/>
        <v>383700</v>
      </c>
      <c r="AE404" s="3" t="s">
        <v>582</v>
      </c>
      <c r="AF404" s="5">
        <v>46142</v>
      </c>
      <c r="AG404" s="3" t="s">
        <v>55</v>
      </c>
      <c r="AH404" s="3" t="s">
        <v>87</v>
      </c>
      <c r="AI404" s="3" t="s">
        <v>124</v>
      </c>
      <c r="AJ404" s="3" t="s">
        <v>89</v>
      </c>
      <c r="AK404" s="3" t="s">
        <v>90</v>
      </c>
      <c r="AL404" s="3">
        <v>10</v>
      </c>
      <c r="AM404" s="3">
        <v>0</v>
      </c>
      <c r="AN404" s="2"/>
      <c r="AO404" s="3">
        <v>0</v>
      </c>
      <c r="AP404" s="3">
        <v>0</v>
      </c>
      <c r="AQ404" s="3">
        <v>132076554</v>
      </c>
      <c r="AR404" s="2"/>
      <c r="AS404" s="3">
        <v>12498775</v>
      </c>
      <c r="AT404" s="3">
        <v>77784026863</v>
      </c>
      <c r="AU404" s="3" t="s">
        <v>384</v>
      </c>
    </row>
    <row r="405" spans="1:47" ht="28.5" x14ac:dyDescent="0.45">
      <c r="A405" s="3">
        <v>1</v>
      </c>
      <c r="B405" s="4" t="s">
        <v>378</v>
      </c>
      <c r="C405" s="3" t="s">
        <v>8694</v>
      </c>
      <c r="D405" s="3" t="s">
        <v>79</v>
      </c>
      <c r="E405" s="3" t="s">
        <v>616</v>
      </c>
      <c r="F405" s="3" t="s">
        <v>1644</v>
      </c>
      <c r="G405" s="3" t="s">
        <v>200</v>
      </c>
      <c r="H405" s="3" t="s">
        <v>849</v>
      </c>
      <c r="I405" s="3" t="s">
        <v>75</v>
      </c>
      <c r="J405" s="3" t="s">
        <v>380</v>
      </c>
      <c r="K405" s="3">
        <v>1975</v>
      </c>
      <c r="L405" s="3">
        <v>2026</v>
      </c>
      <c r="M405" s="3" t="s">
        <v>1645</v>
      </c>
      <c r="N405" s="5">
        <v>46137</v>
      </c>
      <c r="O405" s="3" t="s">
        <v>84</v>
      </c>
      <c r="P405" s="3" t="s">
        <v>1646</v>
      </c>
      <c r="Q405" s="3">
        <v>850101302715</v>
      </c>
      <c r="R405" s="2"/>
      <c r="S405" s="2"/>
      <c r="T405" s="3">
        <v>13090000</v>
      </c>
      <c r="U405" s="3">
        <v>12790000</v>
      </c>
      <c r="V405" s="3">
        <v>0</v>
      </c>
      <c r="W405" s="3">
        <v>0</v>
      </c>
      <c r="X405" s="3">
        <v>300000</v>
      </c>
      <c r="Y405" s="3">
        <v>383700</v>
      </c>
      <c r="Z405" s="3">
        <v>383700</v>
      </c>
      <c r="AA405" s="3" t="s">
        <v>8697</v>
      </c>
      <c r="AB405" s="28">
        <v>0.03</v>
      </c>
      <c r="AC405" s="3">
        <f t="shared" si="28"/>
        <v>383700</v>
      </c>
      <c r="AD405" s="30">
        <f t="shared" si="29"/>
        <v>383700</v>
      </c>
      <c r="AE405" s="3" t="s">
        <v>133</v>
      </c>
      <c r="AF405" s="5">
        <v>46142</v>
      </c>
      <c r="AG405" s="3" t="s">
        <v>55</v>
      </c>
      <c r="AH405" s="3" t="s">
        <v>87</v>
      </c>
      <c r="AI405" s="3" t="s">
        <v>124</v>
      </c>
      <c r="AJ405" s="3" t="s">
        <v>89</v>
      </c>
      <c r="AK405" s="3" t="s">
        <v>90</v>
      </c>
      <c r="AL405" s="3">
        <v>20</v>
      </c>
      <c r="AM405" s="3">
        <v>0</v>
      </c>
      <c r="AN405" s="2"/>
      <c r="AO405" s="3">
        <v>0</v>
      </c>
      <c r="AP405" s="3">
        <v>0</v>
      </c>
      <c r="AQ405" s="3">
        <v>132076581</v>
      </c>
      <c r="AR405" s="2"/>
      <c r="AS405" s="3">
        <v>12499165</v>
      </c>
      <c r="AT405" s="3">
        <v>77019000081</v>
      </c>
      <c r="AU405" s="3" t="s">
        <v>384</v>
      </c>
    </row>
    <row r="406" spans="1:47" ht="28.5" x14ac:dyDescent="0.45">
      <c r="A406" s="3">
        <v>1</v>
      </c>
      <c r="B406" s="4" t="s">
        <v>402</v>
      </c>
      <c r="C406" s="3" t="s">
        <v>494</v>
      </c>
      <c r="D406" s="3" t="s">
        <v>145</v>
      </c>
      <c r="E406" s="3" t="s">
        <v>495</v>
      </c>
      <c r="F406" s="3" t="s">
        <v>1647</v>
      </c>
      <c r="G406" s="3" t="s">
        <v>696</v>
      </c>
      <c r="H406" s="3" t="s">
        <v>498</v>
      </c>
      <c r="I406" s="3" t="s">
        <v>75</v>
      </c>
      <c r="J406" s="3" t="s">
        <v>380</v>
      </c>
      <c r="K406" s="3">
        <v>1368</v>
      </c>
      <c r="L406" s="3">
        <v>2026</v>
      </c>
      <c r="M406" s="3" t="s">
        <v>1648</v>
      </c>
      <c r="N406" s="5">
        <v>46139</v>
      </c>
      <c r="O406" s="3" t="s">
        <v>164</v>
      </c>
      <c r="P406" s="3" t="s">
        <v>1649</v>
      </c>
      <c r="Q406" s="3">
        <v>840604350758</v>
      </c>
      <c r="R406" s="2"/>
      <c r="S406" s="2"/>
      <c r="T406" s="3">
        <v>7590000</v>
      </c>
      <c r="U406" s="3">
        <v>7590000</v>
      </c>
      <c r="V406" s="3">
        <v>0</v>
      </c>
      <c r="W406" s="3">
        <v>0</v>
      </c>
      <c r="X406" s="3">
        <v>0</v>
      </c>
      <c r="Y406" s="3">
        <v>300000</v>
      </c>
      <c r="Z406" s="3">
        <v>300000</v>
      </c>
      <c r="AA406" s="3" t="s">
        <v>8697</v>
      </c>
      <c r="AB406" s="3">
        <v>300000</v>
      </c>
      <c r="AC406" s="3">
        <f>AB406</f>
        <v>300000</v>
      </c>
      <c r="AD406" s="30">
        <f t="shared" si="29"/>
        <v>300000</v>
      </c>
      <c r="AE406" s="3" t="s">
        <v>1333</v>
      </c>
      <c r="AF406" s="5">
        <v>46142</v>
      </c>
      <c r="AG406" s="3" t="s">
        <v>104</v>
      </c>
      <c r="AH406" s="3" t="s">
        <v>105</v>
      </c>
      <c r="AI406" s="3" t="s">
        <v>105</v>
      </c>
      <c r="AJ406" s="3" t="s">
        <v>58</v>
      </c>
      <c r="AK406" s="2"/>
      <c r="AL406" s="3">
        <v>100</v>
      </c>
      <c r="AM406" s="3">
        <v>0</v>
      </c>
      <c r="AN406" s="2"/>
      <c r="AO406" s="3">
        <v>0</v>
      </c>
      <c r="AP406" s="3">
        <v>0</v>
      </c>
      <c r="AQ406" s="2"/>
      <c r="AR406" s="2"/>
      <c r="AS406" s="3">
        <v>12500508</v>
      </c>
      <c r="AT406" s="3">
        <v>77056122437</v>
      </c>
      <c r="AU406" s="3" t="s">
        <v>384</v>
      </c>
    </row>
    <row r="407" spans="1:47" ht="26.65" x14ac:dyDescent="0.45">
      <c r="A407" s="3">
        <v>1</v>
      </c>
      <c r="B407" s="4" t="s">
        <v>470</v>
      </c>
      <c r="C407" s="3" t="s">
        <v>8694</v>
      </c>
      <c r="D407" s="3" t="s">
        <v>79</v>
      </c>
      <c r="E407" s="3" t="s">
        <v>616</v>
      </c>
      <c r="F407" s="3" t="s">
        <v>1650</v>
      </c>
      <c r="G407" s="3" t="s">
        <v>200</v>
      </c>
      <c r="H407" s="3" t="s">
        <v>849</v>
      </c>
      <c r="I407" s="3" t="s">
        <v>75</v>
      </c>
      <c r="J407" s="3" t="s">
        <v>380</v>
      </c>
      <c r="K407" s="3">
        <v>1975</v>
      </c>
      <c r="L407" s="3">
        <v>2026</v>
      </c>
      <c r="M407" s="3" t="s">
        <v>1651</v>
      </c>
      <c r="N407" s="5">
        <v>46142</v>
      </c>
      <c r="O407" s="3" t="s">
        <v>175</v>
      </c>
      <c r="P407" s="3" t="s">
        <v>1652</v>
      </c>
      <c r="Q407" s="3">
        <v>940430300172</v>
      </c>
      <c r="R407" s="2"/>
      <c r="S407" s="2"/>
      <c r="T407" s="3">
        <v>13790000</v>
      </c>
      <c r="U407" s="3">
        <v>12790000</v>
      </c>
      <c r="V407" s="3">
        <v>0</v>
      </c>
      <c r="W407" s="3">
        <v>0</v>
      </c>
      <c r="X407" s="3">
        <v>1000000</v>
      </c>
      <c r="Y407" s="3">
        <v>383700</v>
      </c>
      <c r="Z407" s="3">
        <v>383700</v>
      </c>
      <c r="AA407" s="3" t="s">
        <v>8696</v>
      </c>
      <c r="AB407" s="28">
        <v>0.03</v>
      </c>
      <c r="AC407" s="3">
        <f t="shared" ref="AC407:AC409" si="30">U407*AB407</f>
        <v>383700</v>
      </c>
      <c r="AD407" s="30">
        <f t="shared" si="29"/>
        <v>383700</v>
      </c>
      <c r="AE407" s="3" t="s">
        <v>855</v>
      </c>
      <c r="AF407" s="5">
        <v>46142</v>
      </c>
      <c r="AG407" s="3" t="s">
        <v>160</v>
      </c>
      <c r="AH407" s="3" t="s">
        <v>87</v>
      </c>
      <c r="AI407" s="3" t="s">
        <v>124</v>
      </c>
      <c r="AJ407" s="3" t="s">
        <v>206</v>
      </c>
      <c r="AK407" s="3" t="s">
        <v>390</v>
      </c>
      <c r="AL407" s="3">
        <v>75</v>
      </c>
      <c r="AM407" s="3">
        <v>0</v>
      </c>
      <c r="AN407" s="2"/>
      <c r="AO407" s="3">
        <v>0</v>
      </c>
      <c r="AP407" s="3">
        <v>0</v>
      </c>
      <c r="AQ407" s="3">
        <v>132076787</v>
      </c>
      <c r="AR407" s="2"/>
      <c r="AS407" s="3">
        <v>12507613</v>
      </c>
      <c r="AT407" s="3">
        <v>77071595881</v>
      </c>
      <c r="AU407" s="3" t="s">
        <v>384</v>
      </c>
    </row>
    <row r="408" spans="1:47" ht="28.5" x14ac:dyDescent="0.45">
      <c r="A408" s="3">
        <v>1</v>
      </c>
      <c r="B408" s="4" t="s">
        <v>402</v>
      </c>
      <c r="C408" s="3" t="s">
        <v>60</v>
      </c>
      <c r="D408" s="3" t="s">
        <v>70</v>
      </c>
      <c r="E408" s="3" t="s">
        <v>616</v>
      </c>
      <c r="F408" s="3" t="s">
        <v>1653</v>
      </c>
      <c r="G408" s="3" t="s">
        <v>128</v>
      </c>
      <c r="H408" s="3" t="s">
        <v>619</v>
      </c>
      <c r="I408" s="3" t="s">
        <v>75</v>
      </c>
      <c r="J408" s="3" t="s">
        <v>380</v>
      </c>
      <c r="K408" s="3">
        <v>1975</v>
      </c>
      <c r="L408" s="3">
        <v>2026</v>
      </c>
      <c r="M408" s="3" t="s">
        <v>1654</v>
      </c>
      <c r="N408" s="5">
        <v>46139</v>
      </c>
      <c r="O408" s="3" t="s">
        <v>164</v>
      </c>
      <c r="P408" s="3" t="s">
        <v>1655</v>
      </c>
      <c r="Q408" s="3">
        <v>740329400059</v>
      </c>
      <c r="R408" s="2"/>
      <c r="S408" s="2"/>
      <c r="T408" s="3">
        <v>14990000</v>
      </c>
      <c r="U408" s="3">
        <v>14990000</v>
      </c>
      <c r="V408" s="3">
        <v>0</v>
      </c>
      <c r="W408" s="3">
        <v>0</v>
      </c>
      <c r="X408" s="3">
        <v>0</v>
      </c>
      <c r="Y408" s="3">
        <v>824450</v>
      </c>
      <c r="Z408" s="3">
        <v>824450</v>
      </c>
      <c r="AA408" s="3" t="s">
        <v>8697</v>
      </c>
      <c r="AB408" s="28">
        <v>5.5E-2</v>
      </c>
      <c r="AC408" s="3">
        <f t="shared" si="30"/>
        <v>824450</v>
      </c>
      <c r="AD408" s="30">
        <f t="shared" si="29"/>
        <v>824450</v>
      </c>
      <c r="AE408" s="3" t="s">
        <v>1163</v>
      </c>
      <c r="AF408" s="5">
        <v>46140</v>
      </c>
      <c r="AG408" s="3" t="s">
        <v>104</v>
      </c>
      <c r="AH408" s="3" t="s">
        <v>105</v>
      </c>
      <c r="AI408" s="3" t="s">
        <v>105</v>
      </c>
      <c r="AJ408" s="3" t="s">
        <v>58</v>
      </c>
      <c r="AK408" s="2"/>
      <c r="AL408" s="3">
        <v>100</v>
      </c>
      <c r="AM408" s="3">
        <v>0</v>
      </c>
      <c r="AN408" s="2"/>
      <c r="AO408" s="3">
        <v>0</v>
      </c>
      <c r="AP408" s="3">
        <v>0</v>
      </c>
      <c r="AQ408" s="3">
        <v>132076263</v>
      </c>
      <c r="AR408" s="2"/>
      <c r="AS408" s="3">
        <v>12507721</v>
      </c>
      <c r="AT408" s="3">
        <v>77056074164</v>
      </c>
      <c r="AU408" s="3" t="s">
        <v>384</v>
      </c>
    </row>
    <row r="409" spans="1:47" ht="28.5" x14ac:dyDescent="0.45">
      <c r="A409" s="3">
        <v>1</v>
      </c>
      <c r="B409" s="4" t="s">
        <v>378</v>
      </c>
      <c r="C409" s="3" t="s">
        <v>60</v>
      </c>
      <c r="D409" s="3" t="s">
        <v>70</v>
      </c>
      <c r="E409" s="3" t="s">
        <v>190</v>
      </c>
      <c r="F409" s="3" t="s">
        <v>1656</v>
      </c>
      <c r="G409" s="3" t="s">
        <v>1432</v>
      </c>
      <c r="H409" s="3" t="s">
        <v>619</v>
      </c>
      <c r="I409" s="3" t="s">
        <v>50</v>
      </c>
      <c r="J409" s="3" t="s">
        <v>380</v>
      </c>
      <c r="K409" s="3">
        <v>1975</v>
      </c>
      <c r="L409" s="3">
        <v>2026</v>
      </c>
      <c r="M409" s="3" t="s">
        <v>1657</v>
      </c>
      <c r="N409" s="5">
        <v>46142</v>
      </c>
      <c r="O409" s="3" t="s">
        <v>326</v>
      </c>
      <c r="P409" s="3" t="s">
        <v>1658</v>
      </c>
      <c r="Q409" s="3">
        <v>917600054</v>
      </c>
      <c r="R409" s="2"/>
      <c r="S409" s="2"/>
      <c r="T409" s="3">
        <v>15590000</v>
      </c>
      <c r="U409" s="3">
        <v>15590000</v>
      </c>
      <c r="V409" s="3">
        <v>0</v>
      </c>
      <c r="W409" s="3">
        <v>0</v>
      </c>
      <c r="X409" s="3">
        <v>0</v>
      </c>
      <c r="Y409" s="3">
        <v>857450</v>
      </c>
      <c r="Z409" s="3">
        <v>857450</v>
      </c>
      <c r="AA409" s="3" t="s">
        <v>8697</v>
      </c>
      <c r="AB409" s="28">
        <v>5.5E-2</v>
      </c>
      <c r="AC409" s="3">
        <f t="shared" si="30"/>
        <v>857450</v>
      </c>
      <c r="AD409" s="30">
        <f t="shared" si="29"/>
        <v>857450</v>
      </c>
      <c r="AE409" s="2"/>
      <c r="AF409" s="5">
        <v>46142</v>
      </c>
      <c r="AG409" s="3" t="s">
        <v>55</v>
      </c>
      <c r="AH409" s="3" t="s">
        <v>56</v>
      </c>
      <c r="AI409" s="3" t="s">
        <v>57</v>
      </c>
      <c r="AJ409" s="3" t="s">
        <v>58</v>
      </c>
      <c r="AK409" s="2"/>
      <c r="AL409" s="2"/>
      <c r="AM409" s="3">
        <v>0</v>
      </c>
      <c r="AN409" s="2"/>
      <c r="AO409" s="3">
        <v>0</v>
      </c>
      <c r="AP409" s="3">
        <v>0</v>
      </c>
      <c r="AQ409" s="3">
        <v>132076728</v>
      </c>
      <c r="AR409" s="2"/>
      <c r="AS409" s="3">
        <v>12508322</v>
      </c>
      <c r="AT409" s="3">
        <v>77013829300</v>
      </c>
      <c r="AU409" s="3" t="s">
        <v>384</v>
      </c>
    </row>
  </sheetData>
  <autoFilter ref="A1:AU409" xr:uid="{00000000-0009-0000-0000-000000000000}"/>
  <hyperlinks>
    <hyperlink ref="B2" r:id="rId1" display="../../../company/structure.php%3fset_filter_structure=Y&amp;structure_UF_DEPARTMENT=331" xr:uid="{00000000-0004-0000-0000-000000000000}"/>
    <hyperlink ref="B3" r:id="rId2" display="../../../company/structure.php%3fset_filter_structure=Y&amp;structure_UF_DEPARTMENT=331" xr:uid="{00000000-0004-0000-0000-000001000000}"/>
    <hyperlink ref="B4" r:id="rId3" display="../../../company/structure.php%3fset_filter_structure=Y&amp;structure_UF_DEPARTMENT=331" xr:uid="{00000000-0004-0000-0000-000002000000}"/>
    <hyperlink ref="B5" r:id="rId4" display="../../../company/structure.php%3fset_filter_structure=Y&amp;structure_UF_DEPARTMENT=331" xr:uid="{00000000-0004-0000-0000-000003000000}"/>
    <hyperlink ref="B6" r:id="rId5" display="../../../company/structure.php%3fset_filter_structure=Y&amp;structure_UF_DEPARTMENT=331" xr:uid="{00000000-0004-0000-0000-000004000000}"/>
    <hyperlink ref="B7" r:id="rId6" display="../../../company/structure.php%3fset_filter_structure=Y&amp;structure_UF_DEPARTMENT=863" xr:uid="{00000000-0004-0000-0000-000005000000}"/>
    <hyperlink ref="B8" r:id="rId7" display="../../../company/structure.php%3fset_filter_structure=Y&amp;structure_UF_DEPARTMENT=363" xr:uid="{00000000-0004-0000-0000-000006000000}"/>
    <hyperlink ref="B9" r:id="rId8" display="../../../company/structure.php%3fset_filter_structure=Y&amp;structure_UF_DEPARTMENT=331" xr:uid="{00000000-0004-0000-0000-000007000000}"/>
    <hyperlink ref="AN9" r:id="rId9" display="../../../company/structure.php%3fset_filter_structure=Y&amp;structure_UF_DEPARTMENT=215" xr:uid="{00000000-0004-0000-0000-000008000000}"/>
    <hyperlink ref="B10" r:id="rId10" display="../../../company/structure.php%3fset_filter_structure=Y&amp;structure_UF_DEPARTMENT=331" xr:uid="{00000000-0004-0000-0000-000009000000}"/>
    <hyperlink ref="AN10" r:id="rId11" display="../../../company/structure.php%3fset_filter_structure=Y&amp;structure_UF_DEPARTMENT=365" xr:uid="{00000000-0004-0000-0000-00000A000000}"/>
    <hyperlink ref="B11" r:id="rId12" display="../../../company/structure.php%3fset_filter_structure=Y&amp;structure_UF_DEPARTMENT=331" xr:uid="{00000000-0004-0000-0000-00000B000000}"/>
    <hyperlink ref="B12" r:id="rId13" display="..\..\..\company\structure.php?set_filter_structure=Y&amp;structure_UF_DEPARTMENT=735" xr:uid="{00000000-0004-0000-0000-00000C000000}"/>
    <hyperlink ref="B13" r:id="rId14" display="..\..\..\company\structure.php?set_filter_structure=Y&amp;structure_UF_DEPARTMENT=365" xr:uid="{00000000-0004-0000-0000-00000D000000}"/>
    <hyperlink ref="AN13" r:id="rId15" display="../../../company/structure.php%3fset_filter_structure=Y&amp;structure_UF_DEPARTMENT=331" xr:uid="{00000000-0004-0000-0000-00000E000000}"/>
    <hyperlink ref="B14" r:id="rId16" display="../../../company/structure.php%3fset_filter_structure=Y&amp;structure_UF_DEPARTMENT=863" xr:uid="{00000000-0004-0000-0000-00000F000000}"/>
    <hyperlink ref="B15" r:id="rId17" display="../../../company/structure.php%3fset_filter_structure=Y&amp;structure_UF_DEPARTMENT=1145" xr:uid="{00000000-0004-0000-0000-000010000000}"/>
    <hyperlink ref="AN15" r:id="rId18" display="../../../company/structure.php%3fset_filter_structure=Y&amp;structure_UF_DEPARTMENT=331" xr:uid="{00000000-0004-0000-0000-000011000000}"/>
    <hyperlink ref="B16" r:id="rId19" display="../../../company/structure.php%3fset_filter_structure=Y&amp;structure_UF_DEPARTMENT=365" xr:uid="{00000000-0004-0000-0000-000012000000}"/>
    <hyperlink ref="B17" r:id="rId20" display="../../../company/structure.php%3fset_filter_structure=Y&amp;structure_UF_DEPARTMENT=1145" xr:uid="{00000000-0004-0000-0000-000013000000}"/>
    <hyperlink ref="AN17" r:id="rId21" display="../../../company/structure.php%3fset_filter_structure=Y&amp;structure_UF_DEPARTMENT=343" xr:uid="{00000000-0004-0000-0000-000014000000}"/>
    <hyperlink ref="B18" r:id="rId22" display="../../../company/structure.php%3fset_filter_structure=Y&amp;structure_UF_DEPARTMENT=863" xr:uid="{00000000-0004-0000-0000-000015000000}"/>
    <hyperlink ref="B19" r:id="rId23" display="../../../company/structure.php%3fset_filter_structure=Y&amp;structure_UF_DEPARTMENT=1145" xr:uid="{00000000-0004-0000-0000-000016000000}"/>
    <hyperlink ref="AN19" r:id="rId24" display="../../../company/structure.php%3fset_filter_structure=Y&amp;structure_UF_DEPARTMENT=363" xr:uid="{00000000-0004-0000-0000-000017000000}"/>
    <hyperlink ref="B20" r:id="rId25" display="../../../company/structure.php%3fset_filter_structure=Y&amp;structure_UF_DEPARTMENT=371" xr:uid="{00000000-0004-0000-0000-000018000000}"/>
    <hyperlink ref="B21" r:id="rId26" display="../../../company/structure.php%3fset_filter_structure=Y&amp;structure_UF_DEPARTMENT=371" xr:uid="{00000000-0004-0000-0000-000019000000}"/>
    <hyperlink ref="B22" r:id="rId27" display="../../../company/structure.php%3fset_filter_structure=Y&amp;structure_UF_DEPARTMENT=331" xr:uid="{00000000-0004-0000-0000-00001A000000}"/>
    <hyperlink ref="AN22" r:id="rId28" display="../../../company/structure.php%3fset_filter_structure=Y&amp;structure_UF_DEPARTMENT=215" xr:uid="{00000000-0004-0000-0000-00001B000000}"/>
    <hyperlink ref="B23" r:id="rId29" display="../../../company/structure.php%3fset_filter_structure=Y&amp;structure_UF_DEPARTMENT=863" xr:uid="{00000000-0004-0000-0000-00001C000000}"/>
    <hyperlink ref="B24" r:id="rId30" display="../../../company/structure.php%3fset_filter_structure=Y&amp;structure_UF_DEPARTMENT=331" xr:uid="{00000000-0004-0000-0000-00001D000000}"/>
    <hyperlink ref="B25" r:id="rId31" display="../../../company/structure.php%3fset_filter_structure=Y&amp;structure_UF_DEPARTMENT=371" xr:uid="{00000000-0004-0000-0000-00001E000000}"/>
    <hyperlink ref="B26" r:id="rId32" display="../../../company/structure.php%3fset_filter_structure=Y&amp;structure_UF_DEPARTMENT=735" xr:uid="{00000000-0004-0000-0000-00001F000000}"/>
    <hyperlink ref="AN26" r:id="rId33" display="../../../company/structure.php%3fset_filter_structure=Y&amp;structure_UF_DEPARTMENT=381" xr:uid="{00000000-0004-0000-0000-000020000000}"/>
    <hyperlink ref="B27" r:id="rId34" display="../../../company/structure.php%3fset_filter_structure=Y&amp;structure_UF_DEPARTMENT=331" xr:uid="{00000000-0004-0000-0000-000021000000}"/>
    <hyperlink ref="B28" r:id="rId35" display="../../../company/structure.php%3fset_filter_structure=Y&amp;structure_UF_DEPARTMENT=735" xr:uid="{00000000-0004-0000-0000-000022000000}"/>
    <hyperlink ref="B29" r:id="rId36" display="../../../company/structure.php%3fset_filter_structure=Y&amp;structure_UF_DEPARTMENT=371" xr:uid="{00000000-0004-0000-0000-000023000000}"/>
    <hyperlink ref="B30" r:id="rId37" display="../../../company/structure.php%3fset_filter_structure=Y&amp;structure_UF_DEPARTMENT=371" xr:uid="{00000000-0004-0000-0000-000024000000}"/>
    <hyperlink ref="B31" r:id="rId38" display="../../../company/structure.php%3fset_filter_structure=Y&amp;structure_UF_DEPARTMENT=331" xr:uid="{00000000-0004-0000-0000-000025000000}"/>
    <hyperlink ref="B32" r:id="rId39" display="../../../company/structure.php%3fset_filter_structure=Y&amp;structure_UF_DEPARTMENT=331" xr:uid="{00000000-0004-0000-0000-000026000000}"/>
    <hyperlink ref="B33" r:id="rId40" display="../../../company/structure.php%3fset_filter_structure=Y&amp;structure_UF_DEPARTMENT=863" xr:uid="{00000000-0004-0000-0000-000027000000}"/>
    <hyperlink ref="B34" r:id="rId41" display="../../../company/structure.php%3fset_filter_structure=Y&amp;structure_UF_DEPARTMENT=1145" xr:uid="{00000000-0004-0000-0000-000028000000}"/>
    <hyperlink ref="B35" r:id="rId42" display="../../../company/structure.php%3fset_filter_structure=Y&amp;structure_UF_DEPARTMENT=735" xr:uid="{00000000-0004-0000-0000-000029000000}"/>
    <hyperlink ref="B36" r:id="rId43" display="../../../company/structure.php%3fset_filter_structure=Y&amp;structure_UF_DEPARTMENT=1069" xr:uid="{00000000-0004-0000-0000-00002A000000}"/>
    <hyperlink ref="B37" r:id="rId44" display="../../../company/structure.php%3fset_filter_structure=Y&amp;structure_UF_DEPARTMENT=1069" xr:uid="{00000000-0004-0000-0000-00002B000000}"/>
    <hyperlink ref="B38" r:id="rId45" display="../../../company/structure.php%3fset_filter_structure=Y&amp;structure_UF_DEPARTMENT=331" xr:uid="{00000000-0004-0000-0000-00002C000000}"/>
    <hyperlink ref="B39" r:id="rId46" display="../../../company/structure.php%3fset_filter_structure=Y&amp;structure_UF_DEPARTMENT=1069" xr:uid="{00000000-0004-0000-0000-00002D000000}"/>
    <hyperlink ref="B40" r:id="rId47" display="../../../company/structure.php%3fset_filter_structure=Y&amp;structure_UF_DEPARTMENT=363" xr:uid="{00000000-0004-0000-0000-00002E000000}"/>
    <hyperlink ref="B41" r:id="rId48" display="../../../company/structure.php%3fset_filter_structure=Y&amp;structure_UF_DEPARTMENT=331" xr:uid="{00000000-0004-0000-0000-00002F000000}"/>
    <hyperlink ref="B42" r:id="rId49" display="../../../company/structure.php%3fset_filter_structure=Y&amp;structure_UF_DEPARTMENT=331" xr:uid="{00000000-0004-0000-0000-000030000000}"/>
    <hyperlink ref="B43" r:id="rId50" display="../../../company/structure.php%3fset_filter_structure=Y&amp;structure_UF_DEPARTMENT=331" xr:uid="{00000000-0004-0000-0000-000031000000}"/>
    <hyperlink ref="AN43" r:id="rId51" display="../../../company/structure.php%3fset_filter_structure=Y&amp;structure_UF_DEPARTMENT=215" xr:uid="{00000000-0004-0000-0000-000032000000}"/>
    <hyperlink ref="B44" r:id="rId52" display="../../../company/structure.php%3fset_filter_structure=Y&amp;structure_UF_DEPARTMENT=1145" xr:uid="{00000000-0004-0000-0000-000033000000}"/>
    <hyperlink ref="AN44" r:id="rId53" display="../../../company/structure.php%3fset_filter_structure=Y&amp;structure_UF_DEPARTMENT=1089" xr:uid="{00000000-0004-0000-0000-000034000000}"/>
    <hyperlink ref="B45" r:id="rId54" display="../../../company/structure.php%3fset_filter_structure=Y&amp;structure_UF_DEPARTMENT=735" xr:uid="{00000000-0004-0000-0000-000035000000}"/>
    <hyperlink ref="B46" r:id="rId55" display="../../../company/structure.php%3fset_filter_structure=Y&amp;structure_UF_DEPARTMENT=1069" xr:uid="{00000000-0004-0000-0000-000036000000}"/>
    <hyperlink ref="B47" r:id="rId56" display="../../../company/structure.php%3fset_filter_structure=Y&amp;structure_UF_DEPARTMENT=735" xr:uid="{00000000-0004-0000-0000-000037000000}"/>
    <hyperlink ref="B48" r:id="rId57" display="../../../company/structure.php%3fset_filter_structure=Y&amp;structure_UF_DEPARTMENT=371" xr:uid="{00000000-0004-0000-0000-000038000000}"/>
    <hyperlink ref="B49" r:id="rId58" display="../../../company/structure.php%3fset_filter_structure=Y&amp;structure_UF_DEPARTMENT=371" xr:uid="{00000000-0004-0000-0000-000039000000}"/>
    <hyperlink ref="B50" r:id="rId59" display="../../../company/structure.php%3fset_filter_structure=Y&amp;structure_UF_DEPARTMENT=331" xr:uid="{00000000-0004-0000-0000-00003A000000}"/>
    <hyperlink ref="AN50" r:id="rId60" display="../../../company/structure.php%3fset_filter_structure=Y&amp;structure_UF_DEPARTMENT=215" xr:uid="{00000000-0004-0000-0000-00003B000000}"/>
    <hyperlink ref="B51" r:id="rId61" display="../../../company/structure.php%3fset_filter_structure=Y&amp;structure_UF_DEPARTMENT=1145" xr:uid="{00000000-0004-0000-0000-00003C000000}"/>
    <hyperlink ref="B52" r:id="rId62" display="../../../company/structure.php%3fset_filter_structure=Y&amp;structure_UF_DEPARTMENT=735" xr:uid="{00000000-0004-0000-0000-00003D000000}"/>
    <hyperlink ref="B53" r:id="rId63" display="../../../company/structure.php%3fset_filter_structure=Y&amp;structure_UF_DEPARTMENT=735" xr:uid="{00000000-0004-0000-0000-00003E000000}"/>
    <hyperlink ref="B54" r:id="rId64" display="../../../company/structure.php%3fset_filter_structure=Y&amp;structure_UF_DEPARTMENT=1168" xr:uid="{00000000-0004-0000-0000-00003F000000}"/>
    <hyperlink ref="AN54" r:id="rId65" display="../../../company/structure.php%3fset_filter_structure=Y&amp;structure_UF_DEPARTMENT=1169" xr:uid="{00000000-0004-0000-0000-000040000000}"/>
    <hyperlink ref="B55" r:id="rId66" display="../../../company/structure.php%3fset_filter_structure=Y&amp;structure_UF_DEPARTMENT=1161" xr:uid="{00000000-0004-0000-0000-000041000000}"/>
    <hyperlink ref="B56" r:id="rId67" display="../../../company/structure.php%3fset_filter_structure=Y&amp;structure_UF_DEPARTMENT=1160" xr:uid="{00000000-0004-0000-0000-000042000000}"/>
    <hyperlink ref="B57" r:id="rId68" display="../../../company/structure.php%3fset_filter_structure=Y&amp;structure_UF_DEPARTMENT=1069" xr:uid="{00000000-0004-0000-0000-000043000000}"/>
    <hyperlink ref="B58" r:id="rId69" display="../../../company/structure.php%3fset_filter_structure=Y&amp;structure_UF_DEPARTMENT=1170" xr:uid="{00000000-0004-0000-0000-000044000000}"/>
    <hyperlink ref="B59" r:id="rId70" display="../../../company/structure.php%3fset_filter_structure=Y&amp;structure_UF_DEPARTMENT=1168" xr:uid="{00000000-0004-0000-0000-000045000000}"/>
    <hyperlink ref="B60" r:id="rId71" display="../../../company/structure.php%3fset_filter_structure=Y&amp;structure_UF_DEPARTMENT=1151" xr:uid="{00000000-0004-0000-0000-000046000000}"/>
    <hyperlink ref="B61" r:id="rId72" display="../../../company/structure.php%3fset_filter_structure=Y&amp;structure_UF_DEPARTMENT=1168" xr:uid="{00000000-0004-0000-0000-000047000000}"/>
    <hyperlink ref="AN61" r:id="rId73" display="../../../company/structure.php%3fset_filter_structure=Y&amp;structure_UF_DEPARTMENT=1147" xr:uid="{00000000-0004-0000-0000-000048000000}"/>
    <hyperlink ref="B62" r:id="rId74" display="../../../company/structure.php%3fset_filter_structure=Y&amp;structure_UF_DEPARTMENT=331" xr:uid="{00000000-0004-0000-0000-000049000000}"/>
    <hyperlink ref="B63" r:id="rId75" display="../../../company/structure.php%3fset_filter_structure=Y&amp;structure_UF_DEPARTMENT=331" xr:uid="{00000000-0004-0000-0000-00004A000000}"/>
    <hyperlink ref="B64" r:id="rId76" display="../../../company/structure.php%3fset_filter_structure=Y&amp;structure_UF_DEPARTMENT=863" xr:uid="{00000000-0004-0000-0000-00004B000000}"/>
    <hyperlink ref="B65" r:id="rId77" display="../../../company/structure.php%3fset_filter_structure=Y&amp;structure_UF_DEPARTMENT=365" xr:uid="{00000000-0004-0000-0000-00004C000000}"/>
    <hyperlink ref="B66" r:id="rId78" display="../../../company/structure.php%3fset_filter_structure=Y&amp;structure_UF_DEPARTMENT=1145" xr:uid="{00000000-0004-0000-0000-00004D000000}"/>
    <hyperlink ref="B67" r:id="rId79" display="../../../company/structure.php%3fset_filter_structure=Y&amp;structure_UF_DEPARTMENT=1069" xr:uid="{00000000-0004-0000-0000-00004E000000}"/>
    <hyperlink ref="B68" r:id="rId80" display="../../../company/structure.php%3fset_filter_structure=Y&amp;structure_UF_DEPARTMENT=331" xr:uid="{00000000-0004-0000-0000-00004F000000}"/>
    <hyperlink ref="AN68" r:id="rId81" display="../../../company/structure.php%3fset_filter_structure=Y&amp;structure_UF_DEPARTMENT=365" xr:uid="{00000000-0004-0000-0000-000050000000}"/>
    <hyperlink ref="B69" r:id="rId82" display="../../../company/structure.php%3fset_filter_structure=Y&amp;structure_UF_DEPARTMENT=363" xr:uid="{00000000-0004-0000-0000-000051000000}"/>
    <hyperlink ref="B70" r:id="rId83" display="../../../company/structure.php%3fset_filter_structure=Y&amp;structure_UF_DEPARTMENT=1145" xr:uid="{00000000-0004-0000-0000-000052000000}"/>
    <hyperlink ref="B71" r:id="rId84" display="../../../company/structure.php%3fset_filter_structure=Y&amp;structure_UF_DEPARTMENT=331" xr:uid="{00000000-0004-0000-0000-000053000000}"/>
    <hyperlink ref="B72" r:id="rId85" display="../../../company/structure.php%3fset_filter_structure=Y&amp;structure_UF_DEPARTMENT=363" xr:uid="{00000000-0004-0000-0000-000054000000}"/>
    <hyperlink ref="AN72" r:id="rId86" display="../../../company/structure.php%3fset_filter_structure=Y&amp;structure_UF_DEPARTMENT=1183" xr:uid="{00000000-0004-0000-0000-000055000000}"/>
    <hyperlink ref="B73" r:id="rId87" display="../../../company/structure.php%3fset_filter_structure=Y&amp;structure_UF_DEPARTMENT=1147" xr:uid="{00000000-0004-0000-0000-000056000000}"/>
    <hyperlink ref="AN73" r:id="rId88" display="../../../company/structure.php%3fset_filter_structure=Y&amp;structure_UF_DEPARTMENT=1155" xr:uid="{00000000-0004-0000-0000-000057000000}"/>
    <hyperlink ref="B74" r:id="rId89" display="../../../company/structure.php%3fset_filter_structure=Y&amp;structure_UF_DEPARTMENT=1151" xr:uid="{00000000-0004-0000-0000-000058000000}"/>
    <hyperlink ref="B75" r:id="rId90" display="../../../company/structure.php%3fset_filter_structure=Y&amp;structure_UF_DEPARTMENT=1160" xr:uid="{00000000-0004-0000-0000-000059000000}"/>
    <hyperlink ref="B76" r:id="rId91" display="../../../company/structure.php%3fset_filter_structure=Y&amp;structure_UF_DEPARTMENT=1155" xr:uid="{00000000-0004-0000-0000-00005A000000}"/>
    <hyperlink ref="AN76" r:id="rId92" display="../../../company/structure.php%3fset_filter_structure=Y&amp;structure_UF_DEPARTMENT=1147" xr:uid="{00000000-0004-0000-0000-00005B000000}"/>
    <hyperlink ref="B77" r:id="rId93" display="../../../company/structure.php%3fset_filter_structure=Y&amp;structure_UF_DEPARTMENT=1168" xr:uid="{00000000-0004-0000-0000-00005C000000}"/>
    <hyperlink ref="B78" r:id="rId94" display="../../../company/structure.php%3fset_filter_structure=Y&amp;structure_UF_DEPARTMENT=1168" xr:uid="{00000000-0004-0000-0000-00005D000000}"/>
    <hyperlink ref="B79" r:id="rId95" display="../../../company/structure.php%3fset_filter_structure=Y&amp;structure_UF_DEPARTMENT=1168" xr:uid="{00000000-0004-0000-0000-00005E000000}"/>
    <hyperlink ref="B80" r:id="rId96" display="../../../company/structure.php%3fset_filter_structure=Y&amp;structure_UF_DEPARTMENT=1168" xr:uid="{00000000-0004-0000-0000-00005F000000}"/>
    <hyperlink ref="B81" r:id="rId97" display="../../../company/structure.php%3fset_filter_structure=Y&amp;structure_UF_DEPARTMENT=363" xr:uid="{00000000-0004-0000-0000-000060000000}"/>
    <hyperlink ref="B82" r:id="rId98" display="../../../company/structure.php%3fset_filter_structure=Y&amp;structure_UF_DEPARTMENT=735" xr:uid="{00000000-0004-0000-0000-000061000000}"/>
    <hyperlink ref="B83" r:id="rId99" display="../../../company/structure.php%3fset_filter_structure=Y&amp;structure_UF_DEPARTMENT=1145" xr:uid="{00000000-0004-0000-0000-000062000000}"/>
    <hyperlink ref="B84" r:id="rId100" display="../../../company/structure.php%3fset_filter_structure=Y&amp;structure_UF_DEPARTMENT=1145" xr:uid="{00000000-0004-0000-0000-000063000000}"/>
    <hyperlink ref="B85" r:id="rId101" display="../../../company/structure.php%3fset_filter_structure=Y&amp;structure_UF_DEPARTMENT=1170" xr:uid="{00000000-0004-0000-0000-000064000000}"/>
    <hyperlink ref="AN85" r:id="rId102" display="../../../company/structure.php%3fset_filter_structure=Y&amp;structure_UF_DEPARTMENT=1192" xr:uid="{00000000-0004-0000-0000-000065000000}"/>
    <hyperlink ref="B86" r:id="rId103" display="../../../company/structure.php%3fset_filter_structure=Y&amp;structure_UF_DEPARTMENT=1170" xr:uid="{00000000-0004-0000-0000-000066000000}"/>
    <hyperlink ref="B87" r:id="rId104" display="../../../company/structure.php%3fset_filter_structure=Y&amp;structure_UF_DEPARTMENT=1147" xr:uid="{00000000-0004-0000-0000-000067000000}"/>
    <hyperlink ref="B88" r:id="rId105" display="../../../company/structure.php%3fset_filter_structure=Y&amp;structure_UF_DEPARTMENT=1151" xr:uid="{00000000-0004-0000-0000-000068000000}"/>
    <hyperlink ref="B89" r:id="rId106" display="../../../company/structure.php%3fset_filter_structure=Y&amp;structure_UF_DEPARTMENT=1069" xr:uid="{00000000-0004-0000-0000-000069000000}"/>
    <hyperlink ref="B90" r:id="rId107" display="../../../company/structure.php%3fset_filter_structure=Y&amp;structure_UF_DEPARTMENT=331" xr:uid="{00000000-0004-0000-0000-00006A000000}"/>
    <hyperlink ref="AN90" r:id="rId108" display="../../../company/structure.php%3fset_filter_structure=Y&amp;structure_UF_DEPARTMENT=343" xr:uid="{00000000-0004-0000-0000-00006B000000}"/>
    <hyperlink ref="B91" r:id="rId109" display="../../../company/structure.php%3fset_filter_structure=Y&amp;structure_UF_DEPARTMENT=371" xr:uid="{00000000-0004-0000-0000-00006C000000}"/>
    <hyperlink ref="B92" r:id="rId110" display="../../../company/structure.php%3fset_filter_structure=Y&amp;structure_UF_DEPARTMENT=363" xr:uid="{00000000-0004-0000-0000-00006D000000}"/>
    <hyperlink ref="B93" r:id="rId111" display="../../../company/structure.php%3fset_filter_structure=Y&amp;structure_UF_DEPARTMENT=1145" xr:uid="{00000000-0004-0000-0000-00006E000000}"/>
    <hyperlink ref="B94" r:id="rId112" display="../../../company/structure.php%3fset_filter_structure=Y&amp;structure_UF_DEPARTMENT=1145" xr:uid="{00000000-0004-0000-0000-00006F000000}"/>
    <hyperlink ref="AN94" r:id="rId113" display="../../../company/structure.php%3fset_filter_structure=Y&amp;structure_UF_DEPARTMENT=363" xr:uid="{00000000-0004-0000-0000-000070000000}"/>
    <hyperlink ref="B95" r:id="rId114" display="../../../company/structure.php%3fset_filter_structure=Y&amp;structure_UF_DEPARTMENT=363" xr:uid="{00000000-0004-0000-0000-000071000000}"/>
    <hyperlink ref="B96" r:id="rId115" display="../../../company/structure.php%3fset_filter_structure=Y&amp;structure_UF_DEPARTMENT=363" xr:uid="{00000000-0004-0000-0000-000072000000}"/>
    <hyperlink ref="B97" r:id="rId116" display="../../../company/structure.php%3fset_filter_structure=Y&amp;structure_UF_DEPARTMENT=363" xr:uid="{00000000-0004-0000-0000-000073000000}"/>
    <hyperlink ref="B98" r:id="rId117" display="../../../company/structure.php%3fset_filter_structure=Y&amp;structure_UF_DEPARTMENT=1145" xr:uid="{00000000-0004-0000-0000-000074000000}"/>
    <hyperlink ref="B99" r:id="rId118" display="../../../company/structure.php%3fset_filter_structure=Y&amp;structure_UF_DEPARTMENT=1145" xr:uid="{00000000-0004-0000-0000-000075000000}"/>
    <hyperlink ref="B100" r:id="rId119" display="../../../company/structure.php%3fset_filter_structure=Y&amp;structure_UF_DEPARTMENT=363" xr:uid="{00000000-0004-0000-0000-000076000000}"/>
    <hyperlink ref="B101" r:id="rId120" display="../../../company/structure.php%3fset_filter_structure=Y&amp;structure_UF_DEPARTMENT=331" xr:uid="{00000000-0004-0000-0000-000077000000}"/>
    <hyperlink ref="B102" r:id="rId121" display="../../../company/structure.php%3fset_filter_structure=Y&amp;structure_UF_DEPARTMENT=1145" xr:uid="{00000000-0004-0000-0000-000078000000}"/>
    <hyperlink ref="B103" r:id="rId122" display="../../../company/structure.php%3fset_filter_structure=Y&amp;structure_UF_DEPARTMENT=1145" xr:uid="{00000000-0004-0000-0000-000079000000}"/>
    <hyperlink ref="B104" r:id="rId123" display="../../../company/structure.php%3fset_filter_structure=Y&amp;structure_UF_DEPARTMENT=1157" xr:uid="{00000000-0004-0000-0000-00007A000000}"/>
    <hyperlink ref="B105" r:id="rId124" display="../../../company/structure.php%3fset_filter_structure=Y&amp;structure_UF_DEPARTMENT=1170" xr:uid="{00000000-0004-0000-0000-00007B000000}"/>
    <hyperlink ref="B106" r:id="rId125" display="../../../company/structure.php%3fset_filter_structure=Y&amp;structure_UF_DEPARTMENT=1170" xr:uid="{00000000-0004-0000-0000-00007C000000}"/>
    <hyperlink ref="B107" r:id="rId126" display="../../../company/structure.php%3fset_filter_structure=Y&amp;structure_UF_DEPARTMENT=1170" xr:uid="{00000000-0004-0000-0000-00007D000000}"/>
    <hyperlink ref="B108" r:id="rId127" display="../../../company/structure.php%3fset_filter_structure=Y&amp;structure_UF_DEPARTMENT=1157" xr:uid="{00000000-0004-0000-0000-00007E000000}"/>
    <hyperlink ref="B109" r:id="rId128" display="../../../company/structure.php%3fset_filter_structure=Y&amp;structure_UF_DEPARTMENT=1157" xr:uid="{00000000-0004-0000-0000-00007F000000}"/>
    <hyperlink ref="B110" r:id="rId129" display="../../../company/structure.php%3fset_filter_structure=Y&amp;structure_UF_DEPARTMENT=1157" xr:uid="{00000000-0004-0000-0000-000080000000}"/>
    <hyperlink ref="B111" r:id="rId130" display="../../../company/structure.php%3fset_filter_structure=Y&amp;structure_UF_DEPARTMENT=1157" xr:uid="{00000000-0004-0000-0000-000081000000}"/>
    <hyperlink ref="B112" r:id="rId131" display="../../../company/structure.php%3fset_filter_structure=Y&amp;structure_UF_DEPARTMENT=1168" xr:uid="{00000000-0004-0000-0000-000082000000}"/>
    <hyperlink ref="B113" r:id="rId132" display="../../../company/structure.php%3fset_filter_structure=Y&amp;structure_UF_DEPARTMENT=1168" xr:uid="{00000000-0004-0000-0000-000083000000}"/>
    <hyperlink ref="B114" r:id="rId133" display="../../../company/structure.php%3fset_filter_structure=Y&amp;structure_UF_DEPARTMENT=1155" xr:uid="{00000000-0004-0000-0000-000084000000}"/>
    <hyperlink ref="B115" r:id="rId134" display="../../../company/structure.php%3fset_filter_structure=Y&amp;structure_UF_DEPARTMENT=1151" xr:uid="{00000000-0004-0000-0000-000085000000}"/>
    <hyperlink ref="B116" r:id="rId135" display="../../../company/structure.php%3fset_filter_structure=Y&amp;structure_UF_DEPARTMENT=1151" xr:uid="{00000000-0004-0000-0000-000086000000}"/>
    <hyperlink ref="B117" r:id="rId136" display="../../../company/structure.php%3fset_filter_structure=Y&amp;structure_UF_DEPARTMENT=1147" xr:uid="{00000000-0004-0000-0000-000087000000}"/>
    <hyperlink ref="B118" r:id="rId137" display="../../../company/structure.php%3fset_filter_structure=Y&amp;structure_UF_DEPARTMENT=1151" xr:uid="{00000000-0004-0000-0000-000088000000}"/>
    <hyperlink ref="AN118" r:id="rId138" display="../../../company/structure.php%3fset_filter_structure=Y&amp;structure_UF_DEPARTMENT=1147" xr:uid="{00000000-0004-0000-0000-000089000000}"/>
    <hyperlink ref="B119" r:id="rId139" display="../../../company/structure.php%3fset_filter_structure=Y&amp;structure_UF_DEPARTMENT=1168" xr:uid="{00000000-0004-0000-0000-00008A000000}"/>
    <hyperlink ref="B120" r:id="rId140" display="../../../company/structure.php%3fset_filter_structure=Y&amp;structure_UF_DEPARTMENT=1160" xr:uid="{00000000-0004-0000-0000-00008B000000}"/>
    <hyperlink ref="B121" r:id="rId141" display="../../../company/structure.php%3fset_filter_structure=Y&amp;structure_UF_DEPARTMENT=1157" xr:uid="{00000000-0004-0000-0000-00008C000000}"/>
    <hyperlink ref="B122" r:id="rId142" display="../../../company/structure.php%3fset_filter_structure=Y&amp;structure_UF_DEPARTMENT=1157" xr:uid="{00000000-0004-0000-0000-00008D000000}"/>
    <hyperlink ref="B123" r:id="rId143" display="../../../company/structure.php%3fset_filter_structure=Y&amp;structure_UF_DEPARTMENT=1147" xr:uid="{00000000-0004-0000-0000-00008E000000}"/>
    <hyperlink ref="B124" r:id="rId144" display="../../../company/structure.php%3fset_filter_structure=Y&amp;structure_UF_DEPARTMENT=1168" xr:uid="{00000000-0004-0000-0000-00008F000000}"/>
    <hyperlink ref="B125" r:id="rId145" display="../../../company/structure.php%3fset_filter_structure=Y&amp;structure_UF_DEPARTMENT=1168" xr:uid="{00000000-0004-0000-0000-000090000000}"/>
    <hyperlink ref="B126" r:id="rId146" display="../../../company/structure.php%3fset_filter_structure=Y&amp;structure_UF_DEPARTMENT=1168" xr:uid="{00000000-0004-0000-0000-000091000000}"/>
    <hyperlink ref="B127" r:id="rId147" display="../../../company/structure.php%3fset_filter_structure=Y&amp;structure_UF_DEPARTMENT=1168" xr:uid="{00000000-0004-0000-0000-000092000000}"/>
    <hyperlink ref="B128" r:id="rId148" display="../../../company/structure.php%3fset_filter_structure=Y&amp;structure_UF_DEPARTMENT=1157" xr:uid="{00000000-0004-0000-0000-000093000000}"/>
    <hyperlink ref="B129" r:id="rId149" display="../../../company/structure.php%3fset_filter_structure=Y&amp;structure_UF_DEPARTMENT=1157" xr:uid="{00000000-0004-0000-0000-000094000000}"/>
    <hyperlink ref="B130" r:id="rId150" display="../../../company/structure.php%3fset_filter_structure=Y&amp;structure_UF_DEPARTMENT=1157" xr:uid="{00000000-0004-0000-0000-000095000000}"/>
    <hyperlink ref="B131" r:id="rId151" display="../../../company/structure.php%3fset_filter_structure=Y&amp;structure_UF_DEPARTMENT=1157" xr:uid="{00000000-0004-0000-0000-000096000000}"/>
    <hyperlink ref="B132" r:id="rId152" display="../../../company/structure.php%3fset_filter_structure=Y&amp;structure_UF_DEPARTMENT=363" xr:uid="{00000000-0004-0000-0000-000097000000}"/>
    <hyperlink ref="AN132" r:id="rId153" display="../../../company/structure.php%3fset_filter_structure=Y&amp;structure_UF_DEPARTMENT=1145" xr:uid="{00000000-0004-0000-0000-000098000000}"/>
    <hyperlink ref="B133" r:id="rId154" display="../../../company/structure.php%3fset_filter_structure=Y&amp;structure_UF_DEPARTMENT=1170" xr:uid="{00000000-0004-0000-0000-000099000000}"/>
    <hyperlink ref="B134" r:id="rId155" display="../../../company/structure.php%3fset_filter_structure=Y&amp;structure_UF_DEPARTMENT=1147" xr:uid="{00000000-0004-0000-0000-00009A000000}"/>
    <hyperlink ref="B135" r:id="rId156" display="../../../company/structure.php%3fset_filter_structure=Y&amp;structure_UF_DEPARTMENT=1151" xr:uid="{00000000-0004-0000-0000-00009B000000}"/>
    <hyperlink ref="B136" r:id="rId157" display="../../../company/structure.php%3fset_filter_structure=Y&amp;structure_UF_DEPARTMENT=1157" xr:uid="{00000000-0004-0000-0000-00009C000000}"/>
    <hyperlink ref="B137" r:id="rId158" display="../../../company/structure.php%3fset_filter_structure=Y&amp;structure_UF_DEPARTMENT=1157" xr:uid="{00000000-0004-0000-0000-00009D000000}"/>
    <hyperlink ref="B138" r:id="rId159" display="../../../company/structure.php%3fset_filter_structure=Y&amp;structure_UF_DEPARTMENT=1155" xr:uid="{00000000-0004-0000-0000-00009E000000}"/>
    <hyperlink ref="B139" r:id="rId160" display="../../../company/structure.php%3fset_filter_structure=Y&amp;structure_UF_DEPARTMENT=1170" xr:uid="{00000000-0004-0000-0000-00009F000000}"/>
    <hyperlink ref="B140" r:id="rId161" display="../../../company/structure.php%3fset_filter_structure=Y&amp;structure_UF_DEPARTMENT=1069" xr:uid="{00000000-0004-0000-0000-0000A0000000}"/>
    <hyperlink ref="B141" r:id="rId162" display="../../../company/structure.php%3fset_filter_structure=Y&amp;structure_UF_DEPARTMENT=1168" xr:uid="{00000000-0004-0000-0000-0000A1000000}"/>
    <hyperlink ref="B142" r:id="rId163" display="../../../company/structure.php%3fset_filter_structure=Y&amp;structure_UF_DEPARTMENT=1157" xr:uid="{00000000-0004-0000-0000-0000A2000000}"/>
    <hyperlink ref="B143" r:id="rId164" display="../../../company/structure.php%3fset_filter_structure=Y&amp;structure_UF_DEPARTMENT=331" xr:uid="{00000000-0004-0000-0000-0000A3000000}"/>
    <hyperlink ref="AN143" r:id="rId165" display="../../../company/structure.php%3fset_filter_structure=Y&amp;structure_UF_DEPARTMENT=365" xr:uid="{00000000-0004-0000-0000-0000A4000000}"/>
    <hyperlink ref="B144" r:id="rId166" display="../../../company/structure.php%3fset_filter_structure=Y&amp;structure_UF_DEPARTMENT=1155" xr:uid="{00000000-0004-0000-0000-0000A5000000}"/>
    <hyperlink ref="B145" r:id="rId167" display="../../../company/structure.php%3fset_filter_structure=Y&amp;structure_UF_DEPARTMENT=1147" xr:uid="{00000000-0004-0000-0000-0000A6000000}"/>
    <hyperlink ref="AN145" r:id="rId168" display="../../../company/structure.php%3fset_filter_structure=Y&amp;structure_UF_DEPARTMENT=1158" xr:uid="{00000000-0004-0000-0000-0000A7000000}"/>
    <hyperlink ref="B146" r:id="rId169" display="../../../company/structure.php%3fset_filter_structure=Y&amp;structure_UF_DEPARTMENT=1170" xr:uid="{00000000-0004-0000-0000-0000A8000000}"/>
    <hyperlink ref="B147" r:id="rId170" display="../../../company/structure.php%3fset_filter_structure=Y&amp;structure_UF_DEPARTMENT=1170" xr:uid="{00000000-0004-0000-0000-0000A9000000}"/>
    <hyperlink ref="B148" r:id="rId171" display="../../../company/structure.php%3fset_filter_structure=Y&amp;structure_UF_DEPARTMENT=1155" xr:uid="{00000000-0004-0000-0000-0000AA000000}"/>
    <hyperlink ref="B149" r:id="rId172" display="../../../company/structure.php%3fset_filter_structure=Y&amp;structure_UF_DEPARTMENT=1155" xr:uid="{00000000-0004-0000-0000-0000AB000000}"/>
    <hyperlink ref="B150" r:id="rId173" display="../../../company/structure.php%3fset_filter_structure=Y&amp;structure_UF_DEPARTMENT=1160" xr:uid="{00000000-0004-0000-0000-0000AC000000}"/>
    <hyperlink ref="B151" r:id="rId174" display="../../../company/structure.php%3fset_filter_structure=Y&amp;structure_UF_DEPARTMENT=1168" xr:uid="{00000000-0004-0000-0000-0000AD000000}"/>
    <hyperlink ref="B152" r:id="rId175" display="../../../company/structure.php%3fset_filter_structure=Y&amp;structure_UF_DEPARTMENT=1168" xr:uid="{00000000-0004-0000-0000-0000AE000000}"/>
    <hyperlink ref="B153" r:id="rId176" display="../../../company/structure.php%3fset_filter_structure=Y&amp;structure_UF_DEPARTMENT=331" xr:uid="{00000000-0004-0000-0000-0000AF000000}"/>
    <hyperlink ref="B154" r:id="rId177" display="../../../company/structure.php%3fset_filter_structure=Y&amp;structure_UF_DEPARTMENT=1157" xr:uid="{00000000-0004-0000-0000-0000B0000000}"/>
    <hyperlink ref="B155" r:id="rId178" display="../../../company/structure.php%3fset_filter_structure=Y&amp;structure_UF_DEPARTMENT=1157" xr:uid="{00000000-0004-0000-0000-0000B1000000}"/>
    <hyperlink ref="B156" r:id="rId179" display="../../../company/structure.php%3fset_filter_structure=Y&amp;structure_UF_DEPARTMENT=1157" xr:uid="{00000000-0004-0000-0000-0000B2000000}"/>
    <hyperlink ref="B157" r:id="rId180" display="../../../company/structure.php%3fset_filter_structure=Y&amp;structure_UF_DEPARTMENT=1151" xr:uid="{00000000-0004-0000-0000-0000B3000000}"/>
    <hyperlink ref="B158" r:id="rId181" display="../../../company/structure.php%3fset_filter_structure=Y&amp;structure_UF_DEPARTMENT=1151" xr:uid="{00000000-0004-0000-0000-0000B4000000}"/>
    <hyperlink ref="B159" r:id="rId182" display="../../../company/structure.php%3fset_filter_structure=Y&amp;structure_UF_DEPARTMENT=1151" xr:uid="{00000000-0004-0000-0000-0000B5000000}"/>
    <hyperlink ref="B160" r:id="rId183" display="../../../company/structure.php%3fset_filter_structure=Y&amp;structure_UF_DEPARTMENT=1168" xr:uid="{00000000-0004-0000-0000-0000B6000000}"/>
    <hyperlink ref="B161" r:id="rId184" display="../../../company/structure.php%3fset_filter_structure=Y&amp;structure_UF_DEPARTMENT=1155" xr:uid="{00000000-0004-0000-0000-0000B7000000}"/>
    <hyperlink ref="AN161" r:id="rId185" display="../../../company/structure.php%3fset_filter_structure=Y&amp;structure_UF_DEPARTMENT=1168" xr:uid="{00000000-0004-0000-0000-0000B8000000}"/>
    <hyperlink ref="B162" r:id="rId186" display="../../../company/structure.php%3fset_filter_structure=Y&amp;structure_UF_DEPARTMENT=1147" xr:uid="{00000000-0004-0000-0000-0000B9000000}"/>
    <hyperlink ref="B163" r:id="rId187" display="../../../company/structure.php%3fset_filter_structure=Y&amp;structure_UF_DEPARTMENT=1147" xr:uid="{00000000-0004-0000-0000-0000BA000000}"/>
    <hyperlink ref="B164" r:id="rId188" display="../../../company/structure.php%3fset_filter_structure=Y&amp;structure_UF_DEPARTMENT=1161" xr:uid="{00000000-0004-0000-0000-0000BB000000}"/>
    <hyperlink ref="B165" r:id="rId189" display="../../../company/structure.php%3fset_filter_structure=Y&amp;structure_UF_DEPARTMENT=1151" xr:uid="{00000000-0004-0000-0000-0000BC000000}"/>
    <hyperlink ref="B166" r:id="rId190" display="../../../company/structure.php%3fset_filter_structure=Y&amp;structure_UF_DEPARTMENT=1151" xr:uid="{00000000-0004-0000-0000-0000BD000000}"/>
    <hyperlink ref="B167" r:id="rId191" display="../../../company/structure.php%3fset_filter_structure=Y&amp;structure_UF_DEPARTMENT=1151" xr:uid="{00000000-0004-0000-0000-0000BE000000}"/>
    <hyperlink ref="B168" r:id="rId192" display="../../../company/structure.php%3fset_filter_structure=Y&amp;structure_UF_DEPARTMENT=1147" xr:uid="{00000000-0004-0000-0000-0000BF000000}"/>
    <hyperlink ref="B169" r:id="rId193" display="../../../company/structure.php%3fset_filter_structure=Y&amp;structure_UF_DEPARTMENT=1151" xr:uid="{00000000-0004-0000-0000-0000C0000000}"/>
    <hyperlink ref="B170" r:id="rId194" display="../../../company/structure.php%3fset_filter_structure=Y&amp;structure_UF_DEPARTMENT=1160" xr:uid="{00000000-0004-0000-0000-0000C1000000}"/>
    <hyperlink ref="B171" r:id="rId195" display="../../../company/structure.php%3fset_filter_structure=Y&amp;structure_UF_DEPARTMENT=1160" xr:uid="{00000000-0004-0000-0000-0000C2000000}"/>
    <hyperlink ref="B172" r:id="rId196" display="../../../company/structure.php%3fset_filter_structure=Y&amp;structure_UF_DEPARTMENT=1168" xr:uid="{00000000-0004-0000-0000-0000C3000000}"/>
    <hyperlink ref="B173" r:id="rId197" display="../../../company/structure.php%3fset_filter_structure=Y&amp;structure_UF_DEPARTMENT=1157" xr:uid="{00000000-0004-0000-0000-0000C4000000}"/>
    <hyperlink ref="B174" r:id="rId198" display="../../../company/structure.php%3fset_filter_structure=Y&amp;structure_UF_DEPARTMENT=1147" xr:uid="{00000000-0004-0000-0000-0000C5000000}"/>
    <hyperlink ref="B175" r:id="rId199" display="../../../company/structure.php%3fset_filter_structure=Y&amp;structure_UF_DEPARTMENT=1151" xr:uid="{00000000-0004-0000-0000-0000C6000000}"/>
    <hyperlink ref="AN175" r:id="rId200" display="../../../company/structure.php%3fset_filter_structure=Y&amp;structure_UF_DEPARTMENT=1147" xr:uid="{00000000-0004-0000-0000-0000C7000000}"/>
    <hyperlink ref="B176" r:id="rId201" display="../../../company/structure.php%3fset_filter_structure=Y&amp;structure_UF_DEPARTMENT=1168" xr:uid="{00000000-0004-0000-0000-0000C8000000}"/>
    <hyperlink ref="AN176" r:id="rId202" display="../../../company/structure.php%3fset_filter_structure=Y&amp;structure_UF_DEPARTMENT=1147" xr:uid="{00000000-0004-0000-0000-0000C9000000}"/>
    <hyperlink ref="B177" r:id="rId203" display="../../../company/structure.php%3fset_filter_structure=Y&amp;structure_UF_DEPARTMENT=1151" xr:uid="{00000000-0004-0000-0000-0000CA000000}"/>
    <hyperlink ref="B178" r:id="rId204" display="../../../company/structure.php%3fset_filter_structure=Y&amp;structure_UF_DEPARTMENT=1157" xr:uid="{00000000-0004-0000-0000-0000CB000000}"/>
    <hyperlink ref="B179" r:id="rId205" display="../../../company/structure.php%3fset_filter_structure=Y&amp;structure_UF_DEPARTMENT=1157" xr:uid="{00000000-0004-0000-0000-0000CC000000}"/>
    <hyperlink ref="B180" r:id="rId206" display="../../../company/structure.php%3fset_filter_structure=Y&amp;structure_UF_DEPARTMENT=1157" xr:uid="{00000000-0004-0000-0000-0000CD000000}"/>
    <hyperlink ref="B181" r:id="rId207" display="../../../company/structure.php%3fset_filter_structure=Y&amp;structure_UF_DEPARTMENT=1168" xr:uid="{00000000-0004-0000-0000-0000CE000000}"/>
    <hyperlink ref="B182" r:id="rId208" display="../../../company/structure.php%3fset_filter_structure=Y&amp;structure_UF_DEPARTMENT=1147" xr:uid="{00000000-0004-0000-0000-0000CF000000}"/>
    <hyperlink ref="B183" r:id="rId209" display="../../../company/structure.php%3fset_filter_structure=Y&amp;structure_UF_DEPARTMENT=1168" xr:uid="{00000000-0004-0000-0000-0000D0000000}"/>
    <hyperlink ref="B184" r:id="rId210" display="../../../company/structure.php%3fset_filter_structure=Y&amp;structure_UF_DEPARTMENT=1168" xr:uid="{00000000-0004-0000-0000-0000D1000000}"/>
    <hyperlink ref="B185" r:id="rId211" display="../../../company/structure.php%3fset_filter_structure=Y&amp;structure_UF_DEPARTMENT=1168" xr:uid="{00000000-0004-0000-0000-0000D2000000}"/>
    <hyperlink ref="B186" r:id="rId212" display="../../../company/structure.php%3fset_filter_structure=Y&amp;structure_UF_DEPARTMENT=1157" xr:uid="{00000000-0004-0000-0000-0000D3000000}"/>
    <hyperlink ref="B187" r:id="rId213" display="../../../company/structure.php%3fset_filter_structure=Y&amp;structure_UF_DEPARTMENT=1147" xr:uid="{00000000-0004-0000-0000-0000D4000000}"/>
    <hyperlink ref="B188" r:id="rId214" display="../../../company/structure.php%3fset_filter_structure=Y&amp;structure_UF_DEPARTMENT=1147" xr:uid="{00000000-0004-0000-0000-0000D5000000}"/>
    <hyperlink ref="B189" r:id="rId215" display="../../../company/structure.php%3fset_filter_structure=Y&amp;structure_UF_DEPARTMENT=1161" xr:uid="{00000000-0004-0000-0000-0000D6000000}"/>
    <hyperlink ref="B190" r:id="rId216" display="../../../company/structure.php%3fset_filter_structure=Y&amp;structure_UF_DEPARTMENT=1161" xr:uid="{00000000-0004-0000-0000-0000D7000000}"/>
    <hyperlink ref="B191" r:id="rId217" display="../../../company/structure.php%3fset_filter_structure=Y&amp;structure_UF_DEPARTMENT=1157" xr:uid="{00000000-0004-0000-0000-0000D8000000}"/>
    <hyperlink ref="B192" r:id="rId218" display="../../../company/structure.php%3fset_filter_structure=Y&amp;structure_UF_DEPARTMENT=735" xr:uid="{00000000-0004-0000-0000-0000D9000000}"/>
    <hyperlink ref="B193" r:id="rId219" display="../../../company/structure.php%3fset_filter_structure=Y&amp;structure_UF_DEPARTMENT=735" xr:uid="{00000000-0004-0000-0000-0000DA000000}"/>
    <hyperlink ref="B194" r:id="rId220" display="../../../company/structure.php%3fset_filter_structure=Y&amp;structure_UF_DEPARTMENT=1151" xr:uid="{00000000-0004-0000-0000-0000DB000000}"/>
    <hyperlink ref="B195" r:id="rId221" display="../../../company/structure.php%3fset_filter_structure=Y&amp;structure_UF_DEPARTMENT=1145" xr:uid="{00000000-0004-0000-0000-0000DC000000}"/>
    <hyperlink ref="B196" r:id="rId222" display="../../../company/structure.php%3fset_filter_structure=Y&amp;structure_UF_DEPARTMENT=363" xr:uid="{00000000-0004-0000-0000-0000DD000000}"/>
    <hyperlink ref="AN196" r:id="rId223" display="../../../company/structure.php%3fset_filter_structure=Y&amp;structure_UF_DEPARTMENT=1145" xr:uid="{00000000-0004-0000-0000-0000DE000000}"/>
    <hyperlink ref="B197" r:id="rId224" display="../../../company/structure.php%3fset_filter_structure=Y&amp;structure_UF_DEPARTMENT=1157" xr:uid="{00000000-0004-0000-0000-0000DF000000}"/>
    <hyperlink ref="B198" r:id="rId225" display="../../../company/structure.php%3fset_filter_structure=Y&amp;structure_UF_DEPARTMENT=1157" xr:uid="{00000000-0004-0000-0000-0000E0000000}"/>
    <hyperlink ref="B199" r:id="rId226" display="../../../company/structure.php%3fset_filter_structure=Y&amp;structure_UF_DEPARTMENT=1157" xr:uid="{00000000-0004-0000-0000-0000E1000000}"/>
    <hyperlink ref="B200" r:id="rId227" display="../../../company/structure.php%3fset_filter_structure=Y&amp;structure_UF_DEPARTMENT=365" xr:uid="{00000000-0004-0000-0000-0000E2000000}"/>
    <hyperlink ref="B201" r:id="rId228" display="../../../company/structure.php%3fset_filter_structure=Y&amp;structure_UF_DEPARTMENT=1161" xr:uid="{00000000-0004-0000-0000-0000E3000000}"/>
    <hyperlink ref="B202" r:id="rId229" display="../../../company/structure.php%3fset_filter_structure=Y&amp;structure_UF_DEPARTMENT=1147" xr:uid="{00000000-0004-0000-0000-0000E4000000}"/>
    <hyperlink ref="B203" r:id="rId230" display="../../../company/structure.php%3fset_filter_structure=Y&amp;structure_UF_DEPARTMENT=1147" xr:uid="{00000000-0004-0000-0000-0000E5000000}"/>
    <hyperlink ref="B204" r:id="rId231" display="../../../company/structure.php%3fset_filter_structure=Y&amp;structure_UF_DEPARTMENT=1168" xr:uid="{00000000-0004-0000-0000-0000E6000000}"/>
    <hyperlink ref="B205" r:id="rId232" display="../../../company/structure.php%3fset_filter_structure=Y&amp;structure_UF_DEPARTMENT=1168" xr:uid="{00000000-0004-0000-0000-0000E7000000}"/>
    <hyperlink ref="AN205" r:id="rId233" display="../../../company/structure.php%3fset_filter_structure=Y&amp;structure_UF_DEPARTMENT=1169" xr:uid="{00000000-0004-0000-0000-0000E8000000}"/>
    <hyperlink ref="B206" r:id="rId234" display="../../../company/structure.php%3fset_filter_structure=Y&amp;structure_UF_DEPARTMENT=1151" xr:uid="{00000000-0004-0000-0000-0000E9000000}"/>
    <hyperlink ref="B207" r:id="rId235" display="../../../company/structure.php%3fset_filter_structure=Y&amp;structure_UF_DEPARTMENT=1151" xr:uid="{00000000-0004-0000-0000-0000EA000000}"/>
    <hyperlink ref="B208" r:id="rId236" display="../../../company/structure.php%3fset_filter_structure=Y&amp;structure_UF_DEPARTMENT=1157" xr:uid="{00000000-0004-0000-0000-0000EB000000}"/>
    <hyperlink ref="B209" r:id="rId237" display="../../../company/structure.php%3fset_filter_structure=Y&amp;structure_UF_DEPARTMENT=1157" xr:uid="{00000000-0004-0000-0000-0000EC000000}"/>
    <hyperlink ref="B210" r:id="rId238" display="../../../company/structure.php%3fset_filter_structure=Y&amp;structure_UF_DEPARTMENT=1157" xr:uid="{00000000-0004-0000-0000-0000ED000000}"/>
    <hyperlink ref="B211" r:id="rId239" display="../../../company/structure.php%3fset_filter_structure=Y&amp;structure_UF_DEPARTMENT=735" xr:uid="{00000000-0004-0000-0000-0000EE000000}"/>
    <hyperlink ref="B212" r:id="rId240" display="../../../company/structure.php%3fset_filter_structure=Y&amp;structure_UF_DEPARTMENT=1160" xr:uid="{00000000-0004-0000-0000-0000EF000000}"/>
    <hyperlink ref="B213" r:id="rId241" display="../../../company/structure.php%3fset_filter_structure=Y&amp;structure_UF_DEPARTMENT=1147" xr:uid="{00000000-0004-0000-0000-0000F0000000}"/>
    <hyperlink ref="B214" r:id="rId242" display="../../../company/structure.php%3fset_filter_structure=Y&amp;structure_UF_DEPARTMENT=1161" xr:uid="{00000000-0004-0000-0000-0000F1000000}"/>
    <hyperlink ref="B215" r:id="rId243" display="../../../company/structure.php%3fset_filter_structure=Y&amp;structure_UF_DEPARTMENT=1161" xr:uid="{00000000-0004-0000-0000-0000F2000000}"/>
    <hyperlink ref="B216" r:id="rId244" display="../../../company/structure.php%3fset_filter_structure=Y&amp;structure_UF_DEPARTMENT=1168" xr:uid="{00000000-0004-0000-0000-0000F3000000}"/>
    <hyperlink ref="B217" r:id="rId245" display="../../../company/structure.php%3fset_filter_structure=Y&amp;structure_UF_DEPARTMENT=1151" xr:uid="{00000000-0004-0000-0000-0000F4000000}"/>
    <hyperlink ref="B218" r:id="rId246" display="../../../company/structure.php%3fset_filter_structure=Y&amp;structure_UF_DEPARTMENT=1147" xr:uid="{00000000-0004-0000-0000-0000F5000000}"/>
    <hyperlink ref="B219" r:id="rId247" display="../../../company/structure.php%3fset_filter_structure=Y&amp;structure_UF_DEPARTMENT=1151" xr:uid="{00000000-0004-0000-0000-0000F6000000}"/>
    <hyperlink ref="B220" r:id="rId248" display="../../../company/structure.php%3fset_filter_structure=Y&amp;structure_UF_DEPARTMENT=1155" xr:uid="{00000000-0004-0000-0000-0000F7000000}"/>
    <hyperlink ref="B221" r:id="rId249" display="../../../company/structure.php%3fset_filter_structure=Y&amp;structure_UF_DEPARTMENT=1155" xr:uid="{00000000-0004-0000-0000-0000F8000000}"/>
    <hyperlink ref="B222" r:id="rId250" display="../../../company/structure.php%3fset_filter_structure=Y&amp;structure_UF_DEPARTMENT=1168" xr:uid="{00000000-0004-0000-0000-0000F9000000}"/>
    <hyperlink ref="B223" r:id="rId251" display="../../../company/structure.php%3fset_filter_structure=Y&amp;structure_UF_DEPARTMENT=1168" xr:uid="{00000000-0004-0000-0000-0000FA000000}"/>
    <hyperlink ref="B224" r:id="rId252" display="../../../company/structure.php%3fset_filter_structure=Y&amp;structure_UF_DEPARTMENT=371" xr:uid="{00000000-0004-0000-0000-0000FB000000}"/>
    <hyperlink ref="B225" r:id="rId253" display="../../../company/structure.php%3fset_filter_structure=Y&amp;structure_UF_DEPARTMENT=331" xr:uid="{00000000-0004-0000-0000-0000FC000000}"/>
    <hyperlink ref="AN225" r:id="rId254" display="../../../company/structure.php%3fset_filter_structure=Y&amp;structure_UF_DEPARTMENT=1180" xr:uid="{00000000-0004-0000-0000-0000FD000000}"/>
    <hyperlink ref="B226" r:id="rId255" display="../../../company/structure.php%3fset_filter_structure=Y&amp;structure_UF_DEPARTMENT=1168" xr:uid="{00000000-0004-0000-0000-0000FE000000}"/>
    <hyperlink ref="B227" r:id="rId256" display="../../../company/structure.php%3fset_filter_structure=Y&amp;structure_UF_DEPARTMENT=1168" xr:uid="{00000000-0004-0000-0000-0000FF000000}"/>
    <hyperlink ref="B228" r:id="rId257" display="../../../company/structure.php%3fset_filter_structure=Y&amp;structure_UF_DEPARTMENT=1168" xr:uid="{00000000-0004-0000-0000-000000010000}"/>
    <hyperlink ref="B229" r:id="rId258" display="../../../company/structure.php%3fset_filter_structure=Y&amp;structure_UF_DEPARTMENT=1168" xr:uid="{00000000-0004-0000-0000-000001010000}"/>
    <hyperlink ref="B230" r:id="rId259" display="../../../company/structure.php%3fset_filter_structure=Y&amp;structure_UF_DEPARTMENT=1168" xr:uid="{00000000-0004-0000-0000-000002010000}"/>
    <hyperlink ref="B231" r:id="rId260" display="../../../company/structure.php%3fset_filter_structure=Y&amp;structure_UF_DEPARTMENT=1168" xr:uid="{00000000-0004-0000-0000-000003010000}"/>
    <hyperlink ref="B232" r:id="rId261" display="../../../company/structure.php%3fset_filter_structure=Y&amp;structure_UF_DEPARTMENT=371" xr:uid="{00000000-0004-0000-0000-000004010000}"/>
    <hyperlink ref="B233" r:id="rId262" display="../../../company/structure.php%3fset_filter_structure=Y&amp;structure_UF_DEPARTMENT=1151" xr:uid="{00000000-0004-0000-0000-000005010000}"/>
    <hyperlink ref="B234" r:id="rId263" display="../../../company/structure.php%3fset_filter_structure=Y&amp;structure_UF_DEPARTMENT=1151" xr:uid="{00000000-0004-0000-0000-000006010000}"/>
    <hyperlink ref="B235" r:id="rId264" display="../../../company/structure.php%3fset_filter_structure=Y&amp;structure_UF_DEPARTMENT=1151" xr:uid="{00000000-0004-0000-0000-000007010000}"/>
    <hyperlink ref="B236" r:id="rId265" display="../../../company/structure.php%3fset_filter_structure=Y&amp;structure_UF_DEPARTMENT=1160" xr:uid="{00000000-0004-0000-0000-000008010000}"/>
    <hyperlink ref="B237" r:id="rId266" display="../../../company/structure.php%3fset_filter_structure=Y&amp;structure_UF_DEPARTMENT=1160" xr:uid="{00000000-0004-0000-0000-000009010000}"/>
    <hyperlink ref="B238" r:id="rId267" display="../../../company/structure.php%3fset_filter_structure=Y&amp;structure_UF_DEPARTMENT=1168" xr:uid="{00000000-0004-0000-0000-00000A010000}"/>
    <hyperlink ref="B239" r:id="rId268" display="../../../company/structure.php%3fset_filter_structure=Y&amp;structure_UF_DEPARTMENT=1168" xr:uid="{00000000-0004-0000-0000-00000B010000}"/>
    <hyperlink ref="B240" r:id="rId269" display="../../../company/structure.php%3fset_filter_structure=Y&amp;structure_UF_DEPARTMENT=1168" xr:uid="{00000000-0004-0000-0000-00000C010000}"/>
    <hyperlink ref="B241" r:id="rId270" display="../../../company/structure.php%3fset_filter_structure=Y&amp;structure_UF_DEPARTMENT=1168" xr:uid="{00000000-0004-0000-0000-00000D010000}"/>
    <hyperlink ref="B242" r:id="rId271" display="../../../company/structure.php%3fset_filter_structure=Y&amp;structure_UF_DEPARTMENT=1168" xr:uid="{00000000-0004-0000-0000-00000E010000}"/>
    <hyperlink ref="B243" r:id="rId272" display="../../../company/structure.php%3fset_filter_structure=Y&amp;structure_UF_DEPARTMENT=1168" xr:uid="{00000000-0004-0000-0000-00000F010000}"/>
    <hyperlink ref="B244" r:id="rId273" display="../../../company/structure.php%3fset_filter_structure=Y&amp;structure_UF_DEPARTMENT=1157" xr:uid="{00000000-0004-0000-0000-000010010000}"/>
    <hyperlink ref="B245" r:id="rId274" display="../../../company/structure.php%3fset_filter_structure=Y&amp;structure_UF_DEPARTMENT=1157" xr:uid="{00000000-0004-0000-0000-000011010000}"/>
    <hyperlink ref="B246" r:id="rId275" display="../../../company/structure.php%3fset_filter_structure=Y&amp;structure_UF_DEPARTMENT=1157" xr:uid="{00000000-0004-0000-0000-000012010000}"/>
    <hyperlink ref="B247" r:id="rId276" display="../../../company/structure.php%3fset_filter_structure=Y&amp;structure_UF_DEPARTMENT=1160" xr:uid="{00000000-0004-0000-0000-000013010000}"/>
    <hyperlink ref="B248" r:id="rId277" display="../../../company/structure.php%3fset_filter_structure=Y&amp;structure_UF_DEPARTMENT=1147" xr:uid="{00000000-0004-0000-0000-000014010000}"/>
    <hyperlink ref="B249" r:id="rId278" display="../../../company/structure.php%3fset_filter_structure=Y&amp;structure_UF_DEPARTMENT=1147" xr:uid="{00000000-0004-0000-0000-000015010000}"/>
    <hyperlink ref="B250" r:id="rId279" display="../../../company/structure.php%3fset_filter_structure=Y&amp;structure_UF_DEPARTMENT=1147" xr:uid="{00000000-0004-0000-0000-000016010000}"/>
    <hyperlink ref="B251" r:id="rId280" display="../../../company/structure.php%3fset_filter_structure=Y&amp;structure_UF_DEPARTMENT=1157" xr:uid="{00000000-0004-0000-0000-000017010000}"/>
    <hyperlink ref="B252" r:id="rId281" display="../../../company/structure.php%3fset_filter_structure=Y&amp;structure_UF_DEPARTMENT=1147" xr:uid="{00000000-0004-0000-0000-000018010000}"/>
    <hyperlink ref="B253" r:id="rId282" display="../../../company/structure.php%3fset_filter_structure=Y&amp;structure_UF_DEPARTMENT=1147" xr:uid="{00000000-0004-0000-0000-000019010000}"/>
    <hyperlink ref="B254" r:id="rId283" display="../../../company/structure.php%3fset_filter_structure=Y&amp;structure_UF_DEPARTMENT=1168" xr:uid="{00000000-0004-0000-0000-00001A010000}"/>
    <hyperlink ref="B255" r:id="rId284" display="../../../company/structure.php%3fset_filter_structure=Y&amp;structure_UF_DEPARTMENT=1168" xr:uid="{00000000-0004-0000-0000-00001B010000}"/>
    <hyperlink ref="B256" r:id="rId285" display="../../../company/structure.php%3fset_filter_structure=Y&amp;structure_UF_DEPARTMENT=1168" xr:uid="{00000000-0004-0000-0000-00001C010000}"/>
    <hyperlink ref="B257" r:id="rId286" display="../../../company/structure.php%3fset_filter_structure=Y&amp;structure_UF_DEPARTMENT=1168" xr:uid="{00000000-0004-0000-0000-00001D010000}"/>
    <hyperlink ref="B258" r:id="rId287" display="../../../company/structure.php%3fset_filter_structure=Y&amp;structure_UF_DEPARTMENT=1147" xr:uid="{00000000-0004-0000-0000-00001E010000}"/>
    <hyperlink ref="B259" r:id="rId288" display="../../../company/structure.php%3fset_filter_structure=Y&amp;structure_UF_DEPARTMENT=1155" xr:uid="{00000000-0004-0000-0000-00001F010000}"/>
    <hyperlink ref="B260" r:id="rId289" display="../../../company/structure.php%3fset_filter_structure=Y&amp;structure_UF_DEPARTMENT=1160" xr:uid="{00000000-0004-0000-0000-000020010000}"/>
    <hyperlink ref="B261" r:id="rId290" display="../../../company/structure.php%3fset_filter_structure=Y&amp;structure_UF_DEPARTMENT=1155" xr:uid="{00000000-0004-0000-0000-000021010000}"/>
    <hyperlink ref="B262" r:id="rId291" display="../../../company/structure.php%3fset_filter_structure=Y&amp;structure_UF_DEPARTMENT=363" xr:uid="{00000000-0004-0000-0000-000022010000}"/>
    <hyperlink ref="B263" r:id="rId292" display="../../../company/structure.php%3fset_filter_structure=Y&amp;structure_UF_DEPARTMENT=1157" xr:uid="{00000000-0004-0000-0000-000023010000}"/>
    <hyperlink ref="B264" r:id="rId293" display="../../../company/structure.php%3fset_filter_structure=Y&amp;structure_UF_DEPARTMENT=1157" xr:uid="{00000000-0004-0000-0000-000024010000}"/>
    <hyperlink ref="B265" r:id="rId294" display="../../../company/structure.php%3fset_filter_structure=Y&amp;structure_UF_DEPARTMENT=371" xr:uid="{00000000-0004-0000-0000-000025010000}"/>
    <hyperlink ref="B266" r:id="rId295" display="../../../company/structure.php%3fset_filter_structure=Y&amp;structure_UF_DEPARTMENT=1157" xr:uid="{00000000-0004-0000-0000-000026010000}"/>
    <hyperlink ref="B267" r:id="rId296" display="../../../company/structure.php%3fset_filter_structure=Y&amp;structure_UF_DEPARTMENT=1157" xr:uid="{00000000-0004-0000-0000-000027010000}"/>
    <hyperlink ref="B268" r:id="rId297" display="../../../company/structure.php%3fset_filter_structure=Y&amp;structure_UF_DEPARTMENT=1157" xr:uid="{00000000-0004-0000-0000-000028010000}"/>
    <hyperlink ref="B269" r:id="rId298" display="../../../company/structure.php%3fset_filter_structure=Y&amp;structure_UF_DEPARTMENT=1168" xr:uid="{00000000-0004-0000-0000-000029010000}"/>
    <hyperlink ref="B270" r:id="rId299" display="../../../company/structure.php%3fset_filter_structure=Y&amp;structure_UF_DEPARTMENT=1168" xr:uid="{00000000-0004-0000-0000-00002A010000}"/>
    <hyperlink ref="B271" r:id="rId300" display="../../../company/structure.php%3fset_filter_structure=Y&amp;structure_UF_DEPARTMENT=1157" xr:uid="{00000000-0004-0000-0000-00002B010000}"/>
    <hyperlink ref="B272" r:id="rId301" display="../../../company/structure.php%3fset_filter_structure=Y&amp;structure_UF_DEPARTMENT=363" xr:uid="{00000000-0004-0000-0000-00002C010000}"/>
    <hyperlink ref="B273" r:id="rId302" display="../../../company/structure.php%3fset_filter_structure=Y&amp;structure_UF_DEPARTMENT=1155" xr:uid="{00000000-0004-0000-0000-00002D010000}"/>
    <hyperlink ref="AN273" r:id="rId303" display="../../../company/structure.php%3fset_filter_structure=Y&amp;structure_UF_DEPARTMENT=1147" xr:uid="{00000000-0004-0000-0000-00002E010000}"/>
    <hyperlink ref="B274" r:id="rId304" display="../../../company/structure.php%3fset_filter_structure=Y&amp;structure_UF_DEPARTMENT=1147" xr:uid="{00000000-0004-0000-0000-00002F010000}"/>
    <hyperlink ref="B275" r:id="rId305" display="../../../company/structure.php%3fset_filter_structure=Y&amp;structure_UF_DEPARTMENT=1168" xr:uid="{00000000-0004-0000-0000-000030010000}"/>
    <hyperlink ref="B276" r:id="rId306" display="../../../company/structure.php%3fset_filter_structure=Y&amp;structure_UF_DEPARTMENT=1147" xr:uid="{00000000-0004-0000-0000-000031010000}"/>
    <hyperlink ref="B277" r:id="rId307" display="../../../company/structure.php%3fset_filter_structure=Y&amp;structure_UF_DEPARTMENT=1147" xr:uid="{00000000-0004-0000-0000-000032010000}"/>
    <hyperlink ref="AN277" r:id="rId308" display="../../../company/structure.php%3fset_filter_structure=Y&amp;structure_UF_DEPARTMENT=1155" xr:uid="{00000000-0004-0000-0000-000033010000}"/>
    <hyperlink ref="B278" r:id="rId309" display="../../../company/structure.php%3fset_filter_structure=Y&amp;structure_UF_DEPARTMENT=1147" xr:uid="{00000000-0004-0000-0000-000034010000}"/>
    <hyperlink ref="B279" r:id="rId310" display="../../../company/structure.php%3fset_filter_structure=Y&amp;structure_UF_DEPARTMENT=1147" xr:uid="{00000000-0004-0000-0000-000035010000}"/>
    <hyperlink ref="B280" r:id="rId311" display="../../../company/structure.php%3fset_filter_structure=Y&amp;structure_UF_DEPARTMENT=1170" xr:uid="{00000000-0004-0000-0000-000036010000}"/>
    <hyperlink ref="B281" r:id="rId312" display="../../../company/structure.php%3fset_filter_structure=Y&amp;structure_UF_DEPARTMENT=1170" xr:uid="{00000000-0004-0000-0000-000037010000}"/>
    <hyperlink ref="B282" r:id="rId313" display="../../../company/structure.php%3fset_filter_structure=Y&amp;structure_UF_DEPARTMENT=1168" xr:uid="{00000000-0004-0000-0000-000038010000}"/>
    <hyperlink ref="B283" r:id="rId314" display="../../../company/structure.php%3fset_filter_structure=Y&amp;structure_UF_DEPARTMENT=1168" xr:uid="{00000000-0004-0000-0000-000039010000}"/>
    <hyperlink ref="B284" r:id="rId315" display="../../../company/structure.php%3fset_filter_structure=Y&amp;structure_UF_DEPARTMENT=1157" xr:uid="{00000000-0004-0000-0000-00003A010000}"/>
    <hyperlink ref="B285" r:id="rId316" display="../../../company/structure.php%3fset_filter_structure=Y&amp;structure_UF_DEPARTMENT=1157" xr:uid="{00000000-0004-0000-0000-00003B010000}"/>
    <hyperlink ref="B286" r:id="rId317" display="../../../company/structure.php%3fset_filter_structure=Y&amp;structure_UF_DEPARTMENT=1151" xr:uid="{00000000-0004-0000-0000-00003C010000}"/>
    <hyperlink ref="B287" r:id="rId318" display="../../../company/structure.php%3fset_filter_structure=Y&amp;structure_UF_DEPARTMENT=1155" xr:uid="{00000000-0004-0000-0000-00003D010000}"/>
    <hyperlink ref="B288" r:id="rId319" display="../../../company/structure.php%3fset_filter_structure=Y&amp;structure_UF_DEPARTMENT=365" xr:uid="{00000000-0004-0000-0000-00003E010000}"/>
    <hyperlink ref="B289" r:id="rId320" display="../../../company/structure.php%3fset_filter_structure=Y&amp;structure_UF_DEPARTMENT=1168" xr:uid="{00000000-0004-0000-0000-00003F010000}"/>
    <hyperlink ref="B290" r:id="rId321" display="../../../company/structure.php%3fset_filter_structure=Y&amp;structure_UF_DEPARTMENT=1151" xr:uid="{00000000-0004-0000-0000-000040010000}"/>
    <hyperlink ref="B291" r:id="rId322" display="../../../company/structure.php%3fset_filter_structure=Y&amp;structure_UF_DEPARTMENT=1151" xr:uid="{00000000-0004-0000-0000-000041010000}"/>
    <hyperlink ref="B292" r:id="rId323" display="../../../company/structure.php%3fset_filter_structure=Y&amp;structure_UF_DEPARTMENT=1151" xr:uid="{00000000-0004-0000-0000-000042010000}"/>
    <hyperlink ref="B293" r:id="rId324" display="../../../company/structure.php%3fset_filter_structure=Y&amp;structure_UF_DEPARTMENT=1151" xr:uid="{00000000-0004-0000-0000-000043010000}"/>
    <hyperlink ref="B294" r:id="rId325" display="../../../company/structure.php%3fset_filter_structure=Y&amp;structure_UF_DEPARTMENT=365" xr:uid="{00000000-0004-0000-0000-000044010000}"/>
    <hyperlink ref="AN294" r:id="rId326" display="../../../company/structure.php%3fset_filter_structure=Y&amp;structure_UF_DEPARTMENT=881" xr:uid="{00000000-0004-0000-0000-000045010000}"/>
    <hyperlink ref="B295" r:id="rId327" display="../../../company/structure.php%3fset_filter_structure=Y&amp;structure_UF_DEPARTMENT=1157" xr:uid="{00000000-0004-0000-0000-000046010000}"/>
    <hyperlink ref="B296" r:id="rId328" display="../../../company/structure.php%3fset_filter_structure=Y&amp;structure_UF_DEPARTMENT=1147" xr:uid="{00000000-0004-0000-0000-000047010000}"/>
    <hyperlink ref="AN296" r:id="rId329" display="../../../company/structure.php%3fset_filter_structure=Y&amp;structure_UF_DEPARTMENT=1151" xr:uid="{00000000-0004-0000-0000-000048010000}"/>
    <hyperlink ref="B297" r:id="rId330" display="../../../company/structure.php%3fset_filter_structure=Y&amp;structure_UF_DEPARTMENT=1147" xr:uid="{00000000-0004-0000-0000-000049010000}"/>
    <hyperlink ref="B298" r:id="rId331" display="../../../company/structure.php%3fset_filter_structure=Y&amp;structure_UF_DEPARTMENT=1147" xr:uid="{00000000-0004-0000-0000-00004A010000}"/>
    <hyperlink ref="AN298" r:id="rId332" display="../../../company/structure.php%3fset_filter_structure=Y&amp;structure_UF_DEPARTMENT=1151" xr:uid="{00000000-0004-0000-0000-00004B010000}"/>
    <hyperlink ref="B299" r:id="rId333" display="../../../company/structure.php%3fset_filter_structure=Y&amp;structure_UF_DEPARTMENT=1147" xr:uid="{00000000-0004-0000-0000-00004C010000}"/>
    <hyperlink ref="B300" r:id="rId334" display="../../../company/structure.php%3fset_filter_structure=Y&amp;structure_UF_DEPARTMENT=1145" xr:uid="{00000000-0004-0000-0000-00004D010000}"/>
    <hyperlink ref="B301" r:id="rId335" display="../../../company/structure.php%3fset_filter_structure=Y&amp;structure_UF_DEPARTMENT=331" xr:uid="{00000000-0004-0000-0000-00004E010000}"/>
    <hyperlink ref="B302" r:id="rId336" display="../../../company/structure.php%3fset_filter_structure=Y&amp;structure_UF_DEPARTMENT=1168" xr:uid="{00000000-0004-0000-0000-00004F010000}"/>
    <hyperlink ref="B303" r:id="rId337" display="../../../company/structure.php%3fset_filter_structure=Y&amp;structure_UF_DEPARTMENT=1168" xr:uid="{00000000-0004-0000-0000-000050010000}"/>
    <hyperlink ref="B304" r:id="rId338" display="../../../company/structure.php%3fset_filter_structure=Y&amp;structure_UF_DEPARTMENT=863" xr:uid="{00000000-0004-0000-0000-000051010000}"/>
    <hyperlink ref="B305" r:id="rId339" display="../../../company/structure.php%3fset_filter_structure=Y&amp;structure_UF_DEPARTMENT=1151" xr:uid="{00000000-0004-0000-0000-000052010000}"/>
    <hyperlink ref="B306" r:id="rId340" display="../../../company/structure.php%3fset_filter_structure=Y&amp;structure_UF_DEPARTMENT=1157" xr:uid="{00000000-0004-0000-0000-000053010000}"/>
    <hyperlink ref="B307" r:id="rId341" display="../../../company/structure.php%3fset_filter_structure=Y&amp;structure_UF_DEPARTMENT=1170" xr:uid="{00000000-0004-0000-0000-000054010000}"/>
    <hyperlink ref="B308" r:id="rId342" display="../../../company/structure.php%3fset_filter_structure=Y&amp;structure_UF_DEPARTMENT=1170" xr:uid="{00000000-0004-0000-0000-000055010000}"/>
    <hyperlink ref="B309" r:id="rId343" display="../../../company/structure.php%3fset_filter_structure=Y&amp;structure_UF_DEPARTMENT=1147" xr:uid="{00000000-0004-0000-0000-000056010000}"/>
    <hyperlink ref="B310" r:id="rId344" display="../../../company/structure.php%3fset_filter_structure=Y&amp;structure_UF_DEPARTMENT=1161" xr:uid="{00000000-0004-0000-0000-000057010000}"/>
    <hyperlink ref="B311" r:id="rId345" display="../../../company/structure.php%3fset_filter_structure=Y&amp;structure_UF_DEPARTMENT=1170" xr:uid="{00000000-0004-0000-0000-000058010000}"/>
    <hyperlink ref="B312" r:id="rId346" display="../../../company/structure.php%3fset_filter_structure=Y&amp;structure_UF_DEPARTMENT=1168" xr:uid="{00000000-0004-0000-0000-000059010000}"/>
    <hyperlink ref="B313" r:id="rId347" display="../../../company/structure.php%3fset_filter_structure=Y&amp;structure_UF_DEPARTMENT=1168" xr:uid="{00000000-0004-0000-0000-00005A010000}"/>
    <hyperlink ref="B314" r:id="rId348" display="../../../company/structure.php%3fset_filter_structure=Y&amp;structure_UF_DEPARTMENT=1168" xr:uid="{00000000-0004-0000-0000-00005B010000}"/>
    <hyperlink ref="B315" r:id="rId349" display="../../../company/structure.php%3fset_filter_structure=Y&amp;structure_UF_DEPARTMENT=1168" xr:uid="{00000000-0004-0000-0000-00005C010000}"/>
    <hyperlink ref="B316" r:id="rId350" display="../../../company/structure.php%3fset_filter_structure=Y&amp;structure_UF_DEPARTMENT=1168" xr:uid="{00000000-0004-0000-0000-00005D010000}"/>
    <hyperlink ref="B317" r:id="rId351" display="../../../company/structure.php%3fset_filter_structure=Y&amp;structure_UF_DEPARTMENT=1168" xr:uid="{00000000-0004-0000-0000-00005E010000}"/>
    <hyperlink ref="B318" r:id="rId352" display="../../../company/structure.php%3fset_filter_structure=Y&amp;structure_UF_DEPARTMENT=371" xr:uid="{00000000-0004-0000-0000-00005F010000}"/>
    <hyperlink ref="B319" r:id="rId353" display="../../../company/structure.php%3fset_filter_structure=Y&amp;structure_UF_DEPARTMENT=1157" xr:uid="{00000000-0004-0000-0000-000060010000}"/>
    <hyperlink ref="B320" r:id="rId354" display="../../../company/structure.php%3fset_filter_structure=Y&amp;structure_UF_DEPARTMENT=365" xr:uid="{00000000-0004-0000-0000-000061010000}"/>
    <hyperlink ref="B321" r:id="rId355" display="../../../company/structure.php%3fset_filter_structure=Y&amp;structure_UF_DEPARTMENT=1155" xr:uid="{00000000-0004-0000-0000-000062010000}"/>
    <hyperlink ref="B322" r:id="rId356" display="../../../company/structure.php%3fset_filter_structure=Y&amp;structure_UF_DEPARTMENT=1168" xr:uid="{00000000-0004-0000-0000-000063010000}"/>
    <hyperlink ref="B323" r:id="rId357" display="../../../company/structure.php%3fset_filter_structure=Y&amp;structure_UF_DEPARTMENT=1168" xr:uid="{00000000-0004-0000-0000-000064010000}"/>
    <hyperlink ref="B324" r:id="rId358" display="../../../company/structure.php%3fset_filter_structure=Y&amp;structure_UF_DEPARTMENT=1168" xr:uid="{00000000-0004-0000-0000-000065010000}"/>
    <hyperlink ref="B325" r:id="rId359" display="../../../company/structure.php%3fset_filter_structure=Y&amp;structure_UF_DEPARTMENT=331" xr:uid="{00000000-0004-0000-0000-000066010000}"/>
    <hyperlink ref="B326" r:id="rId360" display="../../../company/structure.php%3fset_filter_structure=Y&amp;structure_UF_DEPARTMENT=363" xr:uid="{00000000-0004-0000-0000-000067010000}"/>
    <hyperlink ref="AN326" r:id="rId361" display="../../../company/structure.php%3fset_filter_structure=Y&amp;structure_UF_DEPARTMENT=331" xr:uid="{00000000-0004-0000-0000-000068010000}"/>
    <hyperlink ref="B327" r:id="rId362" display="../../../company/structure.php%3fset_filter_structure=Y&amp;structure_UF_DEPARTMENT=363" xr:uid="{00000000-0004-0000-0000-000069010000}"/>
    <hyperlink ref="B328" r:id="rId363" display="../../../company/structure.php%3fset_filter_structure=Y&amp;structure_UF_DEPARTMENT=1160" xr:uid="{00000000-0004-0000-0000-00006A010000}"/>
    <hyperlink ref="B329" r:id="rId364" display="../../../company/structure.php%3fset_filter_structure=Y&amp;structure_UF_DEPARTMENT=1160" xr:uid="{00000000-0004-0000-0000-00006B010000}"/>
    <hyperlink ref="B330" r:id="rId365" display="../../../company/structure.php%3fset_filter_structure=Y&amp;structure_UF_DEPARTMENT=1160" xr:uid="{00000000-0004-0000-0000-00006C010000}"/>
    <hyperlink ref="B331" r:id="rId366" display="../../../company/structure.php%3fset_filter_structure=Y&amp;structure_UF_DEPARTMENT=1151" xr:uid="{00000000-0004-0000-0000-00006D010000}"/>
    <hyperlink ref="AN331" r:id="rId367" display="../../../company/structure.php%3fset_filter_structure=Y&amp;structure_UF_DEPARTMENT=1147" xr:uid="{00000000-0004-0000-0000-00006E010000}"/>
    <hyperlink ref="B332" r:id="rId368" display="../../../company/structure.php%3fset_filter_structure=Y&amp;structure_UF_DEPARTMENT=1157" xr:uid="{00000000-0004-0000-0000-00006F010000}"/>
    <hyperlink ref="B333" r:id="rId369" display="../../../company/structure.php%3fset_filter_structure=Y&amp;structure_UF_DEPARTMENT=1151" xr:uid="{00000000-0004-0000-0000-000070010000}"/>
    <hyperlink ref="B334" r:id="rId370" display="../../../company/structure.php%3fset_filter_structure=Y&amp;structure_UF_DEPARTMENT=1151" xr:uid="{00000000-0004-0000-0000-000071010000}"/>
    <hyperlink ref="B335" r:id="rId371" display="../../../company/structure.php%3fset_filter_structure=Y&amp;structure_UF_DEPARTMENT=1160" xr:uid="{00000000-0004-0000-0000-000072010000}"/>
    <hyperlink ref="B336" r:id="rId372" display="../../../company/structure.php%3fset_filter_structure=Y&amp;structure_UF_DEPARTMENT=1160" xr:uid="{00000000-0004-0000-0000-000073010000}"/>
    <hyperlink ref="B337" r:id="rId373" display="../../../company/structure.php%3fset_filter_structure=Y&amp;structure_UF_DEPARTMENT=1168" xr:uid="{00000000-0004-0000-0000-000074010000}"/>
    <hyperlink ref="B338" r:id="rId374" display="../../../company/structure.php%3fset_filter_structure=Y&amp;structure_UF_DEPARTMENT=1168" xr:uid="{00000000-0004-0000-0000-000075010000}"/>
    <hyperlink ref="B339" r:id="rId375" display="../../../company/structure.php%3fset_filter_structure=Y&amp;structure_UF_DEPARTMENT=1168" xr:uid="{00000000-0004-0000-0000-000076010000}"/>
    <hyperlink ref="B340" r:id="rId376" display="../../../company/structure.php%3fset_filter_structure=Y&amp;structure_UF_DEPARTMENT=331" xr:uid="{00000000-0004-0000-0000-000077010000}"/>
    <hyperlink ref="B341" r:id="rId377" display="../../../company/structure.php%3fset_filter_structure=Y&amp;structure_UF_DEPARTMENT=331" xr:uid="{00000000-0004-0000-0000-000078010000}"/>
    <hyperlink ref="B342" r:id="rId378" display="../../../company/structure.php%3fset_filter_structure=Y&amp;structure_UF_DEPARTMENT=1168" xr:uid="{00000000-0004-0000-0000-000079010000}"/>
    <hyperlink ref="B343" r:id="rId379" display="../../../company/structure.php%3fset_filter_structure=Y&amp;structure_UF_DEPARTMENT=331" xr:uid="{00000000-0004-0000-0000-00007A010000}"/>
    <hyperlink ref="B344" r:id="rId380" display="../../../company/structure.php%3fset_filter_structure=Y&amp;structure_UF_DEPARTMENT=331" xr:uid="{00000000-0004-0000-0000-00007B010000}"/>
    <hyperlink ref="B345" r:id="rId381" display="../../../company/structure.php%3fset_filter_structure=Y&amp;structure_UF_DEPARTMENT=1168" xr:uid="{00000000-0004-0000-0000-00007C010000}"/>
    <hyperlink ref="B346" r:id="rId382" display="../../../company/structure.php%3fset_filter_structure=Y&amp;structure_UF_DEPARTMENT=1168" xr:uid="{00000000-0004-0000-0000-00007D010000}"/>
    <hyperlink ref="B347" r:id="rId383" display="../../../company/structure.php%3fset_filter_structure=Y&amp;structure_UF_DEPARTMENT=1168" xr:uid="{00000000-0004-0000-0000-00007E010000}"/>
    <hyperlink ref="B348" r:id="rId384" display="../../../company/structure.php%3fset_filter_structure=Y&amp;structure_UF_DEPARTMENT=1160" xr:uid="{00000000-0004-0000-0000-00007F010000}"/>
    <hyperlink ref="B349" r:id="rId385" display="../../../company/structure.php%3fset_filter_structure=Y&amp;structure_UF_DEPARTMENT=1160" xr:uid="{00000000-0004-0000-0000-000080010000}"/>
    <hyperlink ref="B350" r:id="rId386" display="../../../company/structure.php%3fset_filter_structure=Y&amp;structure_UF_DEPARTMENT=1160" xr:uid="{00000000-0004-0000-0000-000081010000}"/>
    <hyperlink ref="B351" r:id="rId387" display="../../../company/structure.php%3fset_filter_structure=Y&amp;structure_UF_DEPARTMENT=735" xr:uid="{00000000-0004-0000-0000-000082010000}"/>
    <hyperlink ref="B352" r:id="rId388" display="../../../company/structure.php%3fset_filter_structure=Y&amp;structure_UF_DEPARTMENT=1161" xr:uid="{00000000-0004-0000-0000-000083010000}"/>
    <hyperlink ref="B353" r:id="rId389" display="../../../company/structure.php%3fset_filter_structure=Y&amp;structure_UF_DEPARTMENT=1168" xr:uid="{00000000-0004-0000-0000-000084010000}"/>
    <hyperlink ref="B354" r:id="rId390" display="../../../company/structure.php%3fset_filter_structure=Y&amp;structure_UF_DEPARTMENT=1168" xr:uid="{00000000-0004-0000-0000-000085010000}"/>
    <hyperlink ref="B355" r:id="rId391" display="../../../company/structure.php%3fset_filter_structure=Y&amp;structure_UF_DEPARTMENT=1160" xr:uid="{00000000-0004-0000-0000-000086010000}"/>
    <hyperlink ref="AN355" r:id="rId392" display="../../../company/structure.php%3fset_filter_structure=Y&amp;structure_UF_DEPARTMENT=1167" xr:uid="{00000000-0004-0000-0000-000087010000}"/>
    <hyperlink ref="B356" r:id="rId393" display="../../../company/structure.php%3fset_filter_structure=Y&amp;structure_UF_DEPARTMENT=1151" xr:uid="{00000000-0004-0000-0000-000088010000}"/>
    <hyperlink ref="B357" r:id="rId394" display="../../../company/structure.php%3fset_filter_structure=Y&amp;structure_UF_DEPARTMENT=1157" xr:uid="{00000000-0004-0000-0000-000089010000}"/>
    <hyperlink ref="B358" r:id="rId395" display="../../../company/structure.php%3fset_filter_structure=Y&amp;structure_UF_DEPARTMENT=1170" xr:uid="{00000000-0004-0000-0000-00008A010000}"/>
    <hyperlink ref="B359" r:id="rId396" display="../../../company/structure.php%3fset_filter_structure=Y&amp;structure_UF_DEPARTMENT=1160" xr:uid="{00000000-0004-0000-0000-00008B010000}"/>
    <hyperlink ref="B360" r:id="rId397" display="../../../company/structure.php%3fset_filter_structure=Y&amp;structure_UF_DEPARTMENT=1155" xr:uid="{00000000-0004-0000-0000-00008C010000}"/>
    <hyperlink ref="B361" r:id="rId398" display="../../../company/structure.php%3fset_filter_structure=Y&amp;structure_UF_DEPARTMENT=1168" xr:uid="{00000000-0004-0000-0000-00008D010000}"/>
    <hyperlink ref="B362" r:id="rId399" display="../../../company/structure.php%3fset_filter_structure=Y&amp;structure_UF_DEPARTMENT=1168" xr:uid="{00000000-0004-0000-0000-00008E010000}"/>
    <hyperlink ref="B363" r:id="rId400" display="../../../company/structure.php%3fset_filter_structure=Y&amp;structure_UF_DEPARTMENT=863" xr:uid="{00000000-0004-0000-0000-00008F010000}"/>
    <hyperlink ref="B364" r:id="rId401" display="../../../company/structure.php%3fset_filter_structure=Y&amp;structure_UF_DEPARTMENT=363" xr:uid="{00000000-0004-0000-0000-000090010000}"/>
    <hyperlink ref="B365" r:id="rId402" display="../../../company/structure.php%3fset_filter_structure=Y&amp;structure_UF_DEPARTMENT=363" xr:uid="{00000000-0004-0000-0000-000091010000}"/>
    <hyperlink ref="B366" r:id="rId403" display="../../../company/structure.php%3fset_filter_structure=Y&amp;structure_UF_DEPARTMENT=363" xr:uid="{00000000-0004-0000-0000-000092010000}"/>
    <hyperlink ref="B367" r:id="rId404" display="../../../company/structure.php%3fset_filter_structure=Y&amp;structure_UF_DEPARTMENT=1151" xr:uid="{00000000-0004-0000-0000-000093010000}"/>
    <hyperlink ref="AN367" r:id="rId405" display="../../../company/structure.php%3fset_filter_structure=Y&amp;structure_UF_DEPARTMENT=1147" xr:uid="{00000000-0004-0000-0000-000094010000}"/>
    <hyperlink ref="B368" r:id="rId406" display="../../../company/structure.php%3fset_filter_structure=Y&amp;structure_UF_DEPARTMENT=363" xr:uid="{00000000-0004-0000-0000-000095010000}"/>
    <hyperlink ref="B369" r:id="rId407" display="../../../company/structure.php%3fset_filter_structure=Y&amp;structure_UF_DEPARTMENT=1147" xr:uid="{00000000-0004-0000-0000-000096010000}"/>
    <hyperlink ref="B370" r:id="rId408" display="../../../company/structure.php%3fset_filter_structure=Y&amp;structure_UF_DEPARTMENT=1147" xr:uid="{00000000-0004-0000-0000-000097010000}"/>
    <hyperlink ref="B371" r:id="rId409" display="../../../company/structure.php%3fset_filter_structure=Y&amp;structure_UF_DEPARTMENT=331" xr:uid="{00000000-0004-0000-0000-000098010000}"/>
    <hyperlink ref="B372" r:id="rId410" display="../../../company/structure.php%3fset_filter_structure=Y&amp;structure_UF_DEPARTMENT=331" xr:uid="{00000000-0004-0000-0000-000099010000}"/>
    <hyperlink ref="B373" r:id="rId411" display="../../../company/structure.php%3fset_filter_structure=Y&amp;structure_UF_DEPARTMENT=363" xr:uid="{00000000-0004-0000-0000-00009A010000}"/>
    <hyperlink ref="B374" r:id="rId412" display="../../../company/structure.php%3fset_filter_structure=Y&amp;structure_UF_DEPARTMENT=1168" xr:uid="{00000000-0004-0000-0000-00009B010000}"/>
    <hyperlink ref="B375" r:id="rId413" display="../../../company/structure.php%3fset_filter_structure=Y&amp;structure_UF_DEPARTMENT=1168" xr:uid="{00000000-0004-0000-0000-00009C010000}"/>
    <hyperlink ref="B376" r:id="rId414" display="../../../company/structure.php%3fset_filter_structure=Y&amp;structure_UF_DEPARTMENT=1168" xr:uid="{00000000-0004-0000-0000-00009D010000}"/>
    <hyperlink ref="B377" r:id="rId415" display="../../../company/structure.php%3fset_filter_structure=Y&amp;structure_UF_DEPARTMENT=1168" xr:uid="{00000000-0004-0000-0000-00009E010000}"/>
    <hyperlink ref="B378" r:id="rId416" display="../../../company/structure.php%3fset_filter_structure=Y&amp;structure_UF_DEPARTMENT=1168" xr:uid="{00000000-0004-0000-0000-00009F010000}"/>
    <hyperlink ref="B379" r:id="rId417" display="../../../company/structure.php%3fset_filter_structure=Y&amp;structure_UF_DEPARTMENT=1168" xr:uid="{00000000-0004-0000-0000-0000A0010000}"/>
    <hyperlink ref="B380" r:id="rId418" display="../../../company/structure.php%3fset_filter_structure=Y&amp;structure_UF_DEPARTMENT=1168" xr:uid="{00000000-0004-0000-0000-0000A1010000}"/>
    <hyperlink ref="B381" r:id="rId419" display="../../../company/structure.php%3fset_filter_structure=Y&amp;structure_UF_DEPARTMENT=331" xr:uid="{00000000-0004-0000-0000-0000A2010000}"/>
    <hyperlink ref="B382" r:id="rId420" display="../../../company/structure.php%3fset_filter_structure=Y&amp;structure_UF_DEPARTMENT=331" xr:uid="{00000000-0004-0000-0000-0000A3010000}"/>
    <hyperlink ref="B383" r:id="rId421" display="../../../company/structure.php%3fset_filter_structure=Y&amp;structure_UF_DEPARTMENT=1168" xr:uid="{00000000-0004-0000-0000-0000A4010000}"/>
    <hyperlink ref="B384" r:id="rId422" display="../../../company/structure.php%3fset_filter_structure=Y&amp;structure_UF_DEPARTMENT=1168" xr:uid="{00000000-0004-0000-0000-0000A5010000}"/>
    <hyperlink ref="B385" r:id="rId423" display="../../../company/structure.php%3fset_filter_structure=Y&amp;structure_UF_DEPARTMENT=1157" xr:uid="{00000000-0004-0000-0000-0000A6010000}"/>
    <hyperlink ref="B386" r:id="rId424" display="../../../company/structure.php%3fset_filter_structure=Y&amp;structure_UF_DEPARTMENT=1157" xr:uid="{00000000-0004-0000-0000-0000A7010000}"/>
    <hyperlink ref="B387" r:id="rId425" display="../../../company/structure.php%3fset_filter_structure=Y&amp;structure_UF_DEPARTMENT=1157" xr:uid="{00000000-0004-0000-0000-0000A8010000}"/>
    <hyperlink ref="B388" r:id="rId426" display="../../../company/structure.php%3fset_filter_structure=Y&amp;structure_UF_DEPARTMENT=1147" xr:uid="{00000000-0004-0000-0000-0000A9010000}"/>
    <hyperlink ref="B389" r:id="rId427" display="../../../company/structure.php%3fset_filter_structure=Y&amp;structure_UF_DEPARTMENT=1151" xr:uid="{00000000-0004-0000-0000-0000AA010000}"/>
    <hyperlink ref="B390" r:id="rId428" display="../../../company/structure.php%3fset_filter_structure=Y&amp;structure_UF_DEPARTMENT=371" xr:uid="{00000000-0004-0000-0000-0000AB010000}"/>
    <hyperlink ref="B391" r:id="rId429" display="../../../company/structure.php%3fset_filter_structure=Y&amp;structure_UF_DEPARTMENT=1157" xr:uid="{00000000-0004-0000-0000-0000AC010000}"/>
    <hyperlink ref="B392" r:id="rId430" display="../../../company/structure.php%3fset_filter_structure=Y&amp;structure_UF_DEPARTMENT=1157" xr:uid="{00000000-0004-0000-0000-0000AD010000}"/>
    <hyperlink ref="B393" r:id="rId431" display="../../../company/structure.php%3fset_filter_structure=Y&amp;structure_UF_DEPARTMENT=1157" xr:uid="{00000000-0004-0000-0000-0000AE010000}"/>
    <hyperlink ref="B394" r:id="rId432" display="../../../company/structure.php%3fset_filter_structure=Y&amp;structure_UF_DEPARTMENT=1151" xr:uid="{00000000-0004-0000-0000-0000AF010000}"/>
    <hyperlink ref="B395" r:id="rId433" display="../../../company/structure.php%3fset_filter_structure=Y&amp;structure_UF_DEPARTMENT=1151" xr:uid="{00000000-0004-0000-0000-0000B0010000}"/>
    <hyperlink ref="B396" r:id="rId434" display="../../../company/structure.php%3fset_filter_structure=Y&amp;structure_UF_DEPARTMENT=1151" xr:uid="{00000000-0004-0000-0000-0000B1010000}"/>
    <hyperlink ref="B397" r:id="rId435" display="../../../company/structure.php%3fset_filter_structure=Y&amp;structure_UF_DEPARTMENT=1147" xr:uid="{00000000-0004-0000-0000-0000B2010000}"/>
    <hyperlink ref="B398" r:id="rId436" display="../../../company/structure.php%3fset_filter_structure=Y&amp;structure_UF_DEPARTMENT=1147" xr:uid="{00000000-0004-0000-0000-0000B3010000}"/>
    <hyperlink ref="B399" r:id="rId437" display="../../../company/structure.php%3fset_filter_structure=Y&amp;structure_UF_DEPARTMENT=1161" xr:uid="{00000000-0004-0000-0000-0000B4010000}"/>
    <hyperlink ref="B400" r:id="rId438" display="../../../company/structure.php%3fset_filter_structure=Y&amp;structure_UF_DEPARTMENT=1170" xr:uid="{00000000-0004-0000-0000-0000B5010000}"/>
    <hyperlink ref="B401" r:id="rId439" display="../../../company/structure.php%3fset_filter_structure=Y&amp;structure_UF_DEPARTMENT=1168" xr:uid="{00000000-0004-0000-0000-0000B6010000}"/>
    <hyperlink ref="B402" r:id="rId440" display="../../../company/structure.php%3fset_filter_structure=Y&amp;structure_UF_DEPARTMENT=1168" xr:uid="{00000000-0004-0000-0000-0000B7010000}"/>
    <hyperlink ref="B403" r:id="rId441" display="../../../company/structure.php%3fset_filter_structure=Y&amp;structure_UF_DEPARTMENT=1168" xr:uid="{00000000-0004-0000-0000-0000B8010000}"/>
    <hyperlink ref="B404" r:id="rId442" display="../../../company/structure.php%3fset_filter_structure=Y&amp;structure_UF_DEPARTMENT=1168" xr:uid="{00000000-0004-0000-0000-0000B9010000}"/>
    <hyperlink ref="B405" r:id="rId443" display="../../../company/structure.php%3fset_filter_structure=Y&amp;structure_UF_DEPARTMENT=1168" xr:uid="{00000000-0004-0000-0000-0000BA010000}"/>
    <hyperlink ref="B406" r:id="rId444" display="../../../company/structure.php%3fset_filter_structure=Y&amp;structure_UF_DEPARTMENT=1170" xr:uid="{00000000-0004-0000-0000-0000BB010000}"/>
    <hyperlink ref="B407" r:id="rId445" display="../../../company/structure.php%3fset_filter_structure=Y&amp;structure_UF_DEPARTMENT=1155" xr:uid="{00000000-0004-0000-0000-0000BC010000}"/>
    <hyperlink ref="B408" r:id="rId446" display="../../../company/structure.php%3fset_filter_structure=Y&amp;structure_UF_DEPARTMENT=1170" xr:uid="{00000000-0004-0000-0000-0000BD010000}"/>
    <hyperlink ref="B409" r:id="rId447" display="../../../company/structure.php%3fset_filter_structure=Y&amp;structure_UF_DEPARTMENT=1168" xr:uid="{00000000-0004-0000-0000-0000BE010000}"/>
  </hyperlinks>
  <pageMargins left="0.75" right="0.75" top="1" bottom="1" header="0.5" footer="0.5"/>
  <pageSetup paperSize="9" orientation="portrait" r:id="rId44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B9C1-E198-4EDC-B7EE-E412DB4A3A23}">
  <dimension ref="A1:G16"/>
  <sheetViews>
    <sheetView workbookViewId="0">
      <selection activeCell="G12" sqref="G12"/>
    </sheetView>
  </sheetViews>
  <sheetFormatPr defaultRowHeight="14.25" x14ac:dyDescent="0.45"/>
  <cols>
    <col min="1" max="1" width="18.265625" customWidth="1"/>
    <col min="5" max="5" width="9.59765625" bestFit="1" customWidth="1"/>
  </cols>
  <sheetData>
    <row r="1" spans="1:7" x14ac:dyDescent="0.45">
      <c r="A1" s="18"/>
      <c r="B1" s="25" t="s">
        <v>8695</v>
      </c>
      <c r="C1" s="25"/>
      <c r="D1" s="26">
        <v>46115</v>
      </c>
      <c r="E1" s="25"/>
      <c r="F1" s="26">
        <v>46132</v>
      </c>
      <c r="G1" s="25"/>
    </row>
    <row r="2" spans="1:7" x14ac:dyDescent="0.45">
      <c r="A2" s="18"/>
      <c r="B2" s="18" t="s">
        <v>8696</v>
      </c>
      <c r="C2" s="18" t="s">
        <v>8697</v>
      </c>
      <c r="D2" s="18" t="s">
        <v>8696</v>
      </c>
      <c r="E2" s="3" t="s">
        <v>8697</v>
      </c>
      <c r="F2" s="18" t="s">
        <v>8696</v>
      </c>
      <c r="G2" s="18" t="s">
        <v>8697</v>
      </c>
    </row>
    <row r="3" spans="1:7" x14ac:dyDescent="0.45">
      <c r="A3" s="18" t="s">
        <v>501</v>
      </c>
      <c r="B3" s="16">
        <f>C3-1%</f>
        <v>5.5E-2</v>
      </c>
      <c r="C3" s="16">
        <v>6.5000000000000002E-2</v>
      </c>
      <c r="D3" s="16">
        <f>E3-1%</f>
        <v>5.5E-2</v>
      </c>
      <c r="E3" s="16">
        <v>6.5000000000000002E-2</v>
      </c>
      <c r="F3" s="16">
        <f>G3-1%</f>
        <v>5.5E-2</v>
      </c>
      <c r="G3" s="16">
        <v>6.5000000000000002E-2</v>
      </c>
    </row>
    <row r="4" spans="1:7" x14ac:dyDescent="0.45">
      <c r="A4" s="18" t="s">
        <v>69</v>
      </c>
      <c r="B4" s="16">
        <v>4.4999999999999998E-2</v>
      </c>
      <c r="C4" s="16">
        <v>4.4999999999999998E-2</v>
      </c>
      <c r="D4" s="16">
        <v>4.4999999999999998E-2</v>
      </c>
      <c r="E4" s="16">
        <v>4.4999999999999998E-2</v>
      </c>
      <c r="F4" s="16">
        <v>4.4999999999999998E-2</v>
      </c>
      <c r="G4" s="16">
        <v>4.4999999999999998E-2</v>
      </c>
    </row>
    <row r="5" spans="1:7" x14ac:dyDescent="0.45">
      <c r="A5" s="18" t="s">
        <v>107</v>
      </c>
      <c r="B5" s="16">
        <v>4.4999999999999998E-2</v>
      </c>
      <c r="C5" s="16">
        <v>4.4999999999999998E-2</v>
      </c>
      <c r="D5" s="16">
        <v>4.4999999999999998E-2</v>
      </c>
      <c r="E5" s="16">
        <v>4.4999999999999998E-2</v>
      </c>
      <c r="F5" s="16">
        <v>4.4999999999999998E-2</v>
      </c>
      <c r="G5" s="16">
        <v>4.4999999999999998E-2</v>
      </c>
    </row>
    <row r="6" spans="1:7" x14ac:dyDescent="0.45">
      <c r="A6" s="18" t="s">
        <v>136</v>
      </c>
      <c r="B6" s="16">
        <v>0.04</v>
      </c>
      <c r="C6" s="16">
        <v>0.04</v>
      </c>
      <c r="D6" s="16">
        <v>0.04</v>
      </c>
      <c r="E6" s="16">
        <v>0.04</v>
      </c>
      <c r="F6" s="16">
        <v>0.04</v>
      </c>
      <c r="G6" s="16">
        <v>0.04</v>
      </c>
    </row>
    <row r="7" spans="1:7" x14ac:dyDescent="0.45">
      <c r="A7" s="18" t="s">
        <v>144</v>
      </c>
      <c r="B7" s="16">
        <f>C7-1%</f>
        <v>4.4999999999999998E-2</v>
      </c>
      <c r="C7" s="16">
        <v>5.5E-2</v>
      </c>
      <c r="D7" s="16">
        <f>E7-1%</f>
        <v>4.4999999999999998E-2</v>
      </c>
      <c r="E7" s="16">
        <v>5.5E-2</v>
      </c>
      <c r="F7" s="16">
        <f>G7-1%</f>
        <v>4.4999999999999998E-2</v>
      </c>
      <c r="G7" s="16">
        <v>5.5E-2</v>
      </c>
    </row>
    <row r="8" spans="1:7" x14ac:dyDescent="0.45">
      <c r="A8" s="18" t="s">
        <v>320</v>
      </c>
      <c r="B8" s="16">
        <f>C8-1%</f>
        <v>5.5E-2</v>
      </c>
      <c r="C8" s="16">
        <v>6.5000000000000002E-2</v>
      </c>
      <c r="D8" s="16">
        <f>E8-1%</f>
        <v>5.5E-2</v>
      </c>
      <c r="E8" s="16">
        <v>6.5000000000000002E-2</v>
      </c>
      <c r="F8" s="16">
        <f>G8-1%</f>
        <v>5.5E-2</v>
      </c>
      <c r="G8" s="16">
        <v>6.5000000000000002E-2</v>
      </c>
    </row>
    <row r="9" spans="1:7" x14ac:dyDescent="0.45">
      <c r="A9" s="18" t="s">
        <v>44</v>
      </c>
      <c r="B9" s="16">
        <v>4.4999999999999998E-2</v>
      </c>
      <c r="C9" s="16">
        <v>4.4999999999999998E-2</v>
      </c>
      <c r="D9" s="16">
        <v>4.4999999999999998E-2</v>
      </c>
      <c r="E9" s="16">
        <v>4.4999999999999998E-2</v>
      </c>
      <c r="F9" s="16">
        <v>4.4999999999999998E-2</v>
      </c>
      <c r="G9" s="16">
        <v>4.4999999999999998E-2</v>
      </c>
    </row>
    <row r="10" spans="1:7" x14ac:dyDescent="0.45">
      <c r="A10" s="18" t="s">
        <v>494</v>
      </c>
      <c r="B10" s="27">
        <v>300000</v>
      </c>
      <c r="C10" s="27">
        <v>300000</v>
      </c>
      <c r="D10" s="27">
        <v>300000</v>
      </c>
      <c r="E10" s="27">
        <v>300000</v>
      </c>
      <c r="F10" s="27">
        <v>300000</v>
      </c>
      <c r="G10" s="27">
        <v>300000</v>
      </c>
    </row>
    <row r="11" spans="1:7" x14ac:dyDescent="0.45">
      <c r="A11" s="18" t="s">
        <v>8698</v>
      </c>
      <c r="B11" s="16">
        <f>C11-1%</f>
        <v>4.4999999999999998E-2</v>
      </c>
      <c r="C11" s="16">
        <v>5.5E-2</v>
      </c>
      <c r="D11" s="16">
        <f>E11-1%</f>
        <v>4.4999999999999998E-2</v>
      </c>
      <c r="E11" s="16">
        <v>5.5E-2</v>
      </c>
      <c r="F11" s="16">
        <v>4.4999999999999998E-2</v>
      </c>
      <c r="G11" s="16">
        <v>4.4999999999999998E-2</v>
      </c>
    </row>
    <row r="12" spans="1:7" x14ac:dyDescent="0.45">
      <c r="A12" s="18" t="s">
        <v>8699</v>
      </c>
      <c r="B12" s="16">
        <v>4.4999999999999998E-2</v>
      </c>
      <c r="C12" s="16">
        <v>4.4999999999999998E-2</v>
      </c>
      <c r="D12" s="16">
        <v>4.4999999999999998E-2</v>
      </c>
      <c r="E12" s="16">
        <v>4.4999999999999998E-2</v>
      </c>
      <c r="F12" s="16">
        <f>G12-1%</f>
        <v>4.4999999999999998E-2</v>
      </c>
      <c r="G12" s="16">
        <v>5.5E-2</v>
      </c>
    </row>
    <row r="13" spans="1:7" x14ac:dyDescent="0.45">
      <c r="A13" s="18" t="s">
        <v>297</v>
      </c>
      <c r="B13" s="16">
        <v>4.4999999999999998E-2</v>
      </c>
      <c r="C13" s="16">
        <v>4.4999999999999998E-2</v>
      </c>
      <c r="D13" s="16">
        <v>4.4999999999999998E-2</v>
      </c>
      <c r="E13" s="16">
        <v>4.4999999999999998E-2</v>
      </c>
      <c r="F13" s="16">
        <v>4.4999999999999998E-2</v>
      </c>
      <c r="G13" s="16">
        <v>4.4999999999999998E-2</v>
      </c>
    </row>
    <row r="14" spans="1:7" x14ac:dyDescent="0.45">
      <c r="A14" s="18" t="s">
        <v>60</v>
      </c>
      <c r="B14" s="16">
        <f>C14-1%</f>
        <v>4.4999999999999998E-2</v>
      </c>
      <c r="C14" s="16">
        <v>5.5E-2</v>
      </c>
      <c r="D14" s="16">
        <f>E14-1%</f>
        <v>4.4999999999999998E-2</v>
      </c>
      <c r="E14" s="16">
        <v>5.5E-2</v>
      </c>
      <c r="F14" s="16">
        <f>G14-1%</f>
        <v>4.4999999999999998E-2</v>
      </c>
      <c r="G14" s="16">
        <v>5.5E-2</v>
      </c>
    </row>
    <row r="15" spans="1:7" x14ac:dyDescent="0.45">
      <c r="A15" s="18" t="s">
        <v>8694</v>
      </c>
      <c r="B15" s="16">
        <v>0.03</v>
      </c>
      <c r="C15" s="16">
        <v>0.03</v>
      </c>
      <c r="D15" s="16">
        <v>0.03</v>
      </c>
      <c r="E15" s="16">
        <v>0.03</v>
      </c>
      <c r="F15" s="16">
        <v>0.03</v>
      </c>
      <c r="G15" s="16">
        <v>0.03</v>
      </c>
    </row>
    <row r="16" spans="1:7" x14ac:dyDescent="0.45">
      <c r="A16" s="8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3:G39"/>
  <sheetViews>
    <sheetView workbookViewId="0">
      <selection activeCell="D9" sqref="D9:D15"/>
    </sheetView>
  </sheetViews>
  <sheetFormatPr defaultRowHeight="14.25" x14ac:dyDescent="0.45"/>
  <cols>
    <col min="1" max="1" width="60" customWidth="1"/>
    <col min="2" max="3" width="17.59765625" customWidth="1"/>
    <col min="4" max="4" width="12.9296875" customWidth="1"/>
    <col min="5" max="5" width="16.46484375" customWidth="1"/>
    <col min="6" max="6" width="15.33203125" customWidth="1"/>
  </cols>
  <sheetData>
    <row r="3" spans="1:7" x14ac:dyDescent="0.45">
      <c r="A3" s="11" t="s">
        <v>8676</v>
      </c>
      <c r="B3" s="12" t="s">
        <v>8677</v>
      </c>
      <c r="C3" s="12" t="s">
        <v>8678</v>
      </c>
      <c r="D3" s="12" t="s">
        <v>8679</v>
      </c>
      <c r="E3" s="12" t="s">
        <v>8680</v>
      </c>
      <c r="F3" s="13" t="s">
        <v>8681</v>
      </c>
      <c r="G3" s="13" t="s">
        <v>8685</v>
      </c>
    </row>
    <row r="4" spans="1:7" x14ac:dyDescent="0.45">
      <c r="A4" s="12" t="s">
        <v>3388</v>
      </c>
      <c r="B4" s="12">
        <v>91</v>
      </c>
      <c r="C4" s="12">
        <v>6103186.8131868131</v>
      </c>
      <c r="D4" s="12">
        <v>8430000</v>
      </c>
      <c r="E4" s="12">
        <v>20700000</v>
      </c>
      <c r="F4" s="23">
        <f>E4/B4</f>
        <v>227472.52747252746</v>
      </c>
      <c r="G4" s="16">
        <f>F4/C4</f>
        <v>3.7271106789823365E-2</v>
      </c>
    </row>
    <row r="5" spans="1:7" x14ac:dyDescent="0.45">
      <c r="A5" s="12" t="s">
        <v>3380</v>
      </c>
      <c r="B5" s="12">
        <v>72</v>
      </c>
      <c r="C5" s="12">
        <v>6144166.666666667</v>
      </c>
      <c r="D5" s="12">
        <v>2350000</v>
      </c>
      <c r="E5" s="12">
        <v>17100000</v>
      </c>
      <c r="F5" s="23">
        <f t="shared" ref="F5:F16" si="0">E5/B5</f>
        <v>237500</v>
      </c>
      <c r="G5" s="16">
        <f t="shared" ref="G5:G16" si="1">F5/C5</f>
        <v>3.86545503865455E-2</v>
      </c>
    </row>
    <row r="6" spans="1:7" x14ac:dyDescent="0.45">
      <c r="A6" s="12" t="s">
        <v>3611</v>
      </c>
      <c r="B6" s="12">
        <v>4</v>
      </c>
      <c r="C6" s="12">
        <v>6765000</v>
      </c>
      <c r="D6" s="12">
        <v>900000</v>
      </c>
      <c r="E6" s="12">
        <v>1200000</v>
      </c>
      <c r="F6" s="23">
        <f t="shared" si="0"/>
        <v>300000</v>
      </c>
      <c r="G6" s="16">
        <f t="shared" si="1"/>
        <v>4.4345898004434593E-2</v>
      </c>
    </row>
    <row r="7" spans="1:7" x14ac:dyDescent="0.45">
      <c r="A7" s="12" t="s">
        <v>3414</v>
      </c>
      <c r="B7" s="12">
        <v>375</v>
      </c>
      <c r="C7" s="12">
        <v>6365466.666666667</v>
      </c>
      <c r="D7" s="12">
        <v>15165000</v>
      </c>
      <c r="E7" s="12">
        <v>82340000</v>
      </c>
      <c r="F7" s="23">
        <f t="shared" si="0"/>
        <v>219573.33333333334</v>
      </c>
      <c r="G7" s="16">
        <f t="shared" si="1"/>
        <v>3.4494459688737142E-2</v>
      </c>
    </row>
    <row r="8" spans="1:7" x14ac:dyDescent="0.45">
      <c r="A8" s="12" t="s">
        <v>3429</v>
      </c>
      <c r="B8" s="12">
        <v>72</v>
      </c>
      <c r="C8" s="12">
        <v>7270555.555555556</v>
      </c>
      <c r="D8" s="12">
        <v>0</v>
      </c>
      <c r="E8" s="12">
        <v>17450000</v>
      </c>
      <c r="F8" s="23">
        <f t="shared" si="0"/>
        <v>242361.11111111112</v>
      </c>
      <c r="G8" s="16">
        <f t="shared" si="1"/>
        <v>3.3334606861771227E-2</v>
      </c>
    </row>
    <row r="9" spans="1:7" x14ac:dyDescent="0.45">
      <c r="A9" s="12" t="s">
        <v>3952</v>
      </c>
      <c r="B9" s="12">
        <v>118</v>
      </c>
      <c r="C9" s="12">
        <v>6153559.322033898</v>
      </c>
      <c r="D9" s="12">
        <v>6850000</v>
      </c>
      <c r="E9" s="12">
        <v>25950000</v>
      </c>
      <c r="F9" s="23">
        <f t="shared" si="0"/>
        <v>219915.25423728814</v>
      </c>
      <c r="G9" s="16">
        <f t="shared" si="1"/>
        <v>3.5737894562882171E-2</v>
      </c>
    </row>
    <row r="10" spans="1:7" x14ac:dyDescent="0.45">
      <c r="A10" s="12" t="s">
        <v>3432</v>
      </c>
      <c r="B10" s="12">
        <v>108</v>
      </c>
      <c r="C10" s="12">
        <v>7463240.7407407407</v>
      </c>
      <c r="D10" s="12">
        <v>3897000</v>
      </c>
      <c r="E10" s="12">
        <v>29000000</v>
      </c>
      <c r="F10" s="23">
        <f t="shared" si="0"/>
        <v>268518.51851851854</v>
      </c>
      <c r="G10" s="16">
        <f t="shared" si="1"/>
        <v>3.5978809721722523E-2</v>
      </c>
    </row>
    <row r="11" spans="1:7" x14ac:dyDescent="0.45">
      <c r="A11" s="12" t="s">
        <v>3534</v>
      </c>
      <c r="B11" s="12">
        <v>130</v>
      </c>
      <c r="C11" s="12">
        <v>6150769.230769231</v>
      </c>
      <c r="D11" s="12">
        <v>12140000</v>
      </c>
      <c r="E11" s="12">
        <v>29500000</v>
      </c>
      <c r="F11" s="23">
        <f t="shared" si="0"/>
        <v>226923.07692307694</v>
      </c>
      <c r="G11" s="16">
        <f t="shared" si="1"/>
        <v>3.6893446723361679E-2</v>
      </c>
    </row>
    <row r="12" spans="1:7" x14ac:dyDescent="0.45">
      <c r="A12" s="12" t="s">
        <v>3448</v>
      </c>
      <c r="B12" s="12">
        <v>94</v>
      </c>
      <c r="C12" s="12">
        <v>6692659.5744680855</v>
      </c>
      <c r="D12" s="12">
        <v>4770000</v>
      </c>
      <c r="E12" s="12">
        <v>23100000</v>
      </c>
      <c r="F12" s="23">
        <f t="shared" si="0"/>
        <v>245744.68085106384</v>
      </c>
      <c r="G12" s="16">
        <f t="shared" si="1"/>
        <v>3.671853888827073E-2</v>
      </c>
    </row>
    <row r="13" spans="1:7" x14ac:dyDescent="0.45">
      <c r="A13" s="12" t="s">
        <v>3406</v>
      </c>
      <c r="B13" s="12">
        <v>124</v>
      </c>
      <c r="C13" s="12">
        <v>6254919.3548387093</v>
      </c>
      <c r="D13" s="12">
        <v>3201850</v>
      </c>
      <c r="E13" s="12">
        <v>29050000</v>
      </c>
      <c r="F13" s="23">
        <f t="shared" si="0"/>
        <v>234274.19354838709</v>
      </c>
      <c r="G13" s="16">
        <f t="shared" si="1"/>
        <v>3.7454390737612975E-2</v>
      </c>
    </row>
    <row r="14" spans="1:7" x14ac:dyDescent="0.45">
      <c r="A14" s="12" t="s">
        <v>3470</v>
      </c>
      <c r="B14" s="12">
        <v>130</v>
      </c>
      <c r="C14" s="12">
        <v>6141538.461538462</v>
      </c>
      <c r="D14" s="12">
        <v>5890000</v>
      </c>
      <c r="E14" s="12">
        <v>28700000</v>
      </c>
      <c r="F14" s="23">
        <f t="shared" si="0"/>
        <v>220769.23076923078</v>
      </c>
      <c r="G14" s="16">
        <f t="shared" si="1"/>
        <v>3.5946893787575152E-2</v>
      </c>
    </row>
    <row r="15" spans="1:7" x14ac:dyDescent="0.45">
      <c r="A15" s="12" t="s">
        <v>3397</v>
      </c>
      <c r="B15" s="12">
        <v>469</v>
      </c>
      <c r="C15" s="12">
        <v>6481897.6545842215</v>
      </c>
      <c r="D15" s="12">
        <v>30654500</v>
      </c>
      <c r="E15" s="12">
        <v>108040000</v>
      </c>
      <c r="F15" s="23">
        <f t="shared" si="0"/>
        <v>230362.47334754799</v>
      </c>
      <c r="G15" s="16">
        <f t="shared" si="1"/>
        <v>3.5539356778431654E-2</v>
      </c>
    </row>
    <row r="16" spans="1:7" x14ac:dyDescent="0.45">
      <c r="A16" s="12" t="s">
        <v>3375</v>
      </c>
      <c r="B16" s="12">
        <v>1787</v>
      </c>
      <c r="C16" s="12">
        <v>6441096.8102965867</v>
      </c>
      <c r="D16" s="12">
        <v>94248350</v>
      </c>
      <c r="E16" s="12">
        <v>412130000</v>
      </c>
      <c r="F16" s="13">
        <f t="shared" si="0"/>
        <v>230626.74874090654</v>
      </c>
      <c r="G16" s="14">
        <f t="shared" si="1"/>
        <v>3.5805508833873137E-2</v>
      </c>
    </row>
    <row r="21" spans="1:6" x14ac:dyDescent="0.45">
      <c r="A21" s="17" t="s">
        <v>8683</v>
      </c>
      <c r="B21" s="18" t="s">
        <v>8677</v>
      </c>
      <c r="C21" s="18" t="s">
        <v>8678</v>
      </c>
      <c r="D21" s="18" t="s">
        <v>8684</v>
      </c>
      <c r="E21" s="13" t="s">
        <v>8685</v>
      </c>
      <c r="F21" s="13" t="s">
        <v>8692</v>
      </c>
    </row>
    <row r="22" spans="1:6" x14ac:dyDescent="0.45">
      <c r="A22" s="18" t="s">
        <v>3381</v>
      </c>
      <c r="B22" s="12">
        <v>1748</v>
      </c>
      <c r="C22" s="12">
        <v>6142860.4118993133</v>
      </c>
      <c r="D22" s="12">
        <v>223586.95652173914</v>
      </c>
      <c r="E22" s="16">
        <f>D22/C22</f>
        <v>3.6397857273238639E-2</v>
      </c>
      <c r="F22" s="16">
        <f>B22/$B$27</f>
        <v>0.97817571348628984</v>
      </c>
    </row>
    <row r="23" spans="1:6" x14ac:dyDescent="0.45">
      <c r="A23" s="18" t="s">
        <v>3415</v>
      </c>
      <c r="B23" s="12">
        <v>3</v>
      </c>
      <c r="C23" s="12">
        <v>5590000</v>
      </c>
      <c r="D23" s="12">
        <v>200000</v>
      </c>
      <c r="E23" s="16">
        <f t="shared" ref="E23:E27" si="2">D23/C23</f>
        <v>3.5778175313059032E-2</v>
      </c>
      <c r="F23" s="16">
        <f t="shared" ref="F23:F26" si="3">B23/$B$27</f>
        <v>1.6787912702853946E-3</v>
      </c>
    </row>
    <row r="24" spans="1:6" x14ac:dyDescent="0.45">
      <c r="A24" s="18" t="s">
        <v>3398</v>
      </c>
      <c r="B24" s="12">
        <v>23</v>
      </c>
      <c r="C24" s="12">
        <v>7650869.5652173916</v>
      </c>
      <c r="D24" s="12">
        <v>330434.78260869568</v>
      </c>
      <c r="E24" s="16">
        <f t="shared" si="2"/>
        <v>4.3189179973859182E-2</v>
      </c>
      <c r="F24" s="16">
        <f t="shared" si="3"/>
        <v>1.2870733072188025E-2</v>
      </c>
    </row>
    <row r="25" spans="1:6" x14ac:dyDescent="0.45">
      <c r="A25" s="18" t="s">
        <v>5224</v>
      </c>
      <c r="B25" s="12">
        <v>11</v>
      </c>
      <c r="C25" s="12">
        <v>50800000</v>
      </c>
      <c r="D25" s="12">
        <v>1118181.8181818181</v>
      </c>
      <c r="E25" s="16">
        <f t="shared" si="2"/>
        <v>2.2011453113815319E-2</v>
      </c>
      <c r="F25" s="16">
        <f t="shared" si="3"/>
        <v>6.155567991046447E-3</v>
      </c>
    </row>
    <row r="26" spans="1:6" x14ac:dyDescent="0.45">
      <c r="A26" s="18" t="s">
        <v>3407</v>
      </c>
      <c r="B26" s="12">
        <v>2</v>
      </c>
      <c r="C26" s="12">
        <v>10490000</v>
      </c>
      <c r="D26" s="12">
        <v>400000</v>
      </c>
      <c r="E26" s="16">
        <f t="shared" si="2"/>
        <v>3.8131553860819831E-2</v>
      </c>
      <c r="F26" s="16">
        <f t="shared" si="3"/>
        <v>1.1191941801902631E-3</v>
      </c>
    </row>
    <row r="27" spans="1:6" x14ac:dyDescent="0.45">
      <c r="A27" s="18" t="s">
        <v>3375</v>
      </c>
      <c r="B27" s="12">
        <v>1787</v>
      </c>
      <c r="C27" s="12">
        <v>6441096.8102965867</v>
      </c>
      <c r="D27" s="12">
        <v>230626.74874090654</v>
      </c>
      <c r="E27" s="14">
        <f t="shared" si="2"/>
        <v>3.5805508833873137E-2</v>
      </c>
      <c r="F27" s="14">
        <f>B27/$B$27</f>
        <v>1</v>
      </c>
    </row>
    <row r="30" spans="1:6" x14ac:dyDescent="0.45">
      <c r="A30" s="7" t="s">
        <v>21</v>
      </c>
      <c r="B30" t="s">
        <v>8687</v>
      </c>
    </row>
    <row r="32" spans="1:6" x14ac:dyDescent="0.45">
      <c r="A32" s="17" t="s">
        <v>8676</v>
      </c>
      <c r="B32" s="18" t="s">
        <v>8688</v>
      </c>
      <c r="C32" s="18" t="s">
        <v>8689</v>
      </c>
    </row>
    <row r="33" spans="1:3" x14ac:dyDescent="0.45">
      <c r="A33" s="18" t="s">
        <v>3388</v>
      </c>
      <c r="B33" s="20">
        <v>16</v>
      </c>
      <c r="C33" s="12">
        <v>550000</v>
      </c>
    </row>
    <row r="34" spans="1:3" x14ac:dyDescent="0.45">
      <c r="A34" s="18" t="s">
        <v>3380</v>
      </c>
      <c r="B34" s="20">
        <v>12</v>
      </c>
      <c r="C34" s="12">
        <v>700000</v>
      </c>
    </row>
    <row r="35" spans="1:3" x14ac:dyDescent="0.45">
      <c r="A35" s="18" t="s">
        <v>3414</v>
      </c>
      <c r="B35" s="20">
        <v>4</v>
      </c>
      <c r="C35" s="12">
        <v>1260000</v>
      </c>
    </row>
    <row r="36" spans="1:3" x14ac:dyDescent="0.45">
      <c r="A36" s="18" t="s">
        <v>3429</v>
      </c>
      <c r="B36" s="20">
        <v>1</v>
      </c>
      <c r="C36" s="12">
        <v>1000000</v>
      </c>
    </row>
    <row r="37" spans="1:3" x14ac:dyDescent="0.45">
      <c r="A37" s="18" t="s">
        <v>3952</v>
      </c>
      <c r="B37" s="20">
        <v>12</v>
      </c>
      <c r="C37" s="12">
        <v>600000</v>
      </c>
    </row>
    <row r="38" spans="1:3" x14ac:dyDescent="0.45">
      <c r="A38" s="18" t="s">
        <v>3397</v>
      </c>
      <c r="B38" s="20">
        <v>3</v>
      </c>
      <c r="C38" s="12">
        <v>60000</v>
      </c>
    </row>
    <row r="39" spans="1:3" x14ac:dyDescent="0.45">
      <c r="A39" s="18" t="s">
        <v>3375</v>
      </c>
      <c r="B39" s="20">
        <v>48</v>
      </c>
      <c r="C39" s="12">
        <v>4170000</v>
      </c>
    </row>
  </sheetData>
  <conditionalFormatting sqref="F4:F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2:F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1789"/>
  <sheetViews>
    <sheetView workbookViewId="0">
      <selection activeCell="C203" sqref="A1:AE1789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6.9296875" bestFit="1" customWidth="1"/>
    <col min="4" max="4" width="21.3984375" bestFit="1" customWidth="1"/>
    <col min="5" max="5" width="25.6640625" bestFit="1" customWidth="1"/>
    <col min="6" max="6" width="17.86328125" bestFit="1" customWidth="1"/>
    <col min="7" max="7" width="20.9296875" bestFit="1" customWidth="1"/>
    <col min="8" max="8" width="12.19921875" bestFit="1" customWidth="1"/>
    <col min="9" max="9" width="19.9296875" bestFit="1" customWidth="1"/>
    <col min="10" max="10" width="35.73046875" bestFit="1" customWidth="1"/>
    <col min="11" max="11" width="15.53125" bestFit="1" customWidth="1"/>
    <col min="12" max="12" width="36.265625" bestFit="1" customWidth="1"/>
    <col min="13" max="13" width="12.9296875" bestFit="1" customWidth="1"/>
    <col min="14" max="14" width="11" bestFit="1" customWidth="1"/>
    <col min="15" max="15" width="14.53125" bestFit="1" customWidth="1"/>
    <col min="16" max="16" width="26.73046875" bestFit="1" customWidth="1"/>
    <col min="17" max="17" width="11.86328125" bestFit="1" customWidth="1"/>
    <col min="18" max="18" width="24.86328125" bestFit="1" customWidth="1"/>
    <col min="19" max="19" width="32.796875" bestFit="1" customWidth="1"/>
    <col min="20" max="20" width="23.33203125" bestFit="1" customWidth="1"/>
    <col min="21" max="21" width="16.46484375" bestFit="1" customWidth="1"/>
    <col min="22" max="22" width="28.796875" bestFit="1" customWidth="1"/>
    <col min="23" max="23" width="21.796875" bestFit="1" customWidth="1"/>
    <col min="24" max="24" width="21.19921875" bestFit="1" customWidth="1"/>
    <col min="25" max="25" width="20.53125" bestFit="1" customWidth="1"/>
    <col min="26" max="26" width="25.86328125" bestFit="1" customWidth="1"/>
    <col min="27" max="27" width="7.265625" bestFit="1" customWidth="1"/>
    <col min="28" max="29" width="36.265625" bestFit="1" customWidth="1"/>
    <col min="30" max="30" width="21.73046875" bestFit="1" customWidth="1"/>
    <col min="31" max="31" width="10.3984375" bestFit="1" customWidth="1"/>
  </cols>
  <sheetData>
    <row r="1" spans="1:31" ht="26.25" x14ac:dyDescent="0.45">
      <c r="A1" s="1" t="s">
        <v>0</v>
      </c>
      <c r="B1" s="1" t="s">
        <v>1</v>
      </c>
      <c r="C1" s="1" t="s">
        <v>3377</v>
      </c>
      <c r="D1" s="1" t="s">
        <v>3378</v>
      </c>
      <c r="E1" s="1" t="s">
        <v>3379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3334</v>
      </c>
      <c r="O1" s="1" t="s">
        <v>19</v>
      </c>
      <c r="P1" s="1" t="s">
        <v>20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3329</v>
      </c>
      <c r="V1" s="1" t="s">
        <v>3331</v>
      </c>
      <c r="W1" s="1" t="s">
        <v>28</v>
      </c>
      <c r="X1" s="1" t="s">
        <v>27</v>
      </c>
      <c r="Y1" s="1" t="s">
        <v>31</v>
      </c>
      <c r="Z1" s="1" t="s">
        <v>34</v>
      </c>
      <c r="AA1" s="1" t="s">
        <v>40</v>
      </c>
      <c r="AB1" s="1" t="s">
        <v>35</v>
      </c>
      <c r="AC1" s="1" t="s">
        <v>36</v>
      </c>
      <c r="AD1" s="1" t="s">
        <v>30</v>
      </c>
      <c r="AE1" s="1" t="s">
        <v>11</v>
      </c>
    </row>
    <row r="2" spans="1:31" ht="28.5" hidden="1" x14ac:dyDescent="0.45">
      <c r="A2" s="3">
        <v>1</v>
      </c>
      <c r="B2" s="4" t="s">
        <v>3380</v>
      </c>
      <c r="C2" s="3" t="s">
        <v>3381</v>
      </c>
      <c r="D2" s="3" t="s">
        <v>3382</v>
      </c>
      <c r="E2" s="3" t="s">
        <v>3383</v>
      </c>
      <c r="F2" s="3" t="s">
        <v>3384</v>
      </c>
      <c r="G2" s="3" t="s">
        <v>3385</v>
      </c>
      <c r="H2" s="5">
        <v>46110</v>
      </c>
      <c r="I2" s="3" t="s">
        <v>3386</v>
      </c>
      <c r="J2" s="3" t="s">
        <v>3387</v>
      </c>
      <c r="K2" s="3">
        <v>730513401174</v>
      </c>
      <c r="L2" s="2"/>
      <c r="M2" s="2"/>
      <c r="N2" s="3">
        <v>77014678471</v>
      </c>
      <c r="O2" s="3">
        <v>6490000</v>
      </c>
      <c r="P2" s="3">
        <v>6490000</v>
      </c>
      <c r="Q2" s="3">
        <v>0</v>
      </c>
      <c r="R2" s="3">
        <v>0</v>
      </c>
      <c r="S2" s="3">
        <v>300000</v>
      </c>
      <c r="T2" s="3">
        <v>300000</v>
      </c>
      <c r="U2" s="3" t="s">
        <v>56</v>
      </c>
      <c r="V2" s="2"/>
      <c r="W2" s="3" t="s">
        <v>1720</v>
      </c>
      <c r="X2" s="5">
        <v>46113</v>
      </c>
      <c r="Y2" s="3" t="s">
        <v>58</v>
      </c>
      <c r="Z2" s="3">
        <v>0</v>
      </c>
      <c r="AA2" s="3">
        <v>8778428</v>
      </c>
      <c r="AB2" s="2"/>
      <c r="AC2" s="3">
        <v>0</v>
      </c>
      <c r="AD2" s="3" t="s">
        <v>57</v>
      </c>
      <c r="AE2" s="3">
        <v>2025</v>
      </c>
    </row>
    <row r="3" spans="1:31" ht="28.5" hidden="1" x14ac:dyDescent="0.45">
      <c r="A3" s="3">
        <v>1</v>
      </c>
      <c r="B3" s="4" t="s">
        <v>3388</v>
      </c>
      <c r="C3" s="3" t="s">
        <v>3381</v>
      </c>
      <c r="D3" s="3" t="s">
        <v>3382</v>
      </c>
      <c r="E3" s="3" t="s">
        <v>3383</v>
      </c>
      <c r="F3" s="3" t="s">
        <v>3389</v>
      </c>
      <c r="G3" s="3" t="s">
        <v>3390</v>
      </c>
      <c r="H3" s="5">
        <v>46115</v>
      </c>
      <c r="I3" s="3" t="s">
        <v>3391</v>
      </c>
      <c r="J3" s="3" t="s">
        <v>3392</v>
      </c>
      <c r="K3" s="3">
        <v>900216301417</v>
      </c>
      <c r="L3" s="2"/>
      <c r="M3" s="2"/>
      <c r="N3" s="3">
        <v>77053726978</v>
      </c>
      <c r="O3" s="3">
        <v>6725000</v>
      </c>
      <c r="P3" s="3">
        <v>6490000</v>
      </c>
      <c r="Q3" s="3">
        <v>0</v>
      </c>
      <c r="R3" s="3">
        <v>235000</v>
      </c>
      <c r="S3" s="3">
        <v>300000</v>
      </c>
      <c r="T3" s="3">
        <v>300000</v>
      </c>
      <c r="U3" s="3" t="s">
        <v>87</v>
      </c>
      <c r="V3" s="2"/>
      <c r="W3" s="3" t="s">
        <v>291</v>
      </c>
      <c r="X3" s="5">
        <v>46119</v>
      </c>
      <c r="Y3" s="3" t="s">
        <v>206</v>
      </c>
      <c r="Z3" s="3">
        <v>0</v>
      </c>
      <c r="AA3" s="3">
        <v>8779692</v>
      </c>
      <c r="AB3" s="2"/>
      <c r="AC3" s="3">
        <v>0</v>
      </c>
      <c r="AD3" s="3" t="s">
        <v>124</v>
      </c>
      <c r="AE3" s="3">
        <v>2025</v>
      </c>
    </row>
    <row r="4" spans="1:31" ht="28.5" hidden="1" x14ac:dyDescent="0.45">
      <c r="A4" s="3">
        <v>1</v>
      </c>
      <c r="B4" s="4" t="s">
        <v>3380</v>
      </c>
      <c r="C4" s="3" t="s">
        <v>3381</v>
      </c>
      <c r="D4" s="3" t="s">
        <v>3382</v>
      </c>
      <c r="E4" s="3" t="s">
        <v>3383</v>
      </c>
      <c r="F4" s="3" t="s">
        <v>3393</v>
      </c>
      <c r="G4" s="3" t="s">
        <v>3394</v>
      </c>
      <c r="H4" s="5">
        <v>46123</v>
      </c>
      <c r="I4" s="3" t="s">
        <v>3395</v>
      </c>
      <c r="J4" s="3" t="s">
        <v>3396</v>
      </c>
      <c r="K4" s="3">
        <v>981206350140</v>
      </c>
      <c r="L4" s="2"/>
      <c r="M4" s="2"/>
      <c r="N4" s="3">
        <v>77756246959</v>
      </c>
      <c r="O4" s="3">
        <v>6290000</v>
      </c>
      <c r="P4" s="3">
        <v>6290000</v>
      </c>
      <c r="Q4" s="3">
        <v>0</v>
      </c>
      <c r="R4" s="3">
        <v>0</v>
      </c>
      <c r="S4" s="3">
        <v>200000</v>
      </c>
      <c r="T4" s="3">
        <v>200000</v>
      </c>
      <c r="U4" s="3" t="s">
        <v>87</v>
      </c>
      <c r="V4" s="2"/>
      <c r="W4" s="3" t="s">
        <v>1720</v>
      </c>
      <c r="X4" s="5">
        <v>46125</v>
      </c>
      <c r="Y4" s="3" t="s">
        <v>134</v>
      </c>
      <c r="Z4" s="3">
        <v>0</v>
      </c>
      <c r="AA4" s="3">
        <v>8926109</v>
      </c>
      <c r="AB4" s="2"/>
      <c r="AC4" s="3">
        <v>0</v>
      </c>
      <c r="AD4" s="3" t="s">
        <v>124</v>
      </c>
      <c r="AE4" s="3">
        <v>2025</v>
      </c>
    </row>
    <row r="5" spans="1:31" ht="28.5" hidden="1" x14ac:dyDescent="0.45">
      <c r="A5" s="3">
        <v>1</v>
      </c>
      <c r="B5" s="4" t="s">
        <v>3397</v>
      </c>
      <c r="C5" s="3" t="s">
        <v>3398</v>
      </c>
      <c r="D5" s="3" t="s">
        <v>3399</v>
      </c>
      <c r="E5" s="3" t="s">
        <v>3400</v>
      </c>
      <c r="F5" s="3" t="s">
        <v>3401</v>
      </c>
      <c r="G5" s="3" t="s">
        <v>3402</v>
      </c>
      <c r="H5" s="5">
        <v>46136</v>
      </c>
      <c r="I5" s="3" t="s">
        <v>3403</v>
      </c>
      <c r="J5" s="3" t="s">
        <v>3404</v>
      </c>
      <c r="K5" s="3">
        <v>941020401011</v>
      </c>
      <c r="L5" s="2"/>
      <c r="M5" s="2"/>
      <c r="N5" s="3">
        <v>77786364629</v>
      </c>
      <c r="O5" s="3">
        <v>7540000</v>
      </c>
      <c r="P5" s="3">
        <v>7290000</v>
      </c>
      <c r="Q5" s="3">
        <v>0</v>
      </c>
      <c r="R5" s="3">
        <v>250000</v>
      </c>
      <c r="S5" s="3">
        <v>300000</v>
      </c>
      <c r="T5" s="3">
        <v>300000</v>
      </c>
      <c r="U5" s="3" t="s">
        <v>87</v>
      </c>
      <c r="V5" s="3" t="s">
        <v>3405</v>
      </c>
      <c r="W5" s="3" t="s">
        <v>55</v>
      </c>
      <c r="X5" s="5">
        <v>46137</v>
      </c>
      <c r="Y5" s="3" t="s">
        <v>89</v>
      </c>
      <c r="Z5" s="3">
        <v>1</v>
      </c>
      <c r="AA5" s="3">
        <v>8970253</v>
      </c>
      <c r="AB5" s="4" t="s">
        <v>3388</v>
      </c>
      <c r="AC5" s="3">
        <v>0</v>
      </c>
      <c r="AD5" s="3" t="s">
        <v>124</v>
      </c>
      <c r="AE5" s="3">
        <v>2025</v>
      </c>
    </row>
    <row r="6" spans="1:31" ht="28.5" hidden="1" x14ac:dyDescent="0.45">
      <c r="A6" s="3">
        <v>1</v>
      </c>
      <c r="B6" s="4" t="s">
        <v>3406</v>
      </c>
      <c r="C6" s="3" t="s">
        <v>3407</v>
      </c>
      <c r="D6" s="3" t="s">
        <v>3408</v>
      </c>
      <c r="E6" s="3" t="s">
        <v>3409</v>
      </c>
      <c r="F6" s="3" t="s">
        <v>3410</v>
      </c>
      <c r="G6" s="3" t="s">
        <v>3411</v>
      </c>
      <c r="H6" s="5">
        <v>46120</v>
      </c>
      <c r="I6" s="3" t="s">
        <v>3412</v>
      </c>
      <c r="J6" s="3" t="s">
        <v>3413</v>
      </c>
      <c r="K6" s="3">
        <v>761025301410</v>
      </c>
      <c r="L6" s="2"/>
      <c r="M6" s="2"/>
      <c r="N6" s="3">
        <v>77778612902</v>
      </c>
      <c r="O6" s="3">
        <v>10240000</v>
      </c>
      <c r="P6" s="3">
        <v>10240000</v>
      </c>
      <c r="Q6" s="3">
        <v>0</v>
      </c>
      <c r="R6" s="3">
        <v>0</v>
      </c>
      <c r="S6" s="3">
        <v>400000</v>
      </c>
      <c r="T6" s="3">
        <v>400000</v>
      </c>
      <c r="U6" s="3" t="s">
        <v>87</v>
      </c>
      <c r="V6" s="2"/>
      <c r="W6" s="3" t="s">
        <v>1687</v>
      </c>
      <c r="X6" s="5">
        <v>46122</v>
      </c>
      <c r="Y6" s="3" t="s">
        <v>134</v>
      </c>
      <c r="Z6" s="3">
        <v>0</v>
      </c>
      <c r="AA6" s="3">
        <v>9030971</v>
      </c>
      <c r="AB6" s="2"/>
      <c r="AC6" s="3">
        <v>0</v>
      </c>
      <c r="AD6" s="3" t="s">
        <v>124</v>
      </c>
      <c r="AE6" s="3">
        <v>2025</v>
      </c>
    </row>
    <row r="7" spans="1:31" ht="28.5" hidden="1" x14ac:dyDescent="0.45">
      <c r="A7" s="3">
        <v>1</v>
      </c>
      <c r="B7" s="4" t="s">
        <v>3414</v>
      </c>
      <c r="C7" s="3" t="s">
        <v>3415</v>
      </c>
      <c r="D7" s="3" t="s">
        <v>3416</v>
      </c>
      <c r="E7" s="3" t="s">
        <v>3409</v>
      </c>
      <c r="F7" s="3" t="s">
        <v>3417</v>
      </c>
      <c r="G7" s="3" t="s">
        <v>3418</v>
      </c>
      <c r="H7" s="5">
        <v>46118</v>
      </c>
      <c r="I7" s="3" t="s">
        <v>3419</v>
      </c>
      <c r="J7" s="3" t="s">
        <v>3420</v>
      </c>
      <c r="K7" s="3">
        <v>920626050904</v>
      </c>
      <c r="L7" s="2"/>
      <c r="M7" s="2"/>
      <c r="N7" s="3">
        <v>77051953354</v>
      </c>
      <c r="O7" s="3">
        <v>5590000</v>
      </c>
      <c r="P7" s="3">
        <v>5590000</v>
      </c>
      <c r="Q7" s="3">
        <v>0</v>
      </c>
      <c r="R7" s="3">
        <v>0</v>
      </c>
      <c r="S7" s="3">
        <v>200000</v>
      </c>
      <c r="T7" s="3">
        <v>200000</v>
      </c>
      <c r="U7" s="3" t="s">
        <v>56</v>
      </c>
      <c r="V7" s="2"/>
      <c r="W7" s="3" t="s">
        <v>55</v>
      </c>
      <c r="X7" s="5">
        <v>46120</v>
      </c>
      <c r="Y7" s="3" t="s">
        <v>58</v>
      </c>
      <c r="Z7" s="3">
        <v>0</v>
      </c>
      <c r="AA7" s="3">
        <v>9065693</v>
      </c>
      <c r="AB7" s="2"/>
      <c r="AC7" s="3">
        <v>0</v>
      </c>
      <c r="AD7" s="3" t="s">
        <v>57</v>
      </c>
      <c r="AE7" s="3">
        <v>2025</v>
      </c>
    </row>
    <row r="8" spans="1:31" ht="28.5" hidden="1" x14ac:dyDescent="0.45">
      <c r="A8" s="3">
        <v>1</v>
      </c>
      <c r="B8" s="4" t="s">
        <v>3397</v>
      </c>
      <c r="C8" s="3" t="s">
        <v>3398</v>
      </c>
      <c r="D8" s="3" t="s">
        <v>3421</v>
      </c>
      <c r="E8" s="3" t="s">
        <v>3409</v>
      </c>
      <c r="F8" s="3" t="s">
        <v>3422</v>
      </c>
      <c r="G8" s="3" t="s">
        <v>3423</v>
      </c>
      <c r="H8" s="5">
        <v>46127</v>
      </c>
      <c r="I8" s="3" t="s">
        <v>3403</v>
      </c>
      <c r="J8" s="3" t="s">
        <v>3424</v>
      </c>
      <c r="K8" s="3">
        <v>970401300734</v>
      </c>
      <c r="L8" s="2"/>
      <c r="M8" s="2"/>
      <c r="N8" s="3">
        <v>77781865767</v>
      </c>
      <c r="O8" s="3">
        <v>6990000</v>
      </c>
      <c r="P8" s="3">
        <v>6990000</v>
      </c>
      <c r="Q8" s="3">
        <v>0</v>
      </c>
      <c r="R8" s="3">
        <v>0</v>
      </c>
      <c r="S8" s="3">
        <v>300000</v>
      </c>
      <c r="T8" s="3">
        <v>300000</v>
      </c>
      <c r="U8" s="3" t="s">
        <v>56</v>
      </c>
      <c r="V8" s="2"/>
      <c r="W8" s="3" t="s">
        <v>55</v>
      </c>
      <c r="X8" s="5">
        <v>46128</v>
      </c>
      <c r="Y8" s="3" t="s">
        <v>58</v>
      </c>
      <c r="Z8" s="3">
        <v>1</v>
      </c>
      <c r="AA8" s="3">
        <v>9223661</v>
      </c>
      <c r="AB8" s="4" t="s">
        <v>3414</v>
      </c>
      <c r="AC8" s="3">
        <v>0</v>
      </c>
      <c r="AD8" s="3" t="s">
        <v>57</v>
      </c>
      <c r="AE8" s="3">
        <v>2025</v>
      </c>
    </row>
    <row r="9" spans="1:31" ht="28.5" hidden="1" x14ac:dyDescent="0.45">
      <c r="A9" s="3">
        <v>1</v>
      </c>
      <c r="B9" s="4" t="s">
        <v>3414</v>
      </c>
      <c r="C9" s="3" t="s">
        <v>3415</v>
      </c>
      <c r="D9" s="3" t="s">
        <v>3416</v>
      </c>
      <c r="E9" s="3" t="s">
        <v>3409</v>
      </c>
      <c r="F9" s="3" t="s">
        <v>3425</v>
      </c>
      <c r="G9" s="3" t="s">
        <v>3426</v>
      </c>
      <c r="H9" s="5">
        <v>46140</v>
      </c>
      <c r="I9" s="3" t="s">
        <v>3427</v>
      </c>
      <c r="J9" s="3" t="s">
        <v>3428</v>
      </c>
      <c r="K9" s="3">
        <v>971012301413</v>
      </c>
      <c r="L9" s="2"/>
      <c r="M9" s="2"/>
      <c r="N9" s="3">
        <v>77780060011</v>
      </c>
      <c r="O9" s="3">
        <v>5590000</v>
      </c>
      <c r="P9" s="3">
        <v>5590000</v>
      </c>
      <c r="Q9" s="3">
        <v>0</v>
      </c>
      <c r="R9" s="3">
        <v>0</v>
      </c>
      <c r="S9" s="3">
        <v>200000</v>
      </c>
      <c r="T9" s="3">
        <v>200000</v>
      </c>
      <c r="U9" s="3" t="s">
        <v>56</v>
      </c>
      <c r="V9" s="2"/>
      <c r="W9" s="3" t="s">
        <v>55</v>
      </c>
      <c r="X9" s="5">
        <v>46142</v>
      </c>
      <c r="Y9" s="3" t="s">
        <v>58</v>
      </c>
      <c r="Z9" s="3">
        <v>0</v>
      </c>
      <c r="AA9" s="3">
        <v>9281651</v>
      </c>
      <c r="AB9" s="4" t="s">
        <v>3429</v>
      </c>
      <c r="AC9" s="3">
        <v>0</v>
      </c>
      <c r="AD9" s="3" t="s">
        <v>57</v>
      </c>
      <c r="AE9" s="3">
        <v>2025</v>
      </c>
    </row>
    <row r="10" spans="1:31" ht="28.5" hidden="1" x14ac:dyDescent="0.45">
      <c r="A10" s="3">
        <v>1</v>
      </c>
      <c r="B10" s="4" t="s">
        <v>3414</v>
      </c>
      <c r="C10" s="3" t="s">
        <v>3415</v>
      </c>
      <c r="D10" s="3" t="s">
        <v>3416</v>
      </c>
      <c r="E10" s="3" t="s">
        <v>3409</v>
      </c>
      <c r="F10" s="3" t="s">
        <v>3430</v>
      </c>
      <c r="G10" s="3" t="s">
        <v>3431</v>
      </c>
      <c r="H10" s="5">
        <v>46140</v>
      </c>
      <c r="I10" s="3" t="s">
        <v>3419</v>
      </c>
      <c r="J10" s="3" t="s">
        <v>3428</v>
      </c>
      <c r="K10" s="3">
        <v>971012301413</v>
      </c>
      <c r="L10" s="2"/>
      <c r="M10" s="2"/>
      <c r="N10" s="3">
        <v>77780060010</v>
      </c>
      <c r="O10" s="3">
        <v>5590000</v>
      </c>
      <c r="P10" s="3">
        <v>5590000</v>
      </c>
      <c r="Q10" s="3">
        <v>0</v>
      </c>
      <c r="R10" s="3">
        <v>0</v>
      </c>
      <c r="S10" s="3">
        <v>200000</v>
      </c>
      <c r="T10" s="3">
        <v>200000</v>
      </c>
      <c r="U10" s="3" t="s">
        <v>56</v>
      </c>
      <c r="V10" s="2"/>
      <c r="W10" s="3" t="s">
        <v>55</v>
      </c>
      <c r="X10" s="5">
        <v>46142</v>
      </c>
      <c r="Y10" s="3" t="s">
        <v>58</v>
      </c>
      <c r="Z10" s="3">
        <v>0</v>
      </c>
      <c r="AA10" s="3">
        <v>9281654</v>
      </c>
      <c r="AB10" s="4" t="s">
        <v>3429</v>
      </c>
      <c r="AC10" s="3">
        <v>0</v>
      </c>
      <c r="AD10" s="3" t="s">
        <v>57</v>
      </c>
      <c r="AE10" s="3">
        <v>2025</v>
      </c>
    </row>
    <row r="11" spans="1:31" hidden="1" x14ac:dyDescent="0.45">
      <c r="A11" s="3">
        <v>1</v>
      </c>
      <c r="B11" s="4" t="s">
        <v>3432</v>
      </c>
      <c r="C11" s="3" t="s">
        <v>3381</v>
      </c>
      <c r="D11" s="3" t="s">
        <v>3382</v>
      </c>
      <c r="E11" s="3" t="s">
        <v>3409</v>
      </c>
      <c r="F11" s="3" t="s">
        <v>3433</v>
      </c>
      <c r="G11" s="3" t="s">
        <v>3434</v>
      </c>
      <c r="H11" s="5">
        <v>46128</v>
      </c>
      <c r="I11" s="3" t="s">
        <v>3435</v>
      </c>
      <c r="J11" s="3" t="s">
        <v>3436</v>
      </c>
      <c r="K11" s="3">
        <v>881111350584</v>
      </c>
      <c r="L11" s="2"/>
      <c r="M11" s="2"/>
      <c r="N11" s="3">
        <v>77078881399</v>
      </c>
      <c r="O11" s="3">
        <v>6540000</v>
      </c>
      <c r="P11" s="3">
        <v>6290000</v>
      </c>
      <c r="Q11" s="3">
        <v>0</v>
      </c>
      <c r="R11" s="3">
        <v>250000</v>
      </c>
      <c r="S11" s="3">
        <v>200000</v>
      </c>
      <c r="T11" s="3">
        <v>200000</v>
      </c>
      <c r="U11" s="3" t="s">
        <v>87</v>
      </c>
      <c r="V11" s="3" t="s">
        <v>3405</v>
      </c>
      <c r="W11" s="3" t="s">
        <v>205</v>
      </c>
      <c r="X11" s="5">
        <v>46134</v>
      </c>
      <c r="Y11" s="3" t="s">
        <v>218</v>
      </c>
      <c r="Z11" s="3">
        <v>0</v>
      </c>
      <c r="AA11" s="3">
        <v>9380162</v>
      </c>
      <c r="AB11" s="2"/>
      <c r="AC11" s="3">
        <v>0</v>
      </c>
      <c r="AD11" s="3" t="s">
        <v>124</v>
      </c>
      <c r="AE11" s="3">
        <v>2025</v>
      </c>
    </row>
    <row r="12" spans="1:31" hidden="1" x14ac:dyDescent="0.45">
      <c r="A12" s="3">
        <v>1</v>
      </c>
      <c r="B12" s="4" t="s">
        <v>3432</v>
      </c>
      <c r="C12" s="3" t="s">
        <v>3381</v>
      </c>
      <c r="D12" s="3" t="s">
        <v>3382</v>
      </c>
      <c r="E12" s="3" t="s">
        <v>3409</v>
      </c>
      <c r="F12" s="3" t="s">
        <v>3437</v>
      </c>
      <c r="G12" s="3" t="s">
        <v>3438</v>
      </c>
      <c r="H12" s="5">
        <v>46122</v>
      </c>
      <c r="I12" s="3" t="s">
        <v>3435</v>
      </c>
      <c r="J12" s="3" t="s">
        <v>3439</v>
      </c>
      <c r="K12" s="3">
        <v>950727350353</v>
      </c>
      <c r="L12" s="2"/>
      <c r="M12" s="2"/>
      <c r="N12" s="3">
        <v>77015924705</v>
      </c>
      <c r="O12" s="3">
        <v>6290000</v>
      </c>
      <c r="P12" s="3">
        <v>6290000</v>
      </c>
      <c r="Q12" s="3">
        <v>0</v>
      </c>
      <c r="R12" s="3">
        <v>0</v>
      </c>
      <c r="S12" s="3">
        <v>200000</v>
      </c>
      <c r="T12" s="3">
        <v>200000</v>
      </c>
      <c r="U12" s="3" t="s">
        <v>87</v>
      </c>
      <c r="V12" s="2"/>
      <c r="W12" s="3" t="s">
        <v>205</v>
      </c>
      <c r="X12" s="5">
        <v>46126</v>
      </c>
      <c r="Y12" s="3" t="s">
        <v>134</v>
      </c>
      <c r="Z12" s="3">
        <v>0</v>
      </c>
      <c r="AA12" s="3">
        <v>9380165</v>
      </c>
      <c r="AB12" s="2"/>
      <c r="AC12" s="3">
        <v>0</v>
      </c>
      <c r="AD12" s="3" t="s">
        <v>124</v>
      </c>
      <c r="AE12" s="3">
        <v>2025</v>
      </c>
    </row>
    <row r="13" spans="1:31" hidden="1" x14ac:dyDescent="0.45">
      <c r="A13" s="3">
        <v>1</v>
      </c>
      <c r="B13" s="4" t="s">
        <v>3432</v>
      </c>
      <c r="C13" s="3" t="s">
        <v>3381</v>
      </c>
      <c r="D13" s="3" t="s">
        <v>3382</v>
      </c>
      <c r="E13" s="3" t="s">
        <v>3409</v>
      </c>
      <c r="F13" s="3" t="s">
        <v>3440</v>
      </c>
      <c r="G13" s="3" t="s">
        <v>3441</v>
      </c>
      <c r="H13" s="5">
        <v>46129</v>
      </c>
      <c r="I13" s="3" t="s">
        <v>3442</v>
      </c>
      <c r="J13" s="3" t="s">
        <v>3443</v>
      </c>
      <c r="K13" s="3">
        <v>600428301467</v>
      </c>
      <c r="L13" s="2"/>
      <c r="M13" s="2"/>
      <c r="N13" s="3">
        <v>77014159737</v>
      </c>
      <c r="O13" s="3">
        <v>6290000</v>
      </c>
      <c r="P13" s="3">
        <v>6290000</v>
      </c>
      <c r="Q13" s="3">
        <v>0</v>
      </c>
      <c r="R13" s="3">
        <v>0</v>
      </c>
      <c r="S13" s="3">
        <v>200000</v>
      </c>
      <c r="T13" s="3">
        <v>200000</v>
      </c>
      <c r="U13" s="3" t="s">
        <v>105</v>
      </c>
      <c r="V13" s="2"/>
      <c r="W13" s="3" t="s">
        <v>205</v>
      </c>
      <c r="X13" s="5">
        <v>46135</v>
      </c>
      <c r="Y13" s="3" t="s">
        <v>58</v>
      </c>
      <c r="Z13" s="3">
        <v>0</v>
      </c>
      <c r="AA13" s="3">
        <v>9380169</v>
      </c>
      <c r="AB13" s="2"/>
      <c r="AC13" s="3">
        <v>0</v>
      </c>
      <c r="AD13" s="3" t="s">
        <v>105</v>
      </c>
      <c r="AE13" s="3">
        <v>2025</v>
      </c>
    </row>
    <row r="14" spans="1:31" hidden="1" x14ac:dyDescent="0.45">
      <c r="A14" s="3">
        <v>1</v>
      </c>
      <c r="B14" s="4" t="s">
        <v>3432</v>
      </c>
      <c r="C14" s="3" t="s">
        <v>3381</v>
      </c>
      <c r="D14" s="3" t="s">
        <v>3382</v>
      </c>
      <c r="E14" s="3" t="s">
        <v>3409</v>
      </c>
      <c r="F14" s="3" t="s">
        <v>3444</v>
      </c>
      <c r="G14" s="3" t="s">
        <v>3445</v>
      </c>
      <c r="H14" s="5">
        <v>46127</v>
      </c>
      <c r="I14" s="3" t="s">
        <v>3435</v>
      </c>
      <c r="J14" s="3" t="s">
        <v>3446</v>
      </c>
      <c r="K14" s="3">
        <v>920820350571</v>
      </c>
      <c r="L14" s="2"/>
      <c r="M14" s="2"/>
      <c r="N14" s="3">
        <v>77052543007</v>
      </c>
      <c r="O14" s="3">
        <v>6290000</v>
      </c>
      <c r="P14" s="3">
        <v>6290000</v>
      </c>
      <c r="Q14" s="3">
        <v>0</v>
      </c>
      <c r="R14" s="3">
        <v>0</v>
      </c>
      <c r="S14" s="3">
        <v>200000</v>
      </c>
      <c r="T14" s="3">
        <v>200000</v>
      </c>
      <c r="U14" s="3" t="s">
        <v>87</v>
      </c>
      <c r="V14" s="3" t="s">
        <v>3447</v>
      </c>
      <c r="W14" s="3" t="s">
        <v>205</v>
      </c>
      <c r="X14" s="5">
        <v>46133</v>
      </c>
      <c r="Y14" s="3" t="s">
        <v>134</v>
      </c>
      <c r="Z14" s="3">
        <v>0</v>
      </c>
      <c r="AA14" s="3">
        <v>9380171</v>
      </c>
      <c r="AB14" s="2"/>
      <c r="AC14" s="3">
        <v>0</v>
      </c>
      <c r="AD14" s="3" t="s">
        <v>124</v>
      </c>
      <c r="AE14" s="3">
        <v>2025</v>
      </c>
    </row>
    <row r="15" spans="1:31" ht="28.5" hidden="1" x14ac:dyDescent="0.45">
      <c r="A15" s="3">
        <v>1</v>
      </c>
      <c r="B15" s="4" t="s">
        <v>3448</v>
      </c>
      <c r="C15" s="3" t="s">
        <v>3407</v>
      </c>
      <c r="D15" s="3" t="s">
        <v>3449</v>
      </c>
      <c r="E15" s="3" t="s">
        <v>3450</v>
      </c>
      <c r="F15" s="3" t="s">
        <v>3451</v>
      </c>
      <c r="G15" s="3" t="s">
        <v>3452</v>
      </c>
      <c r="H15" s="5">
        <v>46119</v>
      </c>
      <c r="I15" s="3" t="s">
        <v>3453</v>
      </c>
      <c r="J15" s="3" t="s">
        <v>3454</v>
      </c>
      <c r="K15" s="3">
        <v>930109450742</v>
      </c>
      <c r="L15" s="2"/>
      <c r="M15" s="2"/>
      <c r="N15" s="3">
        <v>77028579157</v>
      </c>
      <c r="O15" s="3">
        <v>10740000</v>
      </c>
      <c r="P15" s="3">
        <v>10740000</v>
      </c>
      <c r="Q15" s="3">
        <v>0</v>
      </c>
      <c r="R15" s="3">
        <v>0</v>
      </c>
      <c r="S15" s="3">
        <v>400000</v>
      </c>
      <c r="T15" s="3">
        <v>400000</v>
      </c>
      <c r="U15" s="3" t="s">
        <v>87</v>
      </c>
      <c r="V15" s="2"/>
      <c r="W15" s="3" t="s">
        <v>104</v>
      </c>
      <c r="X15" s="5">
        <v>46125</v>
      </c>
      <c r="Y15" s="3" t="s">
        <v>218</v>
      </c>
      <c r="Z15" s="3">
        <v>0</v>
      </c>
      <c r="AA15" s="3">
        <v>9394199</v>
      </c>
      <c r="AB15" s="2"/>
      <c r="AC15" s="3">
        <v>0</v>
      </c>
      <c r="AD15" s="3" t="s">
        <v>124</v>
      </c>
      <c r="AE15" s="3">
        <v>2025</v>
      </c>
    </row>
    <row r="16" spans="1:31" ht="28.5" hidden="1" x14ac:dyDescent="0.45">
      <c r="A16" s="3">
        <v>1</v>
      </c>
      <c r="B16" s="4" t="s">
        <v>3380</v>
      </c>
      <c r="C16" s="3" t="s">
        <v>3381</v>
      </c>
      <c r="D16" s="3" t="s">
        <v>3382</v>
      </c>
      <c r="E16" s="3" t="s">
        <v>3455</v>
      </c>
      <c r="F16" s="3" t="s">
        <v>3456</v>
      </c>
      <c r="G16" s="3" t="s">
        <v>3457</v>
      </c>
      <c r="H16" s="5">
        <v>46115</v>
      </c>
      <c r="I16" s="3" t="s">
        <v>3386</v>
      </c>
      <c r="J16" s="2"/>
      <c r="K16" s="2"/>
      <c r="L16" s="3" t="s">
        <v>3458</v>
      </c>
      <c r="M16" s="3">
        <v>130440006762</v>
      </c>
      <c r="N16" s="3">
        <v>77017055015</v>
      </c>
      <c r="O16" s="3">
        <v>6440000</v>
      </c>
      <c r="P16" s="3">
        <v>6490000</v>
      </c>
      <c r="Q16" s="3">
        <v>50000</v>
      </c>
      <c r="R16" s="3">
        <v>0</v>
      </c>
      <c r="S16" s="3">
        <v>300000</v>
      </c>
      <c r="T16" s="3">
        <v>250000</v>
      </c>
      <c r="U16" s="3" t="s">
        <v>56</v>
      </c>
      <c r="V16" s="2"/>
      <c r="W16" s="3" t="s">
        <v>1720</v>
      </c>
      <c r="X16" s="5">
        <v>46115</v>
      </c>
      <c r="Y16" s="3" t="s">
        <v>58</v>
      </c>
      <c r="Z16" s="3">
        <v>0</v>
      </c>
      <c r="AA16" s="3">
        <v>9443690</v>
      </c>
      <c r="AB16" s="2"/>
      <c r="AC16" s="3">
        <v>0</v>
      </c>
      <c r="AD16" s="3" t="s">
        <v>57</v>
      </c>
      <c r="AE16" s="3">
        <v>2025</v>
      </c>
    </row>
    <row r="17" spans="1:31" ht="28.5" hidden="1" x14ac:dyDescent="0.45">
      <c r="A17" s="3">
        <v>1</v>
      </c>
      <c r="B17" s="4" t="s">
        <v>3380</v>
      </c>
      <c r="C17" s="3" t="s">
        <v>3381</v>
      </c>
      <c r="D17" s="3" t="s">
        <v>3382</v>
      </c>
      <c r="E17" s="3" t="s">
        <v>3459</v>
      </c>
      <c r="F17" s="3" t="s">
        <v>3460</v>
      </c>
      <c r="G17" s="3" t="s">
        <v>3461</v>
      </c>
      <c r="H17" s="5">
        <v>46127</v>
      </c>
      <c r="I17" s="3" t="s">
        <v>3462</v>
      </c>
      <c r="J17" s="3" t="s">
        <v>3463</v>
      </c>
      <c r="K17" s="3">
        <v>990910300031</v>
      </c>
      <c r="L17" s="2"/>
      <c r="M17" s="2"/>
      <c r="N17" s="3">
        <v>77755970304</v>
      </c>
      <c r="O17" s="3">
        <v>6290000</v>
      </c>
      <c r="P17" s="3">
        <v>6290000</v>
      </c>
      <c r="Q17" s="3">
        <v>0</v>
      </c>
      <c r="R17" s="3">
        <v>0</v>
      </c>
      <c r="S17" s="3">
        <v>200000</v>
      </c>
      <c r="T17" s="3">
        <v>200000</v>
      </c>
      <c r="U17" s="3" t="s">
        <v>87</v>
      </c>
      <c r="V17" s="2"/>
      <c r="W17" s="3" t="s">
        <v>1720</v>
      </c>
      <c r="X17" s="5">
        <v>46128</v>
      </c>
      <c r="Y17" s="3" t="s">
        <v>89</v>
      </c>
      <c r="Z17" s="3">
        <v>0</v>
      </c>
      <c r="AA17" s="3">
        <v>9443696</v>
      </c>
      <c r="AB17" s="2"/>
      <c r="AC17" s="3">
        <v>0</v>
      </c>
      <c r="AD17" s="3" t="s">
        <v>124</v>
      </c>
      <c r="AE17" s="3">
        <v>2025</v>
      </c>
    </row>
    <row r="18" spans="1:31" ht="28.5" hidden="1" x14ac:dyDescent="0.45">
      <c r="A18" s="3">
        <v>1</v>
      </c>
      <c r="B18" s="4" t="s">
        <v>3388</v>
      </c>
      <c r="C18" s="3" t="s">
        <v>3381</v>
      </c>
      <c r="D18" s="3" t="s">
        <v>3382</v>
      </c>
      <c r="E18" s="3" t="s">
        <v>3455</v>
      </c>
      <c r="F18" s="3" t="s">
        <v>3464</v>
      </c>
      <c r="G18" s="3" t="s">
        <v>3465</v>
      </c>
      <c r="H18" s="5">
        <v>46121</v>
      </c>
      <c r="I18" s="3" t="s">
        <v>3391</v>
      </c>
      <c r="J18" s="3" t="s">
        <v>3466</v>
      </c>
      <c r="K18" s="3">
        <v>620801302793</v>
      </c>
      <c r="L18" s="2"/>
      <c r="M18" s="2"/>
      <c r="N18" s="3">
        <v>77007770862</v>
      </c>
      <c r="O18" s="3">
        <v>6490000</v>
      </c>
      <c r="P18" s="3">
        <v>6490000</v>
      </c>
      <c r="Q18" s="3">
        <v>0</v>
      </c>
      <c r="R18" s="3">
        <v>0</v>
      </c>
      <c r="S18" s="3">
        <v>300000</v>
      </c>
      <c r="T18" s="3">
        <v>300000</v>
      </c>
      <c r="U18" s="3" t="s">
        <v>105</v>
      </c>
      <c r="V18" s="2"/>
      <c r="W18" s="3" t="s">
        <v>291</v>
      </c>
      <c r="X18" s="5">
        <v>46122</v>
      </c>
      <c r="Y18" s="3" t="s">
        <v>58</v>
      </c>
      <c r="Z18" s="3">
        <v>0</v>
      </c>
      <c r="AA18" s="3">
        <v>9482460</v>
      </c>
      <c r="AB18" s="2"/>
      <c r="AC18" s="3">
        <v>0</v>
      </c>
      <c r="AD18" s="3" t="s">
        <v>105</v>
      </c>
      <c r="AE18" s="3">
        <v>2025</v>
      </c>
    </row>
    <row r="19" spans="1:31" ht="28.5" hidden="1" x14ac:dyDescent="0.45">
      <c r="A19" s="3">
        <v>1</v>
      </c>
      <c r="B19" s="4" t="s">
        <v>3388</v>
      </c>
      <c r="C19" s="3" t="s">
        <v>3381</v>
      </c>
      <c r="D19" s="3" t="s">
        <v>3382</v>
      </c>
      <c r="E19" s="3" t="s">
        <v>3455</v>
      </c>
      <c r="F19" s="3" t="s">
        <v>3467</v>
      </c>
      <c r="G19" s="3" t="s">
        <v>3468</v>
      </c>
      <c r="H19" s="5">
        <v>46121</v>
      </c>
      <c r="I19" s="3" t="s">
        <v>3391</v>
      </c>
      <c r="J19" s="3" t="s">
        <v>3469</v>
      </c>
      <c r="K19" s="3">
        <v>720717302817</v>
      </c>
      <c r="L19" s="2"/>
      <c r="M19" s="2"/>
      <c r="N19" s="3">
        <v>77025811177</v>
      </c>
      <c r="O19" s="3">
        <v>6740000</v>
      </c>
      <c r="P19" s="3">
        <v>6290000</v>
      </c>
      <c r="Q19" s="3">
        <v>0</v>
      </c>
      <c r="R19" s="3">
        <v>450000</v>
      </c>
      <c r="S19" s="3">
        <v>200000</v>
      </c>
      <c r="T19" s="3">
        <v>200000</v>
      </c>
      <c r="U19" s="3" t="s">
        <v>87</v>
      </c>
      <c r="V19" s="2"/>
      <c r="W19" s="3" t="s">
        <v>291</v>
      </c>
      <c r="X19" s="5">
        <v>46125</v>
      </c>
      <c r="Y19" s="3" t="s">
        <v>89</v>
      </c>
      <c r="Z19" s="3">
        <v>1</v>
      </c>
      <c r="AA19" s="3">
        <v>9482462</v>
      </c>
      <c r="AB19" s="2"/>
      <c r="AC19" s="3">
        <v>0</v>
      </c>
      <c r="AD19" s="3" t="s">
        <v>124</v>
      </c>
      <c r="AE19" s="3">
        <v>2025</v>
      </c>
    </row>
    <row r="20" spans="1:31" ht="28.5" hidden="1" x14ac:dyDescent="0.45">
      <c r="A20" s="3">
        <v>1</v>
      </c>
      <c r="B20" s="4" t="s">
        <v>3470</v>
      </c>
      <c r="C20" s="3" t="s">
        <v>3398</v>
      </c>
      <c r="D20" s="3" t="s">
        <v>3421</v>
      </c>
      <c r="E20" s="3" t="s">
        <v>3409</v>
      </c>
      <c r="F20" s="3" t="s">
        <v>3471</v>
      </c>
      <c r="G20" s="3" t="s">
        <v>3472</v>
      </c>
      <c r="H20" s="5">
        <v>46118</v>
      </c>
      <c r="I20" s="3" t="s">
        <v>3473</v>
      </c>
      <c r="J20" s="3" t="s">
        <v>3474</v>
      </c>
      <c r="K20" s="3">
        <v>830310400946</v>
      </c>
      <c r="L20" s="2"/>
      <c r="M20" s="2"/>
      <c r="N20" s="3">
        <v>77011120031</v>
      </c>
      <c r="O20" s="3">
        <v>6990000</v>
      </c>
      <c r="P20" s="3">
        <v>6990000</v>
      </c>
      <c r="Q20" s="3">
        <v>0</v>
      </c>
      <c r="R20" s="3">
        <v>0</v>
      </c>
      <c r="S20" s="3">
        <v>300000</v>
      </c>
      <c r="T20" s="3">
        <v>300000</v>
      </c>
      <c r="U20" s="3" t="s">
        <v>105</v>
      </c>
      <c r="V20" s="2"/>
      <c r="W20" s="3" t="s">
        <v>1679</v>
      </c>
      <c r="X20" s="5">
        <v>46119</v>
      </c>
      <c r="Y20" s="3" t="s">
        <v>58</v>
      </c>
      <c r="Z20" s="3">
        <v>0</v>
      </c>
      <c r="AA20" s="3">
        <v>9530913</v>
      </c>
      <c r="AB20" s="2"/>
      <c r="AC20" s="3">
        <v>0</v>
      </c>
      <c r="AD20" s="3" t="s">
        <v>105</v>
      </c>
      <c r="AE20" s="3">
        <v>2025</v>
      </c>
    </row>
    <row r="21" spans="1:31" ht="28.5" hidden="1" x14ac:dyDescent="0.45">
      <c r="A21" s="3">
        <v>1</v>
      </c>
      <c r="B21" s="4" t="s">
        <v>3397</v>
      </c>
      <c r="C21" s="3" t="s">
        <v>3398</v>
      </c>
      <c r="D21" s="3" t="s">
        <v>3421</v>
      </c>
      <c r="E21" s="3" t="s">
        <v>3409</v>
      </c>
      <c r="F21" s="3" t="s">
        <v>3475</v>
      </c>
      <c r="G21" s="3" t="s">
        <v>3476</v>
      </c>
      <c r="H21" s="5">
        <v>46115</v>
      </c>
      <c r="I21" s="3" t="s">
        <v>3403</v>
      </c>
      <c r="J21" s="3" t="s">
        <v>3477</v>
      </c>
      <c r="K21" s="3">
        <v>20225500307</v>
      </c>
      <c r="L21" s="2"/>
      <c r="M21" s="2"/>
      <c r="N21" s="3">
        <v>77078040469</v>
      </c>
      <c r="O21" s="3">
        <v>6990000</v>
      </c>
      <c r="P21" s="3">
        <v>6990000</v>
      </c>
      <c r="Q21" s="3">
        <v>0</v>
      </c>
      <c r="R21" s="3">
        <v>0</v>
      </c>
      <c r="S21" s="3">
        <v>300000</v>
      </c>
      <c r="T21" s="3">
        <v>300000</v>
      </c>
      <c r="U21" s="3" t="s">
        <v>56</v>
      </c>
      <c r="V21" s="2"/>
      <c r="W21" s="3" t="s">
        <v>55</v>
      </c>
      <c r="X21" s="5">
        <v>46115</v>
      </c>
      <c r="Y21" s="3" t="s">
        <v>58</v>
      </c>
      <c r="Z21" s="3">
        <v>0</v>
      </c>
      <c r="AA21" s="3">
        <v>9535169</v>
      </c>
      <c r="AB21" s="4" t="s">
        <v>3414</v>
      </c>
      <c r="AC21" s="3">
        <v>0</v>
      </c>
      <c r="AD21" s="3" t="s">
        <v>57</v>
      </c>
      <c r="AE21" s="3">
        <v>2025</v>
      </c>
    </row>
    <row r="22" spans="1:31" ht="28.5" hidden="1" x14ac:dyDescent="0.45">
      <c r="A22" s="3">
        <v>1</v>
      </c>
      <c r="B22" s="4" t="s">
        <v>3470</v>
      </c>
      <c r="C22" s="3" t="s">
        <v>3381</v>
      </c>
      <c r="D22" s="3" t="s">
        <v>3382</v>
      </c>
      <c r="E22" s="3" t="s">
        <v>3409</v>
      </c>
      <c r="F22" s="3" t="s">
        <v>3478</v>
      </c>
      <c r="G22" s="3" t="s">
        <v>3479</v>
      </c>
      <c r="H22" s="5">
        <v>46114</v>
      </c>
      <c r="I22" s="3" t="s">
        <v>3480</v>
      </c>
      <c r="J22" s="3" t="s">
        <v>3481</v>
      </c>
      <c r="K22" s="3">
        <v>900317301614</v>
      </c>
      <c r="L22" s="2"/>
      <c r="M22" s="2"/>
      <c r="N22" s="3">
        <v>77029730808</v>
      </c>
      <c r="O22" s="3">
        <v>6490000</v>
      </c>
      <c r="P22" s="3">
        <v>6490000</v>
      </c>
      <c r="Q22" s="3">
        <v>0</v>
      </c>
      <c r="R22" s="3">
        <v>0</v>
      </c>
      <c r="S22" s="3">
        <v>300000</v>
      </c>
      <c r="T22" s="3">
        <v>300000</v>
      </c>
      <c r="U22" s="3" t="s">
        <v>105</v>
      </c>
      <c r="V22" s="2"/>
      <c r="W22" s="3" t="s">
        <v>1679</v>
      </c>
      <c r="X22" s="5">
        <v>46115</v>
      </c>
      <c r="Y22" s="3" t="s">
        <v>58</v>
      </c>
      <c r="Z22" s="3">
        <v>0</v>
      </c>
      <c r="AA22" s="3">
        <v>9543818</v>
      </c>
      <c r="AB22" s="4" t="s">
        <v>3448</v>
      </c>
      <c r="AC22" s="3">
        <v>0</v>
      </c>
      <c r="AD22" s="3" t="s">
        <v>105</v>
      </c>
      <c r="AE22" s="3">
        <v>2025</v>
      </c>
    </row>
    <row r="23" spans="1:31" ht="28.5" hidden="1" x14ac:dyDescent="0.45">
      <c r="A23" s="3">
        <v>1</v>
      </c>
      <c r="B23" s="4" t="s">
        <v>3448</v>
      </c>
      <c r="C23" s="3" t="s">
        <v>3398</v>
      </c>
      <c r="D23" s="3" t="s">
        <v>3421</v>
      </c>
      <c r="E23" s="3" t="s">
        <v>3409</v>
      </c>
      <c r="F23" s="3" t="s">
        <v>3482</v>
      </c>
      <c r="G23" s="3" t="s">
        <v>3483</v>
      </c>
      <c r="H23" s="5">
        <v>46139</v>
      </c>
      <c r="I23" s="3" t="s">
        <v>3484</v>
      </c>
      <c r="J23" s="3" t="s">
        <v>3485</v>
      </c>
      <c r="K23" s="3">
        <v>780714301417</v>
      </c>
      <c r="L23" s="2"/>
      <c r="M23" s="2"/>
      <c r="N23" s="3">
        <v>77474067452</v>
      </c>
      <c r="O23" s="3">
        <v>6990000</v>
      </c>
      <c r="P23" s="3">
        <v>6990000</v>
      </c>
      <c r="Q23" s="3">
        <v>0</v>
      </c>
      <c r="R23" s="3">
        <v>0</v>
      </c>
      <c r="S23" s="3">
        <v>300000</v>
      </c>
      <c r="T23" s="3">
        <v>300000</v>
      </c>
      <c r="U23" s="3" t="s">
        <v>87</v>
      </c>
      <c r="V23" s="2"/>
      <c r="W23" s="3" t="s">
        <v>104</v>
      </c>
      <c r="X23" s="5">
        <v>46140</v>
      </c>
      <c r="Y23" s="3" t="s">
        <v>134</v>
      </c>
      <c r="Z23" s="3">
        <v>0</v>
      </c>
      <c r="AA23" s="3">
        <v>9543948</v>
      </c>
      <c r="AB23" s="2"/>
      <c r="AC23" s="3">
        <v>0</v>
      </c>
      <c r="AD23" s="3" t="s">
        <v>124</v>
      </c>
      <c r="AE23" s="3">
        <v>2025</v>
      </c>
    </row>
    <row r="24" spans="1:31" ht="28.5" hidden="1" x14ac:dyDescent="0.45">
      <c r="A24" s="3">
        <v>1</v>
      </c>
      <c r="B24" s="4" t="s">
        <v>3388</v>
      </c>
      <c r="C24" s="3" t="s">
        <v>3381</v>
      </c>
      <c r="D24" s="3" t="s">
        <v>3382</v>
      </c>
      <c r="E24" s="3" t="s">
        <v>3455</v>
      </c>
      <c r="F24" s="3" t="s">
        <v>3486</v>
      </c>
      <c r="G24" s="3" t="s">
        <v>3487</v>
      </c>
      <c r="H24" s="5">
        <v>46121</v>
      </c>
      <c r="I24" s="3" t="s">
        <v>3391</v>
      </c>
      <c r="J24" s="3" t="s">
        <v>3488</v>
      </c>
      <c r="K24" s="3">
        <v>910403401015</v>
      </c>
      <c r="L24" s="2"/>
      <c r="M24" s="2"/>
      <c r="N24" s="3">
        <v>77760234614</v>
      </c>
      <c r="O24" s="3">
        <v>6490000</v>
      </c>
      <c r="P24" s="3">
        <v>6490000</v>
      </c>
      <c r="Q24" s="3">
        <v>0</v>
      </c>
      <c r="R24" s="3">
        <v>0</v>
      </c>
      <c r="S24" s="3">
        <v>300000</v>
      </c>
      <c r="T24" s="3">
        <v>300000</v>
      </c>
      <c r="U24" s="3" t="s">
        <v>87</v>
      </c>
      <c r="V24" s="2"/>
      <c r="W24" s="3" t="s">
        <v>291</v>
      </c>
      <c r="X24" s="5">
        <v>46122</v>
      </c>
      <c r="Y24" s="3" t="s">
        <v>206</v>
      </c>
      <c r="Z24" s="3">
        <v>0</v>
      </c>
      <c r="AA24" s="3">
        <v>9569312</v>
      </c>
      <c r="AB24" s="2"/>
      <c r="AC24" s="3">
        <v>0</v>
      </c>
      <c r="AD24" s="3" t="s">
        <v>124</v>
      </c>
      <c r="AE24" s="3">
        <v>2025</v>
      </c>
    </row>
    <row r="25" spans="1:31" ht="28.5" hidden="1" x14ac:dyDescent="0.45">
      <c r="A25" s="3">
        <v>1</v>
      </c>
      <c r="B25" s="4" t="s">
        <v>3380</v>
      </c>
      <c r="C25" s="3" t="s">
        <v>3381</v>
      </c>
      <c r="D25" s="3" t="s">
        <v>3382</v>
      </c>
      <c r="E25" s="3" t="s">
        <v>3455</v>
      </c>
      <c r="F25" s="3" t="s">
        <v>3489</v>
      </c>
      <c r="G25" s="3" t="s">
        <v>3457</v>
      </c>
      <c r="H25" s="5">
        <v>46115</v>
      </c>
      <c r="I25" s="3" t="s">
        <v>3386</v>
      </c>
      <c r="J25" s="2"/>
      <c r="K25" s="2"/>
      <c r="L25" s="3" t="s">
        <v>3458</v>
      </c>
      <c r="M25" s="3">
        <v>130440006762</v>
      </c>
      <c r="N25" s="3">
        <v>77017055015</v>
      </c>
      <c r="O25" s="3">
        <v>6440000</v>
      </c>
      <c r="P25" s="3">
        <v>6490000</v>
      </c>
      <c r="Q25" s="3">
        <v>50000</v>
      </c>
      <c r="R25" s="3">
        <v>0</v>
      </c>
      <c r="S25" s="3">
        <v>300000</v>
      </c>
      <c r="T25" s="3">
        <v>250000</v>
      </c>
      <c r="U25" s="3" t="s">
        <v>56</v>
      </c>
      <c r="V25" s="2"/>
      <c r="W25" s="3" t="s">
        <v>1720</v>
      </c>
      <c r="X25" s="5">
        <v>46115</v>
      </c>
      <c r="Y25" s="3" t="s">
        <v>58</v>
      </c>
      <c r="Z25" s="3">
        <v>0</v>
      </c>
      <c r="AA25" s="3">
        <v>9606703</v>
      </c>
      <c r="AB25" s="2"/>
      <c r="AC25" s="3">
        <v>0</v>
      </c>
      <c r="AD25" s="3" t="s">
        <v>57</v>
      </c>
      <c r="AE25" s="3">
        <v>2025</v>
      </c>
    </row>
    <row r="26" spans="1:31" ht="28.5" hidden="1" x14ac:dyDescent="0.45">
      <c r="A26" s="3">
        <v>1</v>
      </c>
      <c r="B26" s="4" t="s">
        <v>3397</v>
      </c>
      <c r="C26" s="3" t="s">
        <v>3381</v>
      </c>
      <c r="D26" s="3" t="s">
        <v>3382</v>
      </c>
      <c r="E26" s="3" t="s">
        <v>3409</v>
      </c>
      <c r="F26" s="3" t="s">
        <v>3490</v>
      </c>
      <c r="G26" s="3" t="s">
        <v>3491</v>
      </c>
      <c r="H26" s="5">
        <v>46120</v>
      </c>
      <c r="I26" s="3" t="s">
        <v>3492</v>
      </c>
      <c r="J26" s="3" t="s">
        <v>3493</v>
      </c>
      <c r="K26" s="3">
        <v>960511401130</v>
      </c>
      <c r="L26" s="2"/>
      <c r="M26" s="2"/>
      <c r="N26" s="3">
        <v>77055511306</v>
      </c>
      <c r="O26" s="3">
        <v>6490000</v>
      </c>
      <c r="P26" s="3">
        <v>6490000</v>
      </c>
      <c r="Q26" s="3">
        <v>0</v>
      </c>
      <c r="R26" s="3">
        <v>0</v>
      </c>
      <c r="S26" s="3">
        <v>300000</v>
      </c>
      <c r="T26" s="3">
        <v>300000</v>
      </c>
      <c r="U26" s="3" t="s">
        <v>56</v>
      </c>
      <c r="V26" s="3" t="s">
        <v>2663</v>
      </c>
      <c r="W26" s="3" t="s">
        <v>55</v>
      </c>
      <c r="X26" s="5">
        <v>46120</v>
      </c>
      <c r="Y26" s="3" t="s">
        <v>58</v>
      </c>
      <c r="Z26" s="3">
        <v>0</v>
      </c>
      <c r="AA26" s="3">
        <v>9642549</v>
      </c>
      <c r="AB26" s="2"/>
      <c r="AC26" s="3">
        <v>0</v>
      </c>
      <c r="AD26" s="3" t="s">
        <v>57</v>
      </c>
      <c r="AE26" s="3">
        <v>2025</v>
      </c>
    </row>
    <row r="27" spans="1:31" ht="28.5" hidden="1" x14ac:dyDescent="0.45">
      <c r="A27" s="3">
        <v>1</v>
      </c>
      <c r="B27" s="4" t="s">
        <v>3380</v>
      </c>
      <c r="C27" s="3" t="s">
        <v>3381</v>
      </c>
      <c r="D27" s="3" t="s">
        <v>3382</v>
      </c>
      <c r="E27" s="3" t="s">
        <v>3455</v>
      </c>
      <c r="F27" s="3" t="s">
        <v>3494</v>
      </c>
      <c r="G27" s="3" t="s">
        <v>3457</v>
      </c>
      <c r="H27" s="5">
        <v>46115</v>
      </c>
      <c r="I27" s="3" t="s">
        <v>3386</v>
      </c>
      <c r="J27" s="2"/>
      <c r="K27" s="2"/>
      <c r="L27" s="3" t="s">
        <v>3458</v>
      </c>
      <c r="M27" s="3">
        <v>130440006762</v>
      </c>
      <c r="N27" s="3">
        <v>77017055015</v>
      </c>
      <c r="O27" s="3">
        <v>6440000</v>
      </c>
      <c r="P27" s="3">
        <v>6490000</v>
      </c>
      <c r="Q27" s="3">
        <v>50000</v>
      </c>
      <c r="R27" s="3">
        <v>0</v>
      </c>
      <c r="S27" s="3">
        <v>300000</v>
      </c>
      <c r="T27" s="3">
        <v>250000</v>
      </c>
      <c r="U27" s="3" t="s">
        <v>56</v>
      </c>
      <c r="V27" s="2"/>
      <c r="W27" s="3" t="s">
        <v>1720</v>
      </c>
      <c r="X27" s="5">
        <v>46115</v>
      </c>
      <c r="Y27" s="3" t="s">
        <v>58</v>
      </c>
      <c r="Z27" s="3">
        <v>0</v>
      </c>
      <c r="AA27" s="3">
        <v>9644758</v>
      </c>
      <c r="AB27" s="2"/>
      <c r="AC27" s="3">
        <v>0</v>
      </c>
      <c r="AD27" s="3" t="s">
        <v>57</v>
      </c>
      <c r="AE27" s="3">
        <v>2025</v>
      </c>
    </row>
    <row r="28" spans="1:31" ht="28.5" hidden="1" x14ac:dyDescent="0.45">
      <c r="A28" s="3">
        <v>1</v>
      </c>
      <c r="B28" s="4" t="s">
        <v>3380</v>
      </c>
      <c r="C28" s="3" t="s">
        <v>3381</v>
      </c>
      <c r="D28" s="3" t="s">
        <v>3382</v>
      </c>
      <c r="E28" s="3" t="s">
        <v>3459</v>
      </c>
      <c r="F28" s="3" t="s">
        <v>3495</v>
      </c>
      <c r="G28" s="3" t="s">
        <v>3496</v>
      </c>
      <c r="H28" s="5">
        <v>46128</v>
      </c>
      <c r="I28" s="3" t="s">
        <v>3462</v>
      </c>
      <c r="J28" s="3" t="s">
        <v>3497</v>
      </c>
      <c r="K28" s="3">
        <v>880721302810</v>
      </c>
      <c r="L28" s="2"/>
      <c r="M28" s="2"/>
      <c r="N28" s="3">
        <v>77782967888</v>
      </c>
      <c r="O28" s="3">
        <v>6290000</v>
      </c>
      <c r="P28" s="3">
        <v>6290000</v>
      </c>
      <c r="Q28" s="3">
        <v>0</v>
      </c>
      <c r="R28" s="3">
        <v>0</v>
      </c>
      <c r="S28" s="3">
        <v>200000</v>
      </c>
      <c r="T28" s="3">
        <v>200000</v>
      </c>
      <c r="U28" s="3" t="s">
        <v>87</v>
      </c>
      <c r="V28" s="2"/>
      <c r="W28" s="3" t="s">
        <v>1720</v>
      </c>
      <c r="X28" s="5">
        <v>46129</v>
      </c>
      <c r="Y28" s="3" t="s">
        <v>134</v>
      </c>
      <c r="Z28" s="3">
        <v>0</v>
      </c>
      <c r="AA28" s="3">
        <v>9644763</v>
      </c>
      <c r="AB28" s="2"/>
      <c r="AC28" s="3">
        <v>0</v>
      </c>
      <c r="AD28" s="3" t="s">
        <v>124</v>
      </c>
      <c r="AE28" s="3">
        <v>2025</v>
      </c>
    </row>
    <row r="29" spans="1:31" ht="28.5" hidden="1" x14ac:dyDescent="0.45">
      <c r="A29" s="3">
        <v>1</v>
      </c>
      <c r="B29" s="4" t="s">
        <v>3388</v>
      </c>
      <c r="C29" s="3" t="s">
        <v>3381</v>
      </c>
      <c r="D29" s="3" t="s">
        <v>3382</v>
      </c>
      <c r="E29" s="3" t="s">
        <v>3409</v>
      </c>
      <c r="F29" s="3" t="s">
        <v>3498</v>
      </c>
      <c r="G29" s="3" t="s">
        <v>3499</v>
      </c>
      <c r="H29" s="5">
        <v>46122</v>
      </c>
      <c r="I29" s="3" t="s">
        <v>3391</v>
      </c>
      <c r="J29" s="3" t="s">
        <v>3500</v>
      </c>
      <c r="K29" s="3">
        <v>50926551635</v>
      </c>
      <c r="L29" s="2"/>
      <c r="M29" s="2"/>
      <c r="N29" s="3">
        <v>77076081340</v>
      </c>
      <c r="O29" s="3">
        <v>6290000</v>
      </c>
      <c r="P29" s="3">
        <v>6290000</v>
      </c>
      <c r="Q29" s="3">
        <v>0</v>
      </c>
      <c r="R29" s="3">
        <v>0</v>
      </c>
      <c r="S29" s="3">
        <v>200000</v>
      </c>
      <c r="T29" s="3">
        <v>200000</v>
      </c>
      <c r="U29" s="3" t="s">
        <v>105</v>
      </c>
      <c r="V29" s="3" t="s">
        <v>3405</v>
      </c>
      <c r="W29" s="3" t="s">
        <v>291</v>
      </c>
      <c r="X29" s="5">
        <v>46125</v>
      </c>
      <c r="Y29" s="3" t="s">
        <v>58</v>
      </c>
      <c r="Z29" s="3">
        <v>0</v>
      </c>
      <c r="AA29" s="3">
        <v>9645268</v>
      </c>
      <c r="AB29" s="2"/>
      <c r="AC29" s="3">
        <v>0</v>
      </c>
      <c r="AD29" s="3" t="s">
        <v>105</v>
      </c>
      <c r="AE29" s="3">
        <v>2025</v>
      </c>
    </row>
    <row r="30" spans="1:31" ht="28.5" hidden="1" x14ac:dyDescent="0.45">
      <c r="A30" s="3">
        <v>1</v>
      </c>
      <c r="B30" s="4" t="s">
        <v>3388</v>
      </c>
      <c r="C30" s="3" t="s">
        <v>3381</v>
      </c>
      <c r="D30" s="3" t="s">
        <v>3382</v>
      </c>
      <c r="E30" s="3" t="s">
        <v>3455</v>
      </c>
      <c r="F30" s="3" t="s">
        <v>3501</v>
      </c>
      <c r="G30" s="3" t="s">
        <v>3502</v>
      </c>
      <c r="H30" s="5">
        <v>46121</v>
      </c>
      <c r="I30" s="3" t="s">
        <v>3391</v>
      </c>
      <c r="J30" s="3" t="s">
        <v>3503</v>
      </c>
      <c r="K30" s="3">
        <v>960116300991</v>
      </c>
      <c r="L30" s="2"/>
      <c r="M30" s="2"/>
      <c r="N30" s="3">
        <v>77027869613</v>
      </c>
      <c r="O30" s="3">
        <v>6440000</v>
      </c>
      <c r="P30" s="3">
        <v>6290000</v>
      </c>
      <c r="Q30" s="3">
        <v>0</v>
      </c>
      <c r="R30" s="3">
        <v>150000</v>
      </c>
      <c r="S30" s="3">
        <v>200000</v>
      </c>
      <c r="T30" s="3">
        <v>200000</v>
      </c>
      <c r="U30" s="3" t="s">
        <v>87</v>
      </c>
      <c r="V30" s="2"/>
      <c r="W30" s="3" t="s">
        <v>291</v>
      </c>
      <c r="X30" s="5">
        <v>46125</v>
      </c>
      <c r="Y30" s="3" t="s">
        <v>206</v>
      </c>
      <c r="Z30" s="3">
        <v>0</v>
      </c>
      <c r="AA30" s="3">
        <v>9645273</v>
      </c>
      <c r="AB30" s="2"/>
      <c r="AC30" s="3">
        <v>0</v>
      </c>
      <c r="AD30" s="3" t="s">
        <v>124</v>
      </c>
      <c r="AE30" s="3">
        <v>2025</v>
      </c>
    </row>
    <row r="31" spans="1:31" ht="28.5" hidden="1" x14ac:dyDescent="0.45">
      <c r="A31" s="3">
        <v>1</v>
      </c>
      <c r="B31" s="4" t="s">
        <v>3388</v>
      </c>
      <c r="C31" s="3" t="s">
        <v>3381</v>
      </c>
      <c r="D31" s="3" t="s">
        <v>3382</v>
      </c>
      <c r="E31" s="3" t="s">
        <v>3409</v>
      </c>
      <c r="F31" s="3" t="s">
        <v>3504</v>
      </c>
      <c r="G31" s="3" t="s">
        <v>3505</v>
      </c>
      <c r="H31" s="5">
        <v>46119</v>
      </c>
      <c r="I31" s="3" t="s">
        <v>3391</v>
      </c>
      <c r="J31" s="3" t="s">
        <v>3506</v>
      </c>
      <c r="K31" s="3">
        <v>700905302141</v>
      </c>
      <c r="L31" s="2"/>
      <c r="M31" s="2"/>
      <c r="N31" s="3">
        <v>77787411970</v>
      </c>
      <c r="O31" s="3">
        <v>6490000</v>
      </c>
      <c r="P31" s="3">
        <v>6490000</v>
      </c>
      <c r="Q31" s="3">
        <v>0</v>
      </c>
      <c r="R31" s="3">
        <v>0</v>
      </c>
      <c r="S31" s="3">
        <v>300000</v>
      </c>
      <c r="T31" s="3">
        <v>300000</v>
      </c>
      <c r="U31" s="3" t="s">
        <v>105</v>
      </c>
      <c r="V31" s="3" t="s">
        <v>3405</v>
      </c>
      <c r="W31" s="3" t="s">
        <v>291</v>
      </c>
      <c r="X31" s="5">
        <v>46120</v>
      </c>
      <c r="Y31" s="3" t="s">
        <v>58</v>
      </c>
      <c r="Z31" s="3">
        <v>0</v>
      </c>
      <c r="AA31" s="3">
        <v>9645275</v>
      </c>
      <c r="AB31" s="2"/>
      <c r="AC31" s="3">
        <v>0</v>
      </c>
      <c r="AD31" s="3" t="s">
        <v>105</v>
      </c>
      <c r="AE31" s="3">
        <v>2025</v>
      </c>
    </row>
    <row r="32" spans="1:31" ht="28.5" hidden="1" x14ac:dyDescent="0.45">
      <c r="A32" s="3">
        <v>1</v>
      </c>
      <c r="B32" s="4" t="s">
        <v>3388</v>
      </c>
      <c r="C32" s="3" t="s">
        <v>3381</v>
      </c>
      <c r="D32" s="3" t="s">
        <v>3382</v>
      </c>
      <c r="E32" s="3" t="s">
        <v>3409</v>
      </c>
      <c r="F32" s="3" t="s">
        <v>3507</v>
      </c>
      <c r="G32" s="3" t="s">
        <v>3508</v>
      </c>
      <c r="H32" s="5">
        <v>46119</v>
      </c>
      <c r="I32" s="3" t="s">
        <v>3391</v>
      </c>
      <c r="J32" s="3" t="s">
        <v>3509</v>
      </c>
      <c r="K32" s="3">
        <v>931213351584</v>
      </c>
      <c r="L32" s="2"/>
      <c r="M32" s="2"/>
      <c r="N32" s="3">
        <v>77011741611</v>
      </c>
      <c r="O32" s="3">
        <v>6490000</v>
      </c>
      <c r="P32" s="3">
        <v>6490000</v>
      </c>
      <c r="Q32" s="3">
        <v>0</v>
      </c>
      <c r="R32" s="3">
        <v>0</v>
      </c>
      <c r="S32" s="3">
        <v>300000</v>
      </c>
      <c r="T32" s="3">
        <v>300000</v>
      </c>
      <c r="U32" s="3" t="s">
        <v>87</v>
      </c>
      <c r="V32" s="3" t="s">
        <v>3405</v>
      </c>
      <c r="W32" s="3" t="s">
        <v>291</v>
      </c>
      <c r="X32" s="5">
        <v>46120</v>
      </c>
      <c r="Y32" s="3" t="s">
        <v>58</v>
      </c>
      <c r="Z32" s="3">
        <v>0</v>
      </c>
      <c r="AA32" s="3">
        <v>9645490</v>
      </c>
      <c r="AB32" s="2"/>
      <c r="AC32" s="3">
        <v>0</v>
      </c>
      <c r="AD32" s="3" t="s">
        <v>105</v>
      </c>
      <c r="AE32" s="3">
        <v>2025</v>
      </c>
    </row>
    <row r="33" spans="1:31" ht="28.5" hidden="1" x14ac:dyDescent="0.45">
      <c r="A33" s="3">
        <v>1</v>
      </c>
      <c r="B33" s="4" t="s">
        <v>3388</v>
      </c>
      <c r="C33" s="3" t="s">
        <v>3381</v>
      </c>
      <c r="D33" s="3" t="s">
        <v>3382</v>
      </c>
      <c r="E33" s="3" t="s">
        <v>3409</v>
      </c>
      <c r="F33" s="3" t="s">
        <v>3510</v>
      </c>
      <c r="G33" s="3" t="s">
        <v>3511</v>
      </c>
      <c r="H33" s="5">
        <v>46115</v>
      </c>
      <c r="I33" s="3" t="s">
        <v>3391</v>
      </c>
      <c r="J33" s="3" t="s">
        <v>3512</v>
      </c>
      <c r="K33" s="3">
        <v>650502302743</v>
      </c>
      <c r="L33" s="2"/>
      <c r="M33" s="2"/>
      <c r="N33" s="3">
        <v>77082182207</v>
      </c>
      <c r="O33" s="3">
        <v>6490000</v>
      </c>
      <c r="P33" s="3">
        <v>6490000</v>
      </c>
      <c r="Q33" s="3">
        <v>0</v>
      </c>
      <c r="R33" s="3">
        <v>0</v>
      </c>
      <c r="S33" s="3">
        <v>300000</v>
      </c>
      <c r="T33" s="3">
        <v>300000</v>
      </c>
      <c r="U33" s="3" t="s">
        <v>87</v>
      </c>
      <c r="V33" s="2"/>
      <c r="W33" s="3" t="s">
        <v>291</v>
      </c>
      <c r="X33" s="5">
        <v>46119</v>
      </c>
      <c r="Y33" s="3" t="s">
        <v>89</v>
      </c>
      <c r="Z33" s="3">
        <v>0</v>
      </c>
      <c r="AA33" s="3">
        <v>9645494</v>
      </c>
      <c r="AB33" s="2"/>
      <c r="AC33" s="3">
        <v>0</v>
      </c>
      <c r="AD33" s="3" t="s">
        <v>124</v>
      </c>
      <c r="AE33" s="3">
        <v>2025</v>
      </c>
    </row>
    <row r="34" spans="1:31" ht="28.5" hidden="1" x14ac:dyDescent="0.45">
      <c r="A34" s="3">
        <v>1</v>
      </c>
      <c r="B34" s="4" t="s">
        <v>3388</v>
      </c>
      <c r="C34" s="3" t="s">
        <v>3381</v>
      </c>
      <c r="D34" s="3" t="s">
        <v>3382</v>
      </c>
      <c r="E34" s="3" t="s">
        <v>3409</v>
      </c>
      <c r="F34" s="3" t="s">
        <v>3513</v>
      </c>
      <c r="G34" s="3" t="s">
        <v>3514</v>
      </c>
      <c r="H34" s="5">
        <v>46127</v>
      </c>
      <c r="I34" s="3" t="s">
        <v>3391</v>
      </c>
      <c r="J34" s="3" t="s">
        <v>3515</v>
      </c>
      <c r="K34" s="3">
        <v>840713399060</v>
      </c>
      <c r="L34" s="2"/>
      <c r="M34" s="2"/>
      <c r="N34" s="3">
        <v>77787785117</v>
      </c>
      <c r="O34" s="3">
        <v>6290000</v>
      </c>
      <c r="P34" s="3">
        <v>6290000</v>
      </c>
      <c r="Q34" s="3">
        <v>0</v>
      </c>
      <c r="R34" s="3">
        <v>0</v>
      </c>
      <c r="S34" s="3">
        <v>200000</v>
      </c>
      <c r="T34" s="3">
        <v>200000</v>
      </c>
      <c r="U34" s="3" t="s">
        <v>105</v>
      </c>
      <c r="V34" s="2"/>
      <c r="W34" s="3" t="s">
        <v>291</v>
      </c>
      <c r="X34" s="5">
        <v>46135</v>
      </c>
      <c r="Y34" s="3" t="s">
        <v>58</v>
      </c>
      <c r="Z34" s="3">
        <v>0</v>
      </c>
      <c r="AA34" s="3">
        <v>9645498</v>
      </c>
      <c r="AB34" s="2"/>
      <c r="AC34" s="3">
        <v>0</v>
      </c>
      <c r="AD34" s="3" t="s">
        <v>105</v>
      </c>
      <c r="AE34" s="3">
        <v>2025</v>
      </c>
    </row>
    <row r="35" spans="1:31" ht="28.5" hidden="1" x14ac:dyDescent="0.45">
      <c r="A35" s="3">
        <v>1</v>
      </c>
      <c r="B35" s="4" t="s">
        <v>3388</v>
      </c>
      <c r="C35" s="3" t="s">
        <v>3381</v>
      </c>
      <c r="D35" s="3" t="s">
        <v>3382</v>
      </c>
      <c r="E35" s="3" t="s">
        <v>3459</v>
      </c>
      <c r="F35" s="3" t="s">
        <v>3516</v>
      </c>
      <c r="G35" s="3" t="s">
        <v>3517</v>
      </c>
      <c r="H35" s="5">
        <v>46122</v>
      </c>
      <c r="I35" s="3" t="s">
        <v>3391</v>
      </c>
      <c r="J35" s="3" t="s">
        <v>3518</v>
      </c>
      <c r="K35" s="3">
        <v>980109350359</v>
      </c>
      <c r="L35" s="2"/>
      <c r="M35" s="2"/>
      <c r="N35" s="3">
        <v>77058820745</v>
      </c>
      <c r="O35" s="3">
        <v>6540000</v>
      </c>
      <c r="P35" s="3">
        <v>6290000</v>
      </c>
      <c r="Q35" s="3">
        <v>0</v>
      </c>
      <c r="R35" s="3">
        <v>250000</v>
      </c>
      <c r="S35" s="3">
        <v>200000</v>
      </c>
      <c r="T35" s="3">
        <v>200000</v>
      </c>
      <c r="U35" s="3" t="s">
        <v>87</v>
      </c>
      <c r="V35" s="2"/>
      <c r="W35" s="3" t="s">
        <v>291</v>
      </c>
      <c r="X35" s="5">
        <v>46127</v>
      </c>
      <c r="Y35" s="3" t="s">
        <v>89</v>
      </c>
      <c r="Z35" s="3">
        <v>0</v>
      </c>
      <c r="AA35" s="3">
        <v>9645501</v>
      </c>
      <c r="AB35" s="2"/>
      <c r="AC35" s="3">
        <v>0</v>
      </c>
      <c r="AD35" s="3" t="s">
        <v>124</v>
      </c>
      <c r="AE35" s="3">
        <v>2025</v>
      </c>
    </row>
    <row r="36" spans="1:31" ht="28.5" hidden="1" x14ac:dyDescent="0.45">
      <c r="A36" s="3">
        <v>1</v>
      </c>
      <c r="B36" s="4" t="s">
        <v>3448</v>
      </c>
      <c r="C36" s="3" t="s">
        <v>3398</v>
      </c>
      <c r="D36" s="3" t="s">
        <v>3399</v>
      </c>
      <c r="E36" s="3" t="s">
        <v>3409</v>
      </c>
      <c r="F36" s="3" t="s">
        <v>3519</v>
      </c>
      <c r="G36" s="3" t="s">
        <v>3520</v>
      </c>
      <c r="H36" s="5">
        <v>46118</v>
      </c>
      <c r="I36" s="3" t="s">
        <v>3521</v>
      </c>
      <c r="J36" s="3" t="s">
        <v>3522</v>
      </c>
      <c r="K36" s="3">
        <v>810827450996</v>
      </c>
      <c r="L36" s="2"/>
      <c r="M36" s="2"/>
      <c r="N36" s="3">
        <v>77079751301</v>
      </c>
      <c r="O36" s="3">
        <v>7540000</v>
      </c>
      <c r="P36" s="3">
        <v>7290000</v>
      </c>
      <c r="Q36" s="3">
        <v>0</v>
      </c>
      <c r="R36" s="3">
        <v>250000</v>
      </c>
      <c r="S36" s="3">
        <v>300000</v>
      </c>
      <c r="T36" s="3">
        <v>300000</v>
      </c>
      <c r="U36" s="3" t="s">
        <v>87</v>
      </c>
      <c r="V36" s="2"/>
      <c r="W36" s="3" t="s">
        <v>104</v>
      </c>
      <c r="X36" s="5">
        <v>46125</v>
      </c>
      <c r="Y36" s="3" t="s">
        <v>206</v>
      </c>
      <c r="Z36" s="3">
        <v>0</v>
      </c>
      <c r="AA36" s="3">
        <v>9650928</v>
      </c>
      <c r="AB36" s="2"/>
      <c r="AC36" s="3">
        <v>0</v>
      </c>
      <c r="AD36" s="3" t="s">
        <v>124</v>
      </c>
      <c r="AE36" s="3">
        <v>2025</v>
      </c>
    </row>
    <row r="37" spans="1:31" ht="28.5" hidden="1" x14ac:dyDescent="0.45">
      <c r="A37" s="3">
        <v>1</v>
      </c>
      <c r="B37" s="4" t="s">
        <v>3448</v>
      </c>
      <c r="C37" s="3" t="s">
        <v>3398</v>
      </c>
      <c r="D37" s="3" t="s">
        <v>3399</v>
      </c>
      <c r="E37" s="3" t="s">
        <v>3455</v>
      </c>
      <c r="F37" s="3" t="s">
        <v>3523</v>
      </c>
      <c r="G37" s="3" t="s">
        <v>3524</v>
      </c>
      <c r="H37" s="5">
        <v>46116</v>
      </c>
      <c r="I37" s="3" t="s">
        <v>3525</v>
      </c>
      <c r="J37" s="3" t="s">
        <v>3526</v>
      </c>
      <c r="K37" s="3">
        <v>910219350077</v>
      </c>
      <c r="L37" s="2"/>
      <c r="M37" s="2"/>
      <c r="N37" s="3">
        <v>77051038383</v>
      </c>
      <c r="O37" s="3">
        <v>7290000</v>
      </c>
      <c r="P37" s="3">
        <v>7290000</v>
      </c>
      <c r="Q37" s="3">
        <v>0</v>
      </c>
      <c r="R37" s="3">
        <v>0</v>
      </c>
      <c r="S37" s="3">
        <v>300000</v>
      </c>
      <c r="T37" s="3">
        <v>300000</v>
      </c>
      <c r="U37" s="3" t="s">
        <v>87</v>
      </c>
      <c r="V37" s="2"/>
      <c r="W37" s="3" t="s">
        <v>104</v>
      </c>
      <c r="X37" s="5">
        <v>46121</v>
      </c>
      <c r="Y37" s="3" t="s">
        <v>89</v>
      </c>
      <c r="Z37" s="3">
        <v>0</v>
      </c>
      <c r="AA37" s="3">
        <v>9650930</v>
      </c>
      <c r="AB37" s="2"/>
      <c r="AC37" s="3">
        <v>0</v>
      </c>
      <c r="AD37" s="3" t="s">
        <v>124</v>
      </c>
      <c r="AE37" s="3">
        <v>2025</v>
      </c>
    </row>
    <row r="38" spans="1:31" ht="28.5" hidden="1" x14ac:dyDescent="0.45">
      <c r="A38" s="3">
        <v>1</v>
      </c>
      <c r="B38" s="4" t="s">
        <v>3448</v>
      </c>
      <c r="C38" s="3" t="s">
        <v>3398</v>
      </c>
      <c r="D38" s="3" t="s">
        <v>3399</v>
      </c>
      <c r="E38" s="3" t="s">
        <v>3455</v>
      </c>
      <c r="F38" s="3" t="s">
        <v>3527</v>
      </c>
      <c r="G38" s="3" t="s">
        <v>3528</v>
      </c>
      <c r="H38" s="5">
        <v>46126</v>
      </c>
      <c r="I38" s="3" t="s">
        <v>3453</v>
      </c>
      <c r="J38" s="3" t="s">
        <v>3529</v>
      </c>
      <c r="K38" s="3">
        <v>51225650457</v>
      </c>
      <c r="L38" s="2"/>
      <c r="M38" s="2"/>
      <c r="N38" s="3">
        <v>77761484998</v>
      </c>
      <c r="O38" s="3">
        <v>7290000</v>
      </c>
      <c r="P38" s="3">
        <v>7290000</v>
      </c>
      <c r="Q38" s="3">
        <v>0</v>
      </c>
      <c r="R38" s="3">
        <v>0</v>
      </c>
      <c r="S38" s="3">
        <v>300000</v>
      </c>
      <c r="T38" s="3">
        <v>300000</v>
      </c>
      <c r="U38" s="3" t="s">
        <v>105</v>
      </c>
      <c r="V38" s="2"/>
      <c r="W38" s="3" t="s">
        <v>104</v>
      </c>
      <c r="X38" s="5">
        <v>46126</v>
      </c>
      <c r="Y38" s="3" t="s">
        <v>58</v>
      </c>
      <c r="Z38" s="3">
        <v>0</v>
      </c>
      <c r="AA38" s="3">
        <v>9650931</v>
      </c>
      <c r="AB38" s="2"/>
      <c r="AC38" s="3">
        <v>0</v>
      </c>
      <c r="AD38" s="3" t="s">
        <v>105</v>
      </c>
      <c r="AE38" s="3">
        <v>2025</v>
      </c>
    </row>
    <row r="39" spans="1:31" ht="28.5" hidden="1" x14ac:dyDescent="0.45">
      <c r="A39" s="3">
        <v>1</v>
      </c>
      <c r="B39" s="4" t="s">
        <v>3380</v>
      </c>
      <c r="C39" s="3" t="s">
        <v>3381</v>
      </c>
      <c r="D39" s="3" t="s">
        <v>3382</v>
      </c>
      <c r="E39" s="3" t="s">
        <v>3530</v>
      </c>
      <c r="F39" s="3" t="s">
        <v>3531</v>
      </c>
      <c r="G39" s="3" t="s">
        <v>3457</v>
      </c>
      <c r="H39" s="5">
        <v>46115</v>
      </c>
      <c r="I39" s="3" t="s">
        <v>3386</v>
      </c>
      <c r="J39" s="2"/>
      <c r="K39" s="2"/>
      <c r="L39" s="3" t="s">
        <v>3458</v>
      </c>
      <c r="M39" s="3">
        <v>130440006762</v>
      </c>
      <c r="N39" s="3">
        <v>77017055015</v>
      </c>
      <c r="O39" s="3">
        <v>6440000</v>
      </c>
      <c r="P39" s="3">
        <v>6490000</v>
      </c>
      <c r="Q39" s="3">
        <v>50000</v>
      </c>
      <c r="R39" s="3">
        <v>0</v>
      </c>
      <c r="S39" s="3">
        <v>300000</v>
      </c>
      <c r="T39" s="3">
        <v>250000</v>
      </c>
      <c r="U39" s="3" t="s">
        <v>56</v>
      </c>
      <c r="V39" s="2"/>
      <c r="W39" s="3" t="s">
        <v>1720</v>
      </c>
      <c r="X39" s="5">
        <v>46115</v>
      </c>
      <c r="Y39" s="3" t="s">
        <v>58</v>
      </c>
      <c r="Z39" s="3">
        <v>0</v>
      </c>
      <c r="AA39" s="3">
        <v>9652698</v>
      </c>
      <c r="AB39" s="2"/>
      <c r="AC39" s="3">
        <v>0</v>
      </c>
      <c r="AD39" s="3" t="s">
        <v>57</v>
      </c>
      <c r="AE39" s="3">
        <v>2025</v>
      </c>
    </row>
    <row r="40" spans="1:31" ht="28.5" hidden="1" x14ac:dyDescent="0.45">
      <c r="A40" s="3">
        <v>1</v>
      </c>
      <c r="B40" s="4" t="s">
        <v>3380</v>
      </c>
      <c r="C40" s="3" t="s">
        <v>3381</v>
      </c>
      <c r="D40" s="3" t="s">
        <v>3382</v>
      </c>
      <c r="E40" s="3" t="s">
        <v>3455</v>
      </c>
      <c r="F40" s="3" t="s">
        <v>3532</v>
      </c>
      <c r="G40" s="3" t="s">
        <v>3457</v>
      </c>
      <c r="H40" s="5">
        <v>46115</v>
      </c>
      <c r="I40" s="3" t="s">
        <v>3386</v>
      </c>
      <c r="J40" s="2"/>
      <c r="K40" s="2"/>
      <c r="L40" s="3" t="s">
        <v>3458</v>
      </c>
      <c r="M40" s="3">
        <v>130440006762</v>
      </c>
      <c r="N40" s="3">
        <v>77017055015</v>
      </c>
      <c r="O40" s="3">
        <v>6440000</v>
      </c>
      <c r="P40" s="3">
        <v>6490000</v>
      </c>
      <c r="Q40" s="3">
        <v>50000</v>
      </c>
      <c r="R40" s="3">
        <v>0</v>
      </c>
      <c r="S40" s="3">
        <v>300000</v>
      </c>
      <c r="T40" s="3">
        <v>250000</v>
      </c>
      <c r="U40" s="3" t="s">
        <v>56</v>
      </c>
      <c r="V40" s="2"/>
      <c r="W40" s="3" t="s">
        <v>1720</v>
      </c>
      <c r="X40" s="5">
        <v>46115</v>
      </c>
      <c r="Y40" s="3" t="s">
        <v>58</v>
      </c>
      <c r="Z40" s="3">
        <v>0</v>
      </c>
      <c r="AA40" s="3">
        <v>9652708</v>
      </c>
      <c r="AB40" s="2"/>
      <c r="AC40" s="3">
        <v>0</v>
      </c>
      <c r="AD40" s="3" t="s">
        <v>57</v>
      </c>
      <c r="AE40" s="3">
        <v>2025</v>
      </c>
    </row>
    <row r="41" spans="1:31" ht="28.5" hidden="1" x14ac:dyDescent="0.45">
      <c r="A41" s="3">
        <v>1</v>
      </c>
      <c r="B41" s="4" t="s">
        <v>3380</v>
      </c>
      <c r="C41" s="3" t="s">
        <v>3381</v>
      </c>
      <c r="D41" s="3" t="s">
        <v>3382</v>
      </c>
      <c r="E41" s="3" t="s">
        <v>3409</v>
      </c>
      <c r="F41" s="3" t="s">
        <v>3533</v>
      </c>
      <c r="G41" s="3" t="s">
        <v>3457</v>
      </c>
      <c r="H41" s="5">
        <v>46115</v>
      </c>
      <c r="I41" s="3" t="s">
        <v>3462</v>
      </c>
      <c r="J41" s="2"/>
      <c r="K41" s="2"/>
      <c r="L41" s="3" t="s">
        <v>3458</v>
      </c>
      <c r="M41" s="3">
        <v>130440006762</v>
      </c>
      <c r="N41" s="3">
        <v>77017055015</v>
      </c>
      <c r="O41" s="3">
        <v>6440000</v>
      </c>
      <c r="P41" s="3">
        <v>6490000</v>
      </c>
      <c r="Q41" s="3">
        <v>50000</v>
      </c>
      <c r="R41" s="3">
        <v>0</v>
      </c>
      <c r="S41" s="3">
        <v>300000</v>
      </c>
      <c r="T41" s="3">
        <v>250000</v>
      </c>
      <c r="U41" s="3" t="s">
        <v>56</v>
      </c>
      <c r="V41" s="2"/>
      <c r="W41" s="3" t="s">
        <v>1720</v>
      </c>
      <c r="X41" s="5">
        <v>46115</v>
      </c>
      <c r="Y41" s="3" t="s">
        <v>58</v>
      </c>
      <c r="Z41" s="3">
        <v>0</v>
      </c>
      <c r="AA41" s="3">
        <v>9652711</v>
      </c>
      <c r="AB41" s="2"/>
      <c r="AC41" s="3">
        <v>0</v>
      </c>
      <c r="AD41" s="3" t="s">
        <v>57</v>
      </c>
      <c r="AE41" s="3">
        <v>2025</v>
      </c>
    </row>
    <row r="42" spans="1:31" ht="28.5" hidden="1" x14ac:dyDescent="0.45">
      <c r="A42" s="3">
        <v>1</v>
      </c>
      <c r="B42" s="4" t="s">
        <v>3534</v>
      </c>
      <c r="C42" s="3" t="s">
        <v>3381</v>
      </c>
      <c r="D42" s="3" t="s">
        <v>3382</v>
      </c>
      <c r="E42" s="3" t="s">
        <v>3409</v>
      </c>
      <c r="F42" s="3" t="s">
        <v>3535</v>
      </c>
      <c r="G42" s="3" t="s">
        <v>3536</v>
      </c>
      <c r="H42" s="5">
        <v>46118</v>
      </c>
      <c r="I42" s="3" t="s">
        <v>3537</v>
      </c>
      <c r="J42" s="3" t="s">
        <v>3538</v>
      </c>
      <c r="K42" s="3">
        <v>850611300984</v>
      </c>
      <c r="L42" s="2"/>
      <c r="M42" s="2"/>
      <c r="N42" s="3">
        <v>77766656553</v>
      </c>
      <c r="O42" s="3">
        <v>6490000</v>
      </c>
      <c r="P42" s="3">
        <v>6490000</v>
      </c>
      <c r="Q42" s="3">
        <v>0</v>
      </c>
      <c r="R42" s="3">
        <v>0</v>
      </c>
      <c r="S42" s="3">
        <v>300000</v>
      </c>
      <c r="T42" s="3">
        <v>300000</v>
      </c>
      <c r="U42" s="3" t="s">
        <v>87</v>
      </c>
      <c r="V42" s="3" t="s">
        <v>3539</v>
      </c>
      <c r="W42" s="3" t="s">
        <v>154</v>
      </c>
      <c r="X42" s="5">
        <v>46120</v>
      </c>
      <c r="Y42" s="3" t="s">
        <v>206</v>
      </c>
      <c r="Z42" s="3">
        <v>0</v>
      </c>
      <c r="AA42" s="3">
        <v>9653603</v>
      </c>
      <c r="AB42" s="2"/>
      <c r="AC42" s="3">
        <v>0</v>
      </c>
      <c r="AD42" s="3" t="s">
        <v>124</v>
      </c>
      <c r="AE42" s="3">
        <v>2025</v>
      </c>
    </row>
    <row r="43" spans="1:31" ht="28.5" hidden="1" x14ac:dyDescent="0.45">
      <c r="A43" s="3">
        <v>1</v>
      </c>
      <c r="B43" s="4" t="s">
        <v>3534</v>
      </c>
      <c r="C43" s="3" t="s">
        <v>3381</v>
      </c>
      <c r="D43" s="3" t="s">
        <v>3382</v>
      </c>
      <c r="E43" s="3" t="s">
        <v>3409</v>
      </c>
      <c r="F43" s="3" t="s">
        <v>3540</v>
      </c>
      <c r="G43" s="3" t="s">
        <v>3541</v>
      </c>
      <c r="H43" s="5">
        <v>46117</v>
      </c>
      <c r="I43" s="3" t="s">
        <v>3542</v>
      </c>
      <c r="J43" s="3" t="s">
        <v>3543</v>
      </c>
      <c r="K43" s="3">
        <v>940207350334</v>
      </c>
      <c r="L43" s="2"/>
      <c r="M43" s="2"/>
      <c r="N43" s="3">
        <v>77751310035</v>
      </c>
      <c r="O43" s="3">
        <v>6740000</v>
      </c>
      <c r="P43" s="3">
        <v>6490000</v>
      </c>
      <c r="Q43" s="3">
        <v>0</v>
      </c>
      <c r="R43" s="3">
        <v>250000</v>
      </c>
      <c r="S43" s="3">
        <v>300000</v>
      </c>
      <c r="T43" s="3">
        <v>300000</v>
      </c>
      <c r="U43" s="3" t="s">
        <v>87</v>
      </c>
      <c r="V43" s="3" t="s">
        <v>3447</v>
      </c>
      <c r="W43" s="3" t="s">
        <v>154</v>
      </c>
      <c r="X43" s="5">
        <v>46119</v>
      </c>
      <c r="Y43" s="3" t="s">
        <v>134</v>
      </c>
      <c r="Z43" s="3">
        <v>0</v>
      </c>
      <c r="AA43" s="3">
        <v>9653607</v>
      </c>
      <c r="AB43" s="2"/>
      <c r="AC43" s="3">
        <v>0</v>
      </c>
      <c r="AD43" s="3" t="s">
        <v>124</v>
      </c>
      <c r="AE43" s="3">
        <v>2025</v>
      </c>
    </row>
    <row r="44" spans="1:31" ht="28.5" hidden="1" x14ac:dyDescent="0.45">
      <c r="A44" s="3">
        <v>1</v>
      </c>
      <c r="B44" s="4" t="s">
        <v>3534</v>
      </c>
      <c r="C44" s="3" t="s">
        <v>3381</v>
      </c>
      <c r="D44" s="3" t="s">
        <v>3382</v>
      </c>
      <c r="E44" s="3" t="s">
        <v>3409</v>
      </c>
      <c r="F44" s="3" t="s">
        <v>3544</v>
      </c>
      <c r="G44" s="3" t="s">
        <v>3545</v>
      </c>
      <c r="H44" s="5">
        <v>46115</v>
      </c>
      <c r="I44" s="3" t="s">
        <v>3542</v>
      </c>
      <c r="J44" s="3" t="s">
        <v>3546</v>
      </c>
      <c r="K44" s="3">
        <v>640702300267</v>
      </c>
      <c r="L44" s="2"/>
      <c r="M44" s="2"/>
      <c r="N44" s="3">
        <v>77055075613</v>
      </c>
      <c r="O44" s="3">
        <v>6490000</v>
      </c>
      <c r="P44" s="3">
        <v>6490000</v>
      </c>
      <c r="Q44" s="3">
        <v>0</v>
      </c>
      <c r="R44" s="3">
        <v>0</v>
      </c>
      <c r="S44" s="3">
        <v>300000</v>
      </c>
      <c r="T44" s="3">
        <v>300000</v>
      </c>
      <c r="U44" s="3" t="s">
        <v>56</v>
      </c>
      <c r="V44" s="3" t="s">
        <v>3547</v>
      </c>
      <c r="W44" s="3" t="s">
        <v>154</v>
      </c>
      <c r="X44" s="5">
        <v>46115</v>
      </c>
      <c r="Y44" s="3" t="s">
        <v>58</v>
      </c>
      <c r="Z44" s="3">
        <v>0</v>
      </c>
      <c r="AA44" s="3">
        <v>9658643</v>
      </c>
      <c r="AB44" s="2"/>
      <c r="AC44" s="3">
        <v>0</v>
      </c>
      <c r="AD44" s="3" t="s">
        <v>57</v>
      </c>
      <c r="AE44" s="3">
        <v>2025</v>
      </c>
    </row>
    <row r="45" spans="1:31" ht="28.5" hidden="1" x14ac:dyDescent="0.45">
      <c r="A45" s="3">
        <v>1</v>
      </c>
      <c r="B45" s="4" t="s">
        <v>3380</v>
      </c>
      <c r="C45" s="3" t="s">
        <v>3381</v>
      </c>
      <c r="D45" s="3" t="s">
        <v>3382</v>
      </c>
      <c r="E45" s="3" t="s">
        <v>3455</v>
      </c>
      <c r="F45" s="3" t="s">
        <v>3548</v>
      </c>
      <c r="G45" s="3" t="s">
        <v>3549</v>
      </c>
      <c r="H45" s="5">
        <v>46122</v>
      </c>
      <c r="I45" s="3" t="s">
        <v>3462</v>
      </c>
      <c r="J45" s="3" t="s">
        <v>3550</v>
      </c>
      <c r="K45" s="3">
        <v>641009300887</v>
      </c>
      <c r="L45" s="2"/>
      <c r="M45" s="2"/>
      <c r="N45" s="3">
        <v>77026208764</v>
      </c>
      <c r="O45" s="3">
        <v>6740000</v>
      </c>
      <c r="P45" s="3">
        <v>6290000</v>
      </c>
      <c r="Q45" s="3">
        <v>0</v>
      </c>
      <c r="R45" s="3">
        <v>450000</v>
      </c>
      <c r="S45" s="3">
        <v>200000</v>
      </c>
      <c r="T45" s="3">
        <v>200000</v>
      </c>
      <c r="U45" s="3" t="s">
        <v>87</v>
      </c>
      <c r="V45" s="2"/>
      <c r="W45" s="3" t="s">
        <v>1720</v>
      </c>
      <c r="X45" s="5">
        <v>46125</v>
      </c>
      <c r="Y45" s="3" t="s">
        <v>134</v>
      </c>
      <c r="Z45" s="3">
        <v>2</v>
      </c>
      <c r="AA45" s="3">
        <v>9658661</v>
      </c>
      <c r="AB45" s="2"/>
      <c r="AC45" s="3">
        <v>0</v>
      </c>
      <c r="AD45" s="3" t="s">
        <v>124</v>
      </c>
      <c r="AE45" s="3">
        <v>2025</v>
      </c>
    </row>
    <row r="46" spans="1:31" ht="28.5" hidden="1" x14ac:dyDescent="0.45">
      <c r="A46" s="3">
        <v>1</v>
      </c>
      <c r="B46" s="4" t="s">
        <v>3380</v>
      </c>
      <c r="C46" s="3" t="s">
        <v>3381</v>
      </c>
      <c r="D46" s="3" t="s">
        <v>3382</v>
      </c>
      <c r="E46" s="3" t="s">
        <v>3455</v>
      </c>
      <c r="F46" s="3" t="s">
        <v>3551</v>
      </c>
      <c r="G46" s="3" t="s">
        <v>3552</v>
      </c>
      <c r="H46" s="5">
        <v>46117</v>
      </c>
      <c r="I46" s="3" t="s">
        <v>3462</v>
      </c>
      <c r="J46" s="3" t="s">
        <v>3553</v>
      </c>
      <c r="K46" s="3">
        <v>690522302432</v>
      </c>
      <c r="L46" s="2"/>
      <c r="M46" s="2"/>
      <c r="N46" s="3">
        <v>77757119169</v>
      </c>
      <c r="O46" s="3">
        <v>6740000</v>
      </c>
      <c r="P46" s="3">
        <v>6490000</v>
      </c>
      <c r="Q46" s="3">
        <v>0</v>
      </c>
      <c r="R46" s="3">
        <v>250000</v>
      </c>
      <c r="S46" s="3">
        <v>300000</v>
      </c>
      <c r="T46" s="3">
        <v>300000</v>
      </c>
      <c r="U46" s="3" t="s">
        <v>87</v>
      </c>
      <c r="V46" s="2"/>
      <c r="W46" s="3" t="s">
        <v>1720</v>
      </c>
      <c r="X46" s="5">
        <v>46121</v>
      </c>
      <c r="Y46" s="3" t="s">
        <v>206</v>
      </c>
      <c r="Z46" s="3">
        <v>0</v>
      </c>
      <c r="AA46" s="3">
        <v>9658662</v>
      </c>
      <c r="AB46" s="2"/>
      <c r="AC46" s="3">
        <v>0</v>
      </c>
      <c r="AD46" s="3" t="s">
        <v>124</v>
      </c>
      <c r="AE46" s="3">
        <v>2025</v>
      </c>
    </row>
    <row r="47" spans="1:31" ht="28.5" hidden="1" x14ac:dyDescent="0.45">
      <c r="A47" s="3">
        <v>1</v>
      </c>
      <c r="B47" s="4" t="s">
        <v>3380</v>
      </c>
      <c r="C47" s="3" t="s">
        <v>3381</v>
      </c>
      <c r="D47" s="3" t="s">
        <v>3382</v>
      </c>
      <c r="E47" s="3" t="s">
        <v>3409</v>
      </c>
      <c r="F47" s="3" t="s">
        <v>3554</v>
      </c>
      <c r="G47" s="3" t="s">
        <v>3457</v>
      </c>
      <c r="H47" s="5">
        <v>46115</v>
      </c>
      <c r="I47" s="3" t="s">
        <v>3462</v>
      </c>
      <c r="J47" s="2"/>
      <c r="K47" s="2"/>
      <c r="L47" s="3" t="s">
        <v>3458</v>
      </c>
      <c r="M47" s="3">
        <v>130440006762</v>
      </c>
      <c r="N47" s="3">
        <v>77017055015</v>
      </c>
      <c r="O47" s="3">
        <v>6440000</v>
      </c>
      <c r="P47" s="3">
        <v>6490000</v>
      </c>
      <c r="Q47" s="3">
        <v>50000</v>
      </c>
      <c r="R47" s="3">
        <v>0</v>
      </c>
      <c r="S47" s="3">
        <v>300000</v>
      </c>
      <c r="T47" s="3">
        <v>250000</v>
      </c>
      <c r="U47" s="3" t="s">
        <v>56</v>
      </c>
      <c r="V47" s="2"/>
      <c r="W47" s="3" t="s">
        <v>1720</v>
      </c>
      <c r="X47" s="5">
        <v>46115</v>
      </c>
      <c r="Y47" s="3" t="s">
        <v>58</v>
      </c>
      <c r="Z47" s="3">
        <v>0</v>
      </c>
      <c r="AA47" s="3">
        <v>9658665</v>
      </c>
      <c r="AB47" s="2"/>
      <c r="AC47" s="3">
        <v>0</v>
      </c>
      <c r="AD47" s="3" t="s">
        <v>57</v>
      </c>
      <c r="AE47" s="3">
        <v>2025</v>
      </c>
    </row>
    <row r="48" spans="1:31" ht="28.5" hidden="1" x14ac:dyDescent="0.45">
      <c r="A48" s="3">
        <v>1</v>
      </c>
      <c r="B48" s="4" t="s">
        <v>3380</v>
      </c>
      <c r="C48" s="3" t="s">
        <v>3381</v>
      </c>
      <c r="D48" s="3" t="s">
        <v>3382</v>
      </c>
      <c r="E48" s="3" t="s">
        <v>3409</v>
      </c>
      <c r="F48" s="3" t="s">
        <v>3555</v>
      </c>
      <c r="G48" s="3" t="s">
        <v>3457</v>
      </c>
      <c r="H48" s="5">
        <v>46115</v>
      </c>
      <c r="I48" s="3" t="s">
        <v>3462</v>
      </c>
      <c r="J48" s="2"/>
      <c r="K48" s="2"/>
      <c r="L48" s="3" t="s">
        <v>3458</v>
      </c>
      <c r="M48" s="3">
        <v>130440006762</v>
      </c>
      <c r="N48" s="3">
        <v>77017055015</v>
      </c>
      <c r="O48" s="3">
        <v>6440000</v>
      </c>
      <c r="P48" s="3">
        <v>6490000</v>
      </c>
      <c r="Q48" s="3">
        <v>50000</v>
      </c>
      <c r="R48" s="3">
        <v>0</v>
      </c>
      <c r="S48" s="3">
        <v>300000</v>
      </c>
      <c r="T48" s="3">
        <v>250000</v>
      </c>
      <c r="U48" s="3" t="s">
        <v>56</v>
      </c>
      <c r="V48" s="2"/>
      <c r="W48" s="3" t="s">
        <v>1720</v>
      </c>
      <c r="X48" s="5">
        <v>46115</v>
      </c>
      <c r="Y48" s="3" t="s">
        <v>58</v>
      </c>
      <c r="Z48" s="3">
        <v>0</v>
      </c>
      <c r="AA48" s="3">
        <v>9658667</v>
      </c>
      <c r="AB48" s="2"/>
      <c r="AC48" s="3">
        <v>0</v>
      </c>
      <c r="AD48" s="3" t="s">
        <v>57</v>
      </c>
      <c r="AE48" s="3">
        <v>2025</v>
      </c>
    </row>
    <row r="49" spans="1:31" ht="28.5" hidden="1" x14ac:dyDescent="0.45">
      <c r="A49" s="3">
        <v>1</v>
      </c>
      <c r="B49" s="4" t="s">
        <v>3380</v>
      </c>
      <c r="C49" s="3" t="s">
        <v>3381</v>
      </c>
      <c r="D49" s="3" t="s">
        <v>3382</v>
      </c>
      <c r="E49" s="3" t="s">
        <v>3409</v>
      </c>
      <c r="F49" s="3" t="s">
        <v>3556</v>
      </c>
      <c r="G49" s="3" t="s">
        <v>3557</v>
      </c>
      <c r="H49" s="5">
        <v>46122</v>
      </c>
      <c r="I49" s="3" t="s">
        <v>3462</v>
      </c>
      <c r="J49" s="3" t="s">
        <v>3558</v>
      </c>
      <c r="K49" s="3">
        <v>780207303010</v>
      </c>
      <c r="L49" s="2"/>
      <c r="M49" s="2"/>
      <c r="N49" s="3">
        <v>77712600008</v>
      </c>
      <c r="O49" s="3">
        <v>6190000</v>
      </c>
      <c r="P49" s="3">
        <v>6290000</v>
      </c>
      <c r="Q49" s="3">
        <v>100000</v>
      </c>
      <c r="R49" s="3">
        <v>0</v>
      </c>
      <c r="S49" s="3">
        <v>200000</v>
      </c>
      <c r="T49" s="3">
        <v>100000</v>
      </c>
      <c r="U49" s="3" t="s">
        <v>56</v>
      </c>
      <c r="V49" s="2"/>
      <c r="W49" s="3" t="s">
        <v>1720</v>
      </c>
      <c r="X49" s="5">
        <v>46125</v>
      </c>
      <c r="Y49" s="3" t="s">
        <v>58</v>
      </c>
      <c r="Z49" s="3">
        <v>1</v>
      </c>
      <c r="AA49" s="3">
        <v>9658675</v>
      </c>
      <c r="AB49" s="2"/>
      <c r="AC49" s="3">
        <v>0</v>
      </c>
      <c r="AD49" s="3" t="s">
        <v>57</v>
      </c>
      <c r="AE49" s="3">
        <v>2025</v>
      </c>
    </row>
    <row r="50" spans="1:31" ht="28.5" hidden="1" x14ac:dyDescent="0.45">
      <c r="A50" s="3">
        <v>1</v>
      </c>
      <c r="B50" s="4" t="s">
        <v>3534</v>
      </c>
      <c r="C50" s="3" t="s">
        <v>3398</v>
      </c>
      <c r="D50" s="3" t="s">
        <v>3421</v>
      </c>
      <c r="E50" s="3" t="s">
        <v>3409</v>
      </c>
      <c r="F50" s="3" t="s">
        <v>3559</v>
      </c>
      <c r="G50" s="3" t="s">
        <v>3560</v>
      </c>
      <c r="H50" s="5">
        <v>46127</v>
      </c>
      <c r="I50" s="3" t="s">
        <v>3537</v>
      </c>
      <c r="J50" s="3" t="s">
        <v>3561</v>
      </c>
      <c r="K50" s="3">
        <v>870625401409</v>
      </c>
      <c r="L50" s="2"/>
      <c r="M50" s="2"/>
      <c r="N50" s="3">
        <v>77086146425</v>
      </c>
      <c r="O50" s="3">
        <v>6990000</v>
      </c>
      <c r="P50" s="3">
        <v>6990000</v>
      </c>
      <c r="Q50" s="3">
        <v>0</v>
      </c>
      <c r="R50" s="3">
        <v>0</v>
      </c>
      <c r="S50" s="3">
        <v>300000</v>
      </c>
      <c r="T50" s="3">
        <v>300000</v>
      </c>
      <c r="U50" s="3" t="s">
        <v>87</v>
      </c>
      <c r="V50" s="3" t="s">
        <v>2673</v>
      </c>
      <c r="W50" s="3" t="s">
        <v>154</v>
      </c>
      <c r="X50" s="5">
        <v>46132</v>
      </c>
      <c r="Y50" s="3" t="s">
        <v>206</v>
      </c>
      <c r="Z50" s="3">
        <v>0</v>
      </c>
      <c r="AA50" s="3">
        <v>9658875</v>
      </c>
      <c r="AB50" s="2"/>
      <c r="AC50" s="3">
        <v>0</v>
      </c>
      <c r="AD50" s="3" t="s">
        <v>124</v>
      </c>
      <c r="AE50" s="3">
        <v>2025</v>
      </c>
    </row>
    <row r="51" spans="1:31" ht="28.5" hidden="1" x14ac:dyDescent="0.45">
      <c r="A51" s="3">
        <v>1</v>
      </c>
      <c r="B51" s="4" t="s">
        <v>3388</v>
      </c>
      <c r="C51" s="3" t="s">
        <v>3381</v>
      </c>
      <c r="D51" s="3" t="s">
        <v>3382</v>
      </c>
      <c r="E51" s="3" t="s">
        <v>3455</v>
      </c>
      <c r="F51" s="3" t="s">
        <v>3562</v>
      </c>
      <c r="G51" s="3" t="s">
        <v>3563</v>
      </c>
      <c r="H51" s="5">
        <v>46113</v>
      </c>
      <c r="I51" s="3" t="s">
        <v>3391</v>
      </c>
      <c r="J51" s="3" t="s">
        <v>3564</v>
      </c>
      <c r="K51" s="3">
        <v>890518301642</v>
      </c>
      <c r="L51" s="2"/>
      <c r="M51" s="2"/>
      <c r="N51" s="3">
        <v>77751131111</v>
      </c>
      <c r="O51" s="3">
        <v>6490000</v>
      </c>
      <c r="P51" s="3">
        <v>6490000</v>
      </c>
      <c r="Q51" s="3">
        <v>0</v>
      </c>
      <c r="R51" s="3">
        <v>0</v>
      </c>
      <c r="S51" s="3">
        <v>300000</v>
      </c>
      <c r="T51" s="3">
        <v>300000</v>
      </c>
      <c r="U51" s="3" t="s">
        <v>87</v>
      </c>
      <c r="V51" s="2"/>
      <c r="W51" s="3" t="s">
        <v>291</v>
      </c>
      <c r="X51" s="5">
        <v>46115</v>
      </c>
      <c r="Y51" s="3" t="s">
        <v>400</v>
      </c>
      <c r="Z51" s="3">
        <v>0</v>
      </c>
      <c r="AA51" s="3">
        <v>9658957</v>
      </c>
      <c r="AB51" s="2"/>
      <c r="AC51" s="3">
        <v>0</v>
      </c>
      <c r="AD51" s="3" t="s">
        <v>124</v>
      </c>
      <c r="AE51" s="3">
        <v>2025</v>
      </c>
    </row>
    <row r="52" spans="1:31" ht="28.5" hidden="1" x14ac:dyDescent="0.45">
      <c r="A52" s="3">
        <v>1</v>
      </c>
      <c r="B52" s="4" t="s">
        <v>3388</v>
      </c>
      <c r="C52" s="3" t="s">
        <v>3381</v>
      </c>
      <c r="D52" s="3" t="s">
        <v>3382</v>
      </c>
      <c r="E52" s="3" t="s">
        <v>3455</v>
      </c>
      <c r="F52" s="3" t="s">
        <v>3565</v>
      </c>
      <c r="G52" s="3" t="s">
        <v>3566</v>
      </c>
      <c r="H52" s="5">
        <v>46113</v>
      </c>
      <c r="I52" s="3" t="s">
        <v>3391</v>
      </c>
      <c r="J52" s="3" t="s">
        <v>3567</v>
      </c>
      <c r="K52" s="3">
        <v>581021401843</v>
      </c>
      <c r="L52" s="2"/>
      <c r="M52" s="2"/>
      <c r="N52" s="3">
        <v>77017455214</v>
      </c>
      <c r="O52" s="3">
        <v>6490000</v>
      </c>
      <c r="P52" s="3">
        <v>6490000</v>
      </c>
      <c r="Q52" s="3">
        <v>0</v>
      </c>
      <c r="R52" s="3">
        <v>0</v>
      </c>
      <c r="S52" s="3">
        <v>300000</v>
      </c>
      <c r="T52" s="3">
        <v>300000</v>
      </c>
      <c r="U52" s="3" t="s">
        <v>105</v>
      </c>
      <c r="V52" s="3" t="s">
        <v>3405</v>
      </c>
      <c r="W52" s="3" t="s">
        <v>291</v>
      </c>
      <c r="X52" s="5">
        <v>46115</v>
      </c>
      <c r="Y52" s="3" t="s">
        <v>58</v>
      </c>
      <c r="Z52" s="3">
        <v>0</v>
      </c>
      <c r="AA52" s="3">
        <v>9658964</v>
      </c>
      <c r="AB52" s="2"/>
      <c r="AC52" s="3">
        <v>0</v>
      </c>
      <c r="AD52" s="3" t="s">
        <v>105</v>
      </c>
      <c r="AE52" s="3">
        <v>2025</v>
      </c>
    </row>
    <row r="53" spans="1:31" ht="28.5" hidden="1" x14ac:dyDescent="0.45">
      <c r="A53" s="3">
        <v>1</v>
      </c>
      <c r="B53" s="4" t="s">
        <v>3380</v>
      </c>
      <c r="C53" s="3" t="s">
        <v>3381</v>
      </c>
      <c r="D53" s="3" t="s">
        <v>3382</v>
      </c>
      <c r="E53" s="3" t="s">
        <v>3409</v>
      </c>
      <c r="F53" s="3" t="s">
        <v>3568</v>
      </c>
      <c r="G53" s="3" t="s">
        <v>3457</v>
      </c>
      <c r="H53" s="5">
        <v>46115</v>
      </c>
      <c r="I53" s="3" t="s">
        <v>3462</v>
      </c>
      <c r="J53" s="2"/>
      <c r="K53" s="2"/>
      <c r="L53" s="3" t="s">
        <v>3458</v>
      </c>
      <c r="M53" s="3">
        <v>130440006762</v>
      </c>
      <c r="N53" s="3">
        <v>77017055015</v>
      </c>
      <c r="O53" s="3">
        <v>6440000</v>
      </c>
      <c r="P53" s="3">
        <v>6490000</v>
      </c>
      <c r="Q53" s="3">
        <v>50000</v>
      </c>
      <c r="R53" s="3">
        <v>0</v>
      </c>
      <c r="S53" s="3">
        <v>300000</v>
      </c>
      <c r="T53" s="3">
        <v>250000</v>
      </c>
      <c r="U53" s="3" t="s">
        <v>56</v>
      </c>
      <c r="V53" s="2"/>
      <c r="W53" s="3" t="s">
        <v>1720</v>
      </c>
      <c r="X53" s="5">
        <v>46115</v>
      </c>
      <c r="Y53" s="3" t="s">
        <v>58</v>
      </c>
      <c r="Z53" s="3">
        <v>0</v>
      </c>
      <c r="AA53" s="3">
        <v>9662551</v>
      </c>
      <c r="AB53" s="2"/>
      <c r="AC53" s="3">
        <v>0</v>
      </c>
      <c r="AD53" s="3" t="s">
        <v>57</v>
      </c>
      <c r="AE53" s="3">
        <v>2025</v>
      </c>
    </row>
    <row r="54" spans="1:31" ht="28.5" hidden="1" x14ac:dyDescent="0.45">
      <c r="A54" s="3">
        <v>1</v>
      </c>
      <c r="B54" s="4" t="s">
        <v>3388</v>
      </c>
      <c r="C54" s="3" t="s">
        <v>3381</v>
      </c>
      <c r="D54" s="3" t="s">
        <v>3382</v>
      </c>
      <c r="E54" s="3" t="s">
        <v>3530</v>
      </c>
      <c r="F54" s="3" t="s">
        <v>3569</v>
      </c>
      <c r="G54" s="3" t="s">
        <v>3570</v>
      </c>
      <c r="H54" s="5">
        <v>46114</v>
      </c>
      <c r="I54" s="3" t="s">
        <v>3391</v>
      </c>
      <c r="J54" s="3" t="s">
        <v>3571</v>
      </c>
      <c r="K54" s="3">
        <v>701205402869</v>
      </c>
      <c r="L54" s="2"/>
      <c r="M54" s="2"/>
      <c r="N54" s="3">
        <v>77014866135</v>
      </c>
      <c r="O54" s="3">
        <v>6490000</v>
      </c>
      <c r="P54" s="3">
        <v>6490000</v>
      </c>
      <c r="Q54" s="3">
        <v>0</v>
      </c>
      <c r="R54" s="3">
        <v>0</v>
      </c>
      <c r="S54" s="3">
        <v>300000</v>
      </c>
      <c r="T54" s="3">
        <v>300000</v>
      </c>
      <c r="U54" s="3" t="s">
        <v>87</v>
      </c>
      <c r="V54" s="3" t="s">
        <v>3405</v>
      </c>
      <c r="W54" s="3" t="s">
        <v>291</v>
      </c>
      <c r="X54" s="5">
        <v>46115</v>
      </c>
      <c r="Y54" s="3" t="s">
        <v>206</v>
      </c>
      <c r="Z54" s="3">
        <v>0</v>
      </c>
      <c r="AA54" s="3">
        <v>9662963</v>
      </c>
      <c r="AB54" s="2"/>
      <c r="AC54" s="3">
        <v>0</v>
      </c>
      <c r="AD54" s="3" t="s">
        <v>124</v>
      </c>
      <c r="AE54" s="3">
        <v>2025</v>
      </c>
    </row>
    <row r="55" spans="1:31" ht="28.5" hidden="1" x14ac:dyDescent="0.45">
      <c r="A55" s="3">
        <v>1</v>
      </c>
      <c r="B55" s="4" t="s">
        <v>3388</v>
      </c>
      <c r="C55" s="3" t="s">
        <v>3381</v>
      </c>
      <c r="D55" s="3" t="s">
        <v>3382</v>
      </c>
      <c r="E55" s="3" t="s">
        <v>3455</v>
      </c>
      <c r="F55" s="3" t="s">
        <v>3572</v>
      </c>
      <c r="G55" s="3" t="s">
        <v>3573</v>
      </c>
      <c r="H55" s="5">
        <v>46122</v>
      </c>
      <c r="I55" s="3" t="s">
        <v>3391</v>
      </c>
      <c r="J55" s="3" t="s">
        <v>3574</v>
      </c>
      <c r="K55" s="3">
        <v>781025301206</v>
      </c>
      <c r="L55" s="2"/>
      <c r="M55" s="2"/>
      <c r="N55" s="3">
        <v>77015352352</v>
      </c>
      <c r="O55" s="3">
        <v>6290000</v>
      </c>
      <c r="P55" s="3">
        <v>6290000</v>
      </c>
      <c r="Q55" s="3">
        <v>0</v>
      </c>
      <c r="R55" s="3">
        <v>0</v>
      </c>
      <c r="S55" s="3">
        <v>200000</v>
      </c>
      <c r="T55" s="3">
        <v>200000</v>
      </c>
      <c r="U55" s="3" t="s">
        <v>87</v>
      </c>
      <c r="V55" s="2"/>
      <c r="W55" s="3" t="s">
        <v>291</v>
      </c>
      <c r="X55" s="5">
        <v>46126</v>
      </c>
      <c r="Y55" s="3" t="s">
        <v>89</v>
      </c>
      <c r="Z55" s="3">
        <v>3</v>
      </c>
      <c r="AA55" s="3">
        <v>9662977</v>
      </c>
      <c r="AB55" s="2"/>
      <c r="AC55" s="3">
        <v>0</v>
      </c>
      <c r="AD55" s="3" t="s">
        <v>124</v>
      </c>
      <c r="AE55" s="3">
        <v>2025</v>
      </c>
    </row>
    <row r="56" spans="1:31" ht="28.5" hidden="1" x14ac:dyDescent="0.45">
      <c r="A56" s="3">
        <v>1</v>
      </c>
      <c r="B56" s="4" t="s">
        <v>3388</v>
      </c>
      <c r="C56" s="3" t="s">
        <v>3381</v>
      </c>
      <c r="D56" s="3" t="s">
        <v>3382</v>
      </c>
      <c r="E56" s="3" t="s">
        <v>3455</v>
      </c>
      <c r="F56" s="3" t="s">
        <v>3575</v>
      </c>
      <c r="G56" s="3" t="s">
        <v>3576</v>
      </c>
      <c r="H56" s="5">
        <v>46115</v>
      </c>
      <c r="I56" s="3" t="s">
        <v>3391</v>
      </c>
      <c r="J56" s="3" t="s">
        <v>3577</v>
      </c>
      <c r="K56" s="3">
        <v>830924351378</v>
      </c>
      <c r="L56" s="2"/>
      <c r="M56" s="2"/>
      <c r="N56" s="3">
        <v>77027494783</v>
      </c>
      <c r="O56" s="3">
        <v>6490000</v>
      </c>
      <c r="P56" s="3">
        <v>6490000</v>
      </c>
      <c r="Q56" s="3">
        <v>0</v>
      </c>
      <c r="R56" s="3">
        <v>0</v>
      </c>
      <c r="S56" s="3">
        <v>300000</v>
      </c>
      <c r="T56" s="3">
        <v>300000</v>
      </c>
      <c r="U56" s="3" t="s">
        <v>87</v>
      </c>
      <c r="V56" s="2"/>
      <c r="W56" s="3" t="s">
        <v>291</v>
      </c>
      <c r="X56" s="5">
        <v>46127</v>
      </c>
      <c r="Y56" s="3" t="s">
        <v>206</v>
      </c>
      <c r="Z56" s="3">
        <v>1</v>
      </c>
      <c r="AA56" s="3">
        <v>9662979</v>
      </c>
      <c r="AB56" s="2"/>
      <c r="AC56" s="3">
        <v>0</v>
      </c>
      <c r="AD56" s="3" t="s">
        <v>124</v>
      </c>
      <c r="AE56" s="3">
        <v>2025</v>
      </c>
    </row>
    <row r="57" spans="1:31" ht="28.5" hidden="1" x14ac:dyDescent="0.45">
      <c r="A57" s="3">
        <v>1</v>
      </c>
      <c r="B57" s="4" t="s">
        <v>3397</v>
      </c>
      <c r="C57" s="3" t="s">
        <v>3381</v>
      </c>
      <c r="D57" s="3" t="s">
        <v>3382</v>
      </c>
      <c r="E57" s="3" t="s">
        <v>3409</v>
      </c>
      <c r="F57" s="3" t="s">
        <v>3578</v>
      </c>
      <c r="G57" s="3" t="s">
        <v>3579</v>
      </c>
      <c r="H57" s="5">
        <v>46114</v>
      </c>
      <c r="I57" s="3" t="s">
        <v>3580</v>
      </c>
      <c r="J57" s="3" t="s">
        <v>3581</v>
      </c>
      <c r="K57" s="3">
        <v>325500307</v>
      </c>
      <c r="L57" s="2"/>
      <c r="M57" s="2"/>
      <c r="N57" s="3">
        <v>77788362000</v>
      </c>
      <c r="O57" s="3">
        <v>7240000</v>
      </c>
      <c r="P57" s="3">
        <v>6990000</v>
      </c>
      <c r="Q57" s="3">
        <v>0</v>
      </c>
      <c r="R57" s="3">
        <v>250000</v>
      </c>
      <c r="S57" s="3">
        <v>300000</v>
      </c>
      <c r="T57" s="3">
        <v>300000</v>
      </c>
      <c r="U57" s="3" t="s">
        <v>87</v>
      </c>
      <c r="V57" s="2"/>
      <c r="W57" s="3" t="s">
        <v>55</v>
      </c>
      <c r="X57" s="5">
        <v>46118</v>
      </c>
      <c r="Y57" s="3" t="s">
        <v>206</v>
      </c>
      <c r="Z57" s="3">
        <v>0</v>
      </c>
      <c r="AA57" s="3">
        <v>9675632</v>
      </c>
      <c r="AB57" s="2"/>
      <c r="AC57" s="3">
        <v>0</v>
      </c>
      <c r="AD57" s="3" t="s">
        <v>124</v>
      </c>
      <c r="AE57" s="3">
        <v>2026</v>
      </c>
    </row>
    <row r="58" spans="1:31" ht="28.5" hidden="1" x14ac:dyDescent="0.45">
      <c r="A58" s="3">
        <v>1</v>
      </c>
      <c r="B58" s="4" t="s">
        <v>3397</v>
      </c>
      <c r="C58" s="3" t="s">
        <v>3381</v>
      </c>
      <c r="D58" s="3" t="s">
        <v>3382</v>
      </c>
      <c r="E58" s="3" t="s">
        <v>3409</v>
      </c>
      <c r="F58" s="3" t="s">
        <v>3582</v>
      </c>
      <c r="G58" s="3" t="s">
        <v>3583</v>
      </c>
      <c r="H58" s="5">
        <v>46123</v>
      </c>
      <c r="I58" s="3" t="s">
        <v>3584</v>
      </c>
      <c r="J58" s="3" t="s">
        <v>3585</v>
      </c>
      <c r="K58" s="3">
        <v>970129300786</v>
      </c>
      <c r="L58" s="2"/>
      <c r="M58" s="2"/>
      <c r="N58" s="3">
        <v>77763919397</v>
      </c>
      <c r="O58" s="3">
        <v>6490000</v>
      </c>
      <c r="P58" s="3">
        <v>6490000</v>
      </c>
      <c r="Q58" s="3">
        <v>0</v>
      </c>
      <c r="R58" s="3">
        <v>0</v>
      </c>
      <c r="S58" s="3">
        <v>250000</v>
      </c>
      <c r="T58" s="3">
        <v>250000</v>
      </c>
      <c r="U58" s="3" t="s">
        <v>56</v>
      </c>
      <c r="V58" s="2"/>
      <c r="W58" s="3" t="s">
        <v>55</v>
      </c>
      <c r="X58" s="5">
        <v>46125</v>
      </c>
      <c r="Y58" s="3" t="s">
        <v>58</v>
      </c>
      <c r="Z58" s="3">
        <v>0</v>
      </c>
      <c r="AA58" s="3">
        <v>9675633</v>
      </c>
      <c r="AB58" s="2"/>
      <c r="AC58" s="3">
        <v>0</v>
      </c>
      <c r="AD58" s="3" t="s">
        <v>57</v>
      </c>
      <c r="AE58" s="3">
        <v>2026</v>
      </c>
    </row>
    <row r="59" spans="1:31" ht="28.5" hidden="1" x14ac:dyDescent="0.45">
      <c r="A59" s="3">
        <v>1</v>
      </c>
      <c r="B59" s="4" t="s">
        <v>3470</v>
      </c>
      <c r="C59" s="3" t="s">
        <v>3381</v>
      </c>
      <c r="D59" s="3" t="s">
        <v>3382</v>
      </c>
      <c r="E59" s="3" t="s">
        <v>3409</v>
      </c>
      <c r="F59" s="3" t="s">
        <v>3586</v>
      </c>
      <c r="G59" s="3" t="s">
        <v>3587</v>
      </c>
      <c r="H59" s="5">
        <v>46133</v>
      </c>
      <c r="I59" s="3" t="s">
        <v>3473</v>
      </c>
      <c r="J59" s="3" t="s">
        <v>3588</v>
      </c>
      <c r="K59" s="3">
        <v>831106301664</v>
      </c>
      <c r="L59" s="2"/>
      <c r="M59" s="2"/>
      <c r="N59" s="3">
        <v>77753894842</v>
      </c>
      <c r="O59" s="3">
        <v>5990000</v>
      </c>
      <c r="P59" s="3">
        <v>5990000</v>
      </c>
      <c r="Q59" s="3">
        <v>0</v>
      </c>
      <c r="R59" s="3">
        <v>0</v>
      </c>
      <c r="S59" s="3">
        <v>200000</v>
      </c>
      <c r="T59" s="3">
        <v>200000</v>
      </c>
      <c r="U59" s="3" t="s">
        <v>105</v>
      </c>
      <c r="V59" s="2"/>
      <c r="W59" s="3" t="s">
        <v>1679</v>
      </c>
      <c r="X59" s="5">
        <v>46139</v>
      </c>
      <c r="Y59" s="3" t="s">
        <v>58</v>
      </c>
      <c r="Z59" s="3">
        <v>0</v>
      </c>
      <c r="AA59" s="3">
        <v>9679809</v>
      </c>
      <c r="AB59" s="2"/>
      <c r="AC59" s="3">
        <v>0</v>
      </c>
      <c r="AD59" s="3" t="s">
        <v>105</v>
      </c>
      <c r="AE59" s="3">
        <v>2026</v>
      </c>
    </row>
    <row r="60" spans="1:31" ht="28.5" hidden="1" x14ac:dyDescent="0.45">
      <c r="A60" s="3">
        <v>1</v>
      </c>
      <c r="B60" s="4" t="s">
        <v>3470</v>
      </c>
      <c r="C60" s="3" t="s">
        <v>3381</v>
      </c>
      <c r="D60" s="3" t="s">
        <v>3382</v>
      </c>
      <c r="E60" s="3" t="s">
        <v>3409</v>
      </c>
      <c r="F60" s="3" t="s">
        <v>3589</v>
      </c>
      <c r="G60" s="3" t="s">
        <v>3590</v>
      </c>
      <c r="H60" s="5">
        <v>46140</v>
      </c>
      <c r="I60" s="3" t="s">
        <v>3473</v>
      </c>
      <c r="J60" s="3" t="s">
        <v>3591</v>
      </c>
      <c r="K60" s="3">
        <v>910510301833</v>
      </c>
      <c r="L60" s="2"/>
      <c r="M60" s="2"/>
      <c r="N60" s="3">
        <v>77011514040</v>
      </c>
      <c r="O60" s="3">
        <v>5990000</v>
      </c>
      <c r="P60" s="3">
        <v>5990000</v>
      </c>
      <c r="Q60" s="3">
        <v>0</v>
      </c>
      <c r="R60" s="3">
        <v>0</v>
      </c>
      <c r="S60" s="3">
        <v>200000</v>
      </c>
      <c r="T60" s="3">
        <v>200000</v>
      </c>
      <c r="U60" s="3" t="s">
        <v>87</v>
      </c>
      <c r="V60" s="2"/>
      <c r="W60" s="3" t="s">
        <v>1679</v>
      </c>
      <c r="X60" s="5">
        <v>46142</v>
      </c>
      <c r="Y60" s="3" t="s">
        <v>134</v>
      </c>
      <c r="Z60" s="3">
        <v>0</v>
      </c>
      <c r="AA60" s="3">
        <v>9679810</v>
      </c>
      <c r="AB60" s="2"/>
      <c r="AC60" s="3">
        <v>0</v>
      </c>
      <c r="AD60" s="3" t="s">
        <v>124</v>
      </c>
      <c r="AE60" s="3">
        <v>2026</v>
      </c>
    </row>
    <row r="61" spans="1:31" ht="28.5" hidden="1" x14ac:dyDescent="0.45">
      <c r="A61" s="3">
        <v>1</v>
      </c>
      <c r="B61" s="4" t="s">
        <v>3470</v>
      </c>
      <c r="C61" s="3" t="s">
        <v>3381</v>
      </c>
      <c r="D61" s="3" t="s">
        <v>3382</v>
      </c>
      <c r="E61" s="3" t="s">
        <v>3409</v>
      </c>
      <c r="F61" s="3" t="s">
        <v>3592</v>
      </c>
      <c r="G61" s="3" t="s">
        <v>3593</v>
      </c>
      <c r="H61" s="5">
        <v>46134</v>
      </c>
      <c r="I61" s="3" t="s">
        <v>3473</v>
      </c>
      <c r="J61" s="2"/>
      <c r="K61" s="2"/>
      <c r="L61" s="3" t="s">
        <v>3594</v>
      </c>
      <c r="M61" s="3">
        <v>60540008995</v>
      </c>
      <c r="N61" s="3">
        <v>77786940364</v>
      </c>
      <c r="O61" s="3">
        <v>6475000</v>
      </c>
      <c r="P61" s="3">
        <v>5990000</v>
      </c>
      <c r="Q61" s="3">
        <v>0</v>
      </c>
      <c r="R61" s="3">
        <v>485000</v>
      </c>
      <c r="S61" s="3">
        <v>200000</v>
      </c>
      <c r="T61" s="3">
        <v>200000</v>
      </c>
      <c r="U61" s="3" t="s">
        <v>56</v>
      </c>
      <c r="V61" s="2"/>
      <c r="W61" s="3" t="s">
        <v>1679</v>
      </c>
      <c r="X61" s="5">
        <v>46139</v>
      </c>
      <c r="Y61" s="3" t="s">
        <v>58</v>
      </c>
      <c r="Z61" s="3">
        <v>1</v>
      </c>
      <c r="AA61" s="3">
        <v>9679811</v>
      </c>
      <c r="AB61" s="2"/>
      <c r="AC61" s="3">
        <v>0</v>
      </c>
      <c r="AD61" s="3" t="s">
        <v>57</v>
      </c>
      <c r="AE61" s="3">
        <v>2026</v>
      </c>
    </row>
    <row r="62" spans="1:31" ht="28.5" hidden="1" x14ac:dyDescent="0.45">
      <c r="A62" s="3">
        <v>1</v>
      </c>
      <c r="B62" s="4" t="s">
        <v>3470</v>
      </c>
      <c r="C62" s="3" t="s">
        <v>3381</v>
      </c>
      <c r="D62" s="3" t="s">
        <v>3382</v>
      </c>
      <c r="E62" s="3" t="s">
        <v>3409</v>
      </c>
      <c r="F62" s="3" t="s">
        <v>3595</v>
      </c>
      <c r="G62" s="3" t="s">
        <v>3596</v>
      </c>
      <c r="H62" s="5">
        <v>46140</v>
      </c>
      <c r="I62" s="3" t="s">
        <v>3473</v>
      </c>
      <c r="J62" s="3" t="s">
        <v>3597</v>
      </c>
      <c r="K62" s="3">
        <v>940409300306</v>
      </c>
      <c r="L62" s="2"/>
      <c r="M62" s="2"/>
      <c r="N62" s="3">
        <v>77058081407</v>
      </c>
      <c r="O62" s="3">
        <v>5990000</v>
      </c>
      <c r="P62" s="3">
        <v>5990000</v>
      </c>
      <c r="Q62" s="3">
        <v>0</v>
      </c>
      <c r="R62" s="3">
        <v>0</v>
      </c>
      <c r="S62" s="3">
        <v>200000</v>
      </c>
      <c r="T62" s="3">
        <v>200000</v>
      </c>
      <c r="U62" s="3" t="s">
        <v>105</v>
      </c>
      <c r="V62" s="2"/>
      <c r="W62" s="3" t="s">
        <v>1679</v>
      </c>
      <c r="X62" s="5">
        <v>46141</v>
      </c>
      <c r="Y62" s="3" t="s">
        <v>58</v>
      </c>
      <c r="Z62" s="3">
        <v>0</v>
      </c>
      <c r="AA62" s="3">
        <v>9679812</v>
      </c>
      <c r="AB62" s="2"/>
      <c r="AC62" s="3">
        <v>0</v>
      </c>
      <c r="AD62" s="3" t="s">
        <v>105</v>
      </c>
      <c r="AE62" s="3">
        <v>2026</v>
      </c>
    </row>
    <row r="63" spans="1:31" ht="28.5" hidden="1" x14ac:dyDescent="0.45">
      <c r="A63" s="3">
        <v>1</v>
      </c>
      <c r="B63" s="4" t="s">
        <v>3470</v>
      </c>
      <c r="C63" s="3" t="s">
        <v>3381</v>
      </c>
      <c r="D63" s="3" t="s">
        <v>3382</v>
      </c>
      <c r="E63" s="3" t="s">
        <v>3409</v>
      </c>
      <c r="F63" s="3" t="s">
        <v>3598</v>
      </c>
      <c r="G63" s="3" t="s">
        <v>3599</v>
      </c>
      <c r="H63" s="5">
        <v>46130</v>
      </c>
      <c r="I63" s="3" t="s">
        <v>3473</v>
      </c>
      <c r="J63" s="3" t="s">
        <v>3600</v>
      </c>
      <c r="K63" s="3">
        <v>920815301040</v>
      </c>
      <c r="L63" s="2"/>
      <c r="M63" s="2"/>
      <c r="N63" s="3">
        <v>77026690336</v>
      </c>
      <c r="O63" s="3">
        <v>5990000</v>
      </c>
      <c r="P63" s="3">
        <v>5990000</v>
      </c>
      <c r="Q63" s="3">
        <v>0</v>
      </c>
      <c r="R63" s="3">
        <v>0</v>
      </c>
      <c r="S63" s="3">
        <v>200000</v>
      </c>
      <c r="T63" s="3">
        <v>200000</v>
      </c>
      <c r="U63" s="3" t="s">
        <v>105</v>
      </c>
      <c r="V63" s="2"/>
      <c r="W63" s="3" t="s">
        <v>1679</v>
      </c>
      <c r="X63" s="5">
        <v>46140</v>
      </c>
      <c r="Y63" s="3" t="s">
        <v>58</v>
      </c>
      <c r="Z63" s="3">
        <v>0</v>
      </c>
      <c r="AA63" s="3">
        <v>9679813</v>
      </c>
      <c r="AB63" s="2"/>
      <c r="AC63" s="3">
        <v>0</v>
      </c>
      <c r="AD63" s="3" t="s">
        <v>105</v>
      </c>
      <c r="AE63" s="3">
        <v>2026</v>
      </c>
    </row>
    <row r="64" spans="1:31" ht="28.5" hidden="1" x14ac:dyDescent="0.45">
      <c r="A64" s="3">
        <v>1</v>
      </c>
      <c r="B64" s="4" t="s">
        <v>3470</v>
      </c>
      <c r="C64" s="3" t="s">
        <v>3381</v>
      </c>
      <c r="D64" s="3" t="s">
        <v>3382</v>
      </c>
      <c r="E64" s="3" t="s">
        <v>3409</v>
      </c>
      <c r="F64" s="3" t="s">
        <v>3601</v>
      </c>
      <c r="G64" s="3" t="s">
        <v>3602</v>
      </c>
      <c r="H64" s="5">
        <v>46133</v>
      </c>
      <c r="I64" s="3" t="s">
        <v>3603</v>
      </c>
      <c r="J64" s="3" t="s">
        <v>3604</v>
      </c>
      <c r="K64" s="3">
        <v>870115302676</v>
      </c>
      <c r="L64" s="2"/>
      <c r="M64" s="2"/>
      <c r="N64" s="3">
        <v>77477406304</v>
      </c>
      <c r="O64" s="3">
        <v>5990000</v>
      </c>
      <c r="P64" s="3">
        <v>5990000</v>
      </c>
      <c r="Q64" s="3">
        <v>0</v>
      </c>
      <c r="R64" s="3">
        <v>0</v>
      </c>
      <c r="S64" s="3">
        <v>200000</v>
      </c>
      <c r="T64" s="3">
        <v>200000</v>
      </c>
      <c r="U64" s="3" t="s">
        <v>87</v>
      </c>
      <c r="V64" s="2"/>
      <c r="W64" s="3" t="s">
        <v>1679</v>
      </c>
      <c r="X64" s="5">
        <v>46142</v>
      </c>
      <c r="Y64" s="3" t="s">
        <v>134</v>
      </c>
      <c r="Z64" s="3">
        <v>0</v>
      </c>
      <c r="AA64" s="3">
        <v>9679815</v>
      </c>
      <c r="AB64" s="2"/>
      <c r="AC64" s="3">
        <v>0</v>
      </c>
      <c r="AD64" s="3" t="s">
        <v>124</v>
      </c>
      <c r="AE64" s="3">
        <v>2026</v>
      </c>
    </row>
    <row r="65" spans="1:31" ht="28.5" hidden="1" x14ac:dyDescent="0.45">
      <c r="A65" s="3">
        <v>1</v>
      </c>
      <c r="B65" s="4" t="s">
        <v>3470</v>
      </c>
      <c r="C65" s="3" t="s">
        <v>3381</v>
      </c>
      <c r="D65" s="3" t="s">
        <v>3382</v>
      </c>
      <c r="E65" s="3" t="s">
        <v>3409</v>
      </c>
      <c r="F65" s="3" t="s">
        <v>3605</v>
      </c>
      <c r="G65" s="3" t="s">
        <v>3606</v>
      </c>
      <c r="H65" s="5">
        <v>46139</v>
      </c>
      <c r="I65" s="3" t="s">
        <v>3473</v>
      </c>
      <c r="J65" s="3" t="s">
        <v>3607</v>
      </c>
      <c r="K65" s="3">
        <v>710418300378</v>
      </c>
      <c r="L65" s="2"/>
      <c r="M65" s="2"/>
      <c r="N65" s="3">
        <v>77083205904</v>
      </c>
      <c r="O65" s="3">
        <v>5990000</v>
      </c>
      <c r="P65" s="3">
        <v>5990000</v>
      </c>
      <c r="Q65" s="3">
        <v>0</v>
      </c>
      <c r="R65" s="3">
        <v>0</v>
      </c>
      <c r="S65" s="3">
        <v>200000</v>
      </c>
      <c r="T65" s="3">
        <v>200000</v>
      </c>
      <c r="U65" s="3" t="s">
        <v>87</v>
      </c>
      <c r="V65" s="2"/>
      <c r="W65" s="3" t="s">
        <v>1679</v>
      </c>
      <c r="X65" s="5">
        <v>46141</v>
      </c>
      <c r="Y65" s="3" t="s">
        <v>206</v>
      </c>
      <c r="Z65" s="3">
        <v>0</v>
      </c>
      <c r="AA65" s="3">
        <v>9679816</v>
      </c>
      <c r="AB65" s="2"/>
      <c r="AC65" s="3">
        <v>0</v>
      </c>
      <c r="AD65" s="3" t="s">
        <v>124</v>
      </c>
      <c r="AE65" s="3">
        <v>2026</v>
      </c>
    </row>
    <row r="66" spans="1:31" ht="28.5" hidden="1" x14ac:dyDescent="0.45">
      <c r="A66" s="3">
        <v>1</v>
      </c>
      <c r="B66" s="4" t="s">
        <v>3470</v>
      </c>
      <c r="C66" s="3" t="s">
        <v>3381</v>
      </c>
      <c r="D66" s="3" t="s">
        <v>3382</v>
      </c>
      <c r="E66" s="3" t="s">
        <v>3409</v>
      </c>
      <c r="F66" s="3" t="s">
        <v>3608</v>
      </c>
      <c r="G66" s="3" t="s">
        <v>3609</v>
      </c>
      <c r="H66" s="5">
        <v>46136</v>
      </c>
      <c r="I66" s="3" t="s">
        <v>3480</v>
      </c>
      <c r="J66" s="3" t="s">
        <v>3610</v>
      </c>
      <c r="K66" s="3">
        <v>860108300799</v>
      </c>
      <c r="L66" s="2"/>
      <c r="M66" s="2"/>
      <c r="N66" s="3">
        <v>77089862009</v>
      </c>
      <c r="O66" s="3">
        <v>5990000</v>
      </c>
      <c r="P66" s="3">
        <v>5990000</v>
      </c>
      <c r="Q66" s="3">
        <v>0</v>
      </c>
      <c r="R66" s="3">
        <v>0</v>
      </c>
      <c r="S66" s="3">
        <v>200000</v>
      </c>
      <c r="T66" s="3">
        <v>200000</v>
      </c>
      <c r="U66" s="3" t="s">
        <v>87</v>
      </c>
      <c r="V66" s="2"/>
      <c r="W66" s="3" t="s">
        <v>1679</v>
      </c>
      <c r="X66" s="5">
        <v>46142</v>
      </c>
      <c r="Y66" s="3" t="s">
        <v>134</v>
      </c>
      <c r="Z66" s="3">
        <v>0</v>
      </c>
      <c r="AA66" s="3">
        <v>9679817</v>
      </c>
      <c r="AB66" s="2"/>
      <c r="AC66" s="3">
        <v>0</v>
      </c>
      <c r="AD66" s="3" t="s">
        <v>124</v>
      </c>
      <c r="AE66" s="3">
        <v>2026</v>
      </c>
    </row>
    <row r="67" spans="1:31" ht="28.5" hidden="1" x14ac:dyDescent="0.45">
      <c r="A67" s="3">
        <v>1</v>
      </c>
      <c r="B67" s="4" t="s">
        <v>3611</v>
      </c>
      <c r="C67" s="3" t="s">
        <v>3381</v>
      </c>
      <c r="D67" s="3" t="s">
        <v>3382</v>
      </c>
      <c r="E67" s="3" t="s">
        <v>3409</v>
      </c>
      <c r="F67" s="3" t="s">
        <v>3612</v>
      </c>
      <c r="G67" s="3" t="s">
        <v>3613</v>
      </c>
      <c r="H67" s="5">
        <v>46114</v>
      </c>
      <c r="I67" s="3" t="s">
        <v>3614</v>
      </c>
      <c r="J67" s="3" t="s">
        <v>3615</v>
      </c>
      <c r="K67" s="3">
        <v>950303400774</v>
      </c>
      <c r="L67" s="2"/>
      <c r="M67" s="2"/>
      <c r="N67" s="3">
        <v>77473502296</v>
      </c>
      <c r="O67" s="3">
        <v>6490000</v>
      </c>
      <c r="P67" s="3">
        <v>6490000</v>
      </c>
      <c r="Q67" s="3">
        <v>0</v>
      </c>
      <c r="R67" s="3">
        <v>0</v>
      </c>
      <c r="S67" s="3">
        <v>300000</v>
      </c>
      <c r="T67" s="3">
        <v>300000</v>
      </c>
      <c r="U67" s="3" t="s">
        <v>87</v>
      </c>
      <c r="V67" s="2"/>
      <c r="W67" s="3" t="s">
        <v>116</v>
      </c>
      <c r="X67" s="5">
        <v>46115</v>
      </c>
      <c r="Y67" s="3" t="s">
        <v>134</v>
      </c>
      <c r="Z67" s="3">
        <v>1</v>
      </c>
      <c r="AA67" s="3">
        <v>9680949</v>
      </c>
      <c r="AB67" s="2"/>
      <c r="AC67" s="3">
        <v>0</v>
      </c>
      <c r="AD67" s="3" t="s">
        <v>124</v>
      </c>
      <c r="AE67" s="3">
        <v>2025</v>
      </c>
    </row>
    <row r="68" spans="1:31" ht="28.5" hidden="1" x14ac:dyDescent="0.45">
      <c r="A68" s="3">
        <v>1</v>
      </c>
      <c r="B68" s="4" t="s">
        <v>3429</v>
      </c>
      <c r="C68" s="3" t="s">
        <v>3381</v>
      </c>
      <c r="D68" s="3" t="s">
        <v>3382</v>
      </c>
      <c r="E68" s="3" t="s">
        <v>3409</v>
      </c>
      <c r="F68" s="3" t="s">
        <v>3616</v>
      </c>
      <c r="G68" s="3" t="s">
        <v>3617</v>
      </c>
      <c r="H68" s="5">
        <v>46115</v>
      </c>
      <c r="I68" s="3" t="s">
        <v>3618</v>
      </c>
      <c r="J68" s="3" t="s">
        <v>3619</v>
      </c>
      <c r="K68" s="3">
        <v>660414300433</v>
      </c>
      <c r="L68" s="2"/>
      <c r="M68" s="2"/>
      <c r="N68" s="3">
        <v>77077042166</v>
      </c>
      <c r="O68" s="3">
        <v>6490000</v>
      </c>
      <c r="P68" s="3">
        <v>6490000</v>
      </c>
      <c r="Q68" s="3">
        <v>0</v>
      </c>
      <c r="R68" s="3">
        <v>0</v>
      </c>
      <c r="S68" s="3">
        <v>300000</v>
      </c>
      <c r="T68" s="3">
        <v>300000</v>
      </c>
      <c r="U68" s="3" t="s">
        <v>105</v>
      </c>
      <c r="V68" s="2"/>
      <c r="W68" s="3" t="s">
        <v>116</v>
      </c>
      <c r="X68" s="5">
        <v>46118</v>
      </c>
      <c r="Y68" s="3" t="s">
        <v>58</v>
      </c>
      <c r="Z68" s="3">
        <v>0</v>
      </c>
      <c r="AA68" s="3">
        <v>9680951</v>
      </c>
      <c r="AB68" s="4" t="s">
        <v>3611</v>
      </c>
      <c r="AC68" s="3">
        <v>0</v>
      </c>
      <c r="AD68" s="3" t="s">
        <v>105</v>
      </c>
      <c r="AE68" s="3">
        <v>2025</v>
      </c>
    </row>
    <row r="69" spans="1:31" ht="28.5" hidden="1" x14ac:dyDescent="0.45">
      <c r="A69" s="3">
        <v>1</v>
      </c>
      <c r="B69" s="4" t="s">
        <v>3534</v>
      </c>
      <c r="C69" s="3" t="s">
        <v>3381</v>
      </c>
      <c r="D69" s="3" t="s">
        <v>3382</v>
      </c>
      <c r="E69" s="3" t="s">
        <v>3409</v>
      </c>
      <c r="F69" s="3" t="s">
        <v>3620</v>
      </c>
      <c r="G69" s="3" t="s">
        <v>3621</v>
      </c>
      <c r="H69" s="5">
        <v>46132</v>
      </c>
      <c r="I69" s="3" t="s">
        <v>3622</v>
      </c>
      <c r="J69" s="3" t="s">
        <v>3623</v>
      </c>
      <c r="K69" s="3">
        <v>11113550890</v>
      </c>
      <c r="L69" s="2"/>
      <c r="M69" s="2"/>
      <c r="N69" s="3">
        <v>77779073200</v>
      </c>
      <c r="O69" s="3">
        <v>5990000</v>
      </c>
      <c r="P69" s="3">
        <v>5990000</v>
      </c>
      <c r="Q69" s="3">
        <v>0</v>
      </c>
      <c r="R69" s="3">
        <v>0</v>
      </c>
      <c r="S69" s="3">
        <v>200000</v>
      </c>
      <c r="T69" s="3">
        <v>200000</v>
      </c>
      <c r="U69" s="3" t="s">
        <v>87</v>
      </c>
      <c r="V69" s="3" t="s">
        <v>3624</v>
      </c>
      <c r="W69" s="3" t="s">
        <v>154</v>
      </c>
      <c r="X69" s="5">
        <v>46135</v>
      </c>
      <c r="Y69" s="3" t="s">
        <v>134</v>
      </c>
      <c r="Z69" s="3">
        <v>0</v>
      </c>
      <c r="AA69" s="3">
        <v>9681133</v>
      </c>
      <c r="AB69" s="2"/>
      <c r="AC69" s="3">
        <v>0</v>
      </c>
      <c r="AD69" s="3" t="s">
        <v>124</v>
      </c>
      <c r="AE69" s="3">
        <v>2026</v>
      </c>
    </row>
    <row r="70" spans="1:31" ht="28.5" hidden="1" x14ac:dyDescent="0.45">
      <c r="A70" s="3">
        <v>1</v>
      </c>
      <c r="B70" s="4" t="s">
        <v>3534</v>
      </c>
      <c r="C70" s="3" t="s">
        <v>3381</v>
      </c>
      <c r="D70" s="3" t="s">
        <v>3382</v>
      </c>
      <c r="E70" s="3" t="s">
        <v>3409</v>
      </c>
      <c r="F70" s="3" t="s">
        <v>3625</v>
      </c>
      <c r="G70" s="3" t="s">
        <v>3626</v>
      </c>
      <c r="H70" s="5">
        <v>46138</v>
      </c>
      <c r="I70" s="3" t="s">
        <v>3542</v>
      </c>
      <c r="J70" s="3" t="s">
        <v>3627</v>
      </c>
      <c r="K70" s="3">
        <v>770102302416</v>
      </c>
      <c r="L70" s="2"/>
      <c r="M70" s="2"/>
      <c r="N70" s="3">
        <v>77055266672</v>
      </c>
      <c r="O70" s="3">
        <v>5990000</v>
      </c>
      <c r="P70" s="3">
        <v>5990000</v>
      </c>
      <c r="Q70" s="3">
        <v>0</v>
      </c>
      <c r="R70" s="3">
        <v>0</v>
      </c>
      <c r="S70" s="3">
        <v>200000</v>
      </c>
      <c r="T70" s="3">
        <v>200000</v>
      </c>
      <c r="U70" s="3" t="s">
        <v>87</v>
      </c>
      <c r="V70" s="3" t="s">
        <v>3447</v>
      </c>
      <c r="W70" s="3" t="s">
        <v>154</v>
      </c>
      <c r="X70" s="5">
        <v>46142</v>
      </c>
      <c r="Y70" s="3" t="s">
        <v>206</v>
      </c>
      <c r="Z70" s="3">
        <v>0</v>
      </c>
      <c r="AA70" s="3">
        <v>9681134</v>
      </c>
      <c r="AB70" s="2"/>
      <c r="AC70" s="3">
        <v>0</v>
      </c>
      <c r="AD70" s="3" t="s">
        <v>124</v>
      </c>
      <c r="AE70" s="3">
        <v>2026</v>
      </c>
    </row>
    <row r="71" spans="1:31" ht="28.5" hidden="1" x14ac:dyDescent="0.45">
      <c r="A71" s="3">
        <v>1</v>
      </c>
      <c r="B71" s="4" t="s">
        <v>3534</v>
      </c>
      <c r="C71" s="3" t="s">
        <v>3381</v>
      </c>
      <c r="D71" s="3" t="s">
        <v>3382</v>
      </c>
      <c r="E71" s="3" t="s">
        <v>3409</v>
      </c>
      <c r="F71" s="3" t="s">
        <v>3628</v>
      </c>
      <c r="G71" s="3" t="s">
        <v>3629</v>
      </c>
      <c r="H71" s="5">
        <v>46130</v>
      </c>
      <c r="I71" s="3" t="s">
        <v>3630</v>
      </c>
      <c r="J71" s="3" t="s">
        <v>3631</v>
      </c>
      <c r="K71" s="3">
        <v>891101302222</v>
      </c>
      <c r="L71" s="2"/>
      <c r="M71" s="2"/>
      <c r="N71" s="3">
        <v>77760000117</v>
      </c>
      <c r="O71" s="3">
        <v>6240000</v>
      </c>
      <c r="P71" s="3">
        <v>5990000</v>
      </c>
      <c r="Q71" s="3">
        <v>0</v>
      </c>
      <c r="R71" s="3">
        <v>250000</v>
      </c>
      <c r="S71" s="3">
        <v>200000</v>
      </c>
      <c r="T71" s="3">
        <v>200000</v>
      </c>
      <c r="U71" s="3" t="s">
        <v>87</v>
      </c>
      <c r="V71" s="3" t="s">
        <v>3632</v>
      </c>
      <c r="W71" s="3" t="s">
        <v>154</v>
      </c>
      <c r="X71" s="5">
        <v>46133</v>
      </c>
      <c r="Y71" s="3" t="s">
        <v>89</v>
      </c>
      <c r="Z71" s="3">
        <v>0</v>
      </c>
      <c r="AA71" s="3">
        <v>9681135</v>
      </c>
      <c r="AB71" s="2"/>
      <c r="AC71" s="3">
        <v>0</v>
      </c>
      <c r="AD71" s="3" t="s">
        <v>124</v>
      </c>
      <c r="AE71" s="3">
        <v>2026</v>
      </c>
    </row>
    <row r="72" spans="1:31" ht="28.5" hidden="1" x14ac:dyDescent="0.45">
      <c r="A72" s="3">
        <v>1</v>
      </c>
      <c r="B72" s="4" t="s">
        <v>3534</v>
      </c>
      <c r="C72" s="3" t="s">
        <v>3381</v>
      </c>
      <c r="D72" s="3" t="s">
        <v>3382</v>
      </c>
      <c r="E72" s="3" t="s">
        <v>3409</v>
      </c>
      <c r="F72" s="3" t="s">
        <v>3633</v>
      </c>
      <c r="G72" s="3" t="s">
        <v>3634</v>
      </c>
      <c r="H72" s="5">
        <v>46128</v>
      </c>
      <c r="I72" s="3" t="s">
        <v>3635</v>
      </c>
      <c r="J72" s="3" t="s">
        <v>3636</v>
      </c>
      <c r="K72" s="3">
        <v>701106301437</v>
      </c>
      <c r="L72" s="2"/>
      <c r="M72" s="2"/>
      <c r="N72" s="3">
        <v>77028018351</v>
      </c>
      <c r="O72" s="3">
        <v>6740000</v>
      </c>
      <c r="P72" s="3">
        <v>6490000</v>
      </c>
      <c r="Q72" s="3">
        <v>0</v>
      </c>
      <c r="R72" s="3">
        <v>250000</v>
      </c>
      <c r="S72" s="3">
        <v>250000</v>
      </c>
      <c r="T72" s="3">
        <v>250000</v>
      </c>
      <c r="U72" s="3" t="s">
        <v>87</v>
      </c>
      <c r="V72" s="3" t="s">
        <v>3624</v>
      </c>
      <c r="W72" s="3" t="s">
        <v>154</v>
      </c>
      <c r="X72" s="5">
        <v>46129</v>
      </c>
      <c r="Y72" s="3" t="s">
        <v>134</v>
      </c>
      <c r="Z72" s="3">
        <v>0</v>
      </c>
      <c r="AA72" s="3">
        <v>9681137</v>
      </c>
      <c r="AB72" s="2"/>
      <c r="AC72" s="3">
        <v>0</v>
      </c>
      <c r="AD72" s="3" t="s">
        <v>124</v>
      </c>
      <c r="AE72" s="3">
        <v>2026</v>
      </c>
    </row>
    <row r="73" spans="1:31" ht="28.5" hidden="1" x14ac:dyDescent="0.45">
      <c r="A73" s="3">
        <v>1</v>
      </c>
      <c r="B73" s="4" t="s">
        <v>3534</v>
      </c>
      <c r="C73" s="3" t="s">
        <v>3381</v>
      </c>
      <c r="D73" s="3" t="s">
        <v>3382</v>
      </c>
      <c r="E73" s="3" t="s">
        <v>3409</v>
      </c>
      <c r="F73" s="3" t="s">
        <v>3637</v>
      </c>
      <c r="G73" s="3" t="s">
        <v>3638</v>
      </c>
      <c r="H73" s="5">
        <v>46131</v>
      </c>
      <c r="I73" s="3" t="s">
        <v>3622</v>
      </c>
      <c r="J73" s="3" t="s">
        <v>3639</v>
      </c>
      <c r="K73" s="3">
        <v>800103350403</v>
      </c>
      <c r="L73" s="2"/>
      <c r="M73" s="2"/>
      <c r="N73" s="3">
        <v>77755054113</v>
      </c>
      <c r="O73" s="3">
        <v>5990000</v>
      </c>
      <c r="P73" s="3">
        <v>5990000</v>
      </c>
      <c r="Q73" s="3">
        <v>0</v>
      </c>
      <c r="R73" s="3">
        <v>0</v>
      </c>
      <c r="S73" s="3">
        <v>200000</v>
      </c>
      <c r="T73" s="3">
        <v>200000</v>
      </c>
      <c r="U73" s="3" t="s">
        <v>87</v>
      </c>
      <c r="V73" s="3" t="s">
        <v>3624</v>
      </c>
      <c r="W73" s="3" t="s">
        <v>154</v>
      </c>
      <c r="X73" s="5">
        <v>46133</v>
      </c>
      <c r="Y73" s="3" t="s">
        <v>206</v>
      </c>
      <c r="Z73" s="3">
        <v>0</v>
      </c>
      <c r="AA73" s="3">
        <v>9681138</v>
      </c>
      <c r="AB73" s="2"/>
      <c r="AC73" s="3">
        <v>0</v>
      </c>
      <c r="AD73" s="3" t="s">
        <v>124</v>
      </c>
      <c r="AE73" s="3">
        <v>2026</v>
      </c>
    </row>
    <row r="74" spans="1:31" ht="28.5" hidden="1" x14ac:dyDescent="0.45">
      <c r="A74" s="3">
        <v>1</v>
      </c>
      <c r="B74" s="4" t="s">
        <v>3534</v>
      </c>
      <c r="C74" s="3" t="s">
        <v>3381</v>
      </c>
      <c r="D74" s="3" t="s">
        <v>3382</v>
      </c>
      <c r="E74" s="3" t="s">
        <v>3409</v>
      </c>
      <c r="F74" s="3" t="s">
        <v>3640</v>
      </c>
      <c r="G74" s="3" t="s">
        <v>3641</v>
      </c>
      <c r="H74" s="5">
        <v>46131</v>
      </c>
      <c r="I74" s="3" t="s">
        <v>3622</v>
      </c>
      <c r="J74" s="3" t="s">
        <v>3642</v>
      </c>
      <c r="K74" s="3">
        <v>810909402569</v>
      </c>
      <c r="L74" s="2"/>
      <c r="M74" s="2"/>
      <c r="N74" s="3">
        <v>77054457002</v>
      </c>
      <c r="O74" s="3">
        <v>5990000</v>
      </c>
      <c r="P74" s="3">
        <v>5990000</v>
      </c>
      <c r="Q74" s="3">
        <v>0</v>
      </c>
      <c r="R74" s="3">
        <v>0</v>
      </c>
      <c r="S74" s="3">
        <v>200000</v>
      </c>
      <c r="T74" s="3">
        <v>200000</v>
      </c>
      <c r="U74" s="3" t="s">
        <v>87</v>
      </c>
      <c r="V74" s="3" t="s">
        <v>3624</v>
      </c>
      <c r="W74" s="3" t="s">
        <v>154</v>
      </c>
      <c r="X74" s="5">
        <v>46134</v>
      </c>
      <c r="Y74" s="3" t="s">
        <v>89</v>
      </c>
      <c r="Z74" s="3">
        <v>0</v>
      </c>
      <c r="AA74" s="3">
        <v>9681139</v>
      </c>
      <c r="AB74" s="2"/>
      <c r="AC74" s="3">
        <v>0</v>
      </c>
      <c r="AD74" s="3" t="s">
        <v>124</v>
      </c>
      <c r="AE74" s="3">
        <v>2026</v>
      </c>
    </row>
    <row r="75" spans="1:31" ht="28.5" hidden="1" x14ac:dyDescent="0.45">
      <c r="A75" s="3">
        <v>1</v>
      </c>
      <c r="B75" s="4" t="s">
        <v>3534</v>
      </c>
      <c r="C75" s="3" t="s">
        <v>3381</v>
      </c>
      <c r="D75" s="3" t="s">
        <v>3382</v>
      </c>
      <c r="E75" s="3" t="s">
        <v>3409</v>
      </c>
      <c r="F75" s="3" t="s">
        <v>3643</v>
      </c>
      <c r="G75" s="3" t="s">
        <v>3644</v>
      </c>
      <c r="H75" s="5">
        <v>46130</v>
      </c>
      <c r="I75" s="3" t="s">
        <v>3537</v>
      </c>
      <c r="J75" s="3" t="s">
        <v>3645</v>
      </c>
      <c r="K75" s="3">
        <v>980331350326</v>
      </c>
      <c r="L75" s="2"/>
      <c r="M75" s="2"/>
      <c r="N75" s="3">
        <v>77057030504</v>
      </c>
      <c r="O75" s="3">
        <v>5990000</v>
      </c>
      <c r="P75" s="3">
        <v>5990000</v>
      </c>
      <c r="Q75" s="3">
        <v>0</v>
      </c>
      <c r="R75" s="3">
        <v>0</v>
      </c>
      <c r="S75" s="3">
        <v>200000</v>
      </c>
      <c r="T75" s="3">
        <v>200000</v>
      </c>
      <c r="U75" s="3" t="s">
        <v>87</v>
      </c>
      <c r="V75" s="3" t="s">
        <v>3547</v>
      </c>
      <c r="W75" s="3" t="s">
        <v>154</v>
      </c>
      <c r="X75" s="5">
        <v>46133</v>
      </c>
      <c r="Y75" s="3" t="s">
        <v>134</v>
      </c>
      <c r="Z75" s="3">
        <v>0</v>
      </c>
      <c r="AA75" s="3">
        <v>9681140</v>
      </c>
      <c r="AB75" s="2"/>
      <c r="AC75" s="3">
        <v>0</v>
      </c>
      <c r="AD75" s="3" t="s">
        <v>124</v>
      </c>
      <c r="AE75" s="3">
        <v>2026</v>
      </c>
    </row>
    <row r="76" spans="1:31" ht="28.5" hidden="1" x14ac:dyDescent="0.45">
      <c r="A76" s="3">
        <v>1</v>
      </c>
      <c r="B76" s="4" t="s">
        <v>3534</v>
      </c>
      <c r="C76" s="3" t="s">
        <v>3381</v>
      </c>
      <c r="D76" s="3" t="s">
        <v>3382</v>
      </c>
      <c r="E76" s="3" t="s">
        <v>3409</v>
      </c>
      <c r="F76" s="3" t="s">
        <v>3646</v>
      </c>
      <c r="G76" s="3" t="s">
        <v>3647</v>
      </c>
      <c r="H76" s="5">
        <v>46130</v>
      </c>
      <c r="I76" s="3" t="s">
        <v>3542</v>
      </c>
      <c r="J76" s="3" t="s">
        <v>3648</v>
      </c>
      <c r="K76" s="3">
        <v>10620650573</v>
      </c>
      <c r="L76" s="2"/>
      <c r="M76" s="2"/>
      <c r="N76" s="3">
        <v>77078174937</v>
      </c>
      <c r="O76" s="3">
        <v>5990000</v>
      </c>
      <c r="P76" s="3">
        <v>5990000</v>
      </c>
      <c r="Q76" s="3">
        <v>0</v>
      </c>
      <c r="R76" s="3">
        <v>0</v>
      </c>
      <c r="S76" s="3">
        <v>200000</v>
      </c>
      <c r="T76" s="3">
        <v>200000</v>
      </c>
      <c r="U76" s="3" t="s">
        <v>87</v>
      </c>
      <c r="V76" s="3" t="s">
        <v>3539</v>
      </c>
      <c r="W76" s="3" t="s">
        <v>154</v>
      </c>
      <c r="X76" s="5">
        <v>46133</v>
      </c>
      <c r="Y76" s="3" t="s">
        <v>134</v>
      </c>
      <c r="Z76" s="3">
        <v>0</v>
      </c>
      <c r="AA76" s="3">
        <v>9681141</v>
      </c>
      <c r="AB76" s="2"/>
      <c r="AC76" s="3">
        <v>0</v>
      </c>
      <c r="AD76" s="3" t="s">
        <v>124</v>
      </c>
      <c r="AE76" s="3">
        <v>2026</v>
      </c>
    </row>
    <row r="77" spans="1:31" ht="28.5" hidden="1" x14ac:dyDescent="0.45">
      <c r="A77" s="3">
        <v>1</v>
      </c>
      <c r="B77" s="4" t="s">
        <v>3414</v>
      </c>
      <c r="C77" s="3" t="s">
        <v>3381</v>
      </c>
      <c r="D77" s="3" t="s">
        <v>3382</v>
      </c>
      <c r="E77" s="3" t="s">
        <v>3409</v>
      </c>
      <c r="F77" s="3" t="s">
        <v>3649</v>
      </c>
      <c r="G77" s="3" t="s">
        <v>3650</v>
      </c>
      <c r="H77" s="5">
        <v>46128</v>
      </c>
      <c r="I77" s="3" t="s">
        <v>3427</v>
      </c>
      <c r="J77" s="3" t="s">
        <v>3651</v>
      </c>
      <c r="K77" s="3">
        <v>680125402736</v>
      </c>
      <c r="L77" s="2"/>
      <c r="M77" s="2"/>
      <c r="N77" s="3">
        <v>77013265913</v>
      </c>
      <c r="O77" s="3">
        <v>6740000</v>
      </c>
      <c r="P77" s="3">
        <v>6490000</v>
      </c>
      <c r="Q77" s="3">
        <v>0</v>
      </c>
      <c r="R77" s="3">
        <v>250000</v>
      </c>
      <c r="S77" s="3">
        <v>250000</v>
      </c>
      <c r="T77" s="3">
        <v>250000</v>
      </c>
      <c r="U77" s="3" t="s">
        <v>87</v>
      </c>
      <c r="V77" s="2"/>
      <c r="W77" s="3" t="s">
        <v>55</v>
      </c>
      <c r="X77" s="5">
        <v>46132</v>
      </c>
      <c r="Y77" s="3" t="s">
        <v>134</v>
      </c>
      <c r="Z77" s="3">
        <v>1</v>
      </c>
      <c r="AA77" s="3">
        <v>9681218</v>
      </c>
      <c r="AB77" s="2"/>
      <c r="AC77" s="3">
        <v>0</v>
      </c>
      <c r="AD77" s="3" t="s">
        <v>124</v>
      </c>
      <c r="AE77" s="3">
        <v>2026</v>
      </c>
    </row>
    <row r="78" spans="1:31" ht="28.5" hidden="1" x14ac:dyDescent="0.45">
      <c r="A78" s="3">
        <v>1</v>
      </c>
      <c r="B78" s="4" t="s">
        <v>3414</v>
      </c>
      <c r="C78" s="3" t="s">
        <v>3381</v>
      </c>
      <c r="D78" s="3" t="s">
        <v>3382</v>
      </c>
      <c r="E78" s="3" t="s">
        <v>3409</v>
      </c>
      <c r="F78" s="3" t="s">
        <v>3652</v>
      </c>
      <c r="G78" s="3" t="s">
        <v>3653</v>
      </c>
      <c r="H78" s="5">
        <v>46134</v>
      </c>
      <c r="I78" s="3" t="s">
        <v>3419</v>
      </c>
      <c r="J78" s="3" t="s">
        <v>3654</v>
      </c>
      <c r="K78" s="3">
        <v>851016402950</v>
      </c>
      <c r="L78" s="2"/>
      <c r="M78" s="2"/>
      <c r="N78" s="3">
        <v>77713196370</v>
      </c>
      <c r="O78" s="3">
        <v>5990000</v>
      </c>
      <c r="P78" s="3">
        <v>5990000</v>
      </c>
      <c r="Q78" s="3">
        <v>0</v>
      </c>
      <c r="R78" s="3">
        <v>0</v>
      </c>
      <c r="S78" s="3">
        <v>200000</v>
      </c>
      <c r="T78" s="3">
        <v>200000</v>
      </c>
      <c r="U78" s="3" t="s">
        <v>56</v>
      </c>
      <c r="V78" s="2"/>
      <c r="W78" s="3" t="s">
        <v>55</v>
      </c>
      <c r="X78" s="5">
        <v>46134</v>
      </c>
      <c r="Y78" s="3" t="s">
        <v>58</v>
      </c>
      <c r="Z78" s="3">
        <v>0</v>
      </c>
      <c r="AA78" s="3">
        <v>9681220</v>
      </c>
      <c r="AB78" s="2"/>
      <c r="AC78" s="3">
        <v>0</v>
      </c>
      <c r="AD78" s="3" t="s">
        <v>57</v>
      </c>
      <c r="AE78" s="3">
        <v>2026</v>
      </c>
    </row>
    <row r="79" spans="1:31" ht="28.5" hidden="1" x14ac:dyDescent="0.45">
      <c r="A79" s="3">
        <v>1</v>
      </c>
      <c r="B79" s="4" t="s">
        <v>3414</v>
      </c>
      <c r="C79" s="3" t="s">
        <v>3381</v>
      </c>
      <c r="D79" s="3" t="s">
        <v>3382</v>
      </c>
      <c r="E79" s="3" t="s">
        <v>3409</v>
      </c>
      <c r="F79" s="3" t="s">
        <v>3655</v>
      </c>
      <c r="G79" s="3" t="s">
        <v>3656</v>
      </c>
      <c r="H79" s="5">
        <v>46123</v>
      </c>
      <c r="I79" s="3" t="s">
        <v>3419</v>
      </c>
      <c r="J79" s="3" t="s">
        <v>3657</v>
      </c>
      <c r="K79" s="3">
        <v>730926301014</v>
      </c>
      <c r="L79" s="2"/>
      <c r="M79" s="2"/>
      <c r="N79" s="3">
        <v>77472420202</v>
      </c>
      <c r="O79" s="3">
        <v>6490000</v>
      </c>
      <c r="P79" s="3">
        <v>6490000</v>
      </c>
      <c r="Q79" s="3">
        <v>0</v>
      </c>
      <c r="R79" s="3">
        <v>0</v>
      </c>
      <c r="S79" s="3">
        <v>250000</v>
      </c>
      <c r="T79" s="3">
        <v>250000</v>
      </c>
      <c r="U79" s="3" t="s">
        <v>56</v>
      </c>
      <c r="V79" s="2"/>
      <c r="W79" s="3" t="s">
        <v>55</v>
      </c>
      <c r="X79" s="5">
        <v>46126</v>
      </c>
      <c r="Y79" s="3" t="s">
        <v>58</v>
      </c>
      <c r="Z79" s="3">
        <v>0</v>
      </c>
      <c r="AA79" s="3">
        <v>9681221</v>
      </c>
      <c r="AB79" s="2"/>
      <c r="AC79" s="3">
        <v>0</v>
      </c>
      <c r="AD79" s="3" t="s">
        <v>57</v>
      </c>
      <c r="AE79" s="3">
        <v>2026</v>
      </c>
    </row>
    <row r="80" spans="1:31" ht="28.5" hidden="1" x14ac:dyDescent="0.45">
      <c r="A80" s="3">
        <v>1</v>
      </c>
      <c r="B80" s="4" t="s">
        <v>3414</v>
      </c>
      <c r="C80" s="3" t="s">
        <v>3381</v>
      </c>
      <c r="D80" s="3" t="s">
        <v>3382</v>
      </c>
      <c r="E80" s="3" t="s">
        <v>3409</v>
      </c>
      <c r="F80" s="3" t="s">
        <v>3658</v>
      </c>
      <c r="G80" s="3" t="s">
        <v>3659</v>
      </c>
      <c r="H80" s="5">
        <v>46130</v>
      </c>
      <c r="I80" s="3" t="s">
        <v>3419</v>
      </c>
      <c r="J80" s="3" t="s">
        <v>3660</v>
      </c>
      <c r="K80" s="3">
        <v>21206501037</v>
      </c>
      <c r="L80" s="2"/>
      <c r="M80" s="2"/>
      <c r="N80" s="3">
        <v>77716197007</v>
      </c>
      <c r="O80" s="3">
        <v>5990000</v>
      </c>
      <c r="P80" s="3">
        <v>5990000</v>
      </c>
      <c r="Q80" s="3">
        <v>0</v>
      </c>
      <c r="R80" s="3">
        <v>0</v>
      </c>
      <c r="S80" s="3">
        <v>200000</v>
      </c>
      <c r="T80" s="3">
        <v>200000</v>
      </c>
      <c r="U80" s="3" t="s">
        <v>56</v>
      </c>
      <c r="V80" s="2"/>
      <c r="W80" s="3" t="s">
        <v>55</v>
      </c>
      <c r="X80" s="5">
        <v>46133</v>
      </c>
      <c r="Y80" s="3" t="s">
        <v>58</v>
      </c>
      <c r="Z80" s="3">
        <v>0</v>
      </c>
      <c r="AA80" s="3">
        <v>9681222</v>
      </c>
      <c r="AB80" s="2"/>
      <c r="AC80" s="3">
        <v>0</v>
      </c>
      <c r="AD80" s="3" t="s">
        <v>57</v>
      </c>
      <c r="AE80" s="3">
        <v>2026</v>
      </c>
    </row>
    <row r="81" spans="1:31" ht="28.5" hidden="1" x14ac:dyDescent="0.45">
      <c r="A81" s="3">
        <v>1</v>
      </c>
      <c r="B81" s="4" t="s">
        <v>3414</v>
      </c>
      <c r="C81" s="3" t="s">
        <v>3381</v>
      </c>
      <c r="D81" s="3" t="s">
        <v>3382</v>
      </c>
      <c r="E81" s="3" t="s">
        <v>3409</v>
      </c>
      <c r="F81" s="3" t="s">
        <v>3661</v>
      </c>
      <c r="G81" s="3" t="s">
        <v>3662</v>
      </c>
      <c r="H81" s="5">
        <v>46134</v>
      </c>
      <c r="I81" s="3" t="s">
        <v>3427</v>
      </c>
      <c r="J81" s="3" t="s">
        <v>3663</v>
      </c>
      <c r="K81" s="3">
        <v>640315403402</v>
      </c>
      <c r="L81" s="2"/>
      <c r="M81" s="2"/>
      <c r="N81" s="3">
        <v>77027469991</v>
      </c>
      <c r="O81" s="3">
        <v>5990000</v>
      </c>
      <c r="P81" s="3">
        <v>5990000</v>
      </c>
      <c r="Q81" s="3">
        <v>0</v>
      </c>
      <c r="R81" s="3">
        <v>0</v>
      </c>
      <c r="S81" s="3">
        <v>200000</v>
      </c>
      <c r="T81" s="3">
        <v>200000</v>
      </c>
      <c r="U81" s="3" t="s">
        <v>56</v>
      </c>
      <c r="V81" s="2"/>
      <c r="W81" s="3" t="s">
        <v>55</v>
      </c>
      <c r="X81" s="5">
        <v>46135</v>
      </c>
      <c r="Y81" s="3" t="s">
        <v>58</v>
      </c>
      <c r="Z81" s="3">
        <v>0</v>
      </c>
      <c r="AA81" s="3">
        <v>9681225</v>
      </c>
      <c r="AB81" s="2"/>
      <c r="AC81" s="3">
        <v>0</v>
      </c>
      <c r="AD81" s="3" t="s">
        <v>57</v>
      </c>
      <c r="AE81" s="3">
        <v>2026</v>
      </c>
    </row>
    <row r="82" spans="1:31" ht="28.5" hidden="1" x14ac:dyDescent="0.45">
      <c r="A82" s="3">
        <v>1</v>
      </c>
      <c r="B82" s="4" t="s">
        <v>3414</v>
      </c>
      <c r="C82" s="3" t="s">
        <v>3381</v>
      </c>
      <c r="D82" s="3" t="s">
        <v>3382</v>
      </c>
      <c r="E82" s="3" t="s">
        <v>3409</v>
      </c>
      <c r="F82" s="3" t="s">
        <v>3664</v>
      </c>
      <c r="G82" s="3" t="s">
        <v>3665</v>
      </c>
      <c r="H82" s="5">
        <v>46132</v>
      </c>
      <c r="I82" s="3" t="s">
        <v>3427</v>
      </c>
      <c r="J82" s="3" t="s">
        <v>3666</v>
      </c>
      <c r="K82" s="3">
        <v>971015300927</v>
      </c>
      <c r="L82" s="2"/>
      <c r="M82" s="2"/>
      <c r="N82" s="3">
        <v>77084923531</v>
      </c>
      <c r="O82" s="3">
        <v>5990000</v>
      </c>
      <c r="P82" s="3">
        <v>5990000</v>
      </c>
      <c r="Q82" s="3">
        <v>0</v>
      </c>
      <c r="R82" s="3">
        <v>0</v>
      </c>
      <c r="S82" s="3">
        <v>200000</v>
      </c>
      <c r="T82" s="3">
        <v>200000</v>
      </c>
      <c r="U82" s="3" t="s">
        <v>87</v>
      </c>
      <c r="V82" s="2"/>
      <c r="W82" s="3" t="s">
        <v>55</v>
      </c>
      <c r="X82" s="5">
        <v>46134</v>
      </c>
      <c r="Y82" s="3" t="s">
        <v>206</v>
      </c>
      <c r="Z82" s="3">
        <v>0</v>
      </c>
      <c r="AA82" s="3">
        <v>9681226</v>
      </c>
      <c r="AB82" s="2"/>
      <c r="AC82" s="3">
        <v>0</v>
      </c>
      <c r="AD82" s="3" t="s">
        <v>124</v>
      </c>
      <c r="AE82" s="3">
        <v>2026</v>
      </c>
    </row>
    <row r="83" spans="1:31" ht="28.5" hidden="1" x14ac:dyDescent="0.45">
      <c r="A83" s="3">
        <v>1</v>
      </c>
      <c r="B83" s="4" t="s">
        <v>3414</v>
      </c>
      <c r="C83" s="3" t="s">
        <v>3381</v>
      </c>
      <c r="D83" s="3" t="s">
        <v>3382</v>
      </c>
      <c r="E83" s="3" t="s">
        <v>3409</v>
      </c>
      <c r="F83" s="3" t="s">
        <v>3667</v>
      </c>
      <c r="G83" s="3" t="s">
        <v>3668</v>
      </c>
      <c r="H83" s="5">
        <v>46131</v>
      </c>
      <c r="I83" s="3" t="s">
        <v>3419</v>
      </c>
      <c r="J83" s="3" t="s">
        <v>3669</v>
      </c>
      <c r="K83" s="3">
        <v>921024400973</v>
      </c>
      <c r="L83" s="2"/>
      <c r="M83" s="2"/>
      <c r="N83" s="3">
        <v>77754073822</v>
      </c>
      <c r="O83" s="3">
        <v>5990000</v>
      </c>
      <c r="P83" s="3">
        <v>5990000</v>
      </c>
      <c r="Q83" s="3">
        <v>0</v>
      </c>
      <c r="R83" s="3">
        <v>0</v>
      </c>
      <c r="S83" s="3">
        <v>200000</v>
      </c>
      <c r="T83" s="3">
        <v>200000</v>
      </c>
      <c r="U83" s="3" t="s">
        <v>87</v>
      </c>
      <c r="V83" s="2"/>
      <c r="W83" s="3" t="s">
        <v>55</v>
      </c>
      <c r="X83" s="5">
        <v>46134</v>
      </c>
      <c r="Y83" s="3" t="s">
        <v>218</v>
      </c>
      <c r="Z83" s="3">
        <v>0</v>
      </c>
      <c r="AA83" s="3">
        <v>9681228</v>
      </c>
      <c r="AB83" s="2"/>
      <c r="AC83" s="3">
        <v>0</v>
      </c>
      <c r="AD83" s="3" t="s">
        <v>124</v>
      </c>
      <c r="AE83" s="3">
        <v>2026</v>
      </c>
    </row>
    <row r="84" spans="1:31" ht="28.5" hidden="1" x14ac:dyDescent="0.45">
      <c r="A84" s="3">
        <v>1</v>
      </c>
      <c r="B84" s="4" t="s">
        <v>3470</v>
      </c>
      <c r="C84" s="3" t="s">
        <v>3381</v>
      </c>
      <c r="D84" s="3" t="s">
        <v>3382</v>
      </c>
      <c r="E84" s="3" t="s">
        <v>3409</v>
      </c>
      <c r="F84" s="3" t="s">
        <v>3670</v>
      </c>
      <c r="G84" s="3" t="s">
        <v>3671</v>
      </c>
      <c r="H84" s="5">
        <v>46132</v>
      </c>
      <c r="I84" s="3" t="s">
        <v>3473</v>
      </c>
      <c r="J84" s="3" t="s">
        <v>3672</v>
      </c>
      <c r="K84" s="3">
        <v>880823303040</v>
      </c>
      <c r="L84" s="2"/>
      <c r="M84" s="2"/>
      <c r="N84" s="3">
        <v>77760230888</v>
      </c>
      <c r="O84" s="3">
        <v>5990000</v>
      </c>
      <c r="P84" s="3">
        <v>5990000</v>
      </c>
      <c r="Q84" s="3">
        <v>0</v>
      </c>
      <c r="R84" s="3">
        <v>0</v>
      </c>
      <c r="S84" s="3">
        <v>200000</v>
      </c>
      <c r="T84" s="3">
        <v>200000</v>
      </c>
      <c r="U84" s="3" t="s">
        <v>87</v>
      </c>
      <c r="V84" s="2"/>
      <c r="W84" s="3" t="s">
        <v>1679</v>
      </c>
      <c r="X84" s="5">
        <v>46142</v>
      </c>
      <c r="Y84" s="3" t="s">
        <v>89</v>
      </c>
      <c r="Z84" s="3">
        <v>0</v>
      </c>
      <c r="AA84" s="3">
        <v>9681777</v>
      </c>
      <c r="AB84" s="2"/>
      <c r="AC84" s="3">
        <v>0</v>
      </c>
      <c r="AD84" s="3" t="s">
        <v>124</v>
      </c>
      <c r="AE84" s="3">
        <v>2026</v>
      </c>
    </row>
    <row r="85" spans="1:31" ht="28.5" hidden="1" x14ac:dyDescent="0.45">
      <c r="A85" s="3">
        <v>1</v>
      </c>
      <c r="B85" s="4" t="s">
        <v>3470</v>
      </c>
      <c r="C85" s="3" t="s">
        <v>3381</v>
      </c>
      <c r="D85" s="3" t="s">
        <v>3382</v>
      </c>
      <c r="E85" s="3" t="s">
        <v>3409</v>
      </c>
      <c r="F85" s="3" t="s">
        <v>3673</v>
      </c>
      <c r="G85" s="3" t="s">
        <v>3674</v>
      </c>
      <c r="H85" s="5">
        <v>46136</v>
      </c>
      <c r="I85" s="3" t="s">
        <v>3603</v>
      </c>
      <c r="J85" s="3" t="s">
        <v>3675</v>
      </c>
      <c r="K85" s="3">
        <v>690110401400</v>
      </c>
      <c r="L85" s="2"/>
      <c r="M85" s="2"/>
      <c r="N85" s="3">
        <v>77774541169</v>
      </c>
      <c r="O85" s="3">
        <v>5990000</v>
      </c>
      <c r="P85" s="3">
        <v>5990000</v>
      </c>
      <c r="Q85" s="3">
        <v>0</v>
      </c>
      <c r="R85" s="3">
        <v>0</v>
      </c>
      <c r="S85" s="3">
        <v>200000</v>
      </c>
      <c r="T85" s="3">
        <v>200000</v>
      </c>
      <c r="U85" s="3" t="s">
        <v>87</v>
      </c>
      <c r="V85" s="2"/>
      <c r="W85" s="3" t="s">
        <v>1679</v>
      </c>
      <c r="X85" s="5">
        <v>46140</v>
      </c>
      <c r="Y85" s="3" t="s">
        <v>134</v>
      </c>
      <c r="Z85" s="3">
        <v>0</v>
      </c>
      <c r="AA85" s="3">
        <v>9681778</v>
      </c>
      <c r="AB85" s="2"/>
      <c r="AC85" s="3">
        <v>0</v>
      </c>
      <c r="AD85" s="3" t="s">
        <v>124</v>
      </c>
      <c r="AE85" s="3">
        <v>2026</v>
      </c>
    </row>
    <row r="86" spans="1:31" ht="28.5" hidden="1" x14ac:dyDescent="0.45">
      <c r="A86" s="3">
        <v>1</v>
      </c>
      <c r="B86" s="4" t="s">
        <v>3470</v>
      </c>
      <c r="C86" s="3" t="s">
        <v>3381</v>
      </c>
      <c r="D86" s="3" t="s">
        <v>3382</v>
      </c>
      <c r="E86" s="3" t="s">
        <v>3409</v>
      </c>
      <c r="F86" s="3" t="s">
        <v>3676</v>
      </c>
      <c r="G86" s="3" t="s">
        <v>3677</v>
      </c>
      <c r="H86" s="5">
        <v>46135</v>
      </c>
      <c r="I86" s="3" t="s">
        <v>3678</v>
      </c>
      <c r="J86" s="3" t="s">
        <v>3679</v>
      </c>
      <c r="K86" s="3">
        <v>990620301251</v>
      </c>
      <c r="L86" s="2"/>
      <c r="M86" s="2"/>
      <c r="N86" s="3">
        <v>77001002302</v>
      </c>
      <c r="O86" s="3">
        <v>5990000</v>
      </c>
      <c r="P86" s="3">
        <v>5990000</v>
      </c>
      <c r="Q86" s="3">
        <v>0</v>
      </c>
      <c r="R86" s="3">
        <v>0</v>
      </c>
      <c r="S86" s="3">
        <v>200000</v>
      </c>
      <c r="T86" s="3">
        <v>200000</v>
      </c>
      <c r="U86" s="3" t="s">
        <v>87</v>
      </c>
      <c r="V86" s="2"/>
      <c r="W86" s="3" t="s">
        <v>1679</v>
      </c>
      <c r="X86" s="5">
        <v>46141</v>
      </c>
      <c r="Y86" s="3" t="s">
        <v>206</v>
      </c>
      <c r="Z86" s="3">
        <v>0</v>
      </c>
      <c r="AA86" s="3">
        <v>9681779</v>
      </c>
      <c r="AB86" s="2"/>
      <c r="AC86" s="3">
        <v>0</v>
      </c>
      <c r="AD86" s="3" t="s">
        <v>124</v>
      </c>
      <c r="AE86" s="3">
        <v>2026</v>
      </c>
    </row>
    <row r="87" spans="1:31" ht="28.5" hidden="1" x14ac:dyDescent="0.45">
      <c r="A87" s="3">
        <v>1</v>
      </c>
      <c r="B87" s="4" t="s">
        <v>3470</v>
      </c>
      <c r="C87" s="3" t="s">
        <v>3381</v>
      </c>
      <c r="D87" s="3" t="s">
        <v>3382</v>
      </c>
      <c r="E87" s="3" t="s">
        <v>3409</v>
      </c>
      <c r="F87" s="3" t="s">
        <v>3680</v>
      </c>
      <c r="G87" s="3" t="s">
        <v>3681</v>
      </c>
      <c r="H87" s="5">
        <v>46135</v>
      </c>
      <c r="I87" s="3" t="s">
        <v>3678</v>
      </c>
      <c r="J87" s="3" t="s">
        <v>3679</v>
      </c>
      <c r="K87" s="3">
        <v>990620301251</v>
      </c>
      <c r="L87" s="2"/>
      <c r="M87" s="2"/>
      <c r="N87" s="3">
        <v>77475505650</v>
      </c>
      <c r="O87" s="3">
        <v>5990000</v>
      </c>
      <c r="P87" s="3">
        <v>5990000</v>
      </c>
      <c r="Q87" s="3">
        <v>0</v>
      </c>
      <c r="R87" s="3">
        <v>0</v>
      </c>
      <c r="S87" s="3">
        <v>200000</v>
      </c>
      <c r="T87" s="3">
        <v>200000</v>
      </c>
      <c r="U87" s="3" t="s">
        <v>87</v>
      </c>
      <c r="V87" s="2"/>
      <c r="W87" s="3" t="s">
        <v>1679</v>
      </c>
      <c r="X87" s="5">
        <v>46139</v>
      </c>
      <c r="Y87" s="3" t="s">
        <v>89</v>
      </c>
      <c r="Z87" s="3">
        <v>0</v>
      </c>
      <c r="AA87" s="3">
        <v>9681781</v>
      </c>
      <c r="AB87" s="2"/>
      <c r="AC87" s="3">
        <v>0</v>
      </c>
      <c r="AD87" s="3" t="s">
        <v>124</v>
      </c>
      <c r="AE87" s="3">
        <v>2026</v>
      </c>
    </row>
    <row r="88" spans="1:31" ht="28.5" hidden="1" x14ac:dyDescent="0.45">
      <c r="A88" s="3">
        <v>1</v>
      </c>
      <c r="B88" s="4" t="s">
        <v>3470</v>
      </c>
      <c r="C88" s="3" t="s">
        <v>3381</v>
      </c>
      <c r="D88" s="3" t="s">
        <v>3382</v>
      </c>
      <c r="E88" s="3" t="s">
        <v>3409</v>
      </c>
      <c r="F88" s="3" t="s">
        <v>3682</v>
      </c>
      <c r="G88" s="3" t="s">
        <v>3683</v>
      </c>
      <c r="H88" s="5">
        <v>46136</v>
      </c>
      <c r="I88" s="3" t="s">
        <v>3603</v>
      </c>
      <c r="J88" s="3" t="s">
        <v>3684</v>
      </c>
      <c r="K88" s="3">
        <v>800116302014</v>
      </c>
      <c r="L88" s="2"/>
      <c r="M88" s="2"/>
      <c r="N88" s="3">
        <v>77715244280</v>
      </c>
      <c r="O88" s="3">
        <v>5990000</v>
      </c>
      <c r="P88" s="3">
        <v>5990000</v>
      </c>
      <c r="Q88" s="3">
        <v>0</v>
      </c>
      <c r="R88" s="3">
        <v>0</v>
      </c>
      <c r="S88" s="3">
        <v>200000</v>
      </c>
      <c r="T88" s="3">
        <v>200000</v>
      </c>
      <c r="U88" s="3" t="s">
        <v>87</v>
      </c>
      <c r="V88" s="2"/>
      <c r="W88" s="3" t="s">
        <v>1679</v>
      </c>
      <c r="X88" s="5">
        <v>46141</v>
      </c>
      <c r="Y88" s="3" t="s">
        <v>218</v>
      </c>
      <c r="Z88" s="3">
        <v>1</v>
      </c>
      <c r="AA88" s="3">
        <v>9681782</v>
      </c>
      <c r="AB88" s="2"/>
      <c r="AC88" s="3">
        <v>0</v>
      </c>
      <c r="AD88" s="3" t="s">
        <v>124</v>
      </c>
      <c r="AE88" s="3">
        <v>2026</v>
      </c>
    </row>
    <row r="89" spans="1:31" ht="28.5" hidden="1" x14ac:dyDescent="0.45">
      <c r="A89" s="3">
        <v>1</v>
      </c>
      <c r="B89" s="4" t="s">
        <v>3470</v>
      </c>
      <c r="C89" s="3" t="s">
        <v>3381</v>
      </c>
      <c r="D89" s="3" t="s">
        <v>3382</v>
      </c>
      <c r="E89" s="3" t="s">
        <v>3409</v>
      </c>
      <c r="F89" s="3" t="s">
        <v>3685</v>
      </c>
      <c r="G89" s="3" t="s">
        <v>3686</v>
      </c>
      <c r="H89" s="5">
        <v>46132</v>
      </c>
      <c r="I89" s="3" t="s">
        <v>3678</v>
      </c>
      <c r="J89" s="3" t="s">
        <v>3687</v>
      </c>
      <c r="K89" s="3">
        <v>791123300827</v>
      </c>
      <c r="L89" s="2"/>
      <c r="M89" s="2"/>
      <c r="N89" s="3">
        <v>77716100077</v>
      </c>
      <c r="O89" s="3">
        <v>5990000</v>
      </c>
      <c r="P89" s="3">
        <v>5990000</v>
      </c>
      <c r="Q89" s="3">
        <v>0</v>
      </c>
      <c r="R89" s="3">
        <v>0</v>
      </c>
      <c r="S89" s="3">
        <v>200000</v>
      </c>
      <c r="T89" s="3">
        <v>200000</v>
      </c>
      <c r="U89" s="3" t="s">
        <v>87</v>
      </c>
      <c r="V89" s="2"/>
      <c r="W89" s="3" t="s">
        <v>1679</v>
      </c>
      <c r="X89" s="5">
        <v>46141</v>
      </c>
      <c r="Y89" s="3" t="s">
        <v>206</v>
      </c>
      <c r="Z89" s="3">
        <v>0</v>
      </c>
      <c r="AA89" s="3">
        <v>9681783</v>
      </c>
      <c r="AB89" s="2"/>
      <c r="AC89" s="3">
        <v>0</v>
      </c>
      <c r="AD89" s="3" t="s">
        <v>124</v>
      </c>
      <c r="AE89" s="3">
        <v>2026</v>
      </c>
    </row>
    <row r="90" spans="1:31" ht="28.5" hidden="1" x14ac:dyDescent="0.45">
      <c r="A90" s="3">
        <v>1</v>
      </c>
      <c r="B90" s="4" t="s">
        <v>3470</v>
      </c>
      <c r="C90" s="3" t="s">
        <v>3381</v>
      </c>
      <c r="D90" s="3" t="s">
        <v>3382</v>
      </c>
      <c r="E90" s="3" t="s">
        <v>3409</v>
      </c>
      <c r="F90" s="3" t="s">
        <v>3688</v>
      </c>
      <c r="G90" s="3" t="s">
        <v>3689</v>
      </c>
      <c r="H90" s="5">
        <v>46140</v>
      </c>
      <c r="I90" s="3" t="s">
        <v>3603</v>
      </c>
      <c r="J90" s="3" t="s">
        <v>3690</v>
      </c>
      <c r="K90" s="3">
        <v>820427300250</v>
      </c>
      <c r="L90" s="2"/>
      <c r="M90" s="2"/>
      <c r="N90" s="3">
        <v>77715433282</v>
      </c>
      <c r="O90" s="3">
        <v>5990000</v>
      </c>
      <c r="P90" s="3">
        <v>5990000</v>
      </c>
      <c r="Q90" s="3">
        <v>0</v>
      </c>
      <c r="R90" s="3">
        <v>0</v>
      </c>
      <c r="S90" s="3">
        <v>200000</v>
      </c>
      <c r="T90" s="3">
        <v>200000</v>
      </c>
      <c r="U90" s="3" t="s">
        <v>87</v>
      </c>
      <c r="V90" s="2"/>
      <c r="W90" s="3" t="s">
        <v>1679</v>
      </c>
      <c r="X90" s="5">
        <v>46142</v>
      </c>
      <c r="Y90" s="3" t="s">
        <v>218</v>
      </c>
      <c r="Z90" s="3">
        <v>0</v>
      </c>
      <c r="AA90" s="3">
        <v>9681784</v>
      </c>
      <c r="AB90" s="2"/>
      <c r="AC90" s="3">
        <v>0</v>
      </c>
      <c r="AD90" s="3" t="s">
        <v>124</v>
      </c>
      <c r="AE90" s="3">
        <v>2026</v>
      </c>
    </row>
    <row r="91" spans="1:31" ht="28.5" hidden="1" x14ac:dyDescent="0.45">
      <c r="A91" s="3">
        <v>1</v>
      </c>
      <c r="B91" s="4" t="s">
        <v>3397</v>
      </c>
      <c r="C91" s="3" t="s">
        <v>3381</v>
      </c>
      <c r="D91" s="3" t="s">
        <v>3382</v>
      </c>
      <c r="E91" s="3" t="s">
        <v>3409</v>
      </c>
      <c r="F91" s="3" t="s">
        <v>3691</v>
      </c>
      <c r="G91" s="3" t="s">
        <v>3692</v>
      </c>
      <c r="H91" s="5">
        <v>46126</v>
      </c>
      <c r="I91" s="3" t="s">
        <v>3693</v>
      </c>
      <c r="J91" s="3" t="s">
        <v>3694</v>
      </c>
      <c r="K91" s="3">
        <v>911221301479</v>
      </c>
      <c r="L91" s="2"/>
      <c r="M91" s="2"/>
      <c r="N91" s="3">
        <v>77754655115</v>
      </c>
      <c r="O91" s="3">
        <v>7240000</v>
      </c>
      <c r="P91" s="3">
        <v>6490000</v>
      </c>
      <c r="Q91" s="3">
        <v>0</v>
      </c>
      <c r="R91" s="3">
        <v>750000</v>
      </c>
      <c r="S91" s="3">
        <v>250000</v>
      </c>
      <c r="T91" s="3">
        <v>250000</v>
      </c>
      <c r="U91" s="3" t="s">
        <v>87</v>
      </c>
      <c r="V91" s="2"/>
      <c r="W91" s="3" t="s">
        <v>55</v>
      </c>
      <c r="X91" s="5">
        <v>46127</v>
      </c>
      <c r="Y91" s="3" t="s">
        <v>89</v>
      </c>
      <c r="Z91" s="3">
        <v>0</v>
      </c>
      <c r="AA91" s="3">
        <v>9681825</v>
      </c>
      <c r="AB91" s="2"/>
      <c r="AC91" s="3">
        <v>0</v>
      </c>
      <c r="AD91" s="3" t="s">
        <v>124</v>
      </c>
      <c r="AE91" s="3">
        <v>2026</v>
      </c>
    </row>
    <row r="92" spans="1:31" ht="28.5" hidden="1" x14ac:dyDescent="0.45">
      <c r="A92" s="3">
        <v>1</v>
      </c>
      <c r="B92" s="4" t="s">
        <v>3429</v>
      </c>
      <c r="C92" s="3" t="s">
        <v>3381</v>
      </c>
      <c r="D92" s="3" t="s">
        <v>3382</v>
      </c>
      <c r="E92" s="3" t="s">
        <v>3409</v>
      </c>
      <c r="F92" s="3" t="s">
        <v>3695</v>
      </c>
      <c r="G92" s="3" t="s">
        <v>3696</v>
      </c>
      <c r="H92" s="5">
        <v>46135</v>
      </c>
      <c r="I92" s="3" t="s">
        <v>3697</v>
      </c>
      <c r="J92" s="2"/>
      <c r="K92" s="2"/>
      <c r="L92" s="3" t="s">
        <v>3698</v>
      </c>
      <c r="M92" s="3">
        <v>830528401444</v>
      </c>
      <c r="N92" s="3">
        <v>77012558668</v>
      </c>
      <c r="O92" s="3">
        <v>5990000</v>
      </c>
      <c r="P92" s="3">
        <v>5990000</v>
      </c>
      <c r="Q92" s="3">
        <v>0</v>
      </c>
      <c r="R92" s="3">
        <v>0</v>
      </c>
      <c r="S92" s="3">
        <v>200000</v>
      </c>
      <c r="T92" s="3">
        <v>200000</v>
      </c>
      <c r="U92" s="3" t="s">
        <v>105</v>
      </c>
      <c r="V92" s="2"/>
      <c r="W92" s="3" t="s">
        <v>116</v>
      </c>
      <c r="X92" s="5">
        <v>46135</v>
      </c>
      <c r="Y92" s="3" t="s">
        <v>58</v>
      </c>
      <c r="Z92" s="3">
        <v>0</v>
      </c>
      <c r="AA92" s="3">
        <v>9682323</v>
      </c>
      <c r="AB92" s="4" t="s">
        <v>3611</v>
      </c>
      <c r="AC92" s="3">
        <v>0</v>
      </c>
      <c r="AD92" s="3" t="s">
        <v>105</v>
      </c>
      <c r="AE92" s="3">
        <v>2026</v>
      </c>
    </row>
    <row r="93" spans="1:31" ht="28.5" hidden="1" x14ac:dyDescent="0.45">
      <c r="A93" s="3">
        <v>1</v>
      </c>
      <c r="B93" s="4" t="s">
        <v>3429</v>
      </c>
      <c r="C93" s="3" t="s">
        <v>3381</v>
      </c>
      <c r="D93" s="3" t="s">
        <v>3382</v>
      </c>
      <c r="E93" s="3" t="s">
        <v>3409</v>
      </c>
      <c r="F93" s="3" t="s">
        <v>3699</v>
      </c>
      <c r="G93" s="3" t="s">
        <v>3700</v>
      </c>
      <c r="H93" s="5">
        <v>46135</v>
      </c>
      <c r="I93" s="3" t="s">
        <v>3697</v>
      </c>
      <c r="J93" s="3" t="s">
        <v>3701</v>
      </c>
      <c r="K93" s="3">
        <v>900225301812</v>
      </c>
      <c r="L93" s="2"/>
      <c r="M93" s="2"/>
      <c r="N93" s="3">
        <v>77757333021</v>
      </c>
      <c r="O93" s="3">
        <v>5990000</v>
      </c>
      <c r="P93" s="3">
        <v>5990000</v>
      </c>
      <c r="Q93" s="3">
        <v>0</v>
      </c>
      <c r="R93" s="3">
        <v>0</v>
      </c>
      <c r="S93" s="3">
        <v>200000</v>
      </c>
      <c r="T93" s="3">
        <v>200000</v>
      </c>
      <c r="U93" s="3" t="s">
        <v>105</v>
      </c>
      <c r="V93" s="2"/>
      <c r="W93" s="3" t="s">
        <v>116</v>
      </c>
      <c r="X93" s="5">
        <v>46135</v>
      </c>
      <c r="Y93" s="3" t="s">
        <v>58</v>
      </c>
      <c r="Z93" s="3">
        <v>1</v>
      </c>
      <c r="AA93" s="3">
        <v>9682325</v>
      </c>
      <c r="AB93" s="4" t="s">
        <v>3611</v>
      </c>
      <c r="AC93" s="3">
        <v>0</v>
      </c>
      <c r="AD93" s="3" t="s">
        <v>105</v>
      </c>
      <c r="AE93" s="3">
        <v>2026</v>
      </c>
    </row>
    <row r="94" spans="1:31" ht="28.5" hidden="1" x14ac:dyDescent="0.45">
      <c r="A94" s="3">
        <v>1</v>
      </c>
      <c r="B94" s="4" t="s">
        <v>3429</v>
      </c>
      <c r="C94" s="3" t="s">
        <v>3381</v>
      </c>
      <c r="D94" s="3" t="s">
        <v>3382</v>
      </c>
      <c r="E94" s="3" t="s">
        <v>3409</v>
      </c>
      <c r="F94" s="3" t="s">
        <v>3702</v>
      </c>
      <c r="G94" s="3" t="s">
        <v>3703</v>
      </c>
      <c r="H94" s="5">
        <v>46132</v>
      </c>
      <c r="I94" s="3" t="s">
        <v>3697</v>
      </c>
      <c r="J94" s="3" t="s">
        <v>3704</v>
      </c>
      <c r="K94" s="3">
        <v>880304400050</v>
      </c>
      <c r="L94" s="2"/>
      <c r="M94" s="2"/>
      <c r="N94" s="3">
        <v>77026124266</v>
      </c>
      <c r="O94" s="3">
        <v>5990000</v>
      </c>
      <c r="P94" s="3">
        <v>5990000</v>
      </c>
      <c r="Q94" s="3">
        <v>0</v>
      </c>
      <c r="R94" s="3">
        <v>0</v>
      </c>
      <c r="S94" s="3">
        <v>200000</v>
      </c>
      <c r="T94" s="3">
        <v>200000</v>
      </c>
      <c r="U94" s="3" t="s">
        <v>87</v>
      </c>
      <c r="V94" s="2"/>
      <c r="W94" s="3" t="s">
        <v>116</v>
      </c>
      <c r="X94" s="5">
        <v>46134</v>
      </c>
      <c r="Y94" s="3" t="s">
        <v>400</v>
      </c>
      <c r="Z94" s="3">
        <v>0</v>
      </c>
      <c r="AA94" s="3">
        <v>9682326</v>
      </c>
      <c r="AB94" s="4" t="s">
        <v>3611</v>
      </c>
      <c r="AC94" s="3">
        <v>0</v>
      </c>
      <c r="AD94" s="3" t="s">
        <v>124</v>
      </c>
      <c r="AE94" s="3">
        <v>2026</v>
      </c>
    </row>
    <row r="95" spans="1:31" ht="28.5" hidden="1" x14ac:dyDescent="0.45">
      <c r="A95" s="3">
        <v>1</v>
      </c>
      <c r="B95" s="4" t="s">
        <v>3429</v>
      </c>
      <c r="C95" s="3" t="s">
        <v>3381</v>
      </c>
      <c r="D95" s="3" t="s">
        <v>3382</v>
      </c>
      <c r="E95" s="3" t="s">
        <v>3409</v>
      </c>
      <c r="F95" s="3" t="s">
        <v>3705</v>
      </c>
      <c r="G95" s="3" t="s">
        <v>3706</v>
      </c>
      <c r="H95" s="5">
        <v>46131</v>
      </c>
      <c r="I95" s="3" t="s">
        <v>3618</v>
      </c>
      <c r="J95" s="3" t="s">
        <v>3707</v>
      </c>
      <c r="K95" s="3">
        <v>860516303365</v>
      </c>
      <c r="L95" s="2"/>
      <c r="M95" s="2"/>
      <c r="N95" s="3">
        <v>77005051686</v>
      </c>
      <c r="O95" s="3">
        <v>5990000</v>
      </c>
      <c r="P95" s="3">
        <v>5990000</v>
      </c>
      <c r="Q95" s="3">
        <v>0</v>
      </c>
      <c r="R95" s="3">
        <v>0</v>
      </c>
      <c r="S95" s="3">
        <v>200000</v>
      </c>
      <c r="T95" s="3">
        <v>200000</v>
      </c>
      <c r="U95" s="3" t="s">
        <v>87</v>
      </c>
      <c r="V95" s="2"/>
      <c r="W95" s="3" t="s">
        <v>116</v>
      </c>
      <c r="X95" s="5">
        <v>46134</v>
      </c>
      <c r="Y95" s="3" t="s">
        <v>134</v>
      </c>
      <c r="Z95" s="3">
        <v>0</v>
      </c>
      <c r="AA95" s="3">
        <v>9682327</v>
      </c>
      <c r="AB95" s="4" t="s">
        <v>3611</v>
      </c>
      <c r="AC95" s="3">
        <v>0</v>
      </c>
      <c r="AD95" s="3" t="s">
        <v>124</v>
      </c>
      <c r="AE95" s="3">
        <v>2026</v>
      </c>
    </row>
    <row r="96" spans="1:31" ht="28.5" hidden="1" x14ac:dyDescent="0.45">
      <c r="A96" s="3">
        <v>1</v>
      </c>
      <c r="B96" s="4" t="s">
        <v>3397</v>
      </c>
      <c r="C96" s="3" t="s">
        <v>3381</v>
      </c>
      <c r="D96" s="3" t="s">
        <v>3382</v>
      </c>
      <c r="E96" s="3" t="s">
        <v>3409</v>
      </c>
      <c r="F96" s="3" t="s">
        <v>3708</v>
      </c>
      <c r="G96" s="3" t="s">
        <v>3709</v>
      </c>
      <c r="H96" s="5">
        <v>46118</v>
      </c>
      <c r="I96" s="3" t="s">
        <v>3710</v>
      </c>
      <c r="J96" s="3" t="s">
        <v>3711</v>
      </c>
      <c r="K96" s="3">
        <v>10505601598</v>
      </c>
      <c r="L96" s="2"/>
      <c r="M96" s="2"/>
      <c r="N96" s="3">
        <v>77025083645</v>
      </c>
      <c r="O96" s="3">
        <v>7545000</v>
      </c>
      <c r="P96" s="3">
        <v>6990000</v>
      </c>
      <c r="Q96" s="3">
        <v>0</v>
      </c>
      <c r="R96" s="3">
        <v>555000</v>
      </c>
      <c r="S96" s="3">
        <v>300000</v>
      </c>
      <c r="T96" s="3">
        <v>300000</v>
      </c>
      <c r="U96" s="3" t="s">
        <v>87</v>
      </c>
      <c r="V96" s="2"/>
      <c r="W96" s="3" t="s">
        <v>55</v>
      </c>
      <c r="X96" s="5">
        <v>46119</v>
      </c>
      <c r="Y96" s="3" t="s">
        <v>206</v>
      </c>
      <c r="Z96" s="3">
        <v>3</v>
      </c>
      <c r="AA96" s="3">
        <v>9684959</v>
      </c>
      <c r="AB96" s="2"/>
      <c r="AC96" s="3">
        <v>0</v>
      </c>
      <c r="AD96" s="3" t="s">
        <v>124</v>
      </c>
      <c r="AE96" s="3">
        <v>2026</v>
      </c>
    </row>
    <row r="97" spans="1:31" ht="28.5" hidden="1" x14ac:dyDescent="0.45">
      <c r="A97" s="3">
        <v>1</v>
      </c>
      <c r="B97" s="4" t="s">
        <v>3397</v>
      </c>
      <c r="C97" s="3" t="s">
        <v>3381</v>
      </c>
      <c r="D97" s="3" t="s">
        <v>3382</v>
      </c>
      <c r="E97" s="3" t="s">
        <v>3409</v>
      </c>
      <c r="F97" s="3" t="s">
        <v>3712</v>
      </c>
      <c r="G97" s="3" t="s">
        <v>3713</v>
      </c>
      <c r="H97" s="5">
        <v>46132</v>
      </c>
      <c r="I97" s="3" t="s">
        <v>3584</v>
      </c>
      <c r="J97" s="3" t="s">
        <v>3714</v>
      </c>
      <c r="K97" s="3">
        <v>680610401407</v>
      </c>
      <c r="L97" s="2"/>
      <c r="M97" s="2"/>
      <c r="N97" s="3">
        <v>77026498527</v>
      </c>
      <c r="O97" s="3">
        <v>5990000</v>
      </c>
      <c r="P97" s="3">
        <v>5990000</v>
      </c>
      <c r="Q97" s="3">
        <v>0</v>
      </c>
      <c r="R97" s="3">
        <v>0</v>
      </c>
      <c r="S97" s="3">
        <v>200000</v>
      </c>
      <c r="T97" s="3">
        <v>200000</v>
      </c>
      <c r="U97" s="3" t="s">
        <v>87</v>
      </c>
      <c r="V97" s="2"/>
      <c r="W97" s="3" t="s">
        <v>55</v>
      </c>
      <c r="X97" s="5">
        <v>46133</v>
      </c>
      <c r="Y97" s="3" t="s">
        <v>218</v>
      </c>
      <c r="Z97" s="3">
        <v>2</v>
      </c>
      <c r="AA97" s="3">
        <v>9684961</v>
      </c>
      <c r="AB97" s="2"/>
      <c r="AC97" s="3">
        <v>0</v>
      </c>
      <c r="AD97" s="3" t="s">
        <v>124</v>
      </c>
      <c r="AE97" s="3">
        <v>2026</v>
      </c>
    </row>
    <row r="98" spans="1:31" ht="28.5" hidden="1" x14ac:dyDescent="0.45">
      <c r="A98" s="3">
        <v>1</v>
      </c>
      <c r="B98" s="4" t="s">
        <v>3397</v>
      </c>
      <c r="C98" s="3" t="s">
        <v>3381</v>
      </c>
      <c r="D98" s="3" t="s">
        <v>3382</v>
      </c>
      <c r="E98" s="3" t="s">
        <v>3409</v>
      </c>
      <c r="F98" s="3" t="s">
        <v>3715</v>
      </c>
      <c r="G98" s="3" t="s">
        <v>3716</v>
      </c>
      <c r="H98" s="5">
        <v>46123</v>
      </c>
      <c r="I98" s="3" t="s">
        <v>3492</v>
      </c>
      <c r="J98" s="3" t="s">
        <v>3717</v>
      </c>
      <c r="K98" s="3">
        <v>891109301493</v>
      </c>
      <c r="L98" s="2"/>
      <c r="M98" s="2"/>
      <c r="N98" s="3">
        <v>77023727724</v>
      </c>
      <c r="O98" s="3">
        <v>6740000</v>
      </c>
      <c r="P98" s="3">
        <v>6490000</v>
      </c>
      <c r="Q98" s="3">
        <v>0</v>
      </c>
      <c r="R98" s="3">
        <v>250000</v>
      </c>
      <c r="S98" s="3">
        <v>250000</v>
      </c>
      <c r="T98" s="3">
        <v>250000</v>
      </c>
      <c r="U98" s="3" t="s">
        <v>87</v>
      </c>
      <c r="V98" s="2"/>
      <c r="W98" s="3" t="s">
        <v>55</v>
      </c>
      <c r="X98" s="5">
        <v>46125</v>
      </c>
      <c r="Y98" s="3" t="s">
        <v>134</v>
      </c>
      <c r="Z98" s="3">
        <v>0</v>
      </c>
      <c r="AA98" s="3">
        <v>9684962</v>
      </c>
      <c r="AB98" s="2"/>
      <c r="AC98" s="3">
        <v>0</v>
      </c>
      <c r="AD98" s="3" t="s">
        <v>124</v>
      </c>
      <c r="AE98" s="3">
        <v>2026</v>
      </c>
    </row>
    <row r="99" spans="1:31" ht="28.5" hidden="1" x14ac:dyDescent="0.45">
      <c r="A99" s="3">
        <v>1</v>
      </c>
      <c r="B99" s="4" t="s">
        <v>3397</v>
      </c>
      <c r="C99" s="3" t="s">
        <v>3381</v>
      </c>
      <c r="D99" s="3" t="s">
        <v>3382</v>
      </c>
      <c r="E99" s="3" t="s">
        <v>3409</v>
      </c>
      <c r="F99" s="3" t="s">
        <v>3718</v>
      </c>
      <c r="G99" s="3" t="s">
        <v>3719</v>
      </c>
      <c r="H99" s="5">
        <v>46122</v>
      </c>
      <c r="I99" s="3" t="s">
        <v>3720</v>
      </c>
      <c r="J99" s="3" t="s">
        <v>3721</v>
      </c>
      <c r="K99" s="3">
        <v>70208500551</v>
      </c>
      <c r="L99" s="2"/>
      <c r="M99" s="2"/>
      <c r="N99" s="3">
        <v>77752511432</v>
      </c>
      <c r="O99" s="3">
        <v>6490000</v>
      </c>
      <c r="P99" s="3">
        <v>6490000</v>
      </c>
      <c r="Q99" s="3">
        <v>0</v>
      </c>
      <c r="R99" s="3">
        <v>0</v>
      </c>
      <c r="S99" s="3">
        <v>250000</v>
      </c>
      <c r="T99" s="3">
        <v>250000</v>
      </c>
      <c r="U99" s="3" t="s">
        <v>56</v>
      </c>
      <c r="V99" s="2"/>
      <c r="W99" s="3" t="s">
        <v>55</v>
      </c>
      <c r="X99" s="5">
        <v>46122</v>
      </c>
      <c r="Y99" s="3" t="s">
        <v>58</v>
      </c>
      <c r="Z99" s="3">
        <v>0</v>
      </c>
      <c r="AA99" s="3">
        <v>9684963</v>
      </c>
      <c r="AB99" s="2"/>
      <c r="AC99" s="3">
        <v>0</v>
      </c>
      <c r="AD99" s="3" t="s">
        <v>57</v>
      </c>
      <c r="AE99" s="3">
        <v>2026</v>
      </c>
    </row>
    <row r="100" spans="1:31" ht="28.5" hidden="1" x14ac:dyDescent="0.45">
      <c r="A100" s="3">
        <v>1</v>
      </c>
      <c r="B100" s="4" t="s">
        <v>3406</v>
      </c>
      <c r="C100" s="3" t="s">
        <v>3381</v>
      </c>
      <c r="D100" s="3" t="s">
        <v>3382</v>
      </c>
      <c r="E100" s="3" t="s">
        <v>3409</v>
      </c>
      <c r="F100" s="3" t="s">
        <v>3722</v>
      </c>
      <c r="G100" s="3" t="s">
        <v>3723</v>
      </c>
      <c r="H100" s="5">
        <v>46140</v>
      </c>
      <c r="I100" s="3" t="s">
        <v>3724</v>
      </c>
      <c r="J100" s="3" t="s">
        <v>3725</v>
      </c>
      <c r="K100" s="3">
        <v>940127350449</v>
      </c>
      <c r="L100" s="2"/>
      <c r="M100" s="2"/>
      <c r="N100" s="3">
        <v>77769216694</v>
      </c>
      <c r="O100" s="3">
        <v>5990000</v>
      </c>
      <c r="P100" s="3">
        <v>5990000</v>
      </c>
      <c r="Q100" s="3">
        <v>0</v>
      </c>
      <c r="R100" s="3">
        <v>0</v>
      </c>
      <c r="S100" s="3">
        <v>200000</v>
      </c>
      <c r="T100" s="3">
        <v>200000</v>
      </c>
      <c r="U100" s="3" t="s">
        <v>87</v>
      </c>
      <c r="V100" s="2"/>
      <c r="W100" s="3" t="s">
        <v>1687</v>
      </c>
      <c r="X100" s="5">
        <v>46141</v>
      </c>
      <c r="Y100" s="3" t="s">
        <v>89</v>
      </c>
      <c r="Z100" s="3">
        <v>0</v>
      </c>
      <c r="AA100" s="3">
        <v>9685010</v>
      </c>
      <c r="AB100" s="2"/>
      <c r="AC100" s="3">
        <v>0</v>
      </c>
      <c r="AD100" s="3" t="s">
        <v>124</v>
      </c>
      <c r="AE100" s="3">
        <v>2026</v>
      </c>
    </row>
    <row r="101" spans="1:31" ht="28.5" hidden="1" x14ac:dyDescent="0.45">
      <c r="A101" s="3">
        <v>1</v>
      </c>
      <c r="B101" s="4" t="s">
        <v>3406</v>
      </c>
      <c r="C101" s="3" t="s">
        <v>3381</v>
      </c>
      <c r="D101" s="3" t="s">
        <v>3382</v>
      </c>
      <c r="E101" s="3" t="s">
        <v>3409</v>
      </c>
      <c r="F101" s="3" t="s">
        <v>3726</v>
      </c>
      <c r="G101" s="3" t="s">
        <v>3727</v>
      </c>
      <c r="H101" s="5">
        <v>46140</v>
      </c>
      <c r="I101" s="3" t="s">
        <v>3728</v>
      </c>
      <c r="J101" s="3" t="s">
        <v>3729</v>
      </c>
      <c r="K101" s="3">
        <v>741230300413</v>
      </c>
      <c r="L101" s="2"/>
      <c r="M101" s="2"/>
      <c r="N101" s="3">
        <v>77055709750</v>
      </c>
      <c r="O101" s="3">
        <v>5990000</v>
      </c>
      <c r="P101" s="3">
        <v>5990000</v>
      </c>
      <c r="Q101" s="3">
        <v>0</v>
      </c>
      <c r="R101" s="3">
        <v>0</v>
      </c>
      <c r="S101" s="3">
        <v>200000</v>
      </c>
      <c r="T101" s="3">
        <v>200000</v>
      </c>
      <c r="U101" s="3" t="s">
        <v>87</v>
      </c>
      <c r="V101" s="2"/>
      <c r="W101" s="3" t="s">
        <v>1687</v>
      </c>
      <c r="X101" s="5">
        <v>46142</v>
      </c>
      <c r="Y101" s="3" t="s">
        <v>218</v>
      </c>
      <c r="Z101" s="3">
        <v>0</v>
      </c>
      <c r="AA101" s="3">
        <v>9685014</v>
      </c>
      <c r="AB101" s="2"/>
      <c r="AC101" s="3">
        <v>0</v>
      </c>
      <c r="AD101" s="3" t="s">
        <v>124</v>
      </c>
      <c r="AE101" s="3">
        <v>2026</v>
      </c>
    </row>
    <row r="102" spans="1:31" ht="28.5" hidden="1" x14ac:dyDescent="0.45">
      <c r="A102" s="3">
        <v>1</v>
      </c>
      <c r="B102" s="4" t="s">
        <v>3406</v>
      </c>
      <c r="C102" s="3" t="s">
        <v>3381</v>
      </c>
      <c r="D102" s="3" t="s">
        <v>3382</v>
      </c>
      <c r="E102" s="3" t="s">
        <v>3409</v>
      </c>
      <c r="F102" s="3" t="s">
        <v>3730</v>
      </c>
      <c r="G102" s="3" t="s">
        <v>3731</v>
      </c>
      <c r="H102" s="5">
        <v>46141</v>
      </c>
      <c r="I102" s="3" t="s">
        <v>3732</v>
      </c>
      <c r="J102" s="3" t="s">
        <v>3733</v>
      </c>
      <c r="K102" s="3">
        <v>890801350996</v>
      </c>
      <c r="L102" s="2"/>
      <c r="M102" s="2"/>
      <c r="N102" s="3">
        <v>77022223032</v>
      </c>
      <c r="O102" s="3">
        <v>5990000</v>
      </c>
      <c r="P102" s="3">
        <v>5990000</v>
      </c>
      <c r="Q102" s="3">
        <v>0</v>
      </c>
      <c r="R102" s="3">
        <v>0</v>
      </c>
      <c r="S102" s="3">
        <v>200000</v>
      </c>
      <c r="T102" s="3">
        <v>200000</v>
      </c>
      <c r="U102" s="3" t="s">
        <v>56</v>
      </c>
      <c r="V102" s="2"/>
      <c r="W102" s="3" t="s">
        <v>1687</v>
      </c>
      <c r="X102" s="5">
        <v>46142</v>
      </c>
      <c r="Y102" s="3" t="s">
        <v>58</v>
      </c>
      <c r="Z102" s="3">
        <v>1</v>
      </c>
      <c r="AA102" s="3">
        <v>9685015</v>
      </c>
      <c r="AB102" s="2"/>
      <c r="AC102" s="3">
        <v>0</v>
      </c>
      <c r="AD102" s="3" t="s">
        <v>57</v>
      </c>
      <c r="AE102" s="3">
        <v>2026</v>
      </c>
    </row>
    <row r="103" spans="1:31" ht="28.5" hidden="1" x14ac:dyDescent="0.45">
      <c r="A103" s="3">
        <v>1</v>
      </c>
      <c r="B103" s="4" t="s">
        <v>3406</v>
      </c>
      <c r="C103" s="3" t="s">
        <v>3381</v>
      </c>
      <c r="D103" s="3" t="s">
        <v>3382</v>
      </c>
      <c r="E103" s="3" t="s">
        <v>3409</v>
      </c>
      <c r="F103" s="3" t="s">
        <v>3734</v>
      </c>
      <c r="G103" s="3" t="s">
        <v>3735</v>
      </c>
      <c r="H103" s="5">
        <v>46140</v>
      </c>
      <c r="I103" s="3" t="s">
        <v>3412</v>
      </c>
      <c r="J103" s="3" t="s">
        <v>3736</v>
      </c>
      <c r="K103" s="3">
        <v>850808400957</v>
      </c>
      <c r="L103" s="2"/>
      <c r="M103" s="2"/>
      <c r="N103" s="3">
        <v>77754095436</v>
      </c>
      <c r="O103" s="3">
        <v>5990000</v>
      </c>
      <c r="P103" s="3">
        <v>5990000</v>
      </c>
      <c r="Q103" s="3">
        <v>0</v>
      </c>
      <c r="R103" s="3">
        <v>0</v>
      </c>
      <c r="S103" s="3">
        <v>200000</v>
      </c>
      <c r="T103" s="3">
        <v>200000</v>
      </c>
      <c r="U103" s="3" t="s">
        <v>56</v>
      </c>
      <c r="V103" s="2"/>
      <c r="W103" s="3" t="s">
        <v>1687</v>
      </c>
      <c r="X103" s="5">
        <v>46140</v>
      </c>
      <c r="Y103" s="3" t="s">
        <v>58</v>
      </c>
      <c r="Z103" s="3">
        <v>0</v>
      </c>
      <c r="AA103" s="3">
        <v>9685016</v>
      </c>
      <c r="AB103" s="2"/>
      <c r="AC103" s="3">
        <v>0</v>
      </c>
      <c r="AD103" s="3" t="s">
        <v>57</v>
      </c>
      <c r="AE103" s="3">
        <v>2026</v>
      </c>
    </row>
    <row r="104" spans="1:31" ht="28.5" hidden="1" x14ac:dyDescent="0.45">
      <c r="A104" s="3">
        <v>1</v>
      </c>
      <c r="B104" s="4" t="s">
        <v>3380</v>
      </c>
      <c r="C104" s="3" t="s">
        <v>3381</v>
      </c>
      <c r="D104" s="3" t="s">
        <v>3737</v>
      </c>
      <c r="E104" s="3" t="s">
        <v>3409</v>
      </c>
      <c r="F104" s="3" t="s">
        <v>3738</v>
      </c>
      <c r="G104" s="3" t="s">
        <v>3457</v>
      </c>
      <c r="H104" s="5">
        <v>46115</v>
      </c>
      <c r="I104" s="3" t="s">
        <v>3462</v>
      </c>
      <c r="J104" s="2"/>
      <c r="K104" s="2"/>
      <c r="L104" s="3" t="s">
        <v>3458</v>
      </c>
      <c r="M104" s="3">
        <v>130440006762</v>
      </c>
      <c r="N104" s="3">
        <v>77017055015</v>
      </c>
      <c r="O104" s="3">
        <v>5990000</v>
      </c>
      <c r="P104" s="3">
        <v>5990000</v>
      </c>
      <c r="Q104" s="3">
        <v>0</v>
      </c>
      <c r="R104" s="3">
        <v>0</v>
      </c>
      <c r="S104" s="3">
        <v>300000</v>
      </c>
      <c r="T104" s="3">
        <v>300000</v>
      </c>
      <c r="U104" s="3" t="s">
        <v>56</v>
      </c>
      <c r="V104" s="2"/>
      <c r="W104" s="3" t="s">
        <v>1720</v>
      </c>
      <c r="X104" s="5">
        <v>46115</v>
      </c>
      <c r="Y104" s="3" t="s">
        <v>58</v>
      </c>
      <c r="Z104" s="3">
        <v>0</v>
      </c>
      <c r="AA104" s="3">
        <v>9689830</v>
      </c>
      <c r="AB104" s="2"/>
      <c r="AC104" s="3">
        <v>0</v>
      </c>
      <c r="AD104" s="3" t="s">
        <v>57</v>
      </c>
      <c r="AE104" s="3">
        <v>2025</v>
      </c>
    </row>
    <row r="105" spans="1:31" ht="28.5" hidden="1" x14ac:dyDescent="0.45">
      <c r="A105" s="3">
        <v>1</v>
      </c>
      <c r="B105" s="4" t="s">
        <v>3380</v>
      </c>
      <c r="C105" s="3" t="s">
        <v>3381</v>
      </c>
      <c r="D105" s="3" t="s">
        <v>3737</v>
      </c>
      <c r="E105" s="3" t="s">
        <v>3409</v>
      </c>
      <c r="F105" s="3" t="s">
        <v>3739</v>
      </c>
      <c r="G105" s="3" t="s">
        <v>3457</v>
      </c>
      <c r="H105" s="5">
        <v>46115</v>
      </c>
      <c r="I105" s="3" t="s">
        <v>3395</v>
      </c>
      <c r="J105" s="2"/>
      <c r="K105" s="2"/>
      <c r="L105" s="3" t="s">
        <v>3458</v>
      </c>
      <c r="M105" s="3">
        <v>130440006762</v>
      </c>
      <c r="N105" s="3">
        <v>77017055015</v>
      </c>
      <c r="O105" s="3">
        <v>5990000</v>
      </c>
      <c r="P105" s="3">
        <v>5990000</v>
      </c>
      <c r="Q105" s="3">
        <v>0</v>
      </c>
      <c r="R105" s="3">
        <v>0</v>
      </c>
      <c r="S105" s="3">
        <v>300000</v>
      </c>
      <c r="T105" s="3">
        <v>300000</v>
      </c>
      <c r="U105" s="3" t="s">
        <v>56</v>
      </c>
      <c r="V105" s="2"/>
      <c r="W105" s="3" t="s">
        <v>1720</v>
      </c>
      <c r="X105" s="5">
        <v>46115</v>
      </c>
      <c r="Y105" s="3" t="s">
        <v>58</v>
      </c>
      <c r="Z105" s="3">
        <v>0</v>
      </c>
      <c r="AA105" s="3">
        <v>9689832</v>
      </c>
      <c r="AB105" s="2"/>
      <c r="AC105" s="3">
        <v>0</v>
      </c>
      <c r="AD105" s="3" t="s">
        <v>57</v>
      </c>
      <c r="AE105" s="3">
        <v>2025</v>
      </c>
    </row>
    <row r="106" spans="1:31" ht="28.5" hidden="1" x14ac:dyDescent="0.45">
      <c r="A106" s="3">
        <v>1</v>
      </c>
      <c r="B106" s="4" t="s">
        <v>3380</v>
      </c>
      <c r="C106" s="3" t="s">
        <v>3381</v>
      </c>
      <c r="D106" s="3" t="s">
        <v>3737</v>
      </c>
      <c r="E106" s="3" t="s">
        <v>3409</v>
      </c>
      <c r="F106" s="3" t="s">
        <v>3740</v>
      </c>
      <c r="G106" s="3" t="s">
        <v>3741</v>
      </c>
      <c r="H106" s="5">
        <v>46118</v>
      </c>
      <c r="I106" s="3" t="s">
        <v>3395</v>
      </c>
      <c r="J106" s="3" t="s">
        <v>3742</v>
      </c>
      <c r="K106" s="3">
        <v>680408302103</v>
      </c>
      <c r="L106" s="2"/>
      <c r="M106" s="2"/>
      <c r="N106" s="3">
        <v>77010144276</v>
      </c>
      <c r="O106" s="3">
        <v>5990000</v>
      </c>
      <c r="P106" s="3">
        <v>5990000</v>
      </c>
      <c r="Q106" s="3">
        <v>0</v>
      </c>
      <c r="R106" s="3">
        <v>0</v>
      </c>
      <c r="S106" s="3">
        <v>300000</v>
      </c>
      <c r="T106" s="3">
        <v>300000</v>
      </c>
      <c r="U106" s="3" t="s">
        <v>56</v>
      </c>
      <c r="V106" s="2"/>
      <c r="W106" s="3" t="s">
        <v>1720</v>
      </c>
      <c r="X106" s="5">
        <v>46118</v>
      </c>
      <c r="Y106" s="3" t="s">
        <v>58</v>
      </c>
      <c r="Z106" s="3">
        <v>0</v>
      </c>
      <c r="AA106" s="3">
        <v>9689861</v>
      </c>
      <c r="AB106" s="2"/>
      <c r="AC106" s="3">
        <v>0</v>
      </c>
      <c r="AD106" s="3" t="s">
        <v>57</v>
      </c>
      <c r="AE106" s="3">
        <v>2025</v>
      </c>
    </row>
    <row r="107" spans="1:31" ht="28.5" hidden="1" x14ac:dyDescent="0.45">
      <c r="A107" s="3">
        <v>1</v>
      </c>
      <c r="B107" s="4" t="s">
        <v>3380</v>
      </c>
      <c r="C107" s="3" t="s">
        <v>3381</v>
      </c>
      <c r="D107" s="3" t="s">
        <v>3737</v>
      </c>
      <c r="E107" s="3" t="s">
        <v>3409</v>
      </c>
      <c r="F107" s="3" t="s">
        <v>3743</v>
      </c>
      <c r="G107" s="3" t="s">
        <v>3744</v>
      </c>
      <c r="H107" s="5">
        <v>46123</v>
      </c>
      <c r="I107" s="3" t="s">
        <v>3462</v>
      </c>
      <c r="J107" s="3" t="s">
        <v>3745</v>
      </c>
      <c r="K107" s="3">
        <v>940306400729</v>
      </c>
      <c r="L107" s="2"/>
      <c r="M107" s="2"/>
      <c r="N107" s="3">
        <v>77023742794</v>
      </c>
      <c r="O107" s="3">
        <v>6140000</v>
      </c>
      <c r="P107" s="3">
        <v>5790000</v>
      </c>
      <c r="Q107" s="3">
        <v>0</v>
      </c>
      <c r="R107" s="3">
        <v>350000</v>
      </c>
      <c r="S107" s="3">
        <v>200000</v>
      </c>
      <c r="T107" s="3">
        <v>200000</v>
      </c>
      <c r="U107" s="3" t="s">
        <v>87</v>
      </c>
      <c r="V107" s="2"/>
      <c r="W107" s="3" t="s">
        <v>1720</v>
      </c>
      <c r="X107" s="5">
        <v>46126</v>
      </c>
      <c r="Y107" s="3" t="s">
        <v>134</v>
      </c>
      <c r="Z107" s="3">
        <v>1</v>
      </c>
      <c r="AA107" s="3">
        <v>9689862</v>
      </c>
      <c r="AB107" s="2"/>
      <c r="AC107" s="3">
        <v>0</v>
      </c>
      <c r="AD107" s="3" t="s">
        <v>124</v>
      </c>
      <c r="AE107" s="3">
        <v>2025</v>
      </c>
    </row>
    <row r="108" spans="1:31" ht="28.5" hidden="1" x14ac:dyDescent="0.45">
      <c r="A108" s="3">
        <v>1</v>
      </c>
      <c r="B108" s="4" t="s">
        <v>3380</v>
      </c>
      <c r="C108" s="3" t="s">
        <v>3381</v>
      </c>
      <c r="D108" s="3" t="s">
        <v>3737</v>
      </c>
      <c r="E108" s="3" t="s">
        <v>3409</v>
      </c>
      <c r="F108" s="3" t="s">
        <v>3746</v>
      </c>
      <c r="G108" s="3" t="s">
        <v>3747</v>
      </c>
      <c r="H108" s="5">
        <v>46120</v>
      </c>
      <c r="I108" s="3" t="s">
        <v>3386</v>
      </c>
      <c r="J108" s="3" t="s">
        <v>3748</v>
      </c>
      <c r="K108" s="3">
        <v>970922350208</v>
      </c>
      <c r="L108" s="2"/>
      <c r="M108" s="2"/>
      <c r="N108" s="3">
        <v>77789150596</v>
      </c>
      <c r="O108" s="3">
        <v>5990000</v>
      </c>
      <c r="P108" s="3">
        <v>5990000</v>
      </c>
      <c r="Q108" s="3">
        <v>0</v>
      </c>
      <c r="R108" s="3">
        <v>0</v>
      </c>
      <c r="S108" s="3">
        <v>300000</v>
      </c>
      <c r="T108" s="3">
        <v>300000</v>
      </c>
      <c r="U108" s="3" t="s">
        <v>56</v>
      </c>
      <c r="V108" s="2"/>
      <c r="W108" s="3" t="s">
        <v>1720</v>
      </c>
      <c r="X108" s="5">
        <v>46121</v>
      </c>
      <c r="Y108" s="3" t="s">
        <v>58</v>
      </c>
      <c r="Z108" s="3">
        <v>2</v>
      </c>
      <c r="AA108" s="3">
        <v>9689863</v>
      </c>
      <c r="AB108" s="2"/>
      <c r="AC108" s="3">
        <v>0</v>
      </c>
      <c r="AD108" s="3" t="s">
        <v>57</v>
      </c>
      <c r="AE108" s="3">
        <v>2025</v>
      </c>
    </row>
    <row r="109" spans="1:31" ht="28.5" hidden="1" x14ac:dyDescent="0.45">
      <c r="A109" s="3">
        <v>1</v>
      </c>
      <c r="B109" s="4" t="s">
        <v>3380</v>
      </c>
      <c r="C109" s="3" t="s">
        <v>3381</v>
      </c>
      <c r="D109" s="3" t="s">
        <v>3737</v>
      </c>
      <c r="E109" s="3" t="s">
        <v>3409</v>
      </c>
      <c r="F109" s="3" t="s">
        <v>3749</v>
      </c>
      <c r="G109" s="3" t="s">
        <v>3750</v>
      </c>
      <c r="H109" s="5">
        <v>46119</v>
      </c>
      <c r="I109" s="3" t="s">
        <v>3462</v>
      </c>
      <c r="J109" s="3" t="s">
        <v>3751</v>
      </c>
      <c r="K109" s="3">
        <v>841119300798</v>
      </c>
      <c r="L109" s="2"/>
      <c r="M109" s="2"/>
      <c r="N109" s="3">
        <v>77011548975</v>
      </c>
      <c r="O109" s="3">
        <v>6390000</v>
      </c>
      <c r="P109" s="3">
        <v>5990000</v>
      </c>
      <c r="Q109" s="3">
        <v>0</v>
      </c>
      <c r="R109" s="3">
        <v>400000</v>
      </c>
      <c r="S109" s="3">
        <v>300000</v>
      </c>
      <c r="T109" s="3">
        <v>300000</v>
      </c>
      <c r="U109" s="3" t="s">
        <v>87</v>
      </c>
      <c r="V109" s="2"/>
      <c r="W109" s="3" t="s">
        <v>1720</v>
      </c>
      <c r="X109" s="5">
        <v>46121</v>
      </c>
      <c r="Y109" s="3" t="s">
        <v>89</v>
      </c>
      <c r="Z109" s="3">
        <v>0</v>
      </c>
      <c r="AA109" s="3">
        <v>9689865</v>
      </c>
      <c r="AB109" s="2"/>
      <c r="AC109" s="3">
        <v>0</v>
      </c>
      <c r="AD109" s="3" t="s">
        <v>124</v>
      </c>
      <c r="AE109" s="3">
        <v>2025</v>
      </c>
    </row>
    <row r="110" spans="1:31" ht="28.5" hidden="1" x14ac:dyDescent="0.45">
      <c r="A110" s="3">
        <v>1</v>
      </c>
      <c r="B110" s="4" t="s">
        <v>3380</v>
      </c>
      <c r="C110" s="3" t="s">
        <v>3381</v>
      </c>
      <c r="D110" s="3" t="s">
        <v>3737</v>
      </c>
      <c r="E110" s="3" t="s">
        <v>3409</v>
      </c>
      <c r="F110" s="3" t="s">
        <v>3752</v>
      </c>
      <c r="G110" s="3" t="s">
        <v>3753</v>
      </c>
      <c r="H110" s="5">
        <v>46126</v>
      </c>
      <c r="I110" s="3" t="s">
        <v>3462</v>
      </c>
      <c r="J110" s="3" t="s">
        <v>3754</v>
      </c>
      <c r="K110" s="3">
        <v>911111400974</v>
      </c>
      <c r="L110" s="2"/>
      <c r="M110" s="2"/>
      <c r="N110" s="3">
        <v>77022308091</v>
      </c>
      <c r="O110" s="3">
        <v>5940000</v>
      </c>
      <c r="P110" s="3">
        <v>5790000</v>
      </c>
      <c r="Q110" s="3">
        <v>0</v>
      </c>
      <c r="R110" s="3">
        <v>150000</v>
      </c>
      <c r="S110" s="3">
        <v>200000</v>
      </c>
      <c r="T110" s="3">
        <v>200000</v>
      </c>
      <c r="U110" s="3" t="s">
        <v>87</v>
      </c>
      <c r="V110" s="2"/>
      <c r="W110" s="3" t="s">
        <v>1720</v>
      </c>
      <c r="X110" s="5">
        <v>46127</v>
      </c>
      <c r="Y110" s="3" t="s">
        <v>134</v>
      </c>
      <c r="Z110" s="3">
        <v>1</v>
      </c>
      <c r="AA110" s="3">
        <v>9689871</v>
      </c>
      <c r="AB110" s="2"/>
      <c r="AC110" s="3">
        <v>0</v>
      </c>
      <c r="AD110" s="3" t="s">
        <v>124</v>
      </c>
      <c r="AE110" s="3">
        <v>2025</v>
      </c>
    </row>
    <row r="111" spans="1:31" ht="28.5" hidden="1" x14ac:dyDescent="0.45">
      <c r="A111" s="3">
        <v>1</v>
      </c>
      <c r="B111" s="4" t="s">
        <v>3380</v>
      </c>
      <c r="C111" s="3" t="s">
        <v>3381</v>
      </c>
      <c r="D111" s="3" t="s">
        <v>3737</v>
      </c>
      <c r="E111" s="3" t="s">
        <v>3409</v>
      </c>
      <c r="F111" s="3" t="s">
        <v>3755</v>
      </c>
      <c r="G111" s="3" t="s">
        <v>3756</v>
      </c>
      <c r="H111" s="5">
        <v>46120</v>
      </c>
      <c r="I111" s="3" t="s">
        <v>3462</v>
      </c>
      <c r="J111" s="3" t="s">
        <v>3757</v>
      </c>
      <c r="K111" s="3">
        <v>880812302303</v>
      </c>
      <c r="L111" s="2"/>
      <c r="M111" s="2"/>
      <c r="N111" s="3">
        <v>77014422932</v>
      </c>
      <c r="O111" s="3">
        <v>5940000</v>
      </c>
      <c r="P111" s="3">
        <v>5990000</v>
      </c>
      <c r="Q111" s="3">
        <v>50000</v>
      </c>
      <c r="R111" s="3">
        <v>0</v>
      </c>
      <c r="S111" s="3">
        <v>300000</v>
      </c>
      <c r="T111" s="3">
        <v>250000</v>
      </c>
      <c r="U111" s="3" t="s">
        <v>56</v>
      </c>
      <c r="V111" s="2"/>
      <c r="W111" s="3" t="s">
        <v>1720</v>
      </c>
      <c r="X111" s="5">
        <v>46121</v>
      </c>
      <c r="Y111" s="3" t="s">
        <v>58</v>
      </c>
      <c r="Z111" s="3">
        <v>0</v>
      </c>
      <c r="AA111" s="3">
        <v>9689873</v>
      </c>
      <c r="AB111" s="2"/>
      <c r="AC111" s="3">
        <v>0</v>
      </c>
      <c r="AD111" s="3" t="s">
        <v>57</v>
      </c>
      <c r="AE111" s="3">
        <v>2025</v>
      </c>
    </row>
    <row r="112" spans="1:31" ht="28.5" hidden="1" x14ac:dyDescent="0.45">
      <c r="A112" s="3">
        <v>1</v>
      </c>
      <c r="B112" s="4" t="s">
        <v>3380</v>
      </c>
      <c r="C112" s="3" t="s">
        <v>3381</v>
      </c>
      <c r="D112" s="3" t="s">
        <v>3737</v>
      </c>
      <c r="E112" s="3" t="s">
        <v>3409</v>
      </c>
      <c r="F112" s="3" t="s">
        <v>3758</v>
      </c>
      <c r="G112" s="3" t="s">
        <v>3759</v>
      </c>
      <c r="H112" s="5">
        <v>46118</v>
      </c>
      <c r="I112" s="3" t="s">
        <v>3395</v>
      </c>
      <c r="J112" s="3" t="s">
        <v>3760</v>
      </c>
      <c r="K112" s="3">
        <v>700108300925</v>
      </c>
      <c r="L112" s="2"/>
      <c r="M112" s="2"/>
      <c r="N112" s="3">
        <v>77012849708</v>
      </c>
      <c r="O112" s="3">
        <v>5990000</v>
      </c>
      <c r="P112" s="3">
        <v>5990000</v>
      </c>
      <c r="Q112" s="3">
        <v>0</v>
      </c>
      <c r="R112" s="3">
        <v>0</v>
      </c>
      <c r="S112" s="3">
        <v>300000</v>
      </c>
      <c r="T112" s="3">
        <v>300000</v>
      </c>
      <c r="U112" s="3" t="s">
        <v>56</v>
      </c>
      <c r="V112" s="2"/>
      <c r="W112" s="3" t="s">
        <v>1720</v>
      </c>
      <c r="X112" s="5">
        <v>46118</v>
      </c>
      <c r="Y112" s="3" t="s">
        <v>58</v>
      </c>
      <c r="Z112" s="3">
        <v>0</v>
      </c>
      <c r="AA112" s="3">
        <v>9689938</v>
      </c>
      <c r="AB112" s="2"/>
      <c r="AC112" s="3">
        <v>0</v>
      </c>
      <c r="AD112" s="3" t="s">
        <v>57</v>
      </c>
      <c r="AE112" s="3">
        <v>2025</v>
      </c>
    </row>
    <row r="113" spans="1:31" ht="28.5" hidden="1" x14ac:dyDescent="0.45">
      <c r="A113" s="3">
        <v>1</v>
      </c>
      <c r="B113" s="4" t="s">
        <v>3380</v>
      </c>
      <c r="C113" s="3" t="s">
        <v>3381</v>
      </c>
      <c r="D113" s="3" t="s">
        <v>3737</v>
      </c>
      <c r="E113" s="3" t="s">
        <v>3409</v>
      </c>
      <c r="F113" s="3" t="s">
        <v>3761</v>
      </c>
      <c r="G113" s="3" t="s">
        <v>3457</v>
      </c>
      <c r="H113" s="5">
        <v>46115</v>
      </c>
      <c r="I113" s="3" t="s">
        <v>3395</v>
      </c>
      <c r="J113" s="2"/>
      <c r="K113" s="2"/>
      <c r="L113" s="3" t="s">
        <v>3458</v>
      </c>
      <c r="M113" s="3">
        <v>130440006762</v>
      </c>
      <c r="N113" s="3">
        <v>77017055015</v>
      </c>
      <c r="O113" s="3">
        <v>5990000</v>
      </c>
      <c r="P113" s="3">
        <v>5990000</v>
      </c>
      <c r="Q113" s="3">
        <v>0</v>
      </c>
      <c r="R113" s="3">
        <v>0</v>
      </c>
      <c r="S113" s="3">
        <v>300000</v>
      </c>
      <c r="T113" s="3">
        <v>300000</v>
      </c>
      <c r="U113" s="3" t="s">
        <v>56</v>
      </c>
      <c r="V113" s="2"/>
      <c r="W113" s="3" t="s">
        <v>1720</v>
      </c>
      <c r="X113" s="5">
        <v>46115</v>
      </c>
      <c r="Y113" s="3" t="s">
        <v>58</v>
      </c>
      <c r="Z113" s="3">
        <v>0</v>
      </c>
      <c r="AA113" s="3">
        <v>9689941</v>
      </c>
      <c r="AB113" s="2"/>
      <c r="AC113" s="3">
        <v>0</v>
      </c>
      <c r="AD113" s="3" t="s">
        <v>57</v>
      </c>
      <c r="AE113" s="3">
        <v>2025</v>
      </c>
    </row>
    <row r="114" spans="1:31" ht="28.5" hidden="1" x14ac:dyDescent="0.45">
      <c r="A114" s="3">
        <v>1</v>
      </c>
      <c r="B114" s="4" t="s">
        <v>3380</v>
      </c>
      <c r="C114" s="3" t="s">
        <v>3381</v>
      </c>
      <c r="D114" s="3" t="s">
        <v>3737</v>
      </c>
      <c r="E114" s="3" t="s">
        <v>3409</v>
      </c>
      <c r="F114" s="3" t="s">
        <v>3762</v>
      </c>
      <c r="G114" s="3" t="s">
        <v>3457</v>
      </c>
      <c r="H114" s="5">
        <v>46115</v>
      </c>
      <c r="I114" s="3" t="s">
        <v>3395</v>
      </c>
      <c r="J114" s="2"/>
      <c r="K114" s="2"/>
      <c r="L114" s="3" t="s">
        <v>3458</v>
      </c>
      <c r="M114" s="3">
        <v>130440006762</v>
      </c>
      <c r="N114" s="3">
        <v>77017055015</v>
      </c>
      <c r="O114" s="3">
        <v>5990000</v>
      </c>
      <c r="P114" s="3">
        <v>5990000</v>
      </c>
      <c r="Q114" s="3">
        <v>0</v>
      </c>
      <c r="R114" s="3">
        <v>0</v>
      </c>
      <c r="S114" s="3">
        <v>300000</v>
      </c>
      <c r="T114" s="3">
        <v>300000</v>
      </c>
      <c r="U114" s="3" t="s">
        <v>56</v>
      </c>
      <c r="V114" s="2"/>
      <c r="W114" s="3" t="s">
        <v>1720</v>
      </c>
      <c r="X114" s="5">
        <v>46115</v>
      </c>
      <c r="Y114" s="3" t="s">
        <v>58</v>
      </c>
      <c r="Z114" s="3">
        <v>0</v>
      </c>
      <c r="AA114" s="3">
        <v>9689945</v>
      </c>
      <c r="AB114" s="2"/>
      <c r="AC114" s="3">
        <v>0</v>
      </c>
      <c r="AD114" s="3" t="s">
        <v>57</v>
      </c>
      <c r="AE114" s="3">
        <v>2025</v>
      </c>
    </row>
    <row r="115" spans="1:31" ht="28.5" hidden="1" x14ac:dyDescent="0.45">
      <c r="A115" s="3">
        <v>1</v>
      </c>
      <c r="B115" s="4" t="s">
        <v>3380</v>
      </c>
      <c r="C115" s="3" t="s">
        <v>3381</v>
      </c>
      <c r="D115" s="3" t="s">
        <v>3737</v>
      </c>
      <c r="E115" s="3" t="s">
        <v>3409</v>
      </c>
      <c r="F115" s="3" t="s">
        <v>3763</v>
      </c>
      <c r="G115" s="3" t="s">
        <v>3457</v>
      </c>
      <c r="H115" s="5">
        <v>46115</v>
      </c>
      <c r="I115" s="3" t="s">
        <v>3395</v>
      </c>
      <c r="J115" s="2"/>
      <c r="K115" s="2"/>
      <c r="L115" s="3" t="s">
        <v>3458</v>
      </c>
      <c r="M115" s="3">
        <v>130440006762</v>
      </c>
      <c r="N115" s="3">
        <v>77017055015</v>
      </c>
      <c r="O115" s="3">
        <v>5990000</v>
      </c>
      <c r="P115" s="3">
        <v>5990000</v>
      </c>
      <c r="Q115" s="3">
        <v>0</v>
      </c>
      <c r="R115" s="3">
        <v>0</v>
      </c>
      <c r="S115" s="3">
        <v>300000</v>
      </c>
      <c r="T115" s="3">
        <v>300000</v>
      </c>
      <c r="U115" s="3" t="s">
        <v>56</v>
      </c>
      <c r="V115" s="2"/>
      <c r="W115" s="3" t="s">
        <v>1720</v>
      </c>
      <c r="X115" s="5">
        <v>46115</v>
      </c>
      <c r="Y115" s="3" t="s">
        <v>58</v>
      </c>
      <c r="Z115" s="3">
        <v>0</v>
      </c>
      <c r="AA115" s="3">
        <v>9689949</v>
      </c>
      <c r="AB115" s="2"/>
      <c r="AC115" s="3">
        <v>0</v>
      </c>
      <c r="AD115" s="3" t="s">
        <v>57</v>
      </c>
      <c r="AE115" s="3">
        <v>2025</v>
      </c>
    </row>
    <row r="116" spans="1:31" ht="28.5" hidden="1" x14ac:dyDescent="0.45">
      <c r="A116" s="3">
        <v>1</v>
      </c>
      <c r="B116" s="4" t="s">
        <v>3380</v>
      </c>
      <c r="C116" s="3" t="s">
        <v>3381</v>
      </c>
      <c r="D116" s="3" t="s">
        <v>3737</v>
      </c>
      <c r="E116" s="3" t="s">
        <v>3409</v>
      </c>
      <c r="F116" s="3" t="s">
        <v>3764</v>
      </c>
      <c r="G116" s="3" t="s">
        <v>3457</v>
      </c>
      <c r="H116" s="5">
        <v>46115</v>
      </c>
      <c r="I116" s="3" t="s">
        <v>3395</v>
      </c>
      <c r="J116" s="2"/>
      <c r="K116" s="2"/>
      <c r="L116" s="3" t="s">
        <v>3458</v>
      </c>
      <c r="M116" s="3">
        <v>130440006762</v>
      </c>
      <c r="N116" s="3">
        <v>77017055015</v>
      </c>
      <c r="O116" s="3">
        <v>5990000</v>
      </c>
      <c r="P116" s="3">
        <v>5990000</v>
      </c>
      <c r="Q116" s="3">
        <v>0</v>
      </c>
      <c r="R116" s="3">
        <v>0</v>
      </c>
      <c r="S116" s="3">
        <v>300000</v>
      </c>
      <c r="T116" s="3">
        <v>300000</v>
      </c>
      <c r="U116" s="3" t="s">
        <v>56</v>
      </c>
      <c r="V116" s="2"/>
      <c r="W116" s="3" t="s">
        <v>1720</v>
      </c>
      <c r="X116" s="5">
        <v>46115</v>
      </c>
      <c r="Y116" s="3" t="s">
        <v>58</v>
      </c>
      <c r="Z116" s="3">
        <v>0</v>
      </c>
      <c r="AA116" s="3">
        <v>9689951</v>
      </c>
      <c r="AB116" s="2"/>
      <c r="AC116" s="3">
        <v>0</v>
      </c>
      <c r="AD116" s="3" t="s">
        <v>57</v>
      </c>
      <c r="AE116" s="3">
        <v>2025</v>
      </c>
    </row>
    <row r="117" spans="1:31" ht="28.5" hidden="1" x14ac:dyDescent="0.45">
      <c r="A117" s="3">
        <v>1</v>
      </c>
      <c r="B117" s="4" t="s">
        <v>3380</v>
      </c>
      <c r="C117" s="3" t="s">
        <v>3381</v>
      </c>
      <c r="D117" s="3" t="s">
        <v>3737</v>
      </c>
      <c r="E117" s="3" t="s">
        <v>3409</v>
      </c>
      <c r="F117" s="3" t="s">
        <v>3765</v>
      </c>
      <c r="G117" s="3" t="s">
        <v>3457</v>
      </c>
      <c r="H117" s="5">
        <v>46115</v>
      </c>
      <c r="I117" s="3" t="s">
        <v>3462</v>
      </c>
      <c r="J117" s="2"/>
      <c r="K117" s="2"/>
      <c r="L117" s="3" t="s">
        <v>3458</v>
      </c>
      <c r="M117" s="3">
        <v>130440006762</v>
      </c>
      <c r="N117" s="3">
        <v>77017055015</v>
      </c>
      <c r="O117" s="3">
        <v>5990000</v>
      </c>
      <c r="P117" s="3">
        <v>5990000</v>
      </c>
      <c r="Q117" s="3">
        <v>0</v>
      </c>
      <c r="R117" s="3">
        <v>0</v>
      </c>
      <c r="S117" s="3">
        <v>300000</v>
      </c>
      <c r="T117" s="3">
        <v>300000</v>
      </c>
      <c r="U117" s="3" t="s">
        <v>56</v>
      </c>
      <c r="V117" s="2"/>
      <c r="W117" s="3" t="s">
        <v>1720</v>
      </c>
      <c r="X117" s="5">
        <v>46115</v>
      </c>
      <c r="Y117" s="3" t="s">
        <v>58</v>
      </c>
      <c r="Z117" s="3">
        <v>0</v>
      </c>
      <c r="AA117" s="3">
        <v>9689956</v>
      </c>
      <c r="AB117" s="2"/>
      <c r="AC117" s="3">
        <v>0</v>
      </c>
      <c r="AD117" s="3" t="s">
        <v>57</v>
      </c>
      <c r="AE117" s="3">
        <v>2025</v>
      </c>
    </row>
    <row r="118" spans="1:31" ht="28.5" hidden="1" x14ac:dyDescent="0.45">
      <c r="A118" s="3">
        <v>1</v>
      </c>
      <c r="B118" s="4" t="s">
        <v>3380</v>
      </c>
      <c r="C118" s="3" t="s">
        <v>3381</v>
      </c>
      <c r="D118" s="3" t="s">
        <v>3737</v>
      </c>
      <c r="E118" s="3" t="s">
        <v>3409</v>
      </c>
      <c r="F118" s="3" t="s">
        <v>3766</v>
      </c>
      <c r="G118" s="3" t="s">
        <v>3457</v>
      </c>
      <c r="H118" s="5">
        <v>46115</v>
      </c>
      <c r="I118" s="3" t="s">
        <v>3462</v>
      </c>
      <c r="J118" s="2"/>
      <c r="K118" s="2"/>
      <c r="L118" s="3" t="s">
        <v>3458</v>
      </c>
      <c r="M118" s="3">
        <v>130440006762</v>
      </c>
      <c r="N118" s="3">
        <v>77017055015</v>
      </c>
      <c r="O118" s="3">
        <v>5990000</v>
      </c>
      <c r="P118" s="3">
        <v>5990000</v>
      </c>
      <c r="Q118" s="3">
        <v>0</v>
      </c>
      <c r="R118" s="3">
        <v>0</v>
      </c>
      <c r="S118" s="3">
        <v>300000</v>
      </c>
      <c r="T118" s="3">
        <v>300000</v>
      </c>
      <c r="U118" s="3" t="s">
        <v>56</v>
      </c>
      <c r="V118" s="2"/>
      <c r="W118" s="3" t="s">
        <v>1720</v>
      </c>
      <c r="X118" s="5">
        <v>46115</v>
      </c>
      <c r="Y118" s="3" t="s">
        <v>58</v>
      </c>
      <c r="Z118" s="3">
        <v>0</v>
      </c>
      <c r="AA118" s="3">
        <v>9689959</v>
      </c>
      <c r="AB118" s="2"/>
      <c r="AC118" s="3">
        <v>0</v>
      </c>
      <c r="AD118" s="3" t="s">
        <v>57</v>
      </c>
      <c r="AE118" s="3">
        <v>2025</v>
      </c>
    </row>
    <row r="119" spans="1:31" ht="28.5" hidden="1" x14ac:dyDescent="0.45">
      <c r="A119" s="3">
        <v>1</v>
      </c>
      <c r="B119" s="4" t="s">
        <v>3380</v>
      </c>
      <c r="C119" s="3" t="s">
        <v>3381</v>
      </c>
      <c r="D119" s="3" t="s">
        <v>3737</v>
      </c>
      <c r="E119" s="3" t="s">
        <v>3409</v>
      </c>
      <c r="F119" s="3" t="s">
        <v>3767</v>
      </c>
      <c r="G119" s="3" t="s">
        <v>3457</v>
      </c>
      <c r="H119" s="5">
        <v>46115</v>
      </c>
      <c r="I119" s="3" t="s">
        <v>3462</v>
      </c>
      <c r="J119" s="2"/>
      <c r="K119" s="2"/>
      <c r="L119" s="3" t="s">
        <v>3458</v>
      </c>
      <c r="M119" s="3">
        <v>130440006762</v>
      </c>
      <c r="N119" s="3">
        <v>77017055015</v>
      </c>
      <c r="O119" s="3">
        <v>5990000</v>
      </c>
      <c r="P119" s="3">
        <v>5990000</v>
      </c>
      <c r="Q119" s="3">
        <v>0</v>
      </c>
      <c r="R119" s="3">
        <v>0</v>
      </c>
      <c r="S119" s="3">
        <v>300000</v>
      </c>
      <c r="T119" s="3">
        <v>300000</v>
      </c>
      <c r="U119" s="3" t="s">
        <v>56</v>
      </c>
      <c r="V119" s="2"/>
      <c r="W119" s="3" t="s">
        <v>1720</v>
      </c>
      <c r="X119" s="5">
        <v>46115</v>
      </c>
      <c r="Y119" s="3" t="s">
        <v>58</v>
      </c>
      <c r="Z119" s="3">
        <v>0</v>
      </c>
      <c r="AA119" s="3">
        <v>9689962</v>
      </c>
      <c r="AB119" s="2"/>
      <c r="AC119" s="3">
        <v>0</v>
      </c>
      <c r="AD119" s="3" t="s">
        <v>57</v>
      </c>
      <c r="AE119" s="3">
        <v>2025</v>
      </c>
    </row>
    <row r="120" spans="1:31" ht="28.5" hidden="1" x14ac:dyDescent="0.45">
      <c r="A120" s="3">
        <v>1</v>
      </c>
      <c r="B120" s="4" t="s">
        <v>3380</v>
      </c>
      <c r="C120" s="3" t="s">
        <v>3381</v>
      </c>
      <c r="D120" s="3" t="s">
        <v>3737</v>
      </c>
      <c r="E120" s="3" t="s">
        <v>3409</v>
      </c>
      <c r="F120" s="3" t="s">
        <v>3768</v>
      </c>
      <c r="G120" s="3" t="s">
        <v>3457</v>
      </c>
      <c r="H120" s="5">
        <v>46115</v>
      </c>
      <c r="I120" s="3" t="s">
        <v>3462</v>
      </c>
      <c r="J120" s="2"/>
      <c r="K120" s="2"/>
      <c r="L120" s="3" t="s">
        <v>3458</v>
      </c>
      <c r="M120" s="3">
        <v>130440006762</v>
      </c>
      <c r="N120" s="3">
        <v>77017055015</v>
      </c>
      <c r="O120" s="3">
        <v>5990000</v>
      </c>
      <c r="P120" s="3">
        <v>5990000</v>
      </c>
      <c r="Q120" s="3">
        <v>0</v>
      </c>
      <c r="R120" s="3">
        <v>0</v>
      </c>
      <c r="S120" s="3">
        <v>300000</v>
      </c>
      <c r="T120" s="3">
        <v>300000</v>
      </c>
      <c r="U120" s="3" t="s">
        <v>56</v>
      </c>
      <c r="V120" s="2"/>
      <c r="W120" s="3" t="s">
        <v>1720</v>
      </c>
      <c r="X120" s="5">
        <v>46115</v>
      </c>
      <c r="Y120" s="3" t="s">
        <v>58</v>
      </c>
      <c r="Z120" s="3">
        <v>0</v>
      </c>
      <c r="AA120" s="3">
        <v>9689965</v>
      </c>
      <c r="AB120" s="2"/>
      <c r="AC120" s="3">
        <v>0</v>
      </c>
      <c r="AD120" s="3" t="s">
        <v>57</v>
      </c>
      <c r="AE120" s="3">
        <v>2025</v>
      </c>
    </row>
    <row r="121" spans="1:31" ht="28.5" hidden="1" x14ac:dyDescent="0.45">
      <c r="A121" s="3">
        <v>1</v>
      </c>
      <c r="B121" s="4" t="s">
        <v>3380</v>
      </c>
      <c r="C121" s="3" t="s">
        <v>3381</v>
      </c>
      <c r="D121" s="3" t="s">
        <v>3737</v>
      </c>
      <c r="E121" s="3" t="s">
        <v>3409</v>
      </c>
      <c r="F121" s="3" t="s">
        <v>3769</v>
      </c>
      <c r="G121" s="3" t="s">
        <v>3457</v>
      </c>
      <c r="H121" s="5">
        <v>46115</v>
      </c>
      <c r="I121" s="3" t="s">
        <v>3462</v>
      </c>
      <c r="J121" s="2"/>
      <c r="K121" s="2"/>
      <c r="L121" s="3" t="s">
        <v>3458</v>
      </c>
      <c r="M121" s="3">
        <v>130440006762</v>
      </c>
      <c r="N121" s="3">
        <v>77017055015</v>
      </c>
      <c r="O121" s="3">
        <v>5990000</v>
      </c>
      <c r="P121" s="3">
        <v>5990000</v>
      </c>
      <c r="Q121" s="3">
        <v>0</v>
      </c>
      <c r="R121" s="3">
        <v>0</v>
      </c>
      <c r="S121" s="3">
        <v>300000</v>
      </c>
      <c r="T121" s="3">
        <v>300000</v>
      </c>
      <c r="U121" s="3" t="s">
        <v>56</v>
      </c>
      <c r="V121" s="2"/>
      <c r="W121" s="3" t="s">
        <v>1720</v>
      </c>
      <c r="X121" s="5">
        <v>46115</v>
      </c>
      <c r="Y121" s="3" t="s">
        <v>58</v>
      </c>
      <c r="Z121" s="3">
        <v>0</v>
      </c>
      <c r="AA121" s="3">
        <v>9689966</v>
      </c>
      <c r="AB121" s="2"/>
      <c r="AC121" s="3">
        <v>0</v>
      </c>
      <c r="AD121" s="3" t="s">
        <v>57</v>
      </c>
      <c r="AE121" s="3">
        <v>2025</v>
      </c>
    </row>
    <row r="122" spans="1:31" ht="28.5" hidden="1" x14ac:dyDescent="0.45">
      <c r="A122" s="3">
        <v>1</v>
      </c>
      <c r="B122" s="4" t="s">
        <v>3397</v>
      </c>
      <c r="C122" s="3" t="s">
        <v>3381</v>
      </c>
      <c r="D122" s="3" t="s">
        <v>3382</v>
      </c>
      <c r="E122" s="3" t="s">
        <v>3409</v>
      </c>
      <c r="F122" s="3" t="s">
        <v>3770</v>
      </c>
      <c r="G122" s="3" t="s">
        <v>3771</v>
      </c>
      <c r="H122" s="5">
        <v>46125</v>
      </c>
      <c r="I122" s="3" t="s">
        <v>3580</v>
      </c>
      <c r="J122" s="3" t="s">
        <v>3772</v>
      </c>
      <c r="K122" s="3">
        <v>860520303109</v>
      </c>
      <c r="L122" s="2"/>
      <c r="M122" s="2"/>
      <c r="N122" s="3">
        <v>77011998686</v>
      </c>
      <c r="O122" s="3">
        <v>6740000</v>
      </c>
      <c r="P122" s="3">
        <v>6490000</v>
      </c>
      <c r="Q122" s="3">
        <v>0</v>
      </c>
      <c r="R122" s="3">
        <v>250000</v>
      </c>
      <c r="S122" s="3">
        <v>250000</v>
      </c>
      <c r="T122" s="3">
        <v>250000</v>
      </c>
      <c r="U122" s="3" t="s">
        <v>87</v>
      </c>
      <c r="V122" s="2"/>
      <c r="W122" s="3" t="s">
        <v>55</v>
      </c>
      <c r="X122" s="5">
        <v>46126</v>
      </c>
      <c r="Y122" s="3" t="s">
        <v>134</v>
      </c>
      <c r="Z122" s="3">
        <v>0</v>
      </c>
      <c r="AA122" s="3">
        <v>9690080</v>
      </c>
      <c r="AB122" s="2"/>
      <c r="AC122" s="3">
        <v>0</v>
      </c>
      <c r="AD122" s="3" t="s">
        <v>124</v>
      </c>
      <c r="AE122" s="3">
        <v>2026</v>
      </c>
    </row>
    <row r="123" spans="1:31" ht="28.5" hidden="1" x14ac:dyDescent="0.45">
      <c r="A123" s="3">
        <v>1</v>
      </c>
      <c r="B123" s="4" t="s">
        <v>3397</v>
      </c>
      <c r="C123" s="3" t="s">
        <v>3381</v>
      </c>
      <c r="D123" s="3" t="s">
        <v>3382</v>
      </c>
      <c r="E123" s="3" t="s">
        <v>3409</v>
      </c>
      <c r="F123" s="3" t="s">
        <v>3773</v>
      </c>
      <c r="G123" s="3" t="s">
        <v>3774</v>
      </c>
      <c r="H123" s="5">
        <v>46113</v>
      </c>
      <c r="I123" s="3" t="s">
        <v>3720</v>
      </c>
      <c r="J123" s="3" t="s">
        <v>3775</v>
      </c>
      <c r="K123" s="3">
        <v>910213301879</v>
      </c>
      <c r="L123" s="2"/>
      <c r="M123" s="2"/>
      <c r="N123" s="3">
        <v>77075912547</v>
      </c>
      <c r="O123" s="3">
        <v>7435000</v>
      </c>
      <c r="P123" s="3">
        <v>6990000</v>
      </c>
      <c r="Q123" s="3">
        <v>0</v>
      </c>
      <c r="R123" s="3">
        <v>445000</v>
      </c>
      <c r="S123" s="3">
        <v>300000</v>
      </c>
      <c r="T123" s="3">
        <v>300000</v>
      </c>
      <c r="U123" s="3" t="s">
        <v>87</v>
      </c>
      <c r="V123" s="2"/>
      <c r="W123" s="3" t="s">
        <v>55</v>
      </c>
      <c r="X123" s="5">
        <v>46115</v>
      </c>
      <c r="Y123" s="3" t="s">
        <v>218</v>
      </c>
      <c r="Z123" s="3">
        <v>1</v>
      </c>
      <c r="AA123" s="3">
        <v>9690081</v>
      </c>
      <c r="AB123" s="2"/>
      <c r="AC123" s="3">
        <v>0</v>
      </c>
      <c r="AD123" s="3" t="s">
        <v>124</v>
      </c>
      <c r="AE123" s="3">
        <v>2026</v>
      </c>
    </row>
    <row r="124" spans="1:31" ht="28.5" hidden="1" x14ac:dyDescent="0.45">
      <c r="A124" s="3">
        <v>1</v>
      </c>
      <c r="B124" s="4" t="s">
        <v>3397</v>
      </c>
      <c r="C124" s="3" t="s">
        <v>3381</v>
      </c>
      <c r="D124" s="3" t="s">
        <v>3382</v>
      </c>
      <c r="E124" s="3" t="s">
        <v>3409</v>
      </c>
      <c r="F124" s="3" t="s">
        <v>3776</v>
      </c>
      <c r="G124" s="3" t="s">
        <v>3777</v>
      </c>
      <c r="H124" s="5">
        <v>46114</v>
      </c>
      <c r="I124" s="3" t="s">
        <v>3580</v>
      </c>
      <c r="J124" s="3" t="s">
        <v>3778</v>
      </c>
      <c r="K124" s="3">
        <v>910715300592</v>
      </c>
      <c r="L124" s="2"/>
      <c r="M124" s="2"/>
      <c r="N124" s="3">
        <v>77752545454</v>
      </c>
      <c r="O124" s="3">
        <v>6990000</v>
      </c>
      <c r="P124" s="3">
        <v>6990000</v>
      </c>
      <c r="Q124" s="3">
        <v>0</v>
      </c>
      <c r="R124" s="3">
        <v>0</v>
      </c>
      <c r="S124" s="3">
        <v>300000</v>
      </c>
      <c r="T124" s="3">
        <v>300000</v>
      </c>
      <c r="U124" s="3" t="s">
        <v>87</v>
      </c>
      <c r="V124" s="2"/>
      <c r="W124" s="3" t="s">
        <v>55</v>
      </c>
      <c r="X124" s="5">
        <v>46115</v>
      </c>
      <c r="Y124" s="3" t="s">
        <v>134</v>
      </c>
      <c r="Z124" s="3">
        <v>0</v>
      </c>
      <c r="AA124" s="3">
        <v>9690083</v>
      </c>
      <c r="AB124" s="2"/>
      <c r="AC124" s="3">
        <v>0</v>
      </c>
      <c r="AD124" s="3" t="s">
        <v>124</v>
      </c>
      <c r="AE124" s="3">
        <v>2026</v>
      </c>
    </row>
    <row r="125" spans="1:31" ht="28.5" hidden="1" x14ac:dyDescent="0.45">
      <c r="A125" s="3">
        <v>1</v>
      </c>
      <c r="B125" s="4" t="s">
        <v>3397</v>
      </c>
      <c r="C125" s="3" t="s">
        <v>3381</v>
      </c>
      <c r="D125" s="3" t="s">
        <v>3382</v>
      </c>
      <c r="E125" s="3" t="s">
        <v>3409</v>
      </c>
      <c r="F125" s="3" t="s">
        <v>3779</v>
      </c>
      <c r="G125" s="3" t="s">
        <v>3780</v>
      </c>
      <c r="H125" s="5">
        <v>46132</v>
      </c>
      <c r="I125" s="3" t="s">
        <v>3584</v>
      </c>
      <c r="J125" s="3" t="s">
        <v>3781</v>
      </c>
      <c r="K125" s="3">
        <v>850202300311</v>
      </c>
      <c r="L125" s="2"/>
      <c r="M125" s="2"/>
      <c r="N125" s="3">
        <v>77029279797</v>
      </c>
      <c r="O125" s="3">
        <v>5990000</v>
      </c>
      <c r="P125" s="3">
        <v>5990000</v>
      </c>
      <c r="Q125" s="3">
        <v>0</v>
      </c>
      <c r="R125" s="3">
        <v>0</v>
      </c>
      <c r="S125" s="3">
        <v>200000</v>
      </c>
      <c r="T125" s="3">
        <v>200000</v>
      </c>
      <c r="U125" s="3" t="s">
        <v>56</v>
      </c>
      <c r="V125" s="2"/>
      <c r="W125" s="3" t="s">
        <v>55</v>
      </c>
      <c r="X125" s="5">
        <v>46133</v>
      </c>
      <c r="Y125" s="3" t="s">
        <v>58</v>
      </c>
      <c r="Z125" s="3">
        <v>0</v>
      </c>
      <c r="AA125" s="3">
        <v>9690085</v>
      </c>
      <c r="AB125" s="2"/>
      <c r="AC125" s="3">
        <v>0</v>
      </c>
      <c r="AD125" s="3" t="s">
        <v>57</v>
      </c>
      <c r="AE125" s="3">
        <v>2026</v>
      </c>
    </row>
    <row r="126" spans="1:31" ht="28.5" hidden="1" x14ac:dyDescent="0.45">
      <c r="A126" s="3">
        <v>1</v>
      </c>
      <c r="B126" s="4" t="s">
        <v>3397</v>
      </c>
      <c r="C126" s="3" t="s">
        <v>3381</v>
      </c>
      <c r="D126" s="3" t="s">
        <v>3382</v>
      </c>
      <c r="E126" s="3" t="s">
        <v>3409</v>
      </c>
      <c r="F126" s="3" t="s">
        <v>3782</v>
      </c>
      <c r="G126" s="3" t="s">
        <v>3783</v>
      </c>
      <c r="H126" s="5">
        <v>46115</v>
      </c>
      <c r="I126" s="3" t="s">
        <v>3580</v>
      </c>
      <c r="J126" s="3" t="s">
        <v>3784</v>
      </c>
      <c r="K126" s="3">
        <v>890912451191</v>
      </c>
      <c r="L126" s="2"/>
      <c r="M126" s="2"/>
      <c r="N126" s="3">
        <v>77055877917</v>
      </c>
      <c r="O126" s="3">
        <v>6990000</v>
      </c>
      <c r="P126" s="3">
        <v>6990000</v>
      </c>
      <c r="Q126" s="3">
        <v>0</v>
      </c>
      <c r="R126" s="3">
        <v>0</v>
      </c>
      <c r="S126" s="3">
        <v>300000</v>
      </c>
      <c r="T126" s="3">
        <v>300000</v>
      </c>
      <c r="U126" s="3" t="s">
        <v>56</v>
      </c>
      <c r="V126" s="2"/>
      <c r="W126" s="3" t="s">
        <v>55</v>
      </c>
      <c r="X126" s="5">
        <v>46118</v>
      </c>
      <c r="Y126" s="3" t="s">
        <v>58</v>
      </c>
      <c r="Z126" s="3">
        <v>0</v>
      </c>
      <c r="AA126" s="3">
        <v>9690086</v>
      </c>
      <c r="AB126" s="2"/>
      <c r="AC126" s="3">
        <v>0</v>
      </c>
      <c r="AD126" s="3" t="s">
        <v>57</v>
      </c>
      <c r="AE126" s="3">
        <v>2026</v>
      </c>
    </row>
    <row r="127" spans="1:31" ht="28.5" hidden="1" x14ac:dyDescent="0.45">
      <c r="A127" s="3">
        <v>1</v>
      </c>
      <c r="B127" s="4" t="s">
        <v>3397</v>
      </c>
      <c r="C127" s="3" t="s">
        <v>3381</v>
      </c>
      <c r="D127" s="3" t="s">
        <v>3382</v>
      </c>
      <c r="E127" s="3" t="s">
        <v>3409</v>
      </c>
      <c r="F127" s="3" t="s">
        <v>3785</v>
      </c>
      <c r="G127" s="3" t="s">
        <v>3786</v>
      </c>
      <c r="H127" s="5">
        <v>46113</v>
      </c>
      <c r="I127" s="3" t="s">
        <v>3584</v>
      </c>
      <c r="J127" s="3" t="s">
        <v>3787</v>
      </c>
      <c r="K127" s="3">
        <v>770208302274</v>
      </c>
      <c r="L127" s="2"/>
      <c r="M127" s="2"/>
      <c r="N127" s="3">
        <v>77059827978</v>
      </c>
      <c r="O127" s="3">
        <v>6990000</v>
      </c>
      <c r="P127" s="3">
        <v>6990000</v>
      </c>
      <c r="Q127" s="3">
        <v>0</v>
      </c>
      <c r="R127" s="3">
        <v>0</v>
      </c>
      <c r="S127" s="3">
        <v>300000</v>
      </c>
      <c r="T127" s="3">
        <v>300000</v>
      </c>
      <c r="U127" s="3" t="s">
        <v>87</v>
      </c>
      <c r="V127" s="3" t="s">
        <v>3788</v>
      </c>
      <c r="W127" s="3" t="s">
        <v>55</v>
      </c>
      <c r="X127" s="5">
        <v>46114</v>
      </c>
      <c r="Y127" s="3" t="s">
        <v>134</v>
      </c>
      <c r="Z127" s="3">
        <v>0</v>
      </c>
      <c r="AA127" s="3">
        <v>9690096</v>
      </c>
      <c r="AB127" s="2"/>
      <c r="AC127" s="3">
        <v>0</v>
      </c>
      <c r="AD127" s="3" t="s">
        <v>124</v>
      </c>
      <c r="AE127" s="3">
        <v>2026</v>
      </c>
    </row>
    <row r="128" spans="1:31" ht="28.5" hidden="1" x14ac:dyDescent="0.45">
      <c r="A128" s="3">
        <v>1</v>
      </c>
      <c r="B128" s="4" t="s">
        <v>3397</v>
      </c>
      <c r="C128" s="3" t="s">
        <v>3381</v>
      </c>
      <c r="D128" s="3" t="s">
        <v>3382</v>
      </c>
      <c r="E128" s="3" t="s">
        <v>3409</v>
      </c>
      <c r="F128" s="3" t="s">
        <v>3789</v>
      </c>
      <c r="G128" s="3" t="s">
        <v>3790</v>
      </c>
      <c r="H128" s="5">
        <v>46123</v>
      </c>
      <c r="I128" s="3" t="s">
        <v>3403</v>
      </c>
      <c r="J128" s="3" t="s">
        <v>3791</v>
      </c>
      <c r="K128" s="3">
        <v>960717301719</v>
      </c>
      <c r="L128" s="2"/>
      <c r="M128" s="2"/>
      <c r="N128" s="3">
        <v>77079430504</v>
      </c>
      <c r="O128" s="3">
        <v>6490000</v>
      </c>
      <c r="P128" s="3">
        <v>6490000</v>
      </c>
      <c r="Q128" s="3">
        <v>0</v>
      </c>
      <c r="R128" s="3">
        <v>0</v>
      </c>
      <c r="S128" s="3">
        <v>250000</v>
      </c>
      <c r="T128" s="3">
        <v>250000</v>
      </c>
      <c r="U128" s="3" t="s">
        <v>56</v>
      </c>
      <c r="V128" s="3" t="s">
        <v>2663</v>
      </c>
      <c r="W128" s="3" t="s">
        <v>55</v>
      </c>
      <c r="X128" s="5">
        <v>46125</v>
      </c>
      <c r="Y128" s="3" t="s">
        <v>58</v>
      </c>
      <c r="Z128" s="3">
        <v>0</v>
      </c>
      <c r="AA128" s="3">
        <v>9690098</v>
      </c>
      <c r="AB128" s="2"/>
      <c r="AC128" s="3">
        <v>0</v>
      </c>
      <c r="AD128" s="3" t="s">
        <v>57</v>
      </c>
      <c r="AE128" s="3">
        <v>2026</v>
      </c>
    </row>
    <row r="129" spans="1:31" ht="28.5" hidden="1" x14ac:dyDescent="0.45">
      <c r="A129" s="3">
        <v>1</v>
      </c>
      <c r="B129" s="4" t="s">
        <v>3534</v>
      </c>
      <c r="C129" s="3" t="s">
        <v>3381</v>
      </c>
      <c r="D129" s="3" t="s">
        <v>3382</v>
      </c>
      <c r="E129" s="3" t="s">
        <v>3455</v>
      </c>
      <c r="F129" s="3" t="s">
        <v>3792</v>
      </c>
      <c r="G129" s="3" t="s">
        <v>3793</v>
      </c>
      <c r="H129" s="5">
        <v>46130</v>
      </c>
      <c r="I129" s="3" t="s">
        <v>3542</v>
      </c>
      <c r="J129" s="3" t="s">
        <v>3794</v>
      </c>
      <c r="K129" s="3">
        <v>860102302722</v>
      </c>
      <c r="L129" s="2"/>
      <c r="M129" s="2"/>
      <c r="N129" s="3">
        <v>77478338664</v>
      </c>
      <c r="O129" s="3">
        <v>6740000</v>
      </c>
      <c r="P129" s="3">
        <v>5990000</v>
      </c>
      <c r="Q129" s="3">
        <v>0</v>
      </c>
      <c r="R129" s="3">
        <v>750000</v>
      </c>
      <c r="S129" s="3">
        <v>200000</v>
      </c>
      <c r="T129" s="3">
        <v>200000</v>
      </c>
      <c r="U129" s="3" t="s">
        <v>87</v>
      </c>
      <c r="V129" s="3" t="s">
        <v>2673</v>
      </c>
      <c r="W129" s="3" t="s">
        <v>154</v>
      </c>
      <c r="X129" s="5">
        <v>46133</v>
      </c>
      <c r="Y129" s="3" t="s">
        <v>218</v>
      </c>
      <c r="Z129" s="3">
        <v>0</v>
      </c>
      <c r="AA129" s="3">
        <v>9690417</v>
      </c>
      <c r="AB129" s="2"/>
      <c r="AC129" s="3">
        <v>0</v>
      </c>
      <c r="AD129" s="3" t="s">
        <v>124</v>
      </c>
      <c r="AE129" s="3">
        <v>2026</v>
      </c>
    </row>
    <row r="130" spans="1:31" ht="28.5" hidden="1" x14ac:dyDescent="0.45">
      <c r="A130" s="3">
        <v>1</v>
      </c>
      <c r="B130" s="4" t="s">
        <v>3534</v>
      </c>
      <c r="C130" s="3" t="s">
        <v>3381</v>
      </c>
      <c r="D130" s="3" t="s">
        <v>3737</v>
      </c>
      <c r="E130" s="3" t="s">
        <v>3409</v>
      </c>
      <c r="F130" s="3" t="s">
        <v>3795</v>
      </c>
      <c r="G130" s="3" t="s">
        <v>3796</v>
      </c>
      <c r="H130" s="5">
        <v>46111</v>
      </c>
      <c r="I130" s="3" t="s">
        <v>3542</v>
      </c>
      <c r="J130" s="3" t="s">
        <v>3797</v>
      </c>
      <c r="K130" s="3">
        <v>910722351486</v>
      </c>
      <c r="L130" s="2"/>
      <c r="M130" s="2"/>
      <c r="N130" s="3">
        <v>77759807033</v>
      </c>
      <c r="O130" s="3">
        <v>6840000</v>
      </c>
      <c r="P130" s="3">
        <v>6590000</v>
      </c>
      <c r="Q130" s="3">
        <v>0</v>
      </c>
      <c r="R130" s="3">
        <v>250000</v>
      </c>
      <c r="S130" s="3">
        <v>300000</v>
      </c>
      <c r="T130" s="3">
        <v>300000</v>
      </c>
      <c r="U130" s="3" t="s">
        <v>87</v>
      </c>
      <c r="V130" s="3" t="s">
        <v>3624</v>
      </c>
      <c r="W130" s="3" t="s">
        <v>154</v>
      </c>
      <c r="X130" s="5">
        <v>46119</v>
      </c>
      <c r="Y130" s="3" t="s">
        <v>206</v>
      </c>
      <c r="Z130" s="3">
        <v>0</v>
      </c>
      <c r="AA130" s="3">
        <v>9690420</v>
      </c>
      <c r="AB130" s="2"/>
      <c r="AC130" s="3">
        <v>0</v>
      </c>
      <c r="AD130" s="3" t="s">
        <v>124</v>
      </c>
      <c r="AE130" s="3">
        <v>2026</v>
      </c>
    </row>
    <row r="131" spans="1:31" ht="28.5" hidden="1" x14ac:dyDescent="0.45">
      <c r="A131" s="3">
        <v>1</v>
      </c>
      <c r="B131" s="4" t="s">
        <v>3534</v>
      </c>
      <c r="C131" s="3" t="s">
        <v>3381</v>
      </c>
      <c r="D131" s="3" t="s">
        <v>3382</v>
      </c>
      <c r="E131" s="3" t="s">
        <v>3455</v>
      </c>
      <c r="F131" s="3" t="s">
        <v>3798</v>
      </c>
      <c r="G131" s="3" t="s">
        <v>3799</v>
      </c>
      <c r="H131" s="5">
        <v>46132</v>
      </c>
      <c r="I131" s="3" t="s">
        <v>3537</v>
      </c>
      <c r="J131" s="3" t="s">
        <v>3800</v>
      </c>
      <c r="K131" s="3">
        <v>760818301181</v>
      </c>
      <c r="L131" s="2"/>
      <c r="M131" s="2"/>
      <c r="N131" s="3">
        <v>77710515776</v>
      </c>
      <c r="O131" s="3">
        <v>5990000</v>
      </c>
      <c r="P131" s="3">
        <v>5990000</v>
      </c>
      <c r="Q131" s="3">
        <v>0</v>
      </c>
      <c r="R131" s="3">
        <v>0</v>
      </c>
      <c r="S131" s="3">
        <v>200000</v>
      </c>
      <c r="T131" s="3">
        <v>200000</v>
      </c>
      <c r="U131" s="3" t="s">
        <v>56</v>
      </c>
      <c r="V131" s="3" t="s">
        <v>3547</v>
      </c>
      <c r="W131" s="3" t="s">
        <v>154</v>
      </c>
      <c r="X131" s="5">
        <v>46133</v>
      </c>
      <c r="Y131" s="3" t="s">
        <v>58</v>
      </c>
      <c r="Z131" s="3">
        <v>0</v>
      </c>
      <c r="AA131" s="3">
        <v>9690421</v>
      </c>
      <c r="AB131" s="2"/>
      <c r="AC131" s="3">
        <v>0</v>
      </c>
      <c r="AD131" s="3" t="s">
        <v>57</v>
      </c>
      <c r="AE131" s="3">
        <v>2026</v>
      </c>
    </row>
    <row r="132" spans="1:31" ht="28.5" hidden="1" x14ac:dyDescent="0.45">
      <c r="A132" s="3">
        <v>1</v>
      </c>
      <c r="B132" s="4" t="s">
        <v>3534</v>
      </c>
      <c r="C132" s="3" t="s">
        <v>3381</v>
      </c>
      <c r="D132" s="3" t="s">
        <v>3382</v>
      </c>
      <c r="E132" s="3" t="s">
        <v>3409</v>
      </c>
      <c r="F132" s="3" t="s">
        <v>3801</v>
      </c>
      <c r="G132" s="3" t="s">
        <v>3802</v>
      </c>
      <c r="H132" s="5">
        <v>46118</v>
      </c>
      <c r="I132" s="3" t="s">
        <v>3622</v>
      </c>
      <c r="J132" s="3" t="s">
        <v>3803</v>
      </c>
      <c r="K132" s="3">
        <v>600621301496</v>
      </c>
      <c r="L132" s="2"/>
      <c r="M132" s="2"/>
      <c r="N132" s="3">
        <v>77014406773</v>
      </c>
      <c r="O132" s="3">
        <v>7240000</v>
      </c>
      <c r="P132" s="3">
        <v>6990000</v>
      </c>
      <c r="Q132" s="3">
        <v>0</v>
      </c>
      <c r="R132" s="3">
        <v>250000</v>
      </c>
      <c r="S132" s="3">
        <v>300000</v>
      </c>
      <c r="T132" s="3">
        <v>300000</v>
      </c>
      <c r="U132" s="3" t="s">
        <v>87</v>
      </c>
      <c r="V132" s="3" t="s">
        <v>3632</v>
      </c>
      <c r="W132" s="3" t="s">
        <v>154</v>
      </c>
      <c r="X132" s="5">
        <v>46120</v>
      </c>
      <c r="Y132" s="3" t="s">
        <v>134</v>
      </c>
      <c r="Z132" s="3">
        <v>0</v>
      </c>
      <c r="AA132" s="3">
        <v>9690422</v>
      </c>
      <c r="AB132" s="2"/>
      <c r="AC132" s="3">
        <v>0</v>
      </c>
      <c r="AD132" s="3" t="s">
        <v>124</v>
      </c>
      <c r="AE132" s="3">
        <v>2026</v>
      </c>
    </row>
    <row r="133" spans="1:31" ht="28.5" hidden="1" x14ac:dyDescent="0.45">
      <c r="A133" s="3">
        <v>1</v>
      </c>
      <c r="B133" s="4" t="s">
        <v>3534</v>
      </c>
      <c r="C133" s="3" t="s">
        <v>3381</v>
      </c>
      <c r="D133" s="3" t="s">
        <v>3382</v>
      </c>
      <c r="E133" s="3" t="s">
        <v>3409</v>
      </c>
      <c r="F133" s="3" t="s">
        <v>3804</v>
      </c>
      <c r="G133" s="3" t="s">
        <v>3805</v>
      </c>
      <c r="H133" s="5">
        <v>46123</v>
      </c>
      <c r="I133" s="3" t="s">
        <v>3542</v>
      </c>
      <c r="J133" s="3" t="s">
        <v>3806</v>
      </c>
      <c r="K133" s="3">
        <v>840929302061</v>
      </c>
      <c r="L133" s="2"/>
      <c r="M133" s="2"/>
      <c r="N133" s="3">
        <v>77474122384</v>
      </c>
      <c r="O133" s="3">
        <v>6490000</v>
      </c>
      <c r="P133" s="3">
        <v>6490000</v>
      </c>
      <c r="Q133" s="3">
        <v>0</v>
      </c>
      <c r="R133" s="3">
        <v>0</v>
      </c>
      <c r="S133" s="3">
        <v>250000</v>
      </c>
      <c r="T133" s="3">
        <v>250000</v>
      </c>
      <c r="U133" s="3" t="s">
        <v>56</v>
      </c>
      <c r="V133" s="3" t="s">
        <v>3624</v>
      </c>
      <c r="W133" s="3" t="s">
        <v>154</v>
      </c>
      <c r="X133" s="5">
        <v>46125</v>
      </c>
      <c r="Y133" s="3" t="s">
        <v>58</v>
      </c>
      <c r="Z133" s="3">
        <v>0</v>
      </c>
      <c r="AA133" s="3">
        <v>9690423</v>
      </c>
      <c r="AB133" s="2"/>
      <c r="AC133" s="3">
        <v>0</v>
      </c>
      <c r="AD133" s="3" t="s">
        <v>57</v>
      </c>
      <c r="AE133" s="3">
        <v>2026</v>
      </c>
    </row>
    <row r="134" spans="1:31" ht="28.5" hidden="1" x14ac:dyDescent="0.45">
      <c r="A134" s="3">
        <v>1</v>
      </c>
      <c r="B134" s="4" t="s">
        <v>3534</v>
      </c>
      <c r="C134" s="3" t="s">
        <v>3381</v>
      </c>
      <c r="D134" s="3" t="s">
        <v>3382</v>
      </c>
      <c r="E134" s="3" t="s">
        <v>3409</v>
      </c>
      <c r="F134" s="3" t="s">
        <v>3807</v>
      </c>
      <c r="G134" s="3" t="s">
        <v>3808</v>
      </c>
      <c r="H134" s="5">
        <v>46136</v>
      </c>
      <c r="I134" s="3" t="s">
        <v>3630</v>
      </c>
      <c r="J134" s="3" t="s">
        <v>3809</v>
      </c>
      <c r="K134" s="3">
        <v>50514551427</v>
      </c>
      <c r="L134" s="2"/>
      <c r="M134" s="2"/>
      <c r="N134" s="3">
        <v>77716213306</v>
      </c>
      <c r="O134" s="3">
        <v>5990000</v>
      </c>
      <c r="P134" s="3">
        <v>5990000</v>
      </c>
      <c r="Q134" s="3">
        <v>0</v>
      </c>
      <c r="R134" s="3">
        <v>0</v>
      </c>
      <c r="S134" s="3">
        <v>200000</v>
      </c>
      <c r="T134" s="3">
        <v>200000</v>
      </c>
      <c r="U134" s="3" t="s">
        <v>56</v>
      </c>
      <c r="V134" s="3" t="s">
        <v>2673</v>
      </c>
      <c r="W134" s="3" t="s">
        <v>154</v>
      </c>
      <c r="X134" s="5">
        <v>46139</v>
      </c>
      <c r="Y134" s="3" t="s">
        <v>58</v>
      </c>
      <c r="Z134" s="3">
        <v>0</v>
      </c>
      <c r="AA134" s="3">
        <v>9690425</v>
      </c>
      <c r="AB134" s="2"/>
      <c r="AC134" s="3">
        <v>0</v>
      </c>
      <c r="AD134" s="3" t="s">
        <v>57</v>
      </c>
      <c r="AE134" s="3">
        <v>2026</v>
      </c>
    </row>
    <row r="135" spans="1:31" ht="28.5" hidden="1" x14ac:dyDescent="0.45">
      <c r="A135" s="3">
        <v>1</v>
      </c>
      <c r="B135" s="4" t="s">
        <v>3380</v>
      </c>
      <c r="C135" s="3" t="s">
        <v>3381</v>
      </c>
      <c r="D135" s="3" t="s">
        <v>3382</v>
      </c>
      <c r="E135" s="3" t="s">
        <v>3459</v>
      </c>
      <c r="F135" s="3" t="s">
        <v>3810</v>
      </c>
      <c r="G135" s="3" t="s">
        <v>3811</v>
      </c>
      <c r="H135" s="5">
        <v>46132</v>
      </c>
      <c r="I135" s="3" t="s">
        <v>3395</v>
      </c>
      <c r="J135" s="3" t="s">
        <v>3812</v>
      </c>
      <c r="K135" s="3">
        <v>630604301657</v>
      </c>
      <c r="L135" s="2"/>
      <c r="M135" s="2"/>
      <c r="N135" s="3">
        <v>77013444845</v>
      </c>
      <c r="O135" s="3">
        <v>5990000</v>
      </c>
      <c r="P135" s="3">
        <v>5990000</v>
      </c>
      <c r="Q135" s="3">
        <v>0</v>
      </c>
      <c r="R135" s="3">
        <v>0</v>
      </c>
      <c r="S135" s="3">
        <v>200000</v>
      </c>
      <c r="T135" s="3">
        <v>200000</v>
      </c>
      <c r="U135" s="3" t="s">
        <v>56</v>
      </c>
      <c r="V135" s="2"/>
      <c r="W135" s="3" t="s">
        <v>1720</v>
      </c>
      <c r="X135" s="5">
        <v>46132</v>
      </c>
      <c r="Y135" s="3" t="s">
        <v>58</v>
      </c>
      <c r="Z135" s="3">
        <v>0</v>
      </c>
      <c r="AA135" s="3">
        <v>9691812</v>
      </c>
      <c r="AB135" s="2"/>
      <c r="AC135" s="3">
        <v>0</v>
      </c>
      <c r="AD135" s="3" t="s">
        <v>57</v>
      </c>
      <c r="AE135" s="3">
        <v>2026</v>
      </c>
    </row>
    <row r="136" spans="1:31" ht="28.5" hidden="1" x14ac:dyDescent="0.45">
      <c r="A136" s="3">
        <v>1</v>
      </c>
      <c r="B136" s="4" t="s">
        <v>3380</v>
      </c>
      <c r="C136" s="3" t="s">
        <v>3381</v>
      </c>
      <c r="D136" s="3" t="s">
        <v>3382</v>
      </c>
      <c r="E136" s="3" t="s">
        <v>3409</v>
      </c>
      <c r="F136" s="3" t="s">
        <v>3813</v>
      </c>
      <c r="G136" s="3" t="s">
        <v>3814</v>
      </c>
      <c r="H136" s="5">
        <v>46133</v>
      </c>
      <c r="I136" s="3" t="s">
        <v>3386</v>
      </c>
      <c r="J136" s="3" t="s">
        <v>3815</v>
      </c>
      <c r="K136" s="3">
        <v>860301401089</v>
      </c>
      <c r="L136" s="2"/>
      <c r="M136" s="2"/>
      <c r="N136" s="3">
        <v>77015223377</v>
      </c>
      <c r="O136" s="3">
        <v>5990000</v>
      </c>
      <c r="P136" s="3">
        <v>5990000</v>
      </c>
      <c r="Q136" s="3">
        <v>0</v>
      </c>
      <c r="R136" s="3">
        <v>0</v>
      </c>
      <c r="S136" s="3">
        <v>200000</v>
      </c>
      <c r="T136" s="3">
        <v>200000</v>
      </c>
      <c r="U136" s="3" t="s">
        <v>56</v>
      </c>
      <c r="V136" s="2"/>
      <c r="W136" s="3" t="s">
        <v>1720</v>
      </c>
      <c r="X136" s="5">
        <v>46134</v>
      </c>
      <c r="Y136" s="3" t="s">
        <v>58</v>
      </c>
      <c r="Z136" s="3">
        <v>0</v>
      </c>
      <c r="AA136" s="3">
        <v>9691813</v>
      </c>
      <c r="AB136" s="2"/>
      <c r="AC136" s="3">
        <v>0</v>
      </c>
      <c r="AD136" s="3" t="s">
        <v>57</v>
      </c>
      <c r="AE136" s="3">
        <v>2026</v>
      </c>
    </row>
    <row r="137" spans="1:31" ht="28.5" hidden="1" x14ac:dyDescent="0.45">
      <c r="A137" s="3">
        <v>1</v>
      </c>
      <c r="B137" s="4" t="s">
        <v>3380</v>
      </c>
      <c r="C137" s="3" t="s">
        <v>3381</v>
      </c>
      <c r="D137" s="3" t="s">
        <v>3382</v>
      </c>
      <c r="E137" s="3" t="s">
        <v>3409</v>
      </c>
      <c r="F137" s="3" t="s">
        <v>3816</v>
      </c>
      <c r="G137" s="3" t="s">
        <v>3817</v>
      </c>
      <c r="H137" s="5">
        <v>46133</v>
      </c>
      <c r="I137" s="3" t="s">
        <v>3395</v>
      </c>
      <c r="J137" s="3" t="s">
        <v>3815</v>
      </c>
      <c r="K137" s="3">
        <v>860301401089</v>
      </c>
      <c r="L137" s="2"/>
      <c r="M137" s="2"/>
      <c r="N137" s="3">
        <v>77015223377</v>
      </c>
      <c r="O137" s="3">
        <v>5990000</v>
      </c>
      <c r="P137" s="3">
        <v>5990000</v>
      </c>
      <c r="Q137" s="3">
        <v>0</v>
      </c>
      <c r="R137" s="3">
        <v>0</v>
      </c>
      <c r="S137" s="3">
        <v>200000</v>
      </c>
      <c r="T137" s="3">
        <v>200000</v>
      </c>
      <c r="U137" s="3" t="s">
        <v>56</v>
      </c>
      <c r="V137" s="2"/>
      <c r="W137" s="3" t="s">
        <v>1720</v>
      </c>
      <c r="X137" s="5">
        <v>46134</v>
      </c>
      <c r="Y137" s="3" t="s">
        <v>58</v>
      </c>
      <c r="Z137" s="3">
        <v>0</v>
      </c>
      <c r="AA137" s="3">
        <v>9691814</v>
      </c>
      <c r="AB137" s="2"/>
      <c r="AC137" s="3">
        <v>0</v>
      </c>
      <c r="AD137" s="3" t="s">
        <v>57</v>
      </c>
      <c r="AE137" s="3">
        <v>2026</v>
      </c>
    </row>
    <row r="138" spans="1:31" ht="28.5" hidden="1" x14ac:dyDescent="0.45">
      <c r="A138" s="3">
        <v>1</v>
      </c>
      <c r="B138" s="4" t="s">
        <v>3380</v>
      </c>
      <c r="C138" s="3" t="s">
        <v>3381</v>
      </c>
      <c r="D138" s="3" t="s">
        <v>3382</v>
      </c>
      <c r="E138" s="3" t="s">
        <v>3409</v>
      </c>
      <c r="F138" s="3" t="s">
        <v>3818</v>
      </c>
      <c r="G138" s="3" t="s">
        <v>3819</v>
      </c>
      <c r="H138" s="5">
        <v>46131</v>
      </c>
      <c r="I138" s="3" t="s">
        <v>3386</v>
      </c>
      <c r="J138" s="3" t="s">
        <v>3820</v>
      </c>
      <c r="K138" s="3">
        <v>581010302934</v>
      </c>
      <c r="L138" s="2"/>
      <c r="M138" s="2"/>
      <c r="N138" s="3">
        <v>77025103530</v>
      </c>
      <c r="O138" s="3">
        <v>5990000</v>
      </c>
      <c r="P138" s="3">
        <v>5990000</v>
      </c>
      <c r="Q138" s="3">
        <v>0</v>
      </c>
      <c r="R138" s="3">
        <v>0</v>
      </c>
      <c r="S138" s="3">
        <v>200000</v>
      </c>
      <c r="T138" s="3">
        <v>200000</v>
      </c>
      <c r="U138" s="3" t="s">
        <v>56</v>
      </c>
      <c r="V138" s="2"/>
      <c r="W138" s="3" t="s">
        <v>1720</v>
      </c>
      <c r="X138" s="5">
        <v>46132</v>
      </c>
      <c r="Y138" s="3" t="s">
        <v>58</v>
      </c>
      <c r="Z138" s="3">
        <v>0</v>
      </c>
      <c r="AA138" s="3">
        <v>9691816</v>
      </c>
      <c r="AB138" s="2"/>
      <c r="AC138" s="3">
        <v>0</v>
      </c>
      <c r="AD138" s="3" t="s">
        <v>57</v>
      </c>
      <c r="AE138" s="3">
        <v>2026</v>
      </c>
    </row>
    <row r="139" spans="1:31" ht="28.5" hidden="1" x14ac:dyDescent="0.45">
      <c r="A139" s="3">
        <v>1</v>
      </c>
      <c r="B139" s="4" t="s">
        <v>3380</v>
      </c>
      <c r="C139" s="3" t="s">
        <v>3381</v>
      </c>
      <c r="D139" s="3" t="s">
        <v>3382</v>
      </c>
      <c r="E139" s="3" t="s">
        <v>3409</v>
      </c>
      <c r="F139" s="3" t="s">
        <v>3821</v>
      </c>
      <c r="G139" s="3" t="s">
        <v>3822</v>
      </c>
      <c r="H139" s="5">
        <v>46137</v>
      </c>
      <c r="I139" s="3" t="s">
        <v>3386</v>
      </c>
      <c r="J139" s="3" t="s">
        <v>3823</v>
      </c>
      <c r="K139" s="3">
        <v>900305302220</v>
      </c>
      <c r="L139" s="2"/>
      <c r="M139" s="2"/>
      <c r="N139" s="3">
        <v>77023150909</v>
      </c>
      <c r="O139" s="3">
        <v>5990000</v>
      </c>
      <c r="P139" s="3">
        <v>5990000</v>
      </c>
      <c r="Q139" s="3">
        <v>0</v>
      </c>
      <c r="R139" s="3">
        <v>0</v>
      </c>
      <c r="S139" s="3">
        <v>200000</v>
      </c>
      <c r="T139" s="3">
        <v>200000</v>
      </c>
      <c r="U139" s="3" t="s">
        <v>87</v>
      </c>
      <c r="V139" s="2"/>
      <c r="W139" s="3" t="s">
        <v>1720</v>
      </c>
      <c r="X139" s="5">
        <v>46140</v>
      </c>
      <c r="Y139" s="3" t="s">
        <v>89</v>
      </c>
      <c r="Z139" s="3">
        <v>0</v>
      </c>
      <c r="AA139" s="3">
        <v>9691817</v>
      </c>
      <c r="AB139" s="2"/>
      <c r="AC139" s="3">
        <v>0</v>
      </c>
      <c r="AD139" s="3" t="s">
        <v>124</v>
      </c>
      <c r="AE139" s="3">
        <v>2026</v>
      </c>
    </row>
    <row r="140" spans="1:31" ht="28.5" hidden="1" x14ac:dyDescent="0.45">
      <c r="A140" s="3">
        <v>1</v>
      </c>
      <c r="B140" s="4" t="s">
        <v>3380</v>
      </c>
      <c r="C140" s="3" t="s">
        <v>3381</v>
      </c>
      <c r="D140" s="3" t="s">
        <v>3382</v>
      </c>
      <c r="E140" s="3" t="s">
        <v>3409</v>
      </c>
      <c r="F140" s="3" t="s">
        <v>3824</v>
      </c>
      <c r="G140" s="3" t="s">
        <v>3825</v>
      </c>
      <c r="H140" s="5">
        <v>46130</v>
      </c>
      <c r="I140" s="3" t="s">
        <v>3386</v>
      </c>
      <c r="J140" s="3" t="s">
        <v>3826</v>
      </c>
      <c r="K140" s="3">
        <v>761020300465</v>
      </c>
      <c r="L140" s="2"/>
      <c r="M140" s="2"/>
      <c r="N140" s="3">
        <v>77059198320</v>
      </c>
      <c r="O140" s="3">
        <v>5990000</v>
      </c>
      <c r="P140" s="3">
        <v>5990000</v>
      </c>
      <c r="Q140" s="3">
        <v>0</v>
      </c>
      <c r="R140" s="3">
        <v>0</v>
      </c>
      <c r="S140" s="3">
        <v>200000</v>
      </c>
      <c r="T140" s="3">
        <v>200000</v>
      </c>
      <c r="U140" s="3" t="s">
        <v>87</v>
      </c>
      <c r="V140" s="2"/>
      <c r="W140" s="3" t="s">
        <v>1720</v>
      </c>
      <c r="X140" s="5">
        <v>46132</v>
      </c>
      <c r="Y140" s="3" t="s">
        <v>89</v>
      </c>
      <c r="Z140" s="3">
        <v>1</v>
      </c>
      <c r="AA140" s="3">
        <v>9691818</v>
      </c>
      <c r="AB140" s="2"/>
      <c r="AC140" s="3">
        <v>0</v>
      </c>
      <c r="AD140" s="3" t="s">
        <v>124</v>
      </c>
      <c r="AE140" s="3">
        <v>2026</v>
      </c>
    </row>
    <row r="141" spans="1:31" ht="28.5" hidden="1" x14ac:dyDescent="0.45">
      <c r="A141" s="3">
        <v>1</v>
      </c>
      <c r="B141" s="4" t="s">
        <v>3388</v>
      </c>
      <c r="C141" s="3" t="s">
        <v>3381</v>
      </c>
      <c r="D141" s="3" t="s">
        <v>3382</v>
      </c>
      <c r="E141" s="3" t="s">
        <v>3409</v>
      </c>
      <c r="F141" s="3" t="s">
        <v>3827</v>
      </c>
      <c r="G141" s="3" t="s">
        <v>3828</v>
      </c>
      <c r="H141" s="5">
        <v>46126</v>
      </c>
      <c r="I141" s="3" t="s">
        <v>3391</v>
      </c>
      <c r="J141" s="2"/>
      <c r="K141" s="2"/>
      <c r="L141" s="3" t="s">
        <v>3829</v>
      </c>
      <c r="M141" s="3">
        <v>200140023925</v>
      </c>
      <c r="N141" s="3">
        <v>77081019344</v>
      </c>
      <c r="O141" s="3">
        <v>6490000</v>
      </c>
      <c r="P141" s="3">
        <v>6490000</v>
      </c>
      <c r="Q141" s="3">
        <v>0</v>
      </c>
      <c r="R141" s="3">
        <v>0</v>
      </c>
      <c r="S141" s="3">
        <v>250000</v>
      </c>
      <c r="T141" s="3">
        <v>250000</v>
      </c>
      <c r="U141" s="3" t="s">
        <v>56</v>
      </c>
      <c r="V141" s="2"/>
      <c r="W141" s="3" t="s">
        <v>291</v>
      </c>
      <c r="X141" s="5">
        <v>46136</v>
      </c>
      <c r="Y141" s="3" t="s">
        <v>58</v>
      </c>
      <c r="Z141" s="3">
        <v>1</v>
      </c>
      <c r="AA141" s="3">
        <v>9692936</v>
      </c>
      <c r="AB141" s="2"/>
      <c r="AC141" s="3">
        <v>0</v>
      </c>
      <c r="AD141" s="3" t="s">
        <v>57</v>
      </c>
      <c r="AE141" s="3">
        <v>2026</v>
      </c>
    </row>
    <row r="142" spans="1:31" ht="28.5" hidden="1" x14ac:dyDescent="0.45">
      <c r="A142" s="3">
        <v>1</v>
      </c>
      <c r="B142" s="4" t="s">
        <v>3388</v>
      </c>
      <c r="C142" s="3" t="s">
        <v>3381</v>
      </c>
      <c r="D142" s="3" t="s">
        <v>3382</v>
      </c>
      <c r="E142" s="3" t="s">
        <v>3409</v>
      </c>
      <c r="F142" s="3" t="s">
        <v>3830</v>
      </c>
      <c r="G142" s="3" t="s">
        <v>3831</v>
      </c>
      <c r="H142" s="5">
        <v>46133</v>
      </c>
      <c r="I142" s="3" t="s">
        <v>3391</v>
      </c>
      <c r="J142" s="2"/>
      <c r="K142" s="2"/>
      <c r="L142" s="3" t="s">
        <v>3832</v>
      </c>
      <c r="M142" s="3">
        <v>200140037132</v>
      </c>
      <c r="N142" s="3">
        <v>77024482808</v>
      </c>
      <c r="O142" s="3">
        <v>5990000</v>
      </c>
      <c r="P142" s="3">
        <v>5990000</v>
      </c>
      <c r="Q142" s="3">
        <v>0</v>
      </c>
      <c r="R142" s="3">
        <v>0</v>
      </c>
      <c r="S142" s="3">
        <v>200000</v>
      </c>
      <c r="T142" s="3">
        <v>200000</v>
      </c>
      <c r="U142" s="3" t="s">
        <v>56</v>
      </c>
      <c r="V142" s="2"/>
      <c r="W142" s="3" t="s">
        <v>291</v>
      </c>
      <c r="X142" s="5">
        <v>46141</v>
      </c>
      <c r="Y142" s="3" t="s">
        <v>58</v>
      </c>
      <c r="Z142" s="3">
        <v>1</v>
      </c>
      <c r="AA142" s="3">
        <v>9692937</v>
      </c>
      <c r="AB142" s="2"/>
      <c r="AC142" s="3">
        <v>0</v>
      </c>
      <c r="AD142" s="3" t="s">
        <v>57</v>
      </c>
      <c r="AE142" s="3">
        <v>2026</v>
      </c>
    </row>
    <row r="143" spans="1:31" ht="28.5" hidden="1" x14ac:dyDescent="0.45">
      <c r="A143" s="3">
        <v>1</v>
      </c>
      <c r="B143" s="4" t="s">
        <v>3388</v>
      </c>
      <c r="C143" s="3" t="s">
        <v>3381</v>
      </c>
      <c r="D143" s="3" t="s">
        <v>3382</v>
      </c>
      <c r="E143" s="3" t="s">
        <v>3409</v>
      </c>
      <c r="F143" s="3" t="s">
        <v>3833</v>
      </c>
      <c r="G143" s="3" t="s">
        <v>3834</v>
      </c>
      <c r="H143" s="5">
        <v>46126</v>
      </c>
      <c r="I143" s="3" t="s">
        <v>3391</v>
      </c>
      <c r="J143" s="2"/>
      <c r="K143" s="2"/>
      <c r="L143" s="3" t="s">
        <v>3829</v>
      </c>
      <c r="M143" s="3">
        <v>200140023925</v>
      </c>
      <c r="N143" s="3">
        <v>77081019344</v>
      </c>
      <c r="O143" s="3">
        <v>6490000</v>
      </c>
      <c r="P143" s="3">
        <v>6490000</v>
      </c>
      <c r="Q143" s="3">
        <v>0</v>
      </c>
      <c r="R143" s="3">
        <v>0</v>
      </c>
      <c r="S143" s="3">
        <v>250000</v>
      </c>
      <c r="T143" s="3">
        <v>250000</v>
      </c>
      <c r="U143" s="3" t="s">
        <v>56</v>
      </c>
      <c r="V143" s="2"/>
      <c r="W143" s="3" t="s">
        <v>291</v>
      </c>
      <c r="X143" s="5">
        <v>46136</v>
      </c>
      <c r="Y143" s="3" t="s">
        <v>58</v>
      </c>
      <c r="Z143" s="3">
        <v>1</v>
      </c>
      <c r="AA143" s="3">
        <v>9692938</v>
      </c>
      <c r="AB143" s="2"/>
      <c r="AC143" s="3">
        <v>0</v>
      </c>
      <c r="AD143" s="3" t="s">
        <v>57</v>
      </c>
      <c r="AE143" s="3">
        <v>2026</v>
      </c>
    </row>
    <row r="144" spans="1:31" ht="28.5" hidden="1" x14ac:dyDescent="0.45">
      <c r="A144" s="3">
        <v>1</v>
      </c>
      <c r="B144" s="4" t="s">
        <v>3388</v>
      </c>
      <c r="C144" s="3" t="s">
        <v>3381</v>
      </c>
      <c r="D144" s="3" t="s">
        <v>3382</v>
      </c>
      <c r="E144" s="3" t="s">
        <v>3409</v>
      </c>
      <c r="F144" s="3" t="s">
        <v>3835</v>
      </c>
      <c r="G144" s="3" t="s">
        <v>3836</v>
      </c>
      <c r="H144" s="5">
        <v>46126</v>
      </c>
      <c r="I144" s="3" t="s">
        <v>3391</v>
      </c>
      <c r="J144" s="2"/>
      <c r="K144" s="2"/>
      <c r="L144" s="3" t="s">
        <v>3832</v>
      </c>
      <c r="M144" s="3">
        <v>200140037132</v>
      </c>
      <c r="N144" s="3">
        <v>77024482808</v>
      </c>
      <c r="O144" s="3">
        <v>6490000</v>
      </c>
      <c r="P144" s="3">
        <v>6490000</v>
      </c>
      <c r="Q144" s="3">
        <v>0</v>
      </c>
      <c r="R144" s="3">
        <v>0</v>
      </c>
      <c r="S144" s="3">
        <v>250000</v>
      </c>
      <c r="T144" s="3">
        <v>250000</v>
      </c>
      <c r="U144" s="3" t="s">
        <v>56</v>
      </c>
      <c r="V144" s="2"/>
      <c r="W144" s="3" t="s">
        <v>291</v>
      </c>
      <c r="X144" s="5">
        <v>46139</v>
      </c>
      <c r="Y144" s="3" t="s">
        <v>58</v>
      </c>
      <c r="Z144" s="3">
        <v>1</v>
      </c>
      <c r="AA144" s="3">
        <v>9692940</v>
      </c>
      <c r="AB144" s="2"/>
      <c r="AC144" s="3">
        <v>0</v>
      </c>
      <c r="AD144" s="3" t="s">
        <v>57</v>
      </c>
      <c r="AE144" s="3">
        <v>2026</v>
      </c>
    </row>
    <row r="145" spans="1:31" ht="28.5" hidden="1" x14ac:dyDescent="0.45">
      <c r="A145" s="3">
        <v>1</v>
      </c>
      <c r="B145" s="4" t="s">
        <v>3388</v>
      </c>
      <c r="C145" s="3" t="s">
        <v>3381</v>
      </c>
      <c r="D145" s="3" t="s">
        <v>3382</v>
      </c>
      <c r="E145" s="3" t="s">
        <v>3409</v>
      </c>
      <c r="F145" s="3" t="s">
        <v>3837</v>
      </c>
      <c r="G145" s="3" t="s">
        <v>3838</v>
      </c>
      <c r="H145" s="5">
        <v>46133</v>
      </c>
      <c r="I145" s="3" t="s">
        <v>3391</v>
      </c>
      <c r="J145" s="2"/>
      <c r="K145" s="2"/>
      <c r="L145" s="3" t="s">
        <v>3832</v>
      </c>
      <c r="M145" s="3">
        <v>200140037132</v>
      </c>
      <c r="N145" s="3">
        <v>77024482808</v>
      </c>
      <c r="O145" s="3">
        <v>5990000</v>
      </c>
      <c r="P145" s="3">
        <v>5990000</v>
      </c>
      <c r="Q145" s="3">
        <v>0</v>
      </c>
      <c r="R145" s="3">
        <v>0</v>
      </c>
      <c r="S145" s="3">
        <v>200000</v>
      </c>
      <c r="T145" s="3">
        <v>200000</v>
      </c>
      <c r="U145" s="3" t="s">
        <v>56</v>
      </c>
      <c r="V145" s="2"/>
      <c r="W145" s="3" t="s">
        <v>291</v>
      </c>
      <c r="X145" s="5">
        <v>46141</v>
      </c>
      <c r="Y145" s="3" t="s">
        <v>58</v>
      </c>
      <c r="Z145" s="3">
        <v>2</v>
      </c>
      <c r="AA145" s="3">
        <v>9692942</v>
      </c>
      <c r="AB145" s="2"/>
      <c r="AC145" s="3">
        <v>0</v>
      </c>
      <c r="AD145" s="3" t="s">
        <v>57</v>
      </c>
      <c r="AE145" s="3">
        <v>2026</v>
      </c>
    </row>
    <row r="146" spans="1:31" ht="28.5" hidden="1" x14ac:dyDescent="0.45">
      <c r="A146" s="3">
        <v>1</v>
      </c>
      <c r="B146" s="4" t="s">
        <v>3388</v>
      </c>
      <c r="C146" s="3" t="s">
        <v>3381</v>
      </c>
      <c r="D146" s="3" t="s">
        <v>3382</v>
      </c>
      <c r="E146" s="3" t="s">
        <v>3409</v>
      </c>
      <c r="F146" s="3" t="s">
        <v>3839</v>
      </c>
      <c r="G146" s="3" t="s">
        <v>3840</v>
      </c>
      <c r="H146" s="5">
        <v>46133</v>
      </c>
      <c r="I146" s="3" t="s">
        <v>3391</v>
      </c>
      <c r="J146" s="2"/>
      <c r="K146" s="2"/>
      <c r="L146" s="3" t="s">
        <v>3841</v>
      </c>
      <c r="M146" s="3">
        <v>20140001503</v>
      </c>
      <c r="N146" s="3">
        <v>77273410473</v>
      </c>
      <c r="O146" s="3">
        <v>5990000</v>
      </c>
      <c r="P146" s="3">
        <v>5990000</v>
      </c>
      <c r="Q146" s="3">
        <v>0</v>
      </c>
      <c r="R146" s="3">
        <v>0</v>
      </c>
      <c r="S146" s="3">
        <v>200000</v>
      </c>
      <c r="T146" s="3">
        <v>200000</v>
      </c>
      <c r="U146" s="3" t="s">
        <v>3842</v>
      </c>
      <c r="V146" s="2"/>
      <c r="W146" s="3" t="s">
        <v>291</v>
      </c>
      <c r="X146" s="5">
        <v>46139</v>
      </c>
      <c r="Y146" s="3" t="s">
        <v>58</v>
      </c>
      <c r="Z146" s="3">
        <v>1</v>
      </c>
      <c r="AA146" s="3">
        <v>9692944</v>
      </c>
      <c r="AB146" s="2"/>
      <c r="AC146" s="3">
        <v>0</v>
      </c>
      <c r="AD146" s="3" t="s">
        <v>57</v>
      </c>
      <c r="AE146" s="3">
        <v>2026</v>
      </c>
    </row>
    <row r="147" spans="1:31" ht="28.5" hidden="1" x14ac:dyDescent="0.45">
      <c r="A147" s="3">
        <v>1</v>
      </c>
      <c r="B147" s="4" t="s">
        <v>3388</v>
      </c>
      <c r="C147" s="3" t="s">
        <v>3381</v>
      </c>
      <c r="D147" s="3" t="s">
        <v>3382</v>
      </c>
      <c r="E147" s="3" t="s">
        <v>3409</v>
      </c>
      <c r="F147" s="3" t="s">
        <v>3843</v>
      </c>
      <c r="G147" s="3" t="s">
        <v>3840</v>
      </c>
      <c r="H147" s="5">
        <v>46133</v>
      </c>
      <c r="I147" s="3" t="s">
        <v>3391</v>
      </c>
      <c r="J147" s="2"/>
      <c r="K147" s="2"/>
      <c r="L147" s="3" t="s">
        <v>3841</v>
      </c>
      <c r="M147" s="3">
        <v>20140001503</v>
      </c>
      <c r="N147" s="3">
        <v>77273410473</v>
      </c>
      <c r="O147" s="3">
        <v>5990000</v>
      </c>
      <c r="P147" s="3">
        <v>5990000</v>
      </c>
      <c r="Q147" s="3">
        <v>0</v>
      </c>
      <c r="R147" s="3">
        <v>0</v>
      </c>
      <c r="S147" s="3">
        <v>200000</v>
      </c>
      <c r="T147" s="3">
        <v>200000</v>
      </c>
      <c r="U147" s="3" t="s">
        <v>3842</v>
      </c>
      <c r="V147" s="2"/>
      <c r="W147" s="3" t="s">
        <v>291</v>
      </c>
      <c r="X147" s="5">
        <v>46139</v>
      </c>
      <c r="Y147" s="3" t="s">
        <v>58</v>
      </c>
      <c r="Z147" s="3">
        <v>1</v>
      </c>
      <c r="AA147" s="3">
        <v>9692945</v>
      </c>
      <c r="AB147" s="2"/>
      <c r="AC147" s="3">
        <v>0</v>
      </c>
      <c r="AD147" s="3" t="s">
        <v>57</v>
      </c>
      <c r="AE147" s="3">
        <v>2026</v>
      </c>
    </row>
    <row r="148" spans="1:31" ht="28.5" hidden="1" x14ac:dyDescent="0.45">
      <c r="A148" s="3">
        <v>1</v>
      </c>
      <c r="B148" s="4" t="s">
        <v>3388</v>
      </c>
      <c r="C148" s="3" t="s">
        <v>3381</v>
      </c>
      <c r="D148" s="3" t="s">
        <v>3382</v>
      </c>
      <c r="E148" s="3" t="s">
        <v>3409</v>
      </c>
      <c r="F148" s="3" t="s">
        <v>3844</v>
      </c>
      <c r="G148" s="3" t="s">
        <v>3840</v>
      </c>
      <c r="H148" s="5">
        <v>46133</v>
      </c>
      <c r="I148" s="3" t="s">
        <v>3391</v>
      </c>
      <c r="J148" s="2"/>
      <c r="K148" s="2"/>
      <c r="L148" s="3" t="s">
        <v>3841</v>
      </c>
      <c r="M148" s="3">
        <v>20140001503</v>
      </c>
      <c r="N148" s="3">
        <v>77273410473</v>
      </c>
      <c r="O148" s="3">
        <v>5990000</v>
      </c>
      <c r="P148" s="3">
        <v>5990000</v>
      </c>
      <c r="Q148" s="3">
        <v>0</v>
      </c>
      <c r="R148" s="3">
        <v>0</v>
      </c>
      <c r="S148" s="3">
        <v>200000</v>
      </c>
      <c r="T148" s="3">
        <v>200000</v>
      </c>
      <c r="U148" s="3" t="s">
        <v>3842</v>
      </c>
      <c r="V148" s="2"/>
      <c r="W148" s="3" t="s">
        <v>291</v>
      </c>
      <c r="X148" s="5">
        <v>46139</v>
      </c>
      <c r="Y148" s="3" t="s">
        <v>58</v>
      </c>
      <c r="Z148" s="3">
        <v>1</v>
      </c>
      <c r="AA148" s="3">
        <v>9692946</v>
      </c>
      <c r="AB148" s="2"/>
      <c r="AC148" s="3">
        <v>0</v>
      </c>
      <c r="AD148" s="3" t="s">
        <v>57</v>
      </c>
      <c r="AE148" s="3">
        <v>2026</v>
      </c>
    </row>
    <row r="149" spans="1:31" ht="28.5" hidden="1" x14ac:dyDescent="0.45">
      <c r="A149" s="3">
        <v>1</v>
      </c>
      <c r="B149" s="4" t="s">
        <v>3388</v>
      </c>
      <c r="C149" s="3" t="s">
        <v>3381</v>
      </c>
      <c r="D149" s="3" t="s">
        <v>3382</v>
      </c>
      <c r="E149" s="3" t="s">
        <v>3409</v>
      </c>
      <c r="F149" s="3" t="s">
        <v>3845</v>
      </c>
      <c r="G149" s="3" t="s">
        <v>3840</v>
      </c>
      <c r="H149" s="5">
        <v>46133</v>
      </c>
      <c r="I149" s="3" t="s">
        <v>3391</v>
      </c>
      <c r="J149" s="2"/>
      <c r="K149" s="2"/>
      <c r="L149" s="3" t="s">
        <v>3841</v>
      </c>
      <c r="M149" s="3">
        <v>20140001503</v>
      </c>
      <c r="N149" s="3">
        <v>77273410473</v>
      </c>
      <c r="O149" s="3">
        <v>5990000</v>
      </c>
      <c r="P149" s="3">
        <v>5990000</v>
      </c>
      <c r="Q149" s="3">
        <v>0</v>
      </c>
      <c r="R149" s="3">
        <v>0</v>
      </c>
      <c r="S149" s="3">
        <v>200000</v>
      </c>
      <c r="T149" s="3">
        <v>200000</v>
      </c>
      <c r="U149" s="3" t="s">
        <v>3842</v>
      </c>
      <c r="V149" s="2"/>
      <c r="W149" s="3" t="s">
        <v>291</v>
      </c>
      <c r="X149" s="5">
        <v>46139</v>
      </c>
      <c r="Y149" s="3" t="s">
        <v>58</v>
      </c>
      <c r="Z149" s="3">
        <v>1</v>
      </c>
      <c r="AA149" s="3">
        <v>9692947</v>
      </c>
      <c r="AB149" s="2"/>
      <c r="AC149" s="3">
        <v>0</v>
      </c>
      <c r="AD149" s="3" t="s">
        <v>57</v>
      </c>
      <c r="AE149" s="3">
        <v>2026</v>
      </c>
    </row>
    <row r="150" spans="1:31" ht="28.5" hidden="1" x14ac:dyDescent="0.45">
      <c r="A150" s="3">
        <v>1</v>
      </c>
      <c r="B150" s="4" t="s">
        <v>3388</v>
      </c>
      <c r="C150" s="3" t="s">
        <v>3381</v>
      </c>
      <c r="D150" s="3" t="s">
        <v>3382</v>
      </c>
      <c r="E150" s="3" t="s">
        <v>3409</v>
      </c>
      <c r="F150" s="3" t="s">
        <v>3846</v>
      </c>
      <c r="G150" s="3" t="s">
        <v>3840</v>
      </c>
      <c r="H150" s="5">
        <v>46133</v>
      </c>
      <c r="I150" s="3" t="s">
        <v>3391</v>
      </c>
      <c r="J150" s="2"/>
      <c r="K150" s="2"/>
      <c r="L150" s="3" t="s">
        <v>3841</v>
      </c>
      <c r="M150" s="3">
        <v>20140001503</v>
      </c>
      <c r="N150" s="3">
        <v>77273410473</v>
      </c>
      <c r="O150" s="3">
        <v>5990000</v>
      </c>
      <c r="P150" s="3">
        <v>5990000</v>
      </c>
      <c r="Q150" s="3">
        <v>0</v>
      </c>
      <c r="R150" s="3">
        <v>0</v>
      </c>
      <c r="S150" s="3">
        <v>200000</v>
      </c>
      <c r="T150" s="3">
        <v>200000</v>
      </c>
      <c r="U150" s="3" t="s">
        <v>3842</v>
      </c>
      <c r="V150" s="2"/>
      <c r="W150" s="3" t="s">
        <v>291</v>
      </c>
      <c r="X150" s="5">
        <v>46139</v>
      </c>
      <c r="Y150" s="3" t="s">
        <v>58</v>
      </c>
      <c r="Z150" s="3">
        <v>1</v>
      </c>
      <c r="AA150" s="3">
        <v>9692948</v>
      </c>
      <c r="AB150" s="2"/>
      <c r="AC150" s="3">
        <v>0</v>
      </c>
      <c r="AD150" s="3" t="s">
        <v>57</v>
      </c>
      <c r="AE150" s="3">
        <v>2026</v>
      </c>
    </row>
    <row r="151" spans="1:31" ht="28.5" hidden="1" x14ac:dyDescent="0.45">
      <c r="A151" s="3">
        <v>1</v>
      </c>
      <c r="B151" s="4" t="s">
        <v>3448</v>
      </c>
      <c r="C151" s="3" t="s">
        <v>3381</v>
      </c>
      <c r="D151" s="3" t="s">
        <v>3382</v>
      </c>
      <c r="E151" s="3" t="s">
        <v>3530</v>
      </c>
      <c r="F151" s="3" t="s">
        <v>3847</v>
      </c>
      <c r="G151" s="3" t="s">
        <v>3848</v>
      </c>
      <c r="H151" s="5">
        <v>46110</v>
      </c>
      <c r="I151" s="3" t="s">
        <v>3484</v>
      </c>
      <c r="J151" s="3" t="s">
        <v>3849</v>
      </c>
      <c r="K151" s="3">
        <v>890303350592</v>
      </c>
      <c r="L151" s="2"/>
      <c r="M151" s="2"/>
      <c r="N151" s="3">
        <v>77778650282</v>
      </c>
      <c r="O151" s="3">
        <v>6990000</v>
      </c>
      <c r="P151" s="3">
        <v>6990000</v>
      </c>
      <c r="Q151" s="3">
        <v>0</v>
      </c>
      <c r="R151" s="3">
        <v>0</v>
      </c>
      <c r="S151" s="3">
        <v>300000</v>
      </c>
      <c r="T151" s="3">
        <v>300000</v>
      </c>
      <c r="U151" s="3" t="s">
        <v>87</v>
      </c>
      <c r="V151" s="2"/>
      <c r="W151" s="3" t="s">
        <v>104</v>
      </c>
      <c r="X151" s="5">
        <v>46115</v>
      </c>
      <c r="Y151" s="3" t="s">
        <v>206</v>
      </c>
      <c r="Z151" s="3">
        <v>0</v>
      </c>
      <c r="AA151" s="3">
        <v>9696463</v>
      </c>
      <c r="AB151" s="2"/>
      <c r="AC151" s="3">
        <v>0</v>
      </c>
      <c r="AD151" s="3" t="s">
        <v>124</v>
      </c>
      <c r="AE151" s="3">
        <v>2026</v>
      </c>
    </row>
    <row r="152" spans="1:31" ht="28.5" hidden="1" x14ac:dyDescent="0.45">
      <c r="A152" s="3">
        <v>1</v>
      </c>
      <c r="B152" s="4" t="s">
        <v>3448</v>
      </c>
      <c r="C152" s="3" t="s">
        <v>3381</v>
      </c>
      <c r="D152" s="3" t="s">
        <v>3382</v>
      </c>
      <c r="E152" s="3" t="s">
        <v>3530</v>
      </c>
      <c r="F152" s="3" t="s">
        <v>3850</v>
      </c>
      <c r="G152" s="3" t="s">
        <v>3851</v>
      </c>
      <c r="H152" s="5">
        <v>46129</v>
      </c>
      <c r="I152" s="3" t="s">
        <v>3453</v>
      </c>
      <c r="J152" s="3" t="s">
        <v>3852</v>
      </c>
      <c r="K152" s="3">
        <v>621121400889</v>
      </c>
      <c r="L152" s="2"/>
      <c r="M152" s="2"/>
      <c r="N152" s="3">
        <v>77774499932</v>
      </c>
      <c r="O152" s="3">
        <v>6490000</v>
      </c>
      <c r="P152" s="3">
        <v>6490000</v>
      </c>
      <c r="Q152" s="3">
        <v>0</v>
      </c>
      <c r="R152" s="3">
        <v>0</v>
      </c>
      <c r="S152" s="3">
        <v>250000</v>
      </c>
      <c r="T152" s="3">
        <v>250000</v>
      </c>
      <c r="U152" s="3" t="s">
        <v>105</v>
      </c>
      <c r="V152" s="2"/>
      <c r="W152" s="3" t="s">
        <v>104</v>
      </c>
      <c r="X152" s="5">
        <v>46132</v>
      </c>
      <c r="Y152" s="3" t="s">
        <v>58</v>
      </c>
      <c r="Z152" s="3">
        <v>0</v>
      </c>
      <c r="AA152" s="3">
        <v>9696466</v>
      </c>
      <c r="AB152" s="2"/>
      <c r="AC152" s="3">
        <v>0</v>
      </c>
      <c r="AD152" s="3" t="s">
        <v>105</v>
      </c>
      <c r="AE152" s="3">
        <v>2026</v>
      </c>
    </row>
    <row r="153" spans="1:31" ht="28.5" hidden="1" x14ac:dyDescent="0.45">
      <c r="A153" s="3">
        <v>1</v>
      </c>
      <c r="B153" s="4" t="s">
        <v>3448</v>
      </c>
      <c r="C153" s="3" t="s">
        <v>3381</v>
      </c>
      <c r="D153" s="3" t="s">
        <v>3737</v>
      </c>
      <c r="E153" s="3" t="s">
        <v>3409</v>
      </c>
      <c r="F153" s="3" t="s">
        <v>3853</v>
      </c>
      <c r="G153" s="3" t="s">
        <v>3854</v>
      </c>
      <c r="H153" s="5">
        <v>46123</v>
      </c>
      <c r="I153" s="3" t="s">
        <v>3525</v>
      </c>
      <c r="J153" s="3" t="s">
        <v>3855</v>
      </c>
      <c r="K153" s="3">
        <v>860812350158</v>
      </c>
      <c r="L153" s="2"/>
      <c r="M153" s="2"/>
      <c r="N153" s="3">
        <v>77776153034</v>
      </c>
      <c r="O153" s="3">
        <v>5990000</v>
      </c>
      <c r="P153" s="3">
        <v>5990000</v>
      </c>
      <c r="Q153" s="3">
        <v>0</v>
      </c>
      <c r="R153" s="3">
        <v>0</v>
      </c>
      <c r="S153" s="3">
        <v>250000</v>
      </c>
      <c r="T153" s="3">
        <v>250000</v>
      </c>
      <c r="U153" s="3" t="s">
        <v>87</v>
      </c>
      <c r="V153" s="2"/>
      <c r="W153" s="3" t="s">
        <v>104</v>
      </c>
      <c r="X153" s="5">
        <v>46128</v>
      </c>
      <c r="Y153" s="3" t="s">
        <v>206</v>
      </c>
      <c r="Z153" s="3">
        <v>0</v>
      </c>
      <c r="AA153" s="3">
        <v>9696467</v>
      </c>
      <c r="AB153" s="2"/>
      <c r="AC153" s="3">
        <v>0</v>
      </c>
      <c r="AD153" s="3" t="s">
        <v>124</v>
      </c>
      <c r="AE153" s="3">
        <v>2026</v>
      </c>
    </row>
    <row r="154" spans="1:31" ht="28.5" hidden="1" x14ac:dyDescent="0.45">
      <c r="A154" s="3">
        <v>1</v>
      </c>
      <c r="B154" s="4" t="s">
        <v>3429</v>
      </c>
      <c r="C154" s="3" t="s">
        <v>3381</v>
      </c>
      <c r="D154" s="3" t="s">
        <v>3382</v>
      </c>
      <c r="E154" s="3" t="s">
        <v>3409</v>
      </c>
      <c r="F154" s="3" t="s">
        <v>3856</v>
      </c>
      <c r="G154" s="3" t="s">
        <v>3857</v>
      </c>
      <c r="H154" s="5">
        <v>46127</v>
      </c>
      <c r="I154" s="3" t="s">
        <v>3614</v>
      </c>
      <c r="J154" s="3" t="s">
        <v>3858</v>
      </c>
      <c r="K154" s="3">
        <v>840219400993</v>
      </c>
      <c r="L154" s="2"/>
      <c r="M154" s="2"/>
      <c r="N154" s="3">
        <v>77479630329</v>
      </c>
      <c r="O154" s="3">
        <v>6290000</v>
      </c>
      <c r="P154" s="3">
        <v>6290000</v>
      </c>
      <c r="Q154" s="3">
        <v>0</v>
      </c>
      <c r="R154" s="3">
        <v>0</v>
      </c>
      <c r="S154" s="3">
        <v>200000</v>
      </c>
      <c r="T154" s="3">
        <v>200000</v>
      </c>
      <c r="U154" s="3" t="s">
        <v>105</v>
      </c>
      <c r="V154" s="3" t="s">
        <v>3405</v>
      </c>
      <c r="W154" s="3" t="s">
        <v>116</v>
      </c>
      <c r="X154" s="5">
        <v>46128</v>
      </c>
      <c r="Y154" s="3" t="s">
        <v>58</v>
      </c>
      <c r="Z154" s="3">
        <v>0</v>
      </c>
      <c r="AA154" s="3">
        <v>9697354</v>
      </c>
      <c r="AB154" s="4" t="s">
        <v>3611</v>
      </c>
      <c r="AC154" s="3">
        <v>0</v>
      </c>
      <c r="AD154" s="3" t="s">
        <v>105</v>
      </c>
      <c r="AE154" s="3">
        <v>2025</v>
      </c>
    </row>
    <row r="155" spans="1:31" ht="28.5" hidden="1" x14ac:dyDescent="0.45">
      <c r="A155" s="3">
        <v>1</v>
      </c>
      <c r="B155" s="4" t="s">
        <v>3429</v>
      </c>
      <c r="C155" s="3" t="s">
        <v>3381</v>
      </c>
      <c r="D155" s="3" t="s">
        <v>3382</v>
      </c>
      <c r="E155" s="3" t="s">
        <v>3409</v>
      </c>
      <c r="F155" s="3" t="s">
        <v>3859</v>
      </c>
      <c r="G155" s="3" t="s">
        <v>3860</v>
      </c>
      <c r="H155" s="5">
        <v>46125</v>
      </c>
      <c r="I155" s="3" t="s">
        <v>3697</v>
      </c>
      <c r="J155" s="3" t="s">
        <v>3861</v>
      </c>
      <c r="K155" s="3">
        <v>780117302360</v>
      </c>
      <c r="L155" s="2"/>
      <c r="M155" s="2"/>
      <c r="N155" s="3">
        <v>77013976167</v>
      </c>
      <c r="O155" s="3">
        <v>6290000</v>
      </c>
      <c r="P155" s="3">
        <v>6290000</v>
      </c>
      <c r="Q155" s="3">
        <v>0</v>
      </c>
      <c r="R155" s="3">
        <v>0</v>
      </c>
      <c r="S155" s="3">
        <v>200000</v>
      </c>
      <c r="T155" s="3">
        <v>200000</v>
      </c>
      <c r="U155" s="3" t="s">
        <v>87</v>
      </c>
      <c r="V155" s="2"/>
      <c r="W155" s="3" t="s">
        <v>116</v>
      </c>
      <c r="X155" s="5">
        <v>46127</v>
      </c>
      <c r="Y155" s="3" t="s">
        <v>206</v>
      </c>
      <c r="Z155" s="3">
        <v>0</v>
      </c>
      <c r="AA155" s="3">
        <v>9697358</v>
      </c>
      <c r="AB155" s="4" t="s">
        <v>3611</v>
      </c>
      <c r="AC155" s="3">
        <v>0</v>
      </c>
      <c r="AD155" s="3" t="s">
        <v>124</v>
      </c>
      <c r="AE155" s="3">
        <v>2025</v>
      </c>
    </row>
    <row r="156" spans="1:31" ht="28.5" hidden="1" x14ac:dyDescent="0.45">
      <c r="A156" s="3">
        <v>1</v>
      </c>
      <c r="B156" s="4" t="s">
        <v>3429</v>
      </c>
      <c r="C156" s="3" t="s">
        <v>3381</v>
      </c>
      <c r="D156" s="3" t="s">
        <v>3382</v>
      </c>
      <c r="E156" s="3" t="s">
        <v>3409</v>
      </c>
      <c r="F156" s="3" t="s">
        <v>3862</v>
      </c>
      <c r="G156" s="3" t="s">
        <v>3863</v>
      </c>
      <c r="H156" s="5">
        <v>46121</v>
      </c>
      <c r="I156" s="3" t="s">
        <v>3618</v>
      </c>
      <c r="J156" s="3" t="s">
        <v>3864</v>
      </c>
      <c r="K156" s="3">
        <v>960606302228</v>
      </c>
      <c r="L156" s="2"/>
      <c r="M156" s="2"/>
      <c r="N156" s="3">
        <v>77750006600</v>
      </c>
      <c r="O156" s="3">
        <v>6490000</v>
      </c>
      <c r="P156" s="3">
        <v>6490000</v>
      </c>
      <c r="Q156" s="3">
        <v>0</v>
      </c>
      <c r="R156" s="3">
        <v>0</v>
      </c>
      <c r="S156" s="3">
        <v>300000</v>
      </c>
      <c r="T156" s="3">
        <v>300000</v>
      </c>
      <c r="U156" s="3" t="s">
        <v>105</v>
      </c>
      <c r="V156" s="2"/>
      <c r="W156" s="3" t="s">
        <v>116</v>
      </c>
      <c r="X156" s="5">
        <v>46121</v>
      </c>
      <c r="Y156" s="3" t="s">
        <v>58</v>
      </c>
      <c r="Z156" s="3">
        <v>0</v>
      </c>
      <c r="AA156" s="3">
        <v>9697359</v>
      </c>
      <c r="AB156" s="4" t="s">
        <v>3611</v>
      </c>
      <c r="AC156" s="3">
        <v>0</v>
      </c>
      <c r="AD156" s="3" t="s">
        <v>105</v>
      </c>
      <c r="AE156" s="3">
        <v>2025</v>
      </c>
    </row>
    <row r="157" spans="1:31" ht="28.5" hidden="1" x14ac:dyDescent="0.45">
      <c r="A157" s="3">
        <v>1</v>
      </c>
      <c r="B157" s="4" t="s">
        <v>3406</v>
      </c>
      <c r="C157" s="3" t="s">
        <v>3381</v>
      </c>
      <c r="D157" s="3" t="s">
        <v>3382</v>
      </c>
      <c r="E157" s="3" t="s">
        <v>3530</v>
      </c>
      <c r="F157" s="3" t="s">
        <v>3865</v>
      </c>
      <c r="G157" s="3" t="s">
        <v>3866</v>
      </c>
      <c r="H157" s="5">
        <v>46116</v>
      </c>
      <c r="I157" s="3" t="s">
        <v>3867</v>
      </c>
      <c r="J157" s="3" t="s">
        <v>3868</v>
      </c>
      <c r="K157" s="3">
        <v>741011301679</v>
      </c>
      <c r="L157" s="2"/>
      <c r="M157" s="2"/>
      <c r="N157" s="3">
        <v>77718650374</v>
      </c>
      <c r="O157" s="3">
        <v>6990000</v>
      </c>
      <c r="P157" s="3">
        <v>6990000</v>
      </c>
      <c r="Q157" s="3">
        <v>0</v>
      </c>
      <c r="R157" s="3">
        <v>0</v>
      </c>
      <c r="S157" s="3">
        <v>300000</v>
      </c>
      <c r="T157" s="3">
        <v>300000</v>
      </c>
      <c r="U157" s="3" t="s">
        <v>87</v>
      </c>
      <c r="V157" s="2"/>
      <c r="W157" s="3" t="s">
        <v>1687</v>
      </c>
      <c r="X157" s="5">
        <v>46119</v>
      </c>
      <c r="Y157" s="3" t="s">
        <v>206</v>
      </c>
      <c r="Z157" s="3">
        <v>0</v>
      </c>
      <c r="AA157" s="3">
        <v>9699199</v>
      </c>
      <c r="AB157" s="2"/>
      <c r="AC157" s="3">
        <v>0</v>
      </c>
      <c r="AD157" s="3" t="s">
        <v>124</v>
      </c>
      <c r="AE157" s="3">
        <v>2026</v>
      </c>
    </row>
    <row r="158" spans="1:31" ht="28.5" hidden="1" x14ac:dyDescent="0.45">
      <c r="A158" s="3">
        <v>1</v>
      </c>
      <c r="B158" s="4" t="s">
        <v>3406</v>
      </c>
      <c r="C158" s="3" t="s">
        <v>3381</v>
      </c>
      <c r="D158" s="3" t="s">
        <v>3382</v>
      </c>
      <c r="E158" s="3" t="s">
        <v>3530</v>
      </c>
      <c r="F158" s="3" t="s">
        <v>3869</v>
      </c>
      <c r="G158" s="3" t="s">
        <v>3870</v>
      </c>
      <c r="H158" s="5">
        <v>46130</v>
      </c>
      <c r="I158" s="3" t="s">
        <v>3867</v>
      </c>
      <c r="J158" s="3" t="s">
        <v>3871</v>
      </c>
      <c r="K158" s="3">
        <v>691122400619</v>
      </c>
      <c r="L158" s="2"/>
      <c r="M158" s="2"/>
      <c r="N158" s="3">
        <v>77026384364</v>
      </c>
      <c r="O158" s="3">
        <v>5990000</v>
      </c>
      <c r="P158" s="3">
        <v>5990000</v>
      </c>
      <c r="Q158" s="3">
        <v>0</v>
      </c>
      <c r="R158" s="3">
        <v>0</v>
      </c>
      <c r="S158" s="3">
        <v>200000</v>
      </c>
      <c r="T158" s="3">
        <v>200000</v>
      </c>
      <c r="U158" s="3" t="s">
        <v>56</v>
      </c>
      <c r="V158" s="2"/>
      <c r="W158" s="3" t="s">
        <v>1687</v>
      </c>
      <c r="X158" s="5">
        <v>46132</v>
      </c>
      <c r="Y158" s="3" t="s">
        <v>58</v>
      </c>
      <c r="Z158" s="3">
        <v>0</v>
      </c>
      <c r="AA158" s="3">
        <v>9699200</v>
      </c>
      <c r="AB158" s="2"/>
      <c r="AC158" s="3">
        <v>0</v>
      </c>
      <c r="AD158" s="3" t="s">
        <v>57</v>
      </c>
      <c r="AE158" s="3">
        <v>2026</v>
      </c>
    </row>
    <row r="159" spans="1:31" ht="28.5" hidden="1" x14ac:dyDescent="0.45">
      <c r="A159" s="3">
        <v>1</v>
      </c>
      <c r="B159" s="4" t="s">
        <v>3406</v>
      </c>
      <c r="C159" s="3" t="s">
        <v>3381</v>
      </c>
      <c r="D159" s="3" t="s">
        <v>3382</v>
      </c>
      <c r="E159" s="3" t="s">
        <v>3530</v>
      </c>
      <c r="F159" s="3" t="s">
        <v>3872</v>
      </c>
      <c r="G159" s="3" t="s">
        <v>3873</v>
      </c>
      <c r="H159" s="5">
        <v>46131</v>
      </c>
      <c r="I159" s="3" t="s">
        <v>3412</v>
      </c>
      <c r="J159" s="3" t="s">
        <v>3874</v>
      </c>
      <c r="K159" s="3">
        <v>840209302473</v>
      </c>
      <c r="L159" s="2"/>
      <c r="M159" s="2"/>
      <c r="N159" s="3">
        <v>77058020936</v>
      </c>
      <c r="O159" s="3">
        <v>5990000</v>
      </c>
      <c r="P159" s="3">
        <v>5990000</v>
      </c>
      <c r="Q159" s="3">
        <v>0</v>
      </c>
      <c r="R159" s="3">
        <v>0</v>
      </c>
      <c r="S159" s="3">
        <v>200000</v>
      </c>
      <c r="T159" s="3">
        <v>200000</v>
      </c>
      <c r="U159" s="3" t="s">
        <v>87</v>
      </c>
      <c r="V159" s="2"/>
      <c r="W159" s="3" t="s">
        <v>1687</v>
      </c>
      <c r="X159" s="5">
        <v>46137</v>
      </c>
      <c r="Y159" s="3" t="s">
        <v>206</v>
      </c>
      <c r="Z159" s="3">
        <v>0</v>
      </c>
      <c r="AA159" s="3">
        <v>9699202</v>
      </c>
      <c r="AB159" s="2"/>
      <c r="AC159" s="3">
        <v>0</v>
      </c>
      <c r="AD159" s="3" t="s">
        <v>124</v>
      </c>
      <c r="AE159" s="3">
        <v>2026</v>
      </c>
    </row>
    <row r="160" spans="1:31" ht="28.5" hidden="1" x14ac:dyDescent="0.45">
      <c r="A160" s="3">
        <v>1</v>
      </c>
      <c r="B160" s="4" t="s">
        <v>3406</v>
      </c>
      <c r="C160" s="3" t="s">
        <v>3381</v>
      </c>
      <c r="D160" s="3" t="s">
        <v>3382</v>
      </c>
      <c r="E160" s="3" t="s">
        <v>3530</v>
      </c>
      <c r="F160" s="3" t="s">
        <v>3875</v>
      </c>
      <c r="G160" s="3" t="s">
        <v>3876</v>
      </c>
      <c r="H160" s="5">
        <v>46125</v>
      </c>
      <c r="I160" s="3" t="s">
        <v>3728</v>
      </c>
      <c r="J160" s="3" t="s">
        <v>3877</v>
      </c>
      <c r="K160" s="3">
        <v>790710303532</v>
      </c>
      <c r="L160" s="2"/>
      <c r="M160" s="2"/>
      <c r="N160" s="3">
        <v>77775206819</v>
      </c>
      <c r="O160" s="3">
        <v>6490000</v>
      </c>
      <c r="P160" s="3">
        <v>6490000</v>
      </c>
      <c r="Q160" s="3">
        <v>0</v>
      </c>
      <c r="R160" s="3">
        <v>0</v>
      </c>
      <c r="S160" s="3">
        <v>250000</v>
      </c>
      <c r="T160" s="3">
        <v>250000</v>
      </c>
      <c r="U160" s="3" t="s">
        <v>87</v>
      </c>
      <c r="V160" s="3" t="s">
        <v>3405</v>
      </c>
      <c r="W160" s="3" t="s">
        <v>1687</v>
      </c>
      <c r="X160" s="5">
        <v>46132</v>
      </c>
      <c r="Y160" s="3" t="s">
        <v>218</v>
      </c>
      <c r="Z160" s="3">
        <v>0</v>
      </c>
      <c r="AA160" s="3">
        <v>9699203</v>
      </c>
      <c r="AB160" s="2"/>
      <c r="AC160" s="3">
        <v>0</v>
      </c>
      <c r="AD160" s="3" t="s">
        <v>124</v>
      </c>
      <c r="AE160" s="3">
        <v>2026</v>
      </c>
    </row>
    <row r="161" spans="1:31" ht="28.5" hidden="1" x14ac:dyDescent="0.45">
      <c r="A161" s="3">
        <v>1</v>
      </c>
      <c r="B161" s="4" t="s">
        <v>3448</v>
      </c>
      <c r="C161" s="3" t="s">
        <v>3381</v>
      </c>
      <c r="D161" s="3" t="s">
        <v>3382</v>
      </c>
      <c r="E161" s="3" t="s">
        <v>3530</v>
      </c>
      <c r="F161" s="3" t="s">
        <v>3878</v>
      </c>
      <c r="G161" s="3" t="s">
        <v>3879</v>
      </c>
      <c r="H161" s="5">
        <v>46124</v>
      </c>
      <c r="I161" s="3" t="s">
        <v>3525</v>
      </c>
      <c r="J161" s="3" t="s">
        <v>3880</v>
      </c>
      <c r="K161" s="3">
        <v>800406350516</v>
      </c>
      <c r="L161" s="2"/>
      <c r="M161" s="2"/>
      <c r="N161" s="3">
        <v>77712767914</v>
      </c>
      <c r="O161" s="3">
        <v>6490000</v>
      </c>
      <c r="P161" s="3">
        <v>6490000</v>
      </c>
      <c r="Q161" s="3">
        <v>0</v>
      </c>
      <c r="R161" s="3">
        <v>0</v>
      </c>
      <c r="S161" s="3">
        <v>250000</v>
      </c>
      <c r="T161" s="3">
        <v>250000</v>
      </c>
      <c r="U161" s="3" t="s">
        <v>87</v>
      </c>
      <c r="V161" s="2"/>
      <c r="W161" s="3" t="s">
        <v>104</v>
      </c>
      <c r="X161" s="5">
        <v>46126</v>
      </c>
      <c r="Y161" s="3" t="s">
        <v>206</v>
      </c>
      <c r="Z161" s="3">
        <v>0</v>
      </c>
      <c r="AA161" s="3">
        <v>9707664</v>
      </c>
      <c r="AB161" s="2"/>
      <c r="AC161" s="3">
        <v>0</v>
      </c>
      <c r="AD161" s="3" t="s">
        <v>124</v>
      </c>
      <c r="AE161" s="3">
        <v>2026</v>
      </c>
    </row>
    <row r="162" spans="1:31" ht="28.5" hidden="1" x14ac:dyDescent="0.45">
      <c r="A162" s="3">
        <v>1</v>
      </c>
      <c r="B162" s="4" t="s">
        <v>3448</v>
      </c>
      <c r="C162" s="3" t="s">
        <v>3381</v>
      </c>
      <c r="D162" s="3" t="s">
        <v>3382</v>
      </c>
      <c r="E162" s="3" t="s">
        <v>3530</v>
      </c>
      <c r="F162" s="3" t="s">
        <v>3881</v>
      </c>
      <c r="G162" s="3" t="s">
        <v>3882</v>
      </c>
      <c r="H162" s="5">
        <v>46131</v>
      </c>
      <c r="I162" s="3" t="s">
        <v>3525</v>
      </c>
      <c r="J162" s="3" t="s">
        <v>3883</v>
      </c>
      <c r="K162" s="3">
        <v>50114550771</v>
      </c>
      <c r="L162" s="2"/>
      <c r="M162" s="2"/>
      <c r="N162" s="3">
        <v>77774986464</v>
      </c>
      <c r="O162" s="3">
        <v>5990000</v>
      </c>
      <c r="P162" s="3">
        <v>5990000</v>
      </c>
      <c r="Q162" s="3">
        <v>0</v>
      </c>
      <c r="R162" s="3">
        <v>0</v>
      </c>
      <c r="S162" s="3">
        <v>200000</v>
      </c>
      <c r="T162" s="3">
        <v>200000</v>
      </c>
      <c r="U162" s="3" t="s">
        <v>87</v>
      </c>
      <c r="V162" s="2"/>
      <c r="W162" s="3" t="s">
        <v>104</v>
      </c>
      <c r="X162" s="5">
        <v>46136</v>
      </c>
      <c r="Y162" s="3" t="s">
        <v>206</v>
      </c>
      <c r="Z162" s="3">
        <v>1</v>
      </c>
      <c r="AA162" s="3">
        <v>9707665</v>
      </c>
      <c r="AB162" s="2"/>
      <c r="AC162" s="3">
        <v>0</v>
      </c>
      <c r="AD162" s="3" t="s">
        <v>124</v>
      </c>
      <c r="AE162" s="3">
        <v>2026</v>
      </c>
    </row>
    <row r="163" spans="1:31" ht="28.5" hidden="1" x14ac:dyDescent="0.45">
      <c r="A163" s="3">
        <v>1</v>
      </c>
      <c r="B163" s="4" t="s">
        <v>3448</v>
      </c>
      <c r="C163" s="3" t="s">
        <v>3381</v>
      </c>
      <c r="D163" s="3" t="s">
        <v>3382</v>
      </c>
      <c r="E163" s="3" t="s">
        <v>3530</v>
      </c>
      <c r="F163" s="3" t="s">
        <v>3884</v>
      </c>
      <c r="G163" s="3" t="s">
        <v>3885</v>
      </c>
      <c r="H163" s="5">
        <v>46139</v>
      </c>
      <c r="I163" s="3" t="s">
        <v>3521</v>
      </c>
      <c r="J163" s="3" t="s">
        <v>3886</v>
      </c>
      <c r="K163" s="3">
        <v>910319451045</v>
      </c>
      <c r="L163" s="2"/>
      <c r="M163" s="2"/>
      <c r="N163" s="3">
        <v>77051294746</v>
      </c>
      <c r="O163" s="3">
        <v>5990000</v>
      </c>
      <c r="P163" s="3">
        <v>5990000</v>
      </c>
      <c r="Q163" s="3">
        <v>0</v>
      </c>
      <c r="R163" s="3">
        <v>0</v>
      </c>
      <c r="S163" s="3">
        <v>200000</v>
      </c>
      <c r="T163" s="3">
        <v>200000</v>
      </c>
      <c r="U163" s="3" t="s">
        <v>87</v>
      </c>
      <c r="V163" s="3" t="s">
        <v>3405</v>
      </c>
      <c r="W163" s="3" t="s">
        <v>104</v>
      </c>
      <c r="X163" s="5">
        <v>46140</v>
      </c>
      <c r="Y163" s="3" t="s">
        <v>89</v>
      </c>
      <c r="Z163" s="3">
        <v>0</v>
      </c>
      <c r="AA163" s="3">
        <v>9707667</v>
      </c>
      <c r="AB163" s="2"/>
      <c r="AC163" s="3">
        <v>0</v>
      </c>
      <c r="AD163" s="3" t="s">
        <v>124</v>
      </c>
      <c r="AE163" s="3">
        <v>2026</v>
      </c>
    </row>
    <row r="164" spans="1:31" ht="28.5" hidden="1" x14ac:dyDescent="0.45">
      <c r="A164" s="3">
        <v>1</v>
      </c>
      <c r="B164" s="4" t="s">
        <v>3448</v>
      </c>
      <c r="C164" s="3" t="s">
        <v>3381</v>
      </c>
      <c r="D164" s="3" t="s">
        <v>3382</v>
      </c>
      <c r="E164" s="3" t="s">
        <v>3530</v>
      </c>
      <c r="F164" s="3" t="s">
        <v>3887</v>
      </c>
      <c r="G164" s="3" t="s">
        <v>3888</v>
      </c>
      <c r="H164" s="5">
        <v>46131</v>
      </c>
      <c r="I164" s="3" t="s">
        <v>3453</v>
      </c>
      <c r="J164" s="3" t="s">
        <v>3889</v>
      </c>
      <c r="K164" s="3">
        <v>880322300558</v>
      </c>
      <c r="L164" s="2"/>
      <c r="M164" s="2"/>
      <c r="N164" s="3">
        <v>77719061474</v>
      </c>
      <c r="O164" s="3">
        <v>5990000</v>
      </c>
      <c r="P164" s="3">
        <v>5990000</v>
      </c>
      <c r="Q164" s="3">
        <v>0</v>
      </c>
      <c r="R164" s="3">
        <v>0</v>
      </c>
      <c r="S164" s="3">
        <v>200000</v>
      </c>
      <c r="T164" s="3">
        <v>200000</v>
      </c>
      <c r="U164" s="3" t="s">
        <v>87</v>
      </c>
      <c r="V164" s="2"/>
      <c r="W164" s="3" t="s">
        <v>104</v>
      </c>
      <c r="X164" s="5">
        <v>46133</v>
      </c>
      <c r="Y164" s="3" t="s">
        <v>89</v>
      </c>
      <c r="Z164" s="3">
        <v>0</v>
      </c>
      <c r="AA164" s="3">
        <v>9707668</v>
      </c>
      <c r="AB164" s="2"/>
      <c r="AC164" s="3">
        <v>0</v>
      </c>
      <c r="AD164" s="3" t="s">
        <v>124</v>
      </c>
      <c r="AE164" s="3">
        <v>2026</v>
      </c>
    </row>
    <row r="165" spans="1:31" ht="28.5" hidden="1" x14ac:dyDescent="0.45">
      <c r="A165" s="3">
        <v>1</v>
      </c>
      <c r="B165" s="4" t="s">
        <v>3448</v>
      </c>
      <c r="C165" s="3" t="s">
        <v>3381</v>
      </c>
      <c r="D165" s="3" t="s">
        <v>3382</v>
      </c>
      <c r="E165" s="3" t="s">
        <v>3530</v>
      </c>
      <c r="F165" s="3" t="s">
        <v>3890</v>
      </c>
      <c r="G165" s="3" t="s">
        <v>3891</v>
      </c>
      <c r="H165" s="5">
        <v>46131</v>
      </c>
      <c r="I165" s="3" t="s">
        <v>3521</v>
      </c>
      <c r="J165" s="3" t="s">
        <v>3892</v>
      </c>
      <c r="K165" s="3">
        <v>720622301664</v>
      </c>
      <c r="L165" s="2"/>
      <c r="M165" s="2"/>
      <c r="N165" s="3">
        <v>77057609589</v>
      </c>
      <c r="O165" s="3">
        <v>5990000</v>
      </c>
      <c r="P165" s="3">
        <v>5990000</v>
      </c>
      <c r="Q165" s="3">
        <v>0</v>
      </c>
      <c r="R165" s="3">
        <v>0</v>
      </c>
      <c r="S165" s="3">
        <v>200000</v>
      </c>
      <c r="T165" s="3">
        <v>200000</v>
      </c>
      <c r="U165" s="3" t="s">
        <v>87</v>
      </c>
      <c r="V165" s="2"/>
      <c r="W165" s="3" t="s">
        <v>104</v>
      </c>
      <c r="X165" s="5">
        <v>46133</v>
      </c>
      <c r="Y165" s="3" t="s">
        <v>89</v>
      </c>
      <c r="Z165" s="3">
        <v>0</v>
      </c>
      <c r="AA165" s="3">
        <v>9707669</v>
      </c>
      <c r="AB165" s="2"/>
      <c r="AC165" s="3">
        <v>0</v>
      </c>
      <c r="AD165" s="3" t="s">
        <v>124</v>
      </c>
      <c r="AE165" s="3">
        <v>2026</v>
      </c>
    </row>
    <row r="166" spans="1:31" ht="28.5" hidden="1" x14ac:dyDescent="0.45">
      <c r="A166" s="3">
        <v>1</v>
      </c>
      <c r="B166" s="4" t="s">
        <v>3448</v>
      </c>
      <c r="C166" s="3" t="s">
        <v>3381</v>
      </c>
      <c r="D166" s="3" t="s">
        <v>3382</v>
      </c>
      <c r="E166" s="3" t="s">
        <v>3409</v>
      </c>
      <c r="F166" s="3" t="s">
        <v>3893</v>
      </c>
      <c r="G166" s="3" t="s">
        <v>3894</v>
      </c>
      <c r="H166" s="5">
        <v>46133</v>
      </c>
      <c r="I166" s="3" t="s">
        <v>3521</v>
      </c>
      <c r="J166" s="3" t="s">
        <v>3895</v>
      </c>
      <c r="K166" s="3">
        <v>840711351103</v>
      </c>
      <c r="L166" s="2"/>
      <c r="M166" s="2"/>
      <c r="N166" s="3">
        <v>77054081816</v>
      </c>
      <c r="O166" s="3">
        <v>5990000</v>
      </c>
      <c r="P166" s="3">
        <v>5990000</v>
      </c>
      <c r="Q166" s="3">
        <v>0</v>
      </c>
      <c r="R166" s="3">
        <v>0</v>
      </c>
      <c r="S166" s="3">
        <v>200000</v>
      </c>
      <c r="T166" s="3">
        <v>200000</v>
      </c>
      <c r="U166" s="3" t="s">
        <v>87</v>
      </c>
      <c r="V166" s="2"/>
      <c r="W166" s="3" t="s">
        <v>104</v>
      </c>
      <c r="X166" s="5">
        <v>46140</v>
      </c>
      <c r="Y166" s="3" t="s">
        <v>400</v>
      </c>
      <c r="Z166" s="3">
        <v>0</v>
      </c>
      <c r="AA166" s="3">
        <v>9707670</v>
      </c>
      <c r="AB166" s="2"/>
      <c r="AC166" s="3">
        <v>0</v>
      </c>
      <c r="AD166" s="3" t="s">
        <v>124</v>
      </c>
      <c r="AE166" s="3">
        <v>2026</v>
      </c>
    </row>
    <row r="167" spans="1:31" ht="28.5" hidden="1" x14ac:dyDescent="0.45">
      <c r="A167" s="3">
        <v>1</v>
      </c>
      <c r="B167" s="4" t="s">
        <v>3448</v>
      </c>
      <c r="C167" s="3" t="s">
        <v>3381</v>
      </c>
      <c r="D167" s="3" t="s">
        <v>3382</v>
      </c>
      <c r="E167" s="3" t="s">
        <v>3530</v>
      </c>
      <c r="F167" s="3" t="s">
        <v>3896</v>
      </c>
      <c r="G167" s="3" t="s">
        <v>3897</v>
      </c>
      <c r="H167" s="5">
        <v>46131</v>
      </c>
      <c r="I167" s="3" t="s">
        <v>3525</v>
      </c>
      <c r="J167" s="3" t="s">
        <v>3898</v>
      </c>
      <c r="K167" s="3">
        <v>991103300700</v>
      </c>
      <c r="L167" s="2"/>
      <c r="M167" s="2"/>
      <c r="N167" s="3">
        <v>77785350216</v>
      </c>
      <c r="O167" s="3">
        <v>5990000</v>
      </c>
      <c r="P167" s="3">
        <v>5990000</v>
      </c>
      <c r="Q167" s="3">
        <v>0</v>
      </c>
      <c r="R167" s="3">
        <v>0</v>
      </c>
      <c r="S167" s="3">
        <v>200000</v>
      </c>
      <c r="T167" s="3">
        <v>200000</v>
      </c>
      <c r="U167" s="3" t="s">
        <v>87</v>
      </c>
      <c r="V167" s="2"/>
      <c r="W167" s="3" t="s">
        <v>104</v>
      </c>
      <c r="X167" s="5">
        <v>46133</v>
      </c>
      <c r="Y167" s="3" t="s">
        <v>134</v>
      </c>
      <c r="Z167" s="3">
        <v>0</v>
      </c>
      <c r="AA167" s="3">
        <v>9707671</v>
      </c>
      <c r="AB167" s="2"/>
      <c r="AC167" s="3">
        <v>0</v>
      </c>
      <c r="AD167" s="3" t="s">
        <v>124</v>
      </c>
      <c r="AE167" s="3">
        <v>2026</v>
      </c>
    </row>
    <row r="168" spans="1:31" ht="28.5" hidden="1" x14ac:dyDescent="0.45">
      <c r="A168" s="3">
        <v>1</v>
      </c>
      <c r="B168" s="4" t="s">
        <v>3397</v>
      </c>
      <c r="C168" s="3" t="s">
        <v>3381</v>
      </c>
      <c r="D168" s="3" t="s">
        <v>3382</v>
      </c>
      <c r="E168" s="3" t="s">
        <v>3530</v>
      </c>
      <c r="F168" s="3" t="s">
        <v>3899</v>
      </c>
      <c r="G168" s="3" t="s">
        <v>3900</v>
      </c>
      <c r="H168" s="5">
        <v>46126</v>
      </c>
      <c r="I168" s="3" t="s">
        <v>3901</v>
      </c>
      <c r="J168" s="3" t="s">
        <v>3902</v>
      </c>
      <c r="K168" s="3">
        <v>891114301014</v>
      </c>
      <c r="L168" s="2"/>
      <c r="M168" s="2"/>
      <c r="N168" s="3">
        <v>77758955171</v>
      </c>
      <c r="O168" s="3">
        <v>6740000</v>
      </c>
      <c r="P168" s="3">
        <v>6490000</v>
      </c>
      <c r="Q168" s="3">
        <v>0</v>
      </c>
      <c r="R168" s="3">
        <v>250000</v>
      </c>
      <c r="S168" s="3">
        <v>250000</v>
      </c>
      <c r="T168" s="3">
        <v>250000</v>
      </c>
      <c r="U168" s="3" t="s">
        <v>87</v>
      </c>
      <c r="V168" s="2"/>
      <c r="W168" s="3" t="s">
        <v>55</v>
      </c>
      <c r="X168" s="5">
        <v>46126</v>
      </c>
      <c r="Y168" s="3" t="s">
        <v>89</v>
      </c>
      <c r="Z168" s="3">
        <v>0</v>
      </c>
      <c r="AA168" s="3">
        <v>9707701</v>
      </c>
      <c r="AB168" s="2"/>
      <c r="AC168" s="3">
        <v>0</v>
      </c>
      <c r="AD168" s="3" t="s">
        <v>124</v>
      </c>
      <c r="AE168" s="3">
        <v>2026</v>
      </c>
    </row>
    <row r="169" spans="1:31" ht="28.5" hidden="1" x14ac:dyDescent="0.45">
      <c r="A169" s="3">
        <v>1</v>
      </c>
      <c r="B169" s="4" t="s">
        <v>3397</v>
      </c>
      <c r="C169" s="3" t="s">
        <v>3381</v>
      </c>
      <c r="D169" s="3" t="s">
        <v>3382</v>
      </c>
      <c r="E169" s="3" t="s">
        <v>3409</v>
      </c>
      <c r="F169" s="3" t="s">
        <v>3903</v>
      </c>
      <c r="G169" s="3" t="s">
        <v>3904</v>
      </c>
      <c r="H169" s="5">
        <v>46130</v>
      </c>
      <c r="I169" s="3" t="s">
        <v>3580</v>
      </c>
      <c r="J169" s="3" t="s">
        <v>3905</v>
      </c>
      <c r="K169" s="3">
        <v>921213301576</v>
      </c>
      <c r="L169" s="2"/>
      <c r="M169" s="2"/>
      <c r="N169" s="3">
        <v>77753330343</v>
      </c>
      <c r="O169" s="3">
        <v>5990000</v>
      </c>
      <c r="P169" s="3">
        <v>5990000</v>
      </c>
      <c r="Q169" s="3">
        <v>0</v>
      </c>
      <c r="R169" s="3">
        <v>0</v>
      </c>
      <c r="S169" s="3">
        <v>200000</v>
      </c>
      <c r="T169" s="3">
        <v>200000</v>
      </c>
      <c r="U169" s="3" t="s">
        <v>56</v>
      </c>
      <c r="V169" s="2"/>
      <c r="W169" s="3" t="s">
        <v>55</v>
      </c>
      <c r="X169" s="5">
        <v>46133</v>
      </c>
      <c r="Y169" s="3" t="s">
        <v>58</v>
      </c>
      <c r="Z169" s="3">
        <v>0</v>
      </c>
      <c r="AA169" s="3">
        <v>9707705</v>
      </c>
      <c r="AB169" s="2"/>
      <c r="AC169" s="3">
        <v>0</v>
      </c>
      <c r="AD169" s="3" t="s">
        <v>57</v>
      </c>
      <c r="AE169" s="3">
        <v>2026</v>
      </c>
    </row>
    <row r="170" spans="1:31" ht="28.5" hidden="1" x14ac:dyDescent="0.45">
      <c r="A170" s="3">
        <v>1</v>
      </c>
      <c r="B170" s="4" t="s">
        <v>3397</v>
      </c>
      <c r="C170" s="3" t="s">
        <v>3381</v>
      </c>
      <c r="D170" s="3" t="s">
        <v>3382</v>
      </c>
      <c r="E170" s="3" t="s">
        <v>3409</v>
      </c>
      <c r="F170" s="3" t="s">
        <v>3906</v>
      </c>
      <c r="G170" s="3" t="s">
        <v>3907</v>
      </c>
      <c r="H170" s="5">
        <v>46124</v>
      </c>
      <c r="I170" s="3" t="s">
        <v>3492</v>
      </c>
      <c r="J170" s="3" t="s">
        <v>3908</v>
      </c>
      <c r="K170" s="3">
        <v>940719301845</v>
      </c>
      <c r="L170" s="2"/>
      <c r="M170" s="2"/>
      <c r="N170" s="3">
        <v>77785157075</v>
      </c>
      <c r="O170" s="3">
        <v>6490000</v>
      </c>
      <c r="P170" s="3">
        <v>6490000</v>
      </c>
      <c r="Q170" s="3">
        <v>0</v>
      </c>
      <c r="R170" s="3">
        <v>0</v>
      </c>
      <c r="S170" s="3">
        <v>250000</v>
      </c>
      <c r="T170" s="3">
        <v>250000</v>
      </c>
      <c r="U170" s="3" t="s">
        <v>56</v>
      </c>
      <c r="V170" s="2"/>
      <c r="W170" s="3" t="s">
        <v>55</v>
      </c>
      <c r="X170" s="5">
        <v>46125</v>
      </c>
      <c r="Y170" s="3" t="s">
        <v>58</v>
      </c>
      <c r="Z170" s="3">
        <v>0</v>
      </c>
      <c r="AA170" s="3">
        <v>9707708</v>
      </c>
      <c r="AB170" s="2"/>
      <c r="AC170" s="3">
        <v>0</v>
      </c>
      <c r="AD170" s="3" t="s">
        <v>57</v>
      </c>
      <c r="AE170" s="3">
        <v>2026</v>
      </c>
    </row>
    <row r="171" spans="1:31" ht="28.5" hidden="1" x14ac:dyDescent="0.45">
      <c r="A171" s="3">
        <v>1</v>
      </c>
      <c r="B171" s="4" t="s">
        <v>3414</v>
      </c>
      <c r="C171" s="3" t="s">
        <v>3381</v>
      </c>
      <c r="D171" s="3" t="s">
        <v>3382</v>
      </c>
      <c r="E171" s="3" t="s">
        <v>3409</v>
      </c>
      <c r="F171" s="3" t="s">
        <v>3909</v>
      </c>
      <c r="G171" s="3" t="s">
        <v>3910</v>
      </c>
      <c r="H171" s="5">
        <v>46124</v>
      </c>
      <c r="I171" s="3" t="s">
        <v>3419</v>
      </c>
      <c r="J171" s="3" t="s">
        <v>3911</v>
      </c>
      <c r="K171" s="3">
        <v>880213301939</v>
      </c>
      <c r="L171" s="2"/>
      <c r="M171" s="2"/>
      <c r="N171" s="3">
        <v>77763002428</v>
      </c>
      <c r="O171" s="3">
        <v>6490000</v>
      </c>
      <c r="P171" s="3">
        <v>6490000</v>
      </c>
      <c r="Q171" s="3">
        <v>0</v>
      </c>
      <c r="R171" s="3">
        <v>0</v>
      </c>
      <c r="S171" s="3">
        <v>250000</v>
      </c>
      <c r="T171" s="3">
        <v>250000</v>
      </c>
      <c r="U171" s="3" t="s">
        <v>56</v>
      </c>
      <c r="V171" s="2"/>
      <c r="W171" s="3" t="s">
        <v>55</v>
      </c>
      <c r="X171" s="5">
        <v>46126</v>
      </c>
      <c r="Y171" s="3" t="s">
        <v>58</v>
      </c>
      <c r="Z171" s="3">
        <v>0</v>
      </c>
      <c r="AA171" s="3">
        <v>9707723</v>
      </c>
      <c r="AB171" s="2"/>
      <c r="AC171" s="3">
        <v>0</v>
      </c>
      <c r="AD171" s="3" t="s">
        <v>57</v>
      </c>
      <c r="AE171" s="3">
        <v>2026</v>
      </c>
    </row>
    <row r="172" spans="1:31" ht="28.5" hidden="1" x14ac:dyDescent="0.45">
      <c r="A172" s="3">
        <v>1</v>
      </c>
      <c r="B172" s="4" t="s">
        <v>3414</v>
      </c>
      <c r="C172" s="3" t="s">
        <v>3381</v>
      </c>
      <c r="D172" s="3" t="s">
        <v>3382</v>
      </c>
      <c r="E172" s="3" t="s">
        <v>3409</v>
      </c>
      <c r="F172" s="3" t="s">
        <v>3912</v>
      </c>
      <c r="G172" s="3" t="s">
        <v>3913</v>
      </c>
      <c r="H172" s="5">
        <v>46126</v>
      </c>
      <c r="I172" s="3" t="s">
        <v>3427</v>
      </c>
      <c r="J172" s="3" t="s">
        <v>3914</v>
      </c>
      <c r="K172" s="3">
        <v>840525300722</v>
      </c>
      <c r="L172" s="2"/>
      <c r="M172" s="2"/>
      <c r="N172" s="3">
        <v>77012627788</v>
      </c>
      <c r="O172" s="3">
        <v>6490000</v>
      </c>
      <c r="P172" s="3">
        <v>6490000</v>
      </c>
      <c r="Q172" s="3">
        <v>0</v>
      </c>
      <c r="R172" s="3">
        <v>0</v>
      </c>
      <c r="S172" s="3">
        <v>250000</v>
      </c>
      <c r="T172" s="3">
        <v>250000</v>
      </c>
      <c r="U172" s="3" t="s">
        <v>56</v>
      </c>
      <c r="V172" s="2"/>
      <c r="W172" s="3" t="s">
        <v>55</v>
      </c>
      <c r="X172" s="5">
        <v>46129</v>
      </c>
      <c r="Y172" s="3" t="s">
        <v>58</v>
      </c>
      <c r="Z172" s="3">
        <v>0</v>
      </c>
      <c r="AA172" s="3">
        <v>9707724</v>
      </c>
      <c r="AB172" s="2"/>
      <c r="AC172" s="3">
        <v>0</v>
      </c>
      <c r="AD172" s="3" t="s">
        <v>57</v>
      </c>
      <c r="AE172" s="3">
        <v>2026</v>
      </c>
    </row>
    <row r="173" spans="1:31" ht="28.5" hidden="1" x14ac:dyDescent="0.45">
      <c r="A173" s="3">
        <v>1</v>
      </c>
      <c r="B173" s="4" t="s">
        <v>3414</v>
      </c>
      <c r="C173" s="3" t="s">
        <v>3381</v>
      </c>
      <c r="D173" s="3" t="s">
        <v>3382</v>
      </c>
      <c r="E173" s="3" t="s">
        <v>3409</v>
      </c>
      <c r="F173" s="3" t="s">
        <v>3915</v>
      </c>
      <c r="G173" s="3" t="s">
        <v>3916</v>
      </c>
      <c r="H173" s="5">
        <v>46134</v>
      </c>
      <c r="I173" s="3" t="s">
        <v>3419</v>
      </c>
      <c r="J173" s="3" t="s">
        <v>3917</v>
      </c>
      <c r="K173" s="3">
        <v>11101501430</v>
      </c>
      <c r="L173" s="2"/>
      <c r="M173" s="2"/>
      <c r="N173" s="3">
        <v>77750989638</v>
      </c>
      <c r="O173" s="3">
        <v>5990000</v>
      </c>
      <c r="P173" s="3">
        <v>5990000</v>
      </c>
      <c r="Q173" s="3">
        <v>0</v>
      </c>
      <c r="R173" s="3">
        <v>0</v>
      </c>
      <c r="S173" s="3">
        <v>200000</v>
      </c>
      <c r="T173" s="3">
        <v>200000</v>
      </c>
      <c r="U173" s="3" t="s">
        <v>56</v>
      </c>
      <c r="V173" s="2"/>
      <c r="W173" s="3" t="s">
        <v>55</v>
      </c>
      <c r="X173" s="5">
        <v>46135</v>
      </c>
      <c r="Y173" s="3" t="s">
        <v>58</v>
      </c>
      <c r="Z173" s="3">
        <v>0</v>
      </c>
      <c r="AA173" s="3">
        <v>9707726</v>
      </c>
      <c r="AB173" s="2"/>
      <c r="AC173" s="3">
        <v>0</v>
      </c>
      <c r="AD173" s="3" t="s">
        <v>57</v>
      </c>
      <c r="AE173" s="3">
        <v>2026</v>
      </c>
    </row>
    <row r="174" spans="1:31" ht="28.5" hidden="1" x14ac:dyDescent="0.45">
      <c r="A174" s="3">
        <v>1</v>
      </c>
      <c r="B174" s="4" t="s">
        <v>3414</v>
      </c>
      <c r="C174" s="3" t="s">
        <v>3381</v>
      </c>
      <c r="D174" s="3" t="s">
        <v>3382</v>
      </c>
      <c r="E174" s="3" t="s">
        <v>3530</v>
      </c>
      <c r="F174" s="3" t="s">
        <v>3918</v>
      </c>
      <c r="G174" s="3" t="s">
        <v>3919</v>
      </c>
      <c r="H174" s="5">
        <v>46132</v>
      </c>
      <c r="I174" s="3" t="s">
        <v>3419</v>
      </c>
      <c r="J174" s="3" t="s">
        <v>3920</v>
      </c>
      <c r="K174" s="3">
        <v>920709302012</v>
      </c>
      <c r="L174" s="2"/>
      <c r="M174" s="2"/>
      <c r="N174" s="3">
        <v>77026700737</v>
      </c>
      <c r="O174" s="3">
        <v>5990000</v>
      </c>
      <c r="P174" s="3">
        <v>5990000</v>
      </c>
      <c r="Q174" s="3">
        <v>0</v>
      </c>
      <c r="R174" s="3">
        <v>0</v>
      </c>
      <c r="S174" s="3">
        <v>200000</v>
      </c>
      <c r="T174" s="3">
        <v>200000</v>
      </c>
      <c r="U174" s="3" t="s">
        <v>56</v>
      </c>
      <c r="V174" s="2"/>
      <c r="W174" s="3" t="s">
        <v>55</v>
      </c>
      <c r="X174" s="5">
        <v>46134</v>
      </c>
      <c r="Y174" s="3" t="s">
        <v>58</v>
      </c>
      <c r="Z174" s="3">
        <v>0</v>
      </c>
      <c r="AA174" s="3">
        <v>9707729</v>
      </c>
      <c r="AB174" s="2"/>
      <c r="AC174" s="3">
        <v>0</v>
      </c>
      <c r="AD174" s="3" t="s">
        <v>57</v>
      </c>
      <c r="AE174" s="3">
        <v>2026</v>
      </c>
    </row>
    <row r="175" spans="1:31" ht="28.5" hidden="1" x14ac:dyDescent="0.45">
      <c r="A175" s="3">
        <v>1</v>
      </c>
      <c r="B175" s="4" t="s">
        <v>3414</v>
      </c>
      <c r="C175" s="3" t="s">
        <v>3381</v>
      </c>
      <c r="D175" s="3" t="s">
        <v>3382</v>
      </c>
      <c r="E175" s="3" t="s">
        <v>3530</v>
      </c>
      <c r="F175" s="3" t="s">
        <v>3921</v>
      </c>
      <c r="G175" s="3" t="s">
        <v>3922</v>
      </c>
      <c r="H175" s="5">
        <v>46132</v>
      </c>
      <c r="I175" s="3" t="s">
        <v>3427</v>
      </c>
      <c r="J175" s="3" t="s">
        <v>3923</v>
      </c>
      <c r="K175" s="3">
        <v>720320302165</v>
      </c>
      <c r="L175" s="2"/>
      <c r="M175" s="2"/>
      <c r="N175" s="3">
        <v>77003821777</v>
      </c>
      <c r="O175" s="3">
        <v>5990000</v>
      </c>
      <c r="P175" s="3">
        <v>5990000</v>
      </c>
      <c r="Q175" s="3">
        <v>0</v>
      </c>
      <c r="R175" s="3">
        <v>0</v>
      </c>
      <c r="S175" s="3">
        <v>200000</v>
      </c>
      <c r="T175" s="3">
        <v>200000</v>
      </c>
      <c r="U175" s="3" t="s">
        <v>87</v>
      </c>
      <c r="V175" s="2"/>
      <c r="W175" s="3" t="s">
        <v>55</v>
      </c>
      <c r="X175" s="5">
        <v>46136</v>
      </c>
      <c r="Y175" s="3" t="s">
        <v>134</v>
      </c>
      <c r="Z175" s="3">
        <v>0</v>
      </c>
      <c r="AA175" s="3">
        <v>9707730</v>
      </c>
      <c r="AB175" s="2"/>
      <c r="AC175" s="3">
        <v>0</v>
      </c>
      <c r="AD175" s="3" t="s">
        <v>124</v>
      </c>
      <c r="AE175" s="3">
        <v>2026</v>
      </c>
    </row>
    <row r="176" spans="1:31" ht="28.5" hidden="1" x14ac:dyDescent="0.45">
      <c r="A176" s="3">
        <v>1</v>
      </c>
      <c r="B176" s="4" t="s">
        <v>3414</v>
      </c>
      <c r="C176" s="3" t="s">
        <v>3381</v>
      </c>
      <c r="D176" s="3" t="s">
        <v>3382</v>
      </c>
      <c r="E176" s="3" t="s">
        <v>3530</v>
      </c>
      <c r="F176" s="3" t="s">
        <v>3924</v>
      </c>
      <c r="G176" s="3" t="s">
        <v>3925</v>
      </c>
      <c r="H176" s="5">
        <v>46133</v>
      </c>
      <c r="I176" s="3" t="s">
        <v>3419</v>
      </c>
      <c r="J176" s="3" t="s">
        <v>3926</v>
      </c>
      <c r="K176" s="3">
        <v>750728301438</v>
      </c>
      <c r="L176" s="2"/>
      <c r="M176" s="2"/>
      <c r="N176" s="3">
        <v>77711421344</v>
      </c>
      <c r="O176" s="3">
        <v>5990000</v>
      </c>
      <c r="P176" s="3">
        <v>5990000</v>
      </c>
      <c r="Q176" s="3">
        <v>0</v>
      </c>
      <c r="R176" s="3">
        <v>0</v>
      </c>
      <c r="S176" s="3">
        <v>200000</v>
      </c>
      <c r="T176" s="3">
        <v>200000</v>
      </c>
      <c r="U176" s="3" t="s">
        <v>56</v>
      </c>
      <c r="V176" s="2"/>
      <c r="W176" s="3" t="s">
        <v>55</v>
      </c>
      <c r="X176" s="5">
        <v>46135</v>
      </c>
      <c r="Y176" s="3" t="s">
        <v>58</v>
      </c>
      <c r="Z176" s="3">
        <v>0</v>
      </c>
      <c r="AA176" s="3">
        <v>9707939</v>
      </c>
      <c r="AB176" s="2"/>
      <c r="AC176" s="3">
        <v>0</v>
      </c>
      <c r="AD176" s="3" t="s">
        <v>57</v>
      </c>
      <c r="AE176" s="3">
        <v>2026</v>
      </c>
    </row>
    <row r="177" spans="1:31" ht="28.5" hidden="1" x14ac:dyDescent="0.45">
      <c r="A177" s="3">
        <v>1</v>
      </c>
      <c r="B177" s="4" t="s">
        <v>3414</v>
      </c>
      <c r="C177" s="3" t="s">
        <v>3381</v>
      </c>
      <c r="D177" s="3" t="s">
        <v>3382</v>
      </c>
      <c r="E177" s="3" t="s">
        <v>3530</v>
      </c>
      <c r="F177" s="3" t="s">
        <v>3927</v>
      </c>
      <c r="G177" s="3" t="s">
        <v>3928</v>
      </c>
      <c r="H177" s="5">
        <v>46122</v>
      </c>
      <c r="I177" s="3" t="s">
        <v>3427</v>
      </c>
      <c r="J177" s="3" t="s">
        <v>3929</v>
      </c>
      <c r="K177" s="3">
        <v>650403302217</v>
      </c>
      <c r="L177" s="2"/>
      <c r="M177" s="2"/>
      <c r="N177" s="3">
        <v>77016885555</v>
      </c>
      <c r="O177" s="3">
        <v>5990000</v>
      </c>
      <c r="P177" s="3">
        <v>5990000</v>
      </c>
      <c r="Q177" s="3">
        <v>0</v>
      </c>
      <c r="R177" s="3">
        <v>0</v>
      </c>
      <c r="S177" s="3">
        <v>200000</v>
      </c>
      <c r="T177" s="3">
        <v>200000</v>
      </c>
      <c r="U177" s="3" t="s">
        <v>56</v>
      </c>
      <c r="V177" s="2"/>
      <c r="W177" s="3" t="s">
        <v>55</v>
      </c>
      <c r="X177" s="5">
        <v>46133</v>
      </c>
      <c r="Y177" s="3" t="s">
        <v>58</v>
      </c>
      <c r="Z177" s="3">
        <v>2</v>
      </c>
      <c r="AA177" s="3">
        <v>9707942</v>
      </c>
      <c r="AB177" s="2"/>
      <c r="AC177" s="3">
        <v>0</v>
      </c>
      <c r="AD177" s="3" t="s">
        <v>57</v>
      </c>
      <c r="AE177" s="3">
        <v>2026</v>
      </c>
    </row>
    <row r="178" spans="1:31" ht="28.5" hidden="1" x14ac:dyDescent="0.45">
      <c r="A178" s="3">
        <v>1</v>
      </c>
      <c r="B178" s="4" t="s">
        <v>3414</v>
      </c>
      <c r="C178" s="3" t="s">
        <v>3381</v>
      </c>
      <c r="D178" s="3" t="s">
        <v>3382</v>
      </c>
      <c r="E178" s="3" t="s">
        <v>3530</v>
      </c>
      <c r="F178" s="3" t="s">
        <v>3930</v>
      </c>
      <c r="G178" s="3" t="s">
        <v>3931</v>
      </c>
      <c r="H178" s="5">
        <v>46132</v>
      </c>
      <c r="I178" s="3" t="s">
        <v>3427</v>
      </c>
      <c r="J178" s="3" t="s">
        <v>3932</v>
      </c>
      <c r="K178" s="3">
        <v>931116302162</v>
      </c>
      <c r="L178" s="2"/>
      <c r="M178" s="2"/>
      <c r="N178" s="3">
        <v>77752735393</v>
      </c>
      <c r="O178" s="3">
        <v>5990000</v>
      </c>
      <c r="P178" s="3">
        <v>5990000</v>
      </c>
      <c r="Q178" s="3">
        <v>0</v>
      </c>
      <c r="R178" s="3">
        <v>0</v>
      </c>
      <c r="S178" s="3">
        <v>200000</v>
      </c>
      <c r="T178" s="3">
        <v>200000</v>
      </c>
      <c r="U178" s="3" t="s">
        <v>56</v>
      </c>
      <c r="V178" s="2"/>
      <c r="W178" s="3" t="s">
        <v>55</v>
      </c>
      <c r="X178" s="5">
        <v>46135</v>
      </c>
      <c r="Y178" s="3" t="s">
        <v>58</v>
      </c>
      <c r="Z178" s="3">
        <v>0</v>
      </c>
      <c r="AA178" s="3">
        <v>9707946</v>
      </c>
      <c r="AB178" s="2"/>
      <c r="AC178" s="3">
        <v>0</v>
      </c>
      <c r="AD178" s="3" t="s">
        <v>57</v>
      </c>
      <c r="AE178" s="3">
        <v>2026</v>
      </c>
    </row>
    <row r="179" spans="1:31" ht="28.5" hidden="1" x14ac:dyDescent="0.45">
      <c r="A179" s="3">
        <v>1</v>
      </c>
      <c r="B179" s="4" t="s">
        <v>3388</v>
      </c>
      <c r="C179" s="3" t="s">
        <v>3381</v>
      </c>
      <c r="D179" s="3" t="s">
        <v>3382</v>
      </c>
      <c r="E179" s="3" t="s">
        <v>3530</v>
      </c>
      <c r="F179" s="3" t="s">
        <v>3933</v>
      </c>
      <c r="G179" s="3" t="s">
        <v>3934</v>
      </c>
      <c r="H179" s="5">
        <v>46140</v>
      </c>
      <c r="I179" s="3" t="s">
        <v>3391</v>
      </c>
      <c r="J179" s="3" t="s">
        <v>3935</v>
      </c>
      <c r="K179" s="3">
        <v>40510600128</v>
      </c>
      <c r="L179" s="2"/>
      <c r="M179" s="2"/>
      <c r="N179" s="3">
        <v>77472366315</v>
      </c>
      <c r="O179" s="3">
        <v>5990000</v>
      </c>
      <c r="P179" s="3">
        <v>5990000</v>
      </c>
      <c r="Q179" s="3">
        <v>0</v>
      </c>
      <c r="R179" s="3">
        <v>0</v>
      </c>
      <c r="S179" s="3">
        <v>200000</v>
      </c>
      <c r="T179" s="3">
        <v>200000</v>
      </c>
      <c r="U179" s="3" t="s">
        <v>87</v>
      </c>
      <c r="V179" s="2"/>
      <c r="W179" s="3" t="s">
        <v>291</v>
      </c>
      <c r="X179" s="5">
        <v>46142</v>
      </c>
      <c r="Y179" s="3" t="s">
        <v>206</v>
      </c>
      <c r="Z179" s="3">
        <v>0</v>
      </c>
      <c r="AA179" s="3">
        <v>9707959</v>
      </c>
      <c r="AB179" s="2"/>
      <c r="AC179" s="3">
        <v>0</v>
      </c>
      <c r="AD179" s="3" t="s">
        <v>124</v>
      </c>
      <c r="AE179" s="3">
        <v>2026</v>
      </c>
    </row>
    <row r="180" spans="1:31" ht="28.5" hidden="1" x14ac:dyDescent="0.45">
      <c r="A180" s="3">
        <v>1</v>
      </c>
      <c r="B180" s="4" t="s">
        <v>3388</v>
      </c>
      <c r="C180" s="3" t="s">
        <v>3381</v>
      </c>
      <c r="D180" s="3" t="s">
        <v>3382</v>
      </c>
      <c r="E180" s="3" t="s">
        <v>3459</v>
      </c>
      <c r="F180" s="3" t="s">
        <v>3936</v>
      </c>
      <c r="G180" s="3" t="s">
        <v>3937</v>
      </c>
      <c r="H180" s="5">
        <v>46132</v>
      </c>
      <c r="I180" s="3" t="s">
        <v>3391</v>
      </c>
      <c r="J180" s="3" t="s">
        <v>3938</v>
      </c>
      <c r="K180" s="3">
        <v>630129301516</v>
      </c>
      <c r="L180" s="2"/>
      <c r="M180" s="2"/>
      <c r="N180" s="3">
        <v>77015396225</v>
      </c>
      <c r="O180" s="3">
        <v>5990000</v>
      </c>
      <c r="P180" s="3">
        <v>5990000</v>
      </c>
      <c r="Q180" s="3">
        <v>0</v>
      </c>
      <c r="R180" s="3">
        <v>0</v>
      </c>
      <c r="S180" s="3">
        <v>200000</v>
      </c>
      <c r="T180" s="3">
        <v>200000</v>
      </c>
      <c r="U180" s="3" t="s">
        <v>105</v>
      </c>
      <c r="V180" s="2"/>
      <c r="W180" s="3" t="s">
        <v>291</v>
      </c>
      <c r="X180" s="5">
        <v>46139</v>
      </c>
      <c r="Y180" s="3" t="s">
        <v>58</v>
      </c>
      <c r="Z180" s="3">
        <v>1</v>
      </c>
      <c r="AA180" s="3">
        <v>9707960</v>
      </c>
      <c r="AB180" s="2"/>
      <c r="AC180" s="3">
        <v>0</v>
      </c>
      <c r="AD180" s="3" t="s">
        <v>105</v>
      </c>
      <c r="AE180" s="3">
        <v>2026</v>
      </c>
    </row>
    <row r="181" spans="1:31" ht="28.5" hidden="1" x14ac:dyDescent="0.45">
      <c r="A181" s="3">
        <v>1</v>
      </c>
      <c r="B181" s="4" t="s">
        <v>3388</v>
      </c>
      <c r="C181" s="3" t="s">
        <v>3381</v>
      </c>
      <c r="D181" s="3" t="s">
        <v>3382</v>
      </c>
      <c r="E181" s="3" t="s">
        <v>3409</v>
      </c>
      <c r="F181" s="3" t="s">
        <v>3939</v>
      </c>
      <c r="G181" s="3" t="s">
        <v>3840</v>
      </c>
      <c r="H181" s="5">
        <v>46133</v>
      </c>
      <c r="I181" s="3" t="s">
        <v>3391</v>
      </c>
      <c r="J181" s="2"/>
      <c r="K181" s="2"/>
      <c r="L181" s="3" t="s">
        <v>3841</v>
      </c>
      <c r="M181" s="3">
        <v>20140001503</v>
      </c>
      <c r="N181" s="3">
        <v>77273410473</v>
      </c>
      <c r="O181" s="3">
        <v>5990000</v>
      </c>
      <c r="P181" s="3">
        <v>5990000</v>
      </c>
      <c r="Q181" s="3">
        <v>0</v>
      </c>
      <c r="R181" s="3">
        <v>0</v>
      </c>
      <c r="S181" s="3">
        <v>200000</v>
      </c>
      <c r="T181" s="3">
        <v>200000</v>
      </c>
      <c r="U181" s="3" t="s">
        <v>3842</v>
      </c>
      <c r="V181" s="2"/>
      <c r="W181" s="3" t="s">
        <v>291</v>
      </c>
      <c r="X181" s="5">
        <v>46139</v>
      </c>
      <c r="Y181" s="3" t="s">
        <v>58</v>
      </c>
      <c r="Z181" s="3">
        <v>1</v>
      </c>
      <c r="AA181" s="3">
        <v>9707962</v>
      </c>
      <c r="AB181" s="2"/>
      <c r="AC181" s="3">
        <v>0</v>
      </c>
      <c r="AD181" s="3" t="s">
        <v>57</v>
      </c>
      <c r="AE181" s="3">
        <v>2026</v>
      </c>
    </row>
    <row r="182" spans="1:31" ht="28.5" hidden="1" x14ac:dyDescent="0.45">
      <c r="A182" s="3">
        <v>1</v>
      </c>
      <c r="B182" s="4" t="s">
        <v>3388</v>
      </c>
      <c r="C182" s="3" t="s">
        <v>3381</v>
      </c>
      <c r="D182" s="3" t="s">
        <v>3382</v>
      </c>
      <c r="E182" s="3" t="s">
        <v>3459</v>
      </c>
      <c r="F182" s="3" t="s">
        <v>3940</v>
      </c>
      <c r="G182" s="3" t="s">
        <v>3941</v>
      </c>
      <c r="H182" s="5">
        <v>46125</v>
      </c>
      <c r="I182" s="3" t="s">
        <v>3391</v>
      </c>
      <c r="J182" s="3" t="s">
        <v>3942</v>
      </c>
      <c r="K182" s="3">
        <v>910222301045</v>
      </c>
      <c r="L182" s="2"/>
      <c r="M182" s="2"/>
      <c r="N182" s="3">
        <v>77789383940</v>
      </c>
      <c r="O182" s="3">
        <v>6725000</v>
      </c>
      <c r="P182" s="3">
        <v>6490000</v>
      </c>
      <c r="Q182" s="3">
        <v>0</v>
      </c>
      <c r="R182" s="3">
        <v>235000</v>
      </c>
      <c r="S182" s="3">
        <v>250000</v>
      </c>
      <c r="T182" s="3">
        <v>250000</v>
      </c>
      <c r="U182" s="3" t="s">
        <v>87</v>
      </c>
      <c r="V182" s="2"/>
      <c r="W182" s="3" t="s">
        <v>291</v>
      </c>
      <c r="X182" s="5">
        <v>46134</v>
      </c>
      <c r="Y182" s="3" t="s">
        <v>206</v>
      </c>
      <c r="Z182" s="3">
        <v>0</v>
      </c>
      <c r="AA182" s="3">
        <v>9707963</v>
      </c>
      <c r="AB182" s="2"/>
      <c r="AC182" s="3">
        <v>0</v>
      </c>
      <c r="AD182" s="3" t="s">
        <v>124</v>
      </c>
      <c r="AE182" s="3">
        <v>2026</v>
      </c>
    </row>
    <row r="183" spans="1:31" ht="28.5" hidden="1" x14ac:dyDescent="0.45">
      <c r="A183" s="3">
        <v>1</v>
      </c>
      <c r="B183" s="4" t="s">
        <v>3388</v>
      </c>
      <c r="C183" s="3" t="s">
        <v>3381</v>
      </c>
      <c r="D183" s="3" t="s">
        <v>3382</v>
      </c>
      <c r="E183" s="3" t="s">
        <v>3530</v>
      </c>
      <c r="F183" s="3" t="s">
        <v>3943</v>
      </c>
      <c r="G183" s="3" t="s">
        <v>3944</v>
      </c>
      <c r="H183" s="5">
        <v>46142</v>
      </c>
      <c r="I183" s="3" t="s">
        <v>3391</v>
      </c>
      <c r="J183" s="3" t="s">
        <v>3945</v>
      </c>
      <c r="K183" s="3">
        <v>930503302123</v>
      </c>
      <c r="L183" s="2"/>
      <c r="M183" s="2"/>
      <c r="N183" s="3">
        <v>77025368249</v>
      </c>
      <c r="O183" s="3">
        <v>5990000</v>
      </c>
      <c r="P183" s="3">
        <v>5990000</v>
      </c>
      <c r="Q183" s="3">
        <v>0</v>
      </c>
      <c r="R183" s="3">
        <v>0</v>
      </c>
      <c r="S183" s="3">
        <v>200000</v>
      </c>
      <c r="T183" s="3">
        <v>200000</v>
      </c>
      <c r="U183" s="3" t="s">
        <v>87</v>
      </c>
      <c r="V183" s="2"/>
      <c r="W183" s="3" t="s">
        <v>291</v>
      </c>
      <c r="X183" s="5">
        <v>46142</v>
      </c>
      <c r="Y183" s="3" t="s">
        <v>89</v>
      </c>
      <c r="Z183" s="3">
        <v>0</v>
      </c>
      <c r="AA183" s="3">
        <v>9707964</v>
      </c>
      <c r="AB183" s="2"/>
      <c r="AC183" s="3">
        <v>0</v>
      </c>
      <c r="AD183" s="3" t="s">
        <v>124</v>
      </c>
      <c r="AE183" s="3">
        <v>2026</v>
      </c>
    </row>
    <row r="184" spans="1:31" ht="28.5" hidden="1" x14ac:dyDescent="0.45">
      <c r="A184" s="3">
        <v>1</v>
      </c>
      <c r="B184" s="4" t="s">
        <v>3388</v>
      </c>
      <c r="C184" s="3" t="s">
        <v>3381</v>
      </c>
      <c r="D184" s="3" t="s">
        <v>3382</v>
      </c>
      <c r="E184" s="3" t="s">
        <v>3455</v>
      </c>
      <c r="F184" s="3" t="s">
        <v>3946</v>
      </c>
      <c r="G184" s="3" t="s">
        <v>3947</v>
      </c>
      <c r="H184" s="5">
        <v>46132</v>
      </c>
      <c r="I184" s="3" t="s">
        <v>3391</v>
      </c>
      <c r="J184" s="3" t="s">
        <v>3948</v>
      </c>
      <c r="K184" s="3">
        <v>800805303484</v>
      </c>
      <c r="L184" s="2"/>
      <c r="M184" s="2"/>
      <c r="N184" s="3">
        <v>77010420080</v>
      </c>
      <c r="O184" s="3">
        <v>5990000</v>
      </c>
      <c r="P184" s="3">
        <v>5990000</v>
      </c>
      <c r="Q184" s="3">
        <v>0</v>
      </c>
      <c r="R184" s="3">
        <v>0</v>
      </c>
      <c r="S184" s="3">
        <v>200000</v>
      </c>
      <c r="T184" s="3">
        <v>200000</v>
      </c>
      <c r="U184" s="3" t="s">
        <v>87</v>
      </c>
      <c r="V184" s="2"/>
      <c r="W184" s="3" t="s">
        <v>291</v>
      </c>
      <c r="X184" s="5">
        <v>46135</v>
      </c>
      <c r="Y184" s="3" t="s">
        <v>206</v>
      </c>
      <c r="Z184" s="3">
        <v>0</v>
      </c>
      <c r="AA184" s="3">
        <v>9707967</v>
      </c>
      <c r="AB184" s="2"/>
      <c r="AC184" s="3">
        <v>0</v>
      </c>
      <c r="AD184" s="3" t="s">
        <v>124</v>
      </c>
      <c r="AE184" s="3">
        <v>2026</v>
      </c>
    </row>
    <row r="185" spans="1:31" ht="28.5" hidden="1" x14ac:dyDescent="0.45">
      <c r="A185" s="3">
        <v>1</v>
      </c>
      <c r="B185" s="4" t="s">
        <v>3534</v>
      </c>
      <c r="C185" s="3" t="s">
        <v>3381</v>
      </c>
      <c r="D185" s="3" t="s">
        <v>3382</v>
      </c>
      <c r="E185" s="3" t="s">
        <v>3409</v>
      </c>
      <c r="F185" s="3" t="s">
        <v>3949</v>
      </c>
      <c r="G185" s="3" t="s">
        <v>3950</v>
      </c>
      <c r="H185" s="5">
        <v>46132</v>
      </c>
      <c r="I185" s="3" t="s">
        <v>3622</v>
      </c>
      <c r="J185" s="3" t="s">
        <v>3951</v>
      </c>
      <c r="K185" s="3">
        <v>901001300938</v>
      </c>
      <c r="L185" s="2"/>
      <c r="M185" s="2"/>
      <c r="N185" s="3">
        <v>77024141163</v>
      </c>
      <c r="O185" s="3">
        <v>5990000</v>
      </c>
      <c r="P185" s="3">
        <v>5990000</v>
      </c>
      <c r="Q185" s="3">
        <v>0</v>
      </c>
      <c r="R185" s="3">
        <v>0</v>
      </c>
      <c r="S185" s="3">
        <v>200000</v>
      </c>
      <c r="T185" s="3">
        <v>200000</v>
      </c>
      <c r="U185" s="3" t="s">
        <v>87</v>
      </c>
      <c r="V185" s="3" t="s">
        <v>3624</v>
      </c>
      <c r="W185" s="3" t="s">
        <v>154</v>
      </c>
      <c r="X185" s="5">
        <v>46136</v>
      </c>
      <c r="Y185" s="3" t="s">
        <v>134</v>
      </c>
      <c r="Z185" s="3">
        <v>0</v>
      </c>
      <c r="AA185" s="3">
        <v>9708419</v>
      </c>
      <c r="AB185" s="2"/>
      <c r="AC185" s="3">
        <v>0</v>
      </c>
      <c r="AD185" s="3" t="s">
        <v>124</v>
      </c>
      <c r="AE185" s="3">
        <v>2026</v>
      </c>
    </row>
    <row r="186" spans="1:31" ht="28.5" x14ac:dyDescent="0.45">
      <c r="A186" s="3">
        <v>1</v>
      </c>
      <c r="B186" s="4" t="s">
        <v>3952</v>
      </c>
      <c r="C186" s="3" t="s">
        <v>3381</v>
      </c>
      <c r="D186" s="3" t="s">
        <v>3382</v>
      </c>
      <c r="E186" s="3" t="s">
        <v>3409</v>
      </c>
      <c r="F186" s="3" t="s">
        <v>3953</v>
      </c>
      <c r="G186" s="3" t="s">
        <v>3954</v>
      </c>
      <c r="H186" s="5">
        <v>46133</v>
      </c>
      <c r="I186" s="3" t="s">
        <v>3955</v>
      </c>
      <c r="J186" s="3" t="s">
        <v>3956</v>
      </c>
      <c r="K186" s="3">
        <v>930419301278</v>
      </c>
      <c r="L186" s="2"/>
      <c r="M186" s="2"/>
      <c r="N186" s="3">
        <v>77779447744</v>
      </c>
      <c r="O186" s="3">
        <v>5990000</v>
      </c>
      <c r="P186" s="3">
        <v>5990000</v>
      </c>
      <c r="Q186" s="3">
        <v>0</v>
      </c>
      <c r="R186" s="3">
        <v>0</v>
      </c>
      <c r="S186" s="3">
        <v>200000</v>
      </c>
      <c r="T186" s="3">
        <v>200000</v>
      </c>
      <c r="U186" s="3" t="s">
        <v>56</v>
      </c>
      <c r="V186" s="2"/>
      <c r="W186" s="3" t="s">
        <v>160</v>
      </c>
      <c r="X186" s="5">
        <v>46136</v>
      </c>
      <c r="Y186" s="3" t="s">
        <v>58</v>
      </c>
      <c r="Z186" s="3">
        <v>0</v>
      </c>
      <c r="AA186" s="3">
        <v>9708436</v>
      </c>
      <c r="AB186" s="2"/>
      <c r="AC186" s="3">
        <v>0</v>
      </c>
      <c r="AD186" s="3" t="s">
        <v>57</v>
      </c>
      <c r="AE186" s="3">
        <v>2026</v>
      </c>
    </row>
    <row r="187" spans="1:31" ht="28.5" x14ac:dyDescent="0.45">
      <c r="A187" s="3">
        <v>1</v>
      </c>
      <c r="B187" s="4" t="s">
        <v>3952</v>
      </c>
      <c r="C187" s="3" t="s">
        <v>3381</v>
      </c>
      <c r="D187" s="3" t="s">
        <v>3382</v>
      </c>
      <c r="E187" s="3" t="s">
        <v>3530</v>
      </c>
      <c r="F187" s="3" t="s">
        <v>3957</v>
      </c>
      <c r="G187" s="3" t="s">
        <v>3958</v>
      </c>
      <c r="H187" s="5">
        <v>46126</v>
      </c>
      <c r="I187" s="3" t="s">
        <v>3959</v>
      </c>
      <c r="J187" s="3" t="s">
        <v>3960</v>
      </c>
      <c r="K187" s="3">
        <v>810902400207</v>
      </c>
      <c r="L187" s="2"/>
      <c r="M187" s="2"/>
      <c r="N187" s="3">
        <v>77077855875</v>
      </c>
      <c r="O187" s="3">
        <v>6740000</v>
      </c>
      <c r="P187" s="3">
        <v>6490000</v>
      </c>
      <c r="Q187" s="3">
        <v>0</v>
      </c>
      <c r="R187" s="3">
        <v>250000</v>
      </c>
      <c r="S187" s="3">
        <v>250000</v>
      </c>
      <c r="T187" s="3">
        <v>250000</v>
      </c>
      <c r="U187" s="3" t="s">
        <v>87</v>
      </c>
      <c r="V187" s="2"/>
      <c r="W187" s="3" t="s">
        <v>160</v>
      </c>
      <c r="X187" s="5">
        <v>46128</v>
      </c>
      <c r="Y187" s="3" t="s">
        <v>206</v>
      </c>
      <c r="Z187" s="3">
        <v>0</v>
      </c>
      <c r="AA187" s="3">
        <v>9708437</v>
      </c>
      <c r="AB187" s="2"/>
      <c r="AC187" s="3">
        <v>0</v>
      </c>
      <c r="AD187" s="3" t="s">
        <v>124</v>
      </c>
      <c r="AE187" s="3">
        <v>2026</v>
      </c>
    </row>
    <row r="188" spans="1:31" hidden="1" x14ac:dyDescent="0.45">
      <c r="A188" s="3">
        <v>1</v>
      </c>
      <c r="B188" s="4" t="s">
        <v>3432</v>
      </c>
      <c r="C188" s="3" t="s">
        <v>3381</v>
      </c>
      <c r="D188" s="3" t="s">
        <v>3382</v>
      </c>
      <c r="E188" s="3" t="s">
        <v>3455</v>
      </c>
      <c r="F188" s="3" t="s">
        <v>3961</v>
      </c>
      <c r="G188" s="3" t="s">
        <v>3962</v>
      </c>
      <c r="H188" s="5">
        <v>46135</v>
      </c>
      <c r="I188" s="3" t="s">
        <v>3963</v>
      </c>
      <c r="J188" s="3" t="s">
        <v>3964</v>
      </c>
      <c r="K188" s="3">
        <v>810426350231</v>
      </c>
      <c r="L188" s="2"/>
      <c r="M188" s="2"/>
      <c r="N188" s="3">
        <v>77056139574</v>
      </c>
      <c r="O188" s="3">
        <v>5990000</v>
      </c>
      <c r="P188" s="3">
        <v>5990000</v>
      </c>
      <c r="Q188" s="3">
        <v>0</v>
      </c>
      <c r="R188" s="3">
        <v>0</v>
      </c>
      <c r="S188" s="3">
        <v>200000</v>
      </c>
      <c r="T188" s="3">
        <v>200000</v>
      </c>
      <c r="U188" s="3" t="s">
        <v>105</v>
      </c>
      <c r="V188" s="2"/>
      <c r="W188" s="3" t="s">
        <v>205</v>
      </c>
      <c r="X188" s="5">
        <v>46136</v>
      </c>
      <c r="Y188" s="3" t="s">
        <v>58</v>
      </c>
      <c r="Z188" s="3">
        <v>0</v>
      </c>
      <c r="AA188" s="3">
        <v>9709958</v>
      </c>
      <c r="AB188" s="2"/>
      <c r="AC188" s="3">
        <v>0</v>
      </c>
      <c r="AD188" s="3" t="s">
        <v>105</v>
      </c>
      <c r="AE188" s="3">
        <v>2026</v>
      </c>
    </row>
    <row r="189" spans="1:31" hidden="1" x14ac:dyDescent="0.45">
      <c r="A189" s="3">
        <v>1</v>
      </c>
      <c r="B189" s="4" t="s">
        <v>3432</v>
      </c>
      <c r="C189" s="3" t="s">
        <v>3381</v>
      </c>
      <c r="D189" s="3" t="s">
        <v>3382</v>
      </c>
      <c r="E189" s="3" t="s">
        <v>3530</v>
      </c>
      <c r="F189" s="3" t="s">
        <v>3965</v>
      </c>
      <c r="G189" s="3" t="s">
        <v>3966</v>
      </c>
      <c r="H189" s="5">
        <v>46112</v>
      </c>
      <c r="I189" s="3" t="s">
        <v>3967</v>
      </c>
      <c r="J189" s="2"/>
      <c r="K189" s="2"/>
      <c r="L189" s="3" t="s">
        <v>3968</v>
      </c>
      <c r="M189" s="3">
        <v>140540011417</v>
      </c>
      <c r="N189" s="3">
        <v>77019335558</v>
      </c>
      <c r="O189" s="3">
        <v>6990000</v>
      </c>
      <c r="P189" s="3">
        <v>6990000</v>
      </c>
      <c r="Q189" s="3">
        <v>0</v>
      </c>
      <c r="R189" s="3">
        <v>0</v>
      </c>
      <c r="S189" s="3">
        <v>300000</v>
      </c>
      <c r="T189" s="3">
        <v>300000</v>
      </c>
      <c r="U189" s="3" t="s">
        <v>56</v>
      </c>
      <c r="V189" s="2"/>
      <c r="W189" s="3" t="s">
        <v>205</v>
      </c>
      <c r="X189" s="5">
        <v>46118</v>
      </c>
      <c r="Y189" s="3" t="s">
        <v>58</v>
      </c>
      <c r="Z189" s="3">
        <v>3</v>
      </c>
      <c r="AA189" s="3">
        <v>9709960</v>
      </c>
      <c r="AB189" s="2"/>
      <c r="AC189" s="3">
        <v>0</v>
      </c>
      <c r="AD189" s="3" t="s">
        <v>57</v>
      </c>
      <c r="AE189" s="3">
        <v>2026</v>
      </c>
    </row>
    <row r="190" spans="1:31" hidden="1" x14ac:dyDescent="0.45">
      <c r="A190" s="3">
        <v>1</v>
      </c>
      <c r="B190" s="4" t="s">
        <v>3432</v>
      </c>
      <c r="C190" s="3" t="s">
        <v>3381</v>
      </c>
      <c r="D190" s="3" t="s">
        <v>3382</v>
      </c>
      <c r="E190" s="3" t="s">
        <v>3530</v>
      </c>
      <c r="F190" s="3" t="s">
        <v>3969</v>
      </c>
      <c r="G190" s="3" t="s">
        <v>3970</v>
      </c>
      <c r="H190" s="5">
        <v>46122</v>
      </c>
      <c r="I190" s="3" t="s">
        <v>3971</v>
      </c>
      <c r="J190" s="3" t="s">
        <v>3972</v>
      </c>
      <c r="K190" s="3">
        <v>780124350270</v>
      </c>
      <c r="L190" s="2"/>
      <c r="M190" s="2"/>
      <c r="N190" s="3">
        <v>77012312203</v>
      </c>
      <c r="O190" s="3">
        <v>6740000</v>
      </c>
      <c r="P190" s="3">
        <v>6490000</v>
      </c>
      <c r="Q190" s="3">
        <v>0</v>
      </c>
      <c r="R190" s="3">
        <v>250000</v>
      </c>
      <c r="S190" s="3">
        <v>250000</v>
      </c>
      <c r="T190" s="3">
        <v>250000</v>
      </c>
      <c r="U190" s="3" t="s">
        <v>87</v>
      </c>
      <c r="V190" s="2"/>
      <c r="W190" s="3" t="s">
        <v>205</v>
      </c>
      <c r="X190" s="5">
        <v>46127</v>
      </c>
      <c r="Y190" s="3" t="s">
        <v>218</v>
      </c>
      <c r="Z190" s="3">
        <v>0</v>
      </c>
      <c r="AA190" s="3">
        <v>9709961</v>
      </c>
      <c r="AB190" s="2"/>
      <c r="AC190" s="3">
        <v>0</v>
      </c>
      <c r="AD190" s="3" t="s">
        <v>124</v>
      </c>
      <c r="AE190" s="3">
        <v>2026</v>
      </c>
    </row>
    <row r="191" spans="1:31" hidden="1" x14ac:dyDescent="0.45">
      <c r="A191" s="3">
        <v>1</v>
      </c>
      <c r="B191" s="4" t="s">
        <v>3432</v>
      </c>
      <c r="C191" s="3" t="s">
        <v>3381</v>
      </c>
      <c r="D191" s="3" t="s">
        <v>3382</v>
      </c>
      <c r="E191" s="3" t="s">
        <v>3530</v>
      </c>
      <c r="F191" s="3" t="s">
        <v>3973</v>
      </c>
      <c r="G191" s="3" t="s">
        <v>3974</v>
      </c>
      <c r="H191" s="5">
        <v>46120</v>
      </c>
      <c r="I191" s="3" t="s">
        <v>3435</v>
      </c>
      <c r="J191" s="3" t="s">
        <v>3975</v>
      </c>
      <c r="K191" s="3">
        <v>751003350154</v>
      </c>
      <c r="L191" s="2"/>
      <c r="M191" s="2"/>
      <c r="N191" s="3">
        <v>77071221975</v>
      </c>
      <c r="O191" s="3">
        <v>6990000</v>
      </c>
      <c r="P191" s="3">
        <v>6490000</v>
      </c>
      <c r="Q191" s="3">
        <v>0</v>
      </c>
      <c r="R191" s="3">
        <v>500000</v>
      </c>
      <c r="S191" s="3">
        <v>250000</v>
      </c>
      <c r="T191" s="3">
        <v>250000</v>
      </c>
      <c r="U191" s="3" t="s">
        <v>87</v>
      </c>
      <c r="V191" s="3" t="s">
        <v>3976</v>
      </c>
      <c r="W191" s="3" t="s">
        <v>205</v>
      </c>
      <c r="X191" s="5">
        <v>46126</v>
      </c>
      <c r="Y191" s="3" t="s">
        <v>134</v>
      </c>
      <c r="Z191" s="3">
        <v>0</v>
      </c>
      <c r="AA191" s="3">
        <v>9709963</v>
      </c>
      <c r="AB191" s="2"/>
      <c r="AC191" s="3">
        <v>0</v>
      </c>
      <c r="AD191" s="3" t="s">
        <v>124</v>
      </c>
      <c r="AE191" s="3">
        <v>2026</v>
      </c>
    </row>
    <row r="192" spans="1:31" hidden="1" x14ac:dyDescent="0.45">
      <c r="A192" s="3">
        <v>1</v>
      </c>
      <c r="B192" s="4" t="s">
        <v>3432</v>
      </c>
      <c r="C192" s="3" t="s">
        <v>3381</v>
      </c>
      <c r="D192" s="3" t="s">
        <v>3382</v>
      </c>
      <c r="E192" s="3" t="s">
        <v>3409</v>
      </c>
      <c r="F192" s="3" t="s">
        <v>3977</v>
      </c>
      <c r="G192" s="3" t="s">
        <v>3978</v>
      </c>
      <c r="H192" s="5">
        <v>46136</v>
      </c>
      <c r="I192" s="3" t="s">
        <v>3963</v>
      </c>
      <c r="J192" s="3" t="s">
        <v>3979</v>
      </c>
      <c r="K192" s="3">
        <v>940427400599</v>
      </c>
      <c r="L192" s="2"/>
      <c r="M192" s="2"/>
      <c r="N192" s="3">
        <v>77755260205</v>
      </c>
      <c r="O192" s="3">
        <v>5990000</v>
      </c>
      <c r="P192" s="3">
        <v>5990000</v>
      </c>
      <c r="Q192" s="3">
        <v>0</v>
      </c>
      <c r="R192" s="3">
        <v>0</v>
      </c>
      <c r="S192" s="3">
        <v>200000</v>
      </c>
      <c r="T192" s="3">
        <v>200000</v>
      </c>
      <c r="U192" s="3" t="s">
        <v>87</v>
      </c>
      <c r="V192" s="2"/>
      <c r="W192" s="3" t="s">
        <v>205</v>
      </c>
      <c r="X192" s="5">
        <v>46141</v>
      </c>
      <c r="Y192" s="3" t="s">
        <v>134</v>
      </c>
      <c r="Z192" s="3">
        <v>0</v>
      </c>
      <c r="AA192" s="3">
        <v>9709964</v>
      </c>
      <c r="AB192" s="2"/>
      <c r="AC192" s="3">
        <v>0</v>
      </c>
      <c r="AD192" s="3" t="s">
        <v>124</v>
      </c>
      <c r="AE192" s="3">
        <v>2026</v>
      </c>
    </row>
    <row r="193" spans="1:31" hidden="1" x14ac:dyDescent="0.45">
      <c r="A193" s="3">
        <v>1</v>
      </c>
      <c r="B193" s="4" t="s">
        <v>3432</v>
      </c>
      <c r="C193" s="3" t="s">
        <v>3381</v>
      </c>
      <c r="D193" s="3" t="s">
        <v>3382</v>
      </c>
      <c r="E193" s="3" t="s">
        <v>3409</v>
      </c>
      <c r="F193" s="3" t="s">
        <v>3980</v>
      </c>
      <c r="G193" s="3" t="s">
        <v>3981</v>
      </c>
      <c r="H193" s="5">
        <v>46134</v>
      </c>
      <c r="I193" s="3" t="s">
        <v>3971</v>
      </c>
      <c r="J193" s="3" t="s">
        <v>3982</v>
      </c>
      <c r="K193" s="3">
        <v>870806351135</v>
      </c>
      <c r="L193" s="2"/>
      <c r="M193" s="2"/>
      <c r="N193" s="3">
        <v>77474450916</v>
      </c>
      <c r="O193" s="3">
        <v>5990000</v>
      </c>
      <c r="P193" s="3">
        <v>5990000</v>
      </c>
      <c r="Q193" s="3">
        <v>0</v>
      </c>
      <c r="R193" s="3">
        <v>0</v>
      </c>
      <c r="S193" s="3">
        <v>200000</v>
      </c>
      <c r="T193" s="3">
        <v>200000</v>
      </c>
      <c r="U193" s="3" t="s">
        <v>87</v>
      </c>
      <c r="V193" s="3" t="s">
        <v>3405</v>
      </c>
      <c r="W193" s="3" t="s">
        <v>205</v>
      </c>
      <c r="X193" s="5">
        <v>46140</v>
      </c>
      <c r="Y193" s="3" t="s">
        <v>134</v>
      </c>
      <c r="Z193" s="3">
        <v>0</v>
      </c>
      <c r="AA193" s="3">
        <v>9709966</v>
      </c>
      <c r="AB193" s="2"/>
      <c r="AC193" s="3">
        <v>0</v>
      </c>
      <c r="AD193" s="3" t="s">
        <v>124</v>
      </c>
      <c r="AE193" s="3">
        <v>2026</v>
      </c>
    </row>
    <row r="194" spans="1:31" hidden="1" x14ac:dyDescent="0.45">
      <c r="A194" s="3">
        <v>1</v>
      </c>
      <c r="B194" s="4" t="s">
        <v>3432</v>
      </c>
      <c r="C194" s="3" t="s">
        <v>3381</v>
      </c>
      <c r="D194" s="3" t="s">
        <v>3382</v>
      </c>
      <c r="E194" s="3" t="s">
        <v>3409</v>
      </c>
      <c r="F194" s="3" t="s">
        <v>3983</v>
      </c>
      <c r="G194" s="3" t="s">
        <v>3984</v>
      </c>
      <c r="H194" s="5">
        <v>46133</v>
      </c>
      <c r="I194" s="3" t="s">
        <v>3967</v>
      </c>
      <c r="J194" s="3" t="s">
        <v>3985</v>
      </c>
      <c r="K194" s="3">
        <v>861029450256</v>
      </c>
      <c r="L194" s="2"/>
      <c r="M194" s="2"/>
      <c r="N194" s="3">
        <v>77011449974</v>
      </c>
      <c r="O194" s="3">
        <v>5990000</v>
      </c>
      <c r="P194" s="3">
        <v>5990000</v>
      </c>
      <c r="Q194" s="3">
        <v>0</v>
      </c>
      <c r="R194" s="3">
        <v>0</v>
      </c>
      <c r="S194" s="3">
        <v>200000</v>
      </c>
      <c r="T194" s="3">
        <v>200000</v>
      </c>
      <c r="U194" s="3" t="s">
        <v>87</v>
      </c>
      <c r="V194" s="2"/>
      <c r="W194" s="3" t="s">
        <v>205</v>
      </c>
      <c r="X194" s="5">
        <v>46139</v>
      </c>
      <c r="Y194" s="3" t="s">
        <v>134</v>
      </c>
      <c r="Z194" s="3">
        <v>0</v>
      </c>
      <c r="AA194" s="3">
        <v>9709967</v>
      </c>
      <c r="AB194" s="2"/>
      <c r="AC194" s="3">
        <v>0</v>
      </c>
      <c r="AD194" s="3" t="s">
        <v>124</v>
      </c>
      <c r="AE194" s="3">
        <v>2026</v>
      </c>
    </row>
    <row r="195" spans="1:31" hidden="1" x14ac:dyDescent="0.45">
      <c r="A195" s="3">
        <v>1</v>
      </c>
      <c r="B195" s="4" t="s">
        <v>3432</v>
      </c>
      <c r="C195" s="3" t="s">
        <v>3381</v>
      </c>
      <c r="D195" s="3" t="s">
        <v>3382</v>
      </c>
      <c r="E195" s="3" t="s">
        <v>3409</v>
      </c>
      <c r="F195" s="3" t="s">
        <v>3986</v>
      </c>
      <c r="G195" s="3" t="s">
        <v>3987</v>
      </c>
      <c r="H195" s="5">
        <v>46134</v>
      </c>
      <c r="I195" s="3" t="s">
        <v>3435</v>
      </c>
      <c r="J195" s="3" t="s">
        <v>3988</v>
      </c>
      <c r="K195" s="3">
        <v>880202399049</v>
      </c>
      <c r="L195" s="2"/>
      <c r="M195" s="2"/>
      <c r="N195" s="3">
        <v>77774989077</v>
      </c>
      <c r="O195" s="3">
        <v>5990000</v>
      </c>
      <c r="P195" s="3">
        <v>5990000</v>
      </c>
      <c r="Q195" s="3">
        <v>0</v>
      </c>
      <c r="R195" s="3">
        <v>0</v>
      </c>
      <c r="S195" s="3">
        <v>200000</v>
      </c>
      <c r="T195" s="3">
        <v>200000</v>
      </c>
      <c r="U195" s="3" t="s">
        <v>87</v>
      </c>
      <c r="V195" s="3" t="s">
        <v>3624</v>
      </c>
      <c r="W195" s="3" t="s">
        <v>205</v>
      </c>
      <c r="X195" s="5">
        <v>46139</v>
      </c>
      <c r="Y195" s="3" t="s">
        <v>206</v>
      </c>
      <c r="Z195" s="3">
        <v>0</v>
      </c>
      <c r="AA195" s="3">
        <v>9709970</v>
      </c>
      <c r="AB195" s="2"/>
      <c r="AC195" s="3">
        <v>0</v>
      </c>
      <c r="AD195" s="3" t="s">
        <v>124</v>
      </c>
      <c r="AE195" s="3">
        <v>2026</v>
      </c>
    </row>
    <row r="196" spans="1:31" hidden="1" x14ac:dyDescent="0.45">
      <c r="A196" s="3">
        <v>1</v>
      </c>
      <c r="B196" s="4" t="s">
        <v>3432</v>
      </c>
      <c r="C196" s="3" t="s">
        <v>3381</v>
      </c>
      <c r="D196" s="3" t="s">
        <v>3382</v>
      </c>
      <c r="E196" s="3" t="s">
        <v>3409</v>
      </c>
      <c r="F196" s="3" t="s">
        <v>3989</v>
      </c>
      <c r="G196" s="3" t="s">
        <v>3990</v>
      </c>
      <c r="H196" s="5">
        <v>46134</v>
      </c>
      <c r="I196" s="3" t="s">
        <v>3963</v>
      </c>
      <c r="J196" s="3" t="s">
        <v>3991</v>
      </c>
      <c r="K196" s="3">
        <v>830405301568</v>
      </c>
      <c r="L196" s="2"/>
      <c r="M196" s="2"/>
      <c r="N196" s="3">
        <v>77071881516</v>
      </c>
      <c r="O196" s="3">
        <v>5990000</v>
      </c>
      <c r="P196" s="3">
        <v>5990000</v>
      </c>
      <c r="Q196" s="3">
        <v>0</v>
      </c>
      <c r="R196" s="3">
        <v>0</v>
      </c>
      <c r="S196" s="3">
        <v>200000</v>
      </c>
      <c r="T196" s="3">
        <v>200000</v>
      </c>
      <c r="U196" s="3" t="s">
        <v>105</v>
      </c>
      <c r="V196" s="2"/>
      <c r="W196" s="3" t="s">
        <v>205</v>
      </c>
      <c r="X196" s="5">
        <v>46136</v>
      </c>
      <c r="Y196" s="3" t="s">
        <v>58</v>
      </c>
      <c r="Z196" s="3">
        <v>0</v>
      </c>
      <c r="AA196" s="3">
        <v>9709971</v>
      </c>
      <c r="AB196" s="2"/>
      <c r="AC196" s="3">
        <v>0</v>
      </c>
      <c r="AD196" s="3" t="s">
        <v>105</v>
      </c>
      <c r="AE196" s="3">
        <v>2026</v>
      </c>
    </row>
    <row r="197" spans="1:31" ht="28.5" hidden="1" x14ac:dyDescent="0.45">
      <c r="A197" s="3">
        <v>1</v>
      </c>
      <c r="B197" s="4" t="s">
        <v>3414</v>
      </c>
      <c r="C197" s="3" t="s">
        <v>3381</v>
      </c>
      <c r="D197" s="3" t="s">
        <v>3382</v>
      </c>
      <c r="E197" s="3" t="s">
        <v>3409</v>
      </c>
      <c r="F197" s="3" t="s">
        <v>3992</v>
      </c>
      <c r="G197" s="3" t="s">
        <v>3993</v>
      </c>
      <c r="H197" s="5">
        <v>46113</v>
      </c>
      <c r="I197" s="3" t="s">
        <v>3427</v>
      </c>
      <c r="J197" s="3" t="s">
        <v>3994</v>
      </c>
      <c r="K197" s="3">
        <v>840319300970</v>
      </c>
      <c r="L197" s="2"/>
      <c r="M197" s="2"/>
      <c r="N197" s="3">
        <v>77013179190</v>
      </c>
      <c r="O197" s="3">
        <v>7240000</v>
      </c>
      <c r="P197" s="3">
        <v>6990000</v>
      </c>
      <c r="Q197" s="3">
        <v>0</v>
      </c>
      <c r="R197" s="3">
        <v>250000</v>
      </c>
      <c r="S197" s="3">
        <v>300000</v>
      </c>
      <c r="T197" s="3">
        <v>300000</v>
      </c>
      <c r="U197" s="3" t="s">
        <v>87</v>
      </c>
      <c r="V197" s="2"/>
      <c r="W197" s="3" t="s">
        <v>55</v>
      </c>
      <c r="X197" s="5">
        <v>46115</v>
      </c>
      <c r="Y197" s="3" t="s">
        <v>161</v>
      </c>
      <c r="Z197" s="3">
        <v>0</v>
      </c>
      <c r="AA197" s="3">
        <v>9710055</v>
      </c>
      <c r="AB197" s="2"/>
      <c r="AC197" s="3">
        <v>0</v>
      </c>
      <c r="AD197" s="3" t="s">
        <v>124</v>
      </c>
      <c r="AE197" s="3">
        <v>2026</v>
      </c>
    </row>
    <row r="198" spans="1:31" ht="28.5" hidden="1" x14ac:dyDescent="0.45">
      <c r="A198" s="3">
        <v>1</v>
      </c>
      <c r="B198" s="4" t="s">
        <v>3397</v>
      </c>
      <c r="C198" s="3" t="s">
        <v>3381</v>
      </c>
      <c r="D198" s="3" t="s">
        <v>3382</v>
      </c>
      <c r="E198" s="3" t="s">
        <v>3409</v>
      </c>
      <c r="F198" s="3" t="s">
        <v>3995</v>
      </c>
      <c r="G198" s="3" t="s">
        <v>3996</v>
      </c>
      <c r="H198" s="5">
        <v>46124</v>
      </c>
      <c r="I198" s="3" t="s">
        <v>3693</v>
      </c>
      <c r="J198" s="3" t="s">
        <v>3997</v>
      </c>
      <c r="K198" s="3">
        <v>880524301831</v>
      </c>
      <c r="L198" s="2"/>
      <c r="M198" s="2"/>
      <c r="N198" s="3">
        <v>77473960356</v>
      </c>
      <c r="O198" s="3">
        <v>6740000</v>
      </c>
      <c r="P198" s="3">
        <v>6490000</v>
      </c>
      <c r="Q198" s="3">
        <v>0</v>
      </c>
      <c r="R198" s="3">
        <v>250000</v>
      </c>
      <c r="S198" s="3">
        <v>250000</v>
      </c>
      <c r="T198" s="3">
        <v>250000</v>
      </c>
      <c r="U198" s="3" t="s">
        <v>87</v>
      </c>
      <c r="V198" s="2"/>
      <c r="W198" s="3" t="s">
        <v>55</v>
      </c>
      <c r="X198" s="5">
        <v>46136</v>
      </c>
      <c r="Y198" s="3" t="s">
        <v>218</v>
      </c>
      <c r="Z198" s="3">
        <v>2</v>
      </c>
      <c r="AA198" s="3">
        <v>9711530</v>
      </c>
      <c r="AB198" s="2"/>
      <c r="AC198" s="3">
        <v>0</v>
      </c>
      <c r="AD198" s="3" t="s">
        <v>124</v>
      </c>
      <c r="AE198" s="3">
        <v>2026</v>
      </c>
    </row>
    <row r="199" spans="1:31" ht="28.5" hidden="1" x14ac:dyDescent="0.45">
      <c r="A199" s="3">
        <v>1</v>
      </c>
      <c r="B199" s="4" t="s">
        <v>3397</v>
      </c>
      <c r="C199" s="3" t="s">
        <v>3381</v>
      </c>
      <c r="D199" s="3" t="s">
        <v>3382</v>
      </c>
      <c r="E199" s="3" t="s">
        <v>3530</v>
      </c>
      <c r="F199" s="3" t="s">
        <v>3998</v>
      </c>
      <c r="G199" s="3" t="s">
        <v>3999</v>
      </c>
      <c r="H199" s="5">
        <v>46122</v>
      </c>
      <c r="I199" s="3" t="s">
        <v>4000</v>
      </c>
      <c r="J199" s="3" t="s">
        <v>4001</v>
      </c>
      <c r="K199" s="3">
        <v>890802401523</v>
      </c>
      <c r="L199" s="2"/>
      <c r="M199" s="2"/>
      <c r="N199" s="3">
        <v>77054856264</v>
      </c>
      <c r="O199" s="3">
        <v>6990000</v>
      </c>
      <c r="P199" s="3">
        <v>6990000</v>
      </c>
      <c r="Q199" s="3">
        <v>0</v>
      </c>
      <c r="R199" s="3">
        <v>0</v>
      </c>
      <c r="S199" s="3">
        <v>300000</v>
      </c>
      <c r="T199" s="3">
        <v>300000</v>
      </c>
      <c r="U199" s="3" t="s">
        <v>87</v>
      </c>
      <c r="V199" s="3" t="s">
        <v>2673</v>
      </c>
      <c r="W199" s="3" t="s">
        <v>55</v>
      </c>
      <c r="X199" s="5">
        <v>46128</v>
      </c>
      <c r="Y199" s="3" t="s">
        <v>89</v>
      </c>
      <c r="Z199" s="3">
        <v>6</v>
      </c>
      <c r="AA199" s="3">
        <v>9711532</v>
      </c>
      <c r="AB199" s="2"/>
      <c r="AC199" s="3">
        <v>0</v>
      </c>
      <c r="AD199" s="3" t="s">
        <v>88</v>
      </c>
      <c r="AE199" s="3">
        <v>2026</v>
      </c>
    </row>
    <row r="200" spans="1:31" ht="28.5" hidden="1" x14ac:dyDescent="0.45">
      <c r="A200" s="3">
        <v>1</v>
      </c>
      <c r="B200" s="4" t="s">
        <v>3397</v>
      </c>
      <c r="C200" s="3" t="s">
        <v>3381</v>
      </c>
      <c r="D200" s="3" t="s">
        <v>3382</v>
      </c>
      <c r="E200" s="3" t="s">
        <v>3530</v>
      </c>
      <c r="F200" s="3" t="s">
        <v>4002</v>
      </c>
      <c r="G200" s="3" t="s">
        <v>4003</v>
      </c>
      <c r="H200" s="5">
        <v>46126</v>
      </c>
      <c r="I200" s="3" t="s">
        <v>4004</v>
      </c>
      <c r="J200" s="3" t="s">
        <v>4005</v>
      </c>
      <c r="K200" s="3">
        <v>910516301310</v>
      </c>
      <c r="L200" s="2"/>
      <c r="M200" s="2"/>
      <c r="N200" s="3">
        <v>77474991890</v>
      </c>
      <c r="O200" s="3">
        <v>7132500</v>
      </c>
      <c r="P200" s="3">
        <v>6490000</v>
      </c>
      <c r="Q200" s="3">
        <v>0</v>
      </c>
      <c r="R200" s="3">
        <v>642500</v>
      </c>
      <c r="S200" s="3">
        <v>250000</v>
      </c>
      <c r="T200" s="3">
        <v>250000</v>
      </c>
      <c r="U200" s="3" t="s">
        <v>87</v>
      </c>
      <c r="V200" s="2"/>
      <c r="W200" s="3" t="s">
        <v>55</v>
      </c>
      <c r="X200" s="5">
        <v>46128</v>
      </c>
      <c r="Y200" s="3" t="s">
        <v>218</v>
      </c>
      <c r="Z200" s="3">
        <v>0</v>
      </c>
      <c r="AA200" s="3">
        <v>9711535</v>
      </c>
      <c r="AB200" s="2"/>
      <c r="AC200" s="3">
        <v>0</v>
      </c>
      <c r="AD200" s="3" t="s">
        <v>124</v>
      </c>
      <c r="AE200" s="3">
        <v>2026</v>
      </c>
    </row>
    <row r="201" spans="1:31" ht="28.5" x14ac:dyDescent="0.45">
      <c r="A201" s="3">
        <v>1</v>
      </c>
      <c r="B201" s="4" t="s">
        <v>3952</v>
      </c>
      <c r="C201" s="3" t="s">
        <v>3381</v>
      </c>
      <c r="D201" s="3" t="s">
        <v>3382</v>
      </c>
      <c r="E201" s="3" t="s">
        <v>3409</v>
      </c>
      <c r="F201" s="3" t="s">
        <v>4006</v>
      </c>
      <c r="G201" s="3" t="s">
        <v>4007</v>
      </c>
      <c r="H201" s="5">
        <v>46114</v>
      </c>
      <c r="I201" s="3" t="s">
        <v>3959</v>
      </c>
      <c r="J201" s="3" t="s">
        <v>4008</v>
      </c>
      <c r="K201" s="3">
        <v>860616300384</v>
      </c>
      <c r="L201" s="2"/>
      <c r="M201" s="2"/>
      <c r="N201" s="3">
        <v>77079219951</v>
      </c>
      <c r="O201" s="3">
        <v>7290000</v>
      </c>
      <c r="P201" s="3">
        <v>6990000</v>
      </c>
      <c r="Q201" s="3">
        <v>0</v>
      </c>
      <c r="R201" s="3">
        <v>300000</v>
      </c>
      <c r="S201" s="3">
        <v>300000</v>
      </c>
      <c r="T201" s="3">
        <v>300000</v>
      </c>
      <c r="U201" s="3" t="s">
        <v>87</v>
      </c>
      <c r="V201" s="2"/>
      <c r="W201" s="3" t="s">
        <v>160</v>
      </c>
      <c r="X201" s="5">
        <v>46115</v>
      </c>
      <c r="Y201" s="3" t="s">
        <v>206</v>
      </c>
      <c r="Z201" s="3">
        <v>0</v>
      </c>
      <c r="AA201" s="3">
        <v>9711817</v>
      </c>
      <c r="AB201" s="2"/>
      <c r="AC201" s="3">
        <v>0</v>
      </c>
      <c r="AD201" s="3" t="s">
        <v>124</v>
      </c>
      <c r="AE201" s="3">
        <v>2026</v>
      </c>
    </row>
    <row r="202" spans="1:31" ht="28.5" x14ac:dyDescent="0.45">
      <c r="A202" s="3">
        <v>1</v>
      </c>
      <c r="B202" s="4" t="s">
        <v>3952</v>
      </c>
      <c r="C202" s="3" t="s">
        <v>3381</v>
      </c>
      <c r="D202" s="3" t="s">
        <v>3382</v>
      </c>
      <c r="E202" s="3" t="s">
        <v>3409</v>
      </c>
      <c r="F202" s="3" t="s">
        <v>4009</v>
      </c>
      <c r="G202" s="3" t="s">
        <v>4010</v>
      </c>
      <c r="H202" s="5">
        <v>46127</v>
      </c>
      <c r="I202" s="3" t="s">
        <v>3959</v>
      </c>
      <c r="J202" s="3" t="s">
        <v>4011</v>
      </c>
      <c r="K202" s="3">
        <v>941204301641</v>
      </c>
      <c r="L202" s="2"/>
      <c r="M202" s="2"/>
      <c r="N202" s="3">
        <v>77079348094</v>
      </c>
      <c r="O202" s="3">
        <v>6740000</v>
      </c>
      <c r="P202" s="3">
        <v>6490000</v>
      </c>
      <c r="Q202" s="3">
        <v>0</v>
      </c>
      <c r="R202" s="3">
        <v>250000</v>
      </c>
      <c r="S202" s="3">
        <v>250000</v>
      </c>
      <c r="T202" s="3">
        <v>250000</v>
      </c>
      <c r="U202" s="3" t="s">
        <v>87</v>
      </c>
      <c r="V202" s="2"/>
      <c r="W202" s="3" t="s">
        <v>160</v>
      </c>
      <c r="X202" s="5">
        <v>46129</v>
      </c>
      <c r="Y202" s="3" t="s">
        <v>206</v>
      </c>
      <c r="Z202" s="3">
        <v>0</v>
      </c>
      <c r="AA202" s="3">
        <v>9711818</v>
      </c>
      <c r="AB202" s="2"/>
      <c r="AC202" s="3">
        <v>0</v>
      </c>
      <c r="AD202" s="3" t="s">
        <v>124</v>
      </c>
      <c r="AE202" s="3">
        <v>2026</v>
      </c>
    </row>
    <row r="203" spans="1:31" ht="28.5" x14ac:dyDescent="0.45">
      <c r="A203" s="3">
        <v>1</v>
      </c>
      <c r="B203" s="4" t="s">
        <v>3952</v>
      </c>
      <c r="C203" s="3" t="s">
        <v>3381</v>
      </c>
      <c r="D203" s="3" t="s">
        <v>3382</v>
      </c>
      <c r="E203" s="3" t="s">
        <v>3455</v>
      </c>
      <c r="F203" s="3" t="s">
        <v>4012</v>
      </c>
      <c r="G203" s="3" t="s">
        <v>4013</v>
      </c>
      <c r="H203" s="5">
        <v>46116</v>
      </c>
      <c r="I203" s="3" t="s">
        <v>4014</v>
      </c>
      <c r="J203" s="3" t="s">
        <v>4015</v>
      </c>
      <c r="K203" s="3">
        <v>720921402406</v>
      </c>
      <c r="L203" s="2"/>
      <c r="M203" s="2"/>
      <c r="N203" s="3">
        <v>77052247217</v>
      </c>
      <c r="O203" s="3">
        <v>7290000</v>
      </c>
      <c r="P203" s="3">
        <v>6990000</v>
      </c>
      <c r="Q203" s="3">
        <v>0</v>
      </c>
      <c r="R203" s="3">
        <v>300000</v>
      </c>
      <c r="S203" s="3">
        <v>300000</v>
      </c>
      <c r="T203" s="3">
        <v>300000</v>
      </c>
      <c r="U203" s="3" t="s">
        <v>87</v>
      </c>
      <c r="V203" s="2"/>
      <c r="W203" s="3" t="s">
        <v>160</v>
      </c>
      <c r="X203" s="5">
        <v>46119</v>
      </c>
      <c r="Y203" s="3" t="s">
        <v>218</v>
      </c>
      <c r="Z203" s="3">
        <v>0</v>
      </c>
      <c r="AA203" s="3">
        <v>9711820</v>
      </c>
      <c r="AB203" s="2"/>
      <c r="AC203" s="3">
        <v>0</v>
      </c>
      <c r="AD203" s="3" t="s">
        <v>124</v>
      </c>
      <c r="AE203" s="3">
        <v>2026</v>
      </c>
    </row>
    <row r="204" spans="1:31" ht="28.5" x14ac:dyDescent="0.45">
      <c r="A204" s="3">
        <v>1</v>
      </c>
      <c r="B204" s="4" t="s">
        <v>3952</v>
      </c>
      <c r="C204" s="3" t="s">
        <v>3381</v>
      </c>
      <c r="D204" s="3" t="s">
        <v>3382</v>
      </c>
      <c r="E204" s="3" t="s">
        <v>3530</v>
      </c>
      <c r="F204" s="3" t="s">
        <v>4016</v>
      </c>
      <c r="G204" s="3" t="s">
        <v>4017</v>
      </c>
      <c r="H204" s="5">
        <v>46125</v>
      </c>
      <c r="I204" s="3" t="s">
        <v>4014</v>
      </c>
      <c r="J204" s="3" t="s">
        <v>4018</v>
      </c>
      <c r="K204" s="3">
        <v>920421301059</v>
      </c>
      <c r="L204" s="2"/>
      <c r="M204" s="2"/>
      <c r="N204" s="3">
        <v>77766644443</v>
      </c>
      <c r="O204" s="3">
        <v>6740000</v>
      </c>
      <c r="P204" s="3">
        <v>6490000</v>
      </c>
      <c r="Q204" s="3">
        <v>0</v>
      </c>
      <c r="R204" s="3">
        <v>250000</v>
      </c>
      <c r="S204" s="3">
        <v>250000</v>
      </c>
      <c r="T204" s="3">
        <v>250000</v>
      </c>
      <c r="U204" s="3" t="s">
        <v>87</v>
      </c>
      <c r="V204" s="2"/>
      <c r="W204" s="3" t="s">
        <v>160</v>
      </c>
      <c r="X204" s="5">
        <v>46127</v>
      </c>
      <c r="Y204" s="3" t="s">
        <v>206</v>
      </c>
      <c r="Z204" s="3">
        <v>0</v>
      </c>
      <c r="AA204" s="3">
        <v>9711823</v>
      </c>
      <c r="AB204" s="2"/>
      <c r="AC204" s="3">
        <v>0</v>
      </c>
      <c r="AD204" s="3" t="s">
        <v>124</v>
      </c>
      <c r="AE204" s="3">
        <v>2026</v>
      </c>
    </row>
    <row r="205" spans="1:31" ht="28.5" x14ac:dyDescent="0.45">
      <c r="A205" s="3">
        <v>1</v>
      </c>
      <c r="B205" s="4" t="s">
        <v>3952</v>
      </c>
      <c r="C205" s="3" t="s">
        <v>3381</v>
      </c>
      <c r="D205" s="3" t="s">
        <v>3382</v>
      </c>
      <c r="E205" s="3" t="s">
        <v>3530</v>
      </c>
      <c r="F205" s="3" t="s">
        <v>4019</v>
      </c>
      <c r="G205" s="3" t="s">
        <v>4020</v>
      </c>
      <c r="H205" s="5">
        <v>46125</v>
      </c>
      <c r="I205" s="3" t="s">
        <v>3959</v>
      </c>
      <c r="J205" s="3" t="s">
        <v>4021</v>
      </c>
      <c r="K205" s="3">
        <v>750207402876</v>
      </c>
      <c r="L205" s="2"/>
      <c r="M205" s="2"/>
      <c r="N205" s="3">
        <v>77479130245</v>
      </c>
      <c r="O205" s="3">
        <v>6740000</v>
      </c>
      <c r="P205" s="3">
        <v>6490000</v>
      </c>
      <c r="Q205" s="3">
        <v>0</v>
      </c>
      <c r="R205" s="3">
        <v>250000</v>
      </c>
      <c r="S205" s="3">
        <v>250000</v>
      </c>
      <c r="T205" s="3">
        <v>250000</v>
      </c>
      <c r="U205" s="3" t="s">
        <v>87</v>
      </c>
      <c r="V205" s="2"/>
      <c r="W205" s="3" t="s">
        <v>160</v>
      </c>
      <c r="X205" s="5">
        <v>46127</v>
      </c>
      <c r="Y205" s="3" t="s">
        <v>206</v>
      </c>
      <c r="Z205" s="3">
        <v>0</v>
      </c>
      <c r="AA205" s="3">
        <v>9711824</v>
      </c>
      <c r="AB205" s="2"/>
      <c r="AC205" s="3">
        <v>0</v>
      </c>
      <c r="AD205" s="3" t="s">
        <v>124</v>
      </c>
      <c r="AE205" s="3">
        <v>2026</v>
      </c>
    </row>
    <row r="206" spans="1:31" ht="28.5" x14ac:dyDescent="0.45">
      <c r="A206" s="3">
        <v>1</v>
      </c>
      <c r="B206" s="4" t="s">
        <v>3952</v>
      </c>
      <c r="C206" s="3" t="s">
        <v>3381</v>
      </c>
      <c r="D206" s="3" t="s">
        <v>3382</v>
      </c>
      <c r="E206" s="3" t="s">
        <v>3530</v>
      </c>
      <c r="F206" s="3" t="s">
        <v>4022</v>
      </c>
      <c r="G206" s="3" t="s">
        <v>4023</v>
      </c>
      <c r="H206" s="5">
        <v>46124</v>
      </c>
      <c r="I206" s="3" t="s">
        <v>3959</v>
      </c>
      <c r="J206" s="3" t="s">
        <v>4024</v>
      </c>
      <c r="K206" s="3">
        <v>820302300518</v>
      </c>
      <c r="L206" s="2"/>
      <c r="M206" s="2"/>
      <c r="N206" s="3">
        <v>77028888022</v>
      </c>
      <c r="O206" s="3">
        <v>6490000</v>
      </c>
      <c r="P206" s="3">
        <v>6490000</v>
      </c>
      <c r="Q206" s="3">
        <v>0</v>
      </c>
      <c r="R206" s="3">
        <v>0</v>
      </c>
      <c r="S206" s="3">
        <v>250000</v>
      </c>
      <c r="T206" s="3">
        <v>250000</v>
      </c>
      <c r="U206" s="3" t="s">
        <v>87</v>
      </c>
      <c r="V206" s="2"/>
      <c r="W206" s="3" t="s">
        <v>160</v>
      </c>
      <c r="X206" s="5">
        <v>46128</v>
      </c>
      <c r="Y206" s="3" t="s">
        <v>206</v>
      </c>
      <c r="Z206" s="3">
        <v>0</v>
      </c>
      <c r="AA206" s="3">
        <v>9711825</v>
      </c>
      <c r="AB206" s="2"/>
      <c r="AC206" s="3">
        <v>0</v>
      </c>
      <c r="AD206" s="3" t="s">
        <v>124</v>
      </c>
      <c r="AE206" s="3">
        <v>2026</v>
      </c>
    </row>
    <row r="207" spans="1:31" hidden="1" x14ac:dyDescent="0.45">
      <c r="A207" s="3">
        <v>1</v>
      </c>
      <c r="B207" s="4" t="s">
        <v>3432</v>
      </c>
      <c r="C207" s="3" t="s">
        <v>3381</v>
      </c>
      <c r="D207" s="3" t="s">
        <v>3382</v>
      </c>
      <c r="E207" s="3" t="s">
        <v>3409</v>
      </c>
      <c r="F207" s="3" t="s">
        <v>4025</v>
      </c>
      <c r="G207" s="3" t="s">
        <v>4026</v>
      </c>
      <c r="H207" s="5">
        <v>46131</v>
      </c>
      <c r="I207" s="3" t="s">
        <v>3971</v>
      </c>
      <c r="J207" s="3" t="s">
        <v>4027</v>
      </c>
      <c r="K207" s="3">
        <v>903650512</v>
      </c>
      <c r="L207" s="2"/>
      <c r="M207" s="2"/>
      <c r="N207" s="3">
        <v>77477339416</v>
      </c>
      <c r="O207" s="3">
        <v>5990000</v>
      </c>
      <c r="P207" s="3">
        <v>5990000</v>
      </c>
      <c r="Q207" s="3">
        <v>0</v>
      </c>
      <c r="R207" s="3">
        <v>0</v>
      </c>
      <c r="S207" s="3">
        <v>200000</v>
      </c>
      <c r="T207" s="3">
        <v>200000</v>
      </c>
      <c r="U207" s="3" t="s">
        <v>87</v>
      </c>
      <c r="V207" s="2"/>
      <c r="W207" s="3" t="s">
        <v>205</v>
      </c>
      <c r="X207" s="5">
        <v>46136</v>
      </c>
      <c r="Y207" s="3" t="s">
        <v>134</v>
      </c>
      <c r="Z207" s="3">
        <v>0</v>
      </c>
      <c r="AA207" s="3">
        <v>9713517</v>
      </c>
      <c r="AB207" s="2"/>
      <c r="AC207" s="3">
        <v>0</v>
      </c>
      <c r="AD207" s="3" t="s">
        <v>124</v>
      </c>
      <c r="AE207" s="3">
        <v>2026</v>
      </c>
    </row>
    <row r="208" spans="1:31" hidden="1" x14ac:dyDescent="0.45">
      <c r="A208" s="3">
        <v>1</v>
      </c>
      <c r="B208" s="4" t="s">
        <v>3432</v>
      </c>
      <c r="C208" s="3" t="s">
        <v>3381</v>
      </c>
      <c r="D208" s="3" t="s">
        <v>3382</v>
      </c>
      <c r="E208" s="3" t="s">
        <v>3409</v>
      </c>
      <c r="F208" s="3" t="s">
        <v>4028</v>
      </c>
      <c r="G208" s="3" t="s">
        <v>4029</v>
      </c>
      <c r="H208" s="5">
        <v>46132</v>
      </c>
      <c r="I208" s="3" t="s">
        <v>3963</v>
      </c>
      <c r="J208" s="3" t="s">
        <v>4030</v>
      </c>
      <c r="K208" s="3">
        <v>711001350548</v>
      </c>
      <c r="L208" s="2"/>
      <c r="M208" s="2"/>
      <c r="N208" s="3">
        <v>77714288236</v>
      </c>
      <c r="O208" s="3">
        <v>5990000</v>
      </c>
      <c r="P208" s="3">
        <v>5990000</v>
      </c>
      <c r="Q208" s="3">
        <v>0</v>
      </c>
      <c r="R208" s="3">
        <v>0</v>
      </c>
      <c r="S208" s="3">
        <v>200000</v>
      </c>
      <c r="T208" s="3">
        <v>200000</v>
      </c>
      <c r="U208" s="3" t="s">
        <v>87</v>
      </c>
      <c r="V208" s="2"/>
      <c r="W208" s="3" t="s">
        <v>205</v>
      </c>
      <c r="X208" s="5">
        <v>46136</v>
      </c>
      <c r="Y208" s="3" t="s">
        <v>206</v>
      </c>
      <c r="Z208" s="3">
        <v>0</v>
      </c>
      <c r="AA208" s="3">
        <v>9713518</v>
      </c>
      <c r="AB208" s="2"/>
      <c r="AC208" s="3">
        <v>0</v>
      </c>
      <c r="AD208" s="3" t="s">
        <v>124</v>
      </c>
      <c r="AE208" s="3">
        <v>2026</v>
      </c>
    </row>
    <row r="209" spans="1:31" hidden="1" x14ac:dyDescent="0.45">
      <c r="A209" s="3">
        <v>1</v>
      </c>
      <c r="B209" s="4" t="s">
        <v>3432</v>
      </c>
      <c r="C209" s="3" t="s">
        <v>3381</v>
      </c>
      <c r="D209" s="3" t="s">
        <v>3737</v>
      </c>
      <c r="E209" s="3" t="s">
        <v>3409</v>
      </c>
      <c r="F209" s="3" t="s">
        <v>4031</v>
      </c>
      <c r="G209" s="3" t="s">
        <v>4032</v>
      </c>
      <c r="H209" s="5">
        <v>46122</v>
      </c>
      <c r="I209" s="3" t="s">
        <v>3967</v>
      </c>
      <c r="J209" s="3" t="s">
        <v>4033</v>
      </c>
      <c r="K209" s="3">
        <v>880616300010</v>
      </c>
      <c r="L209" s="2"/>
      <c r="M209" s="2"/>
      <c r="N209" s="3">
        <v>77082552332</v>
      </c>
      <c r="O209" s="3">
        <v>5990000</v>
      </c>
      <c r="P209" s="3">
        <v>5990000</v>
      </c>
      <c r="Q209" s="3">
        <v>0</v>
      </c>
      <c r="R209" s="3">
        <v>0</v>
      </c>
      <c r="S209" s="3">
        <v>250000</v>
      </c>
      <c r="T209" s="3">
        <v>250000</v>
      </c>
      <c r="U209" s="3" t="s">
        <v>87</v>
      </c>
      <c r="V209" s="3" t="s">
        <v>3405</v>
      </c>
      <c r="W209" s="3" t="s">
        <v>205</v>
      </c>
      <c r="X209" s="5">
        <v>46126</v>
      </c>
      <c r="Y209" s="3" t="s">
        <v>134</v>
      </c>
      <c r="Z209" s="3">
        <v>0</v>
      </c>
      <c r="AA209" s="3">
        <v>9713519</v>
      </c>
      <c r="AB209" s="2"/>
      <c r="AC209" s="3">
        <v>0</v>
      </c>
      <c r="AD209" s="3" t="s">
        <v>124</v>
      </c>
      <c r="AE209" s="3">
        <v>2026</v>
      </c>
    </row>
    <row r="210" spans="1:31" hidden="1" x14ac:dyDescent="0.45">
      <c r="A210" s="3">
        <v>1</v>
      </c>
      <c r="B210" s="4" t="s">
        <v>3432</v>
      </c>
      <c r="C210" s="3" t="s">
        <v>3381</v>
      </c>
      <c r="D210" s="3" t="s">
        <v>3737</v>
      </c>
      <c r="E210" s="3" t="s">
        <v>3459</v>
      </c>
      <c r="F210" s="3" t="s">
        <v>4034</v>
      </c>
      <c r="G210" s="3" t="s">
        <v>4035</v>
      </c>
      <c r="H210" s="5">
        <v>46124</v>
      </c>
      <c r="I210" s="3" t="s">
        <v>3971</v>
      </c>
      <c r="J210" s="3" t="s">
        <v>4036</v>
      </c>
      <c r="K210" s="3">
        <v>960213351567</v>
      </c>
      <c r="L210" s="2"/>
      <c r="M210" s="2"/>
      <c r="N210" s="3">
        <v>77074853002</v>
      </c>
      <c r="O210" s="3">
        <v>6240000</v>
      </c>
      <c r="P210" s="3">
        <v>5990000</v>
      </c>
      <c r="Q210" s="3">
        <v>0</v>
      </c>
      <c r="R210" s="3">
        <v>250000</v>
      </c>
      <c r="S210" s="3">
        <v>250000</v>
      </c>
      <c r="T210" s="3">
        <v>250000</v>
      </c>
      <c r="U210" s="3" t="s">
        <v>87</v>
      </c>
      <c r="V210" s="2"/>
      <c r="W210" s="3" t="s">
        <v>205</v>
      </c>
      <c r="X210" s="5">
        <v>46127</v>
      </c>
      <c r="Y210" s="3" t="s">
        <v>218</v>
      </c>
      <c r="Z210" s="3">
        <v>0</v>
      </c>
      <c r="AA210" s="3">
        <v>9713523</v>
      </c>
      <c r="AB210" s="2"/>
      <c r="AC210" s="3">
        <v>0</v>
      </c>
      <c r="AD210" s="3" t="s">
        <v>124</v>
      </c>
      <c r="AE210" s="3">
        <v>2026</v>
      </c>
    </row>
    <row r="211" spans="1:31" hidden="1" x14ac:dyDescent="0.45">
      <c r="A211" s="3">
        <v>1</v>
      </c>
      <c r="B211" s="4" t="s">
        <v>3432</v>
      </c>
      <c r="C211" s="3" t="s">
        <v>3381</v>
      </c>
      <c r="D211" s="3" t="s">
        <v>3382</v>
      </c>
      <c r="E211" s="3" t="s">
        <v>3409</v>
      </c>
      <c r="F211" s="3" t="s">
        <v>4037</v>
      </c>
      <c r="G211" s="3" t="s">
        <v>4038</v>
      </c>
      <c r="H211" s="5">
        <v>46122</v>
      </c>
      <c r="I211" s="3" t="s">
        <v>3967</v>
      </c>
      <c r="J211" s="3" t="s">
        <v>4039</v>
      </c>
      <c r="K211" s="3">
        <v>740517300837</v>
      </c>
      <c r="L211" s="2"/>
      <c r="M211" s="2"/>
      <c r="N211" s="3">
        <v>77013423589</v>
      </c>
      <c r="O211" s="3">
        <v>6490000</v>
      </c>
      <c r="P211" s="3">
        <v>6490000</v>
      </c>
      <c r="Q211" s="3">
        <v>0</v>
      </c>
      <c r="R211" s="3">
        <v>0</v>
      </c>
      <c r="S211" s="3">
        <v>250000</v>
      </c>
      <c r="T211" s="3">
        <v>250000</v>
      </c>
      <c r="U211" s="3" t="s">
        <v>87</v>
      </c>
      <c r="V211" s="2"/>
      <c r="W211" s="3" t="s">
        <v>205</v>
      </c>
      <c r="X211" s="5">
        <v>46126</v>
      </c>
      <c r="Y211" s="3" t="s">
        <v>218</v>
      </c>
      <c r="Z211" s="3">
        <v>0</v>
      </c>
      <c r="AA211" s="3">
        <v>9713525</v>
      </c>
      <c r="AB211" s="2"/>
      <c r="AC211" s="3">
        <v>0</v>
      </c>
      <c r="AD211" s="3" t="s">
        <v>124</v>
      </c>
      <c r="AE211" s="3">
        <v>2026</v>
      </c>
    </row>
    <row r="212" spans="1:31" hidden="1" x14ac:dyDescent="0.45">
      <c r="A212" s="3">
        <v>1</v>
      </c>
      <c r="B212" s="4" t="s">
        <v>3432</v>
      </c>
      <c r="C212" s="3" t="s">
        <v>3381</v>
      </c>
      <c r="D212" s="3" t="s">
        <v>3382</v>
      </c>
      <c r="E212" s="3" t="s">
        <v>3409</v>
      </c>
      <c r="F212" s="3" t="s">
        <v>4040</v>
      </c>
      <c r="G212" s="3" t="s">
        <v>4041</v>
      </c>
      <c r="H212" s="5">
        <v>46122</v>
      </c>
      <c r="I212" s="3" t="s">
        <v>3435</v>
      </c>
      <c r="J212" s="3" t="s">
        <v>4042</v>
      </c>
      <c r="K212" s="3">
        <v>780915350061</v>
      </c>
      <c r="L212" s="2"/>
      <c r="M212" s="2"/>
      <c r="N212" s="3">
        <v>77085354099</v>
      </c>
      <c r="O212" s="3">
        <v>6490000</v>
      </c>
      <c r="P212" s="3">
        <v>6490000</v>
      </c>
      <c r="Q212" s="3">
        <v>0</v>
      </c>
      <c r="R212" s="3">
        <v>0</v>
      </c>
      <c r="S212" s="3">
        <v>250000</v>
      </c>
      <c r="T212" s="3">
        <v>250000</v>
      </c>
      <c r="U212" s="3" t="s">
        <v>105</v>
      </c>
      <c r="V212" s="2"/>
      <c r="W212" s="3" t="s">
        <v>205</v>
      </c>
      <c r="X212" s="5">
        <v>46127</v>
      </c>
      <c r="Y212" s="3" t="s">
        <v>58</v>
      </c>
      <c r="Z212" s="3">
        <v>0</v>
      </c>
      <c r="AA212" s="3">
        <v>9713526</v>
      </c>
      <c r="AB212" s="2"/>
      <c r="AC212" s="3">
        <v>0</v>
      </c>
      <c r="AD212" s="3" t="s">
        <v>105</v>
      </c>
      <c r="AE212" s="3">
        <v>2026</v>
      </c>
    </row>
    <row r="213" spans="1:31" hidden="1" x14ac:dyDescent="0.45">
      <c r="A213" s="3">
        <v>1</v>
      </c>
      <c r="B213" s="4" t="s">
        <v>3432</v>
      </c>
      <c r="C213" s="3" t="s">
        <v>3381</v>
      </c>
      <c r="D213" s="3" t="s">
        <v>3382</v>
      </c>
      <c r="E213" s="3" t="s">
        <v>3409</v>
      </c>
      <c r="F213" s="3" t="s">
        <v>4043</v>
      </c>
      <c r="G213" s="3" t="s">
        <v>4044</v>
      </c>
      <c r="H213" s="5">
        <v>46130</v>
      </c>
      <c r="I213" s="3" t="s">
        <v>3435</v>
      </c>
      <c r="J213" s="3" t="s">
        <v>4045</v>
      </c>
      <c r="K213" s="3">
        <v>930306301580</v>
      </c>
      <c r="L213" s="2"/>
      <c r="M213" s="2"/>
      <c r="N213" s="3">
        <v>77089237179</v>
      </c>
      <c r="O213" s="3">
        <v>5990000</v>
      </c>
      <c r="P213" s="3">
        <v>5990000</v>
      </c>
      <c r="Q213" s="3">
        <v>0</v>
      </c>
      <c r="R213" s="3">
        <v>0</v>
      </c>
      <c r="S213" s="3">
        <v>200000</v>
      </c>
      <c r="T213" s="3">
        <v>200000</v>
      </c>
      <c r="U213" s="3" t="s">
        <v>87</v>
      </c>
      <c r="V213" s="2"/>
      <c r="W213" s="3" t="s">
        <v>205</v>
      </c>
      <c r="X213" s="5">
        <v>46134</v>
      </c>
      <c r="Y213" s="3" t="s">
        <v>134</v>
      </c>
      <c r="Z213" s="3">
        <v>0</v>
      </c>
      <c r="AA213" s="3">
        <v>9713527</v>
      </c>
      <c r="AB213" s="2"/>
      <c r="AC213" s="3">
        <v>0</v>
      </c>
      <c r="AD213" s="3" t="s">
        <v>124</v>
      </c>
      <c r="AE213" s="3">
        <v>2026</v>
      </c>
    </row>
    <row r="214" spans="1:31" hidden="1" x14ac:dyDescent="0.45">
      <c r="A214" s="3">
        <v>1</v>
      </c>
      <c r="B214" s="4" t="s">
        <v>3432</v>
      </c>
      <c r="C214" s="3" t="s">
        <v>3381</v>
      </c>
      <c r="D214" s="3" t="s">
        <v>3382</v>
      </c>
      <c r="E214" s="3" t="s">
        <v>3409</v>
      </c>
      <c r="F214" s="3" t="s">
        <v>4046</v>
      </c>
      <c r="G214" s="3" t="s">
        <v>4047</v>
      </c>
      <c r="H214" s="5">
        <v>46131</v>
      </c>
      <c r="I214" s="3" t="s">
        <v>3967</v>
      </c>
      <c r="J214" s="3" t="s">
        <v>4048</v>
      </c>
      <c r="K214" s="3">
        <v>750520302445</v>
      </c>
      <c r="L214" s="2"/>
      <c r="M214" s="2"/>
      <c r="N214" s="3">
        <v>77476674948</v>
      </c>
      <c r="O214" s="3">
        <v>5990000</v>
      </c>
      <c r="P214" s="3">
        <v>5990000</v>
      </c>
      <c r="Q214" s="3">
        <v>0</v>
      </c>
      <c r="R214" s="3">
        <v>0</v>
      </c>
      <c r="S214" s="3">
        <v>200000</v>
      </c>
      <c r="T214" s="3">
        <v>200000</v>
      </c>
      <c r="U214" s="3" t="s">
        <v>87</v>
      </c>
      <c r="V214" s="3" t="s">
        <v>3624</v>
      </c>
      <c r="W214" s="3" t="s">
        <v>205</v>
      </c>
      <c r="X214" s="5">
        <v>46140</v>
      </c>
      <c r="Y214" s="3" t="s">
        <v>206</v>
      </c>
      <c r="Z214" s="3">
        <v>0</v>
      </c>
      <c r="AA214" s="3">
        <v>9713528</v>
      </c>
      <c r="AB214" s="2"/>
      <c r="AC214" s="3">
        <v>0</v>
      </c>
      <c r="AD214" s="3" t="s">
        <v>124</v>
      </c>
      <c r="AE214" s="3">
        <v>2026</v>
      </c>
    </row>
    <row r="215" spans="1:31" ht="28.5" hidden="1" x14ac:dyDescent="0.45">
      <c r="A215" s="3">
        <v>1</v>
      </c>
      <c r="B215" s="4" t="s">
        <v>3414</v>
      </c>
      <c r="C215" s="3" t="s">
        <v>3381</v>
      </c>
      <c r="D215" s="3" t="s">
        <v>3382</v>
      </c>
      <c r="E215" s="3" t="s">
        <v>3530</v>
      </c>
      <c r="F215" s="3" t="s">
        <v>4049</v>
      </c>
      <c r="G215" s="3" t="s">
        <v>4050</v>
      </c>
      <c r="H215" s="5">
        <v>46133</v>
      </c>
      <c r="I215" s="3" t="s">
        <v>3427</v>
      </c>
      <c r="J215" s="3" t="s">
        <v>4051</v>
      </c>
      <c r="K215" s="3">
        <v>113500969</v>
      </c>
      <c r="L215" s="2"/>
      <c r="M215" s="2"/>
      <c r="N215" s="3">
        <v>77001003032</v>
      </c>
      <c r="O215" s="3">
        <v>5990000</v>
      </c>
      <c r="P215" s="3">
        <v>5990000</v>
      </c>
      <c r="Q215" s="3">
        <v>0</v>
      </c>
      <c r="R215" s="3">
        <v>0</v>
      </c>
      <c r="S215" s="3">
        <v>200000</v>
      </c>
      <c r="T215" s="3">
        <v>200000</v>
      </c>
      <c r="U215" s="3" t="s">
        <v>56</v>
      </c>
      <c r="V215" s="2"/>
      <c r="W215" s="3" t="s">
        <v>55</v>
      </c>
      <c r="X215" s="5">
        <v>46134</v>
      </c>
      <c r="Y215" s="3" t="s">
        <v>58</v>
      </c>
      <c r="Z215" s="3">
        <v>0</v>
      </c>
      <c r="AA215" s="3">
        <v>9713731</v>
      </c>
      <c r="AB215" s="2"/>
      <c r="AC215" s="3">
        <v>0</v>
      </c>
      <c r="AD215" s="3" t="s">
        <v>57</v>
      </c>
      <c r="AE215" s="3">
        <v>2026</v>
      </c>
    </row>
    <row r="216" spans="1:31" ht="28.5" hidden="1" x14ac:dyDescent="0.45">
      <c r="A216" s="3">
        <v>1</v>
      </c>
      <c r="B216" s="4" t="s">
        <v>3414</v>
      </c>
      <c r="C216" s="3" t="s">
        <v>3381</v>
      </c>
      <c r="D216" s="3" t="s">
        <v>3382</v>
      </c>
      <c r="E216" s="3" t="s">
        <v>3530</v>
      </c>
      <c r="F216" s="3" t="s">
        <v>4052</v>
      </c>
      <c r="G216" s="3" t="s">
        <v>4053</v>
      </c>
      <c r="H216" s="5">
        <v>46113</v>
      </c>
      <c r="I216" s="3" t="s">
        <v>3419</v>
      </c>
      <c r="J216" s="3" t="s">
        <v>4054</v>
      </c>
      <c r="K216" s="3">
        <v>770210300080</v>
      </c>
      <c r="L216" s="2"/>
      <c r="M216" s="2"/>
      <c r="N216" s="3">
        <v>77053538178</v>
      </c>
      <c r="O216" s="3">
        <v>7240000</v>
      </c>
      <c r="P216" s="3">
        <v>6990000</v>
      </c>
      <c r="Q216" s="3">
        <v>0</v>
      </c>
      <c r="R216" s="3">
        <v>250000</v>
      </c>
      <c r="S216" s="3">
        <v>300000</v>
      </c>
      <c r="T216" s="3">
        <v>300000</v>
      </c>
      <c r="U216" s="3" t="s">
        <v>87</v>
      </c>
      <c r="V216" s="2"/>
      <c r="W216" s="3" t="s">
        <v>55</v>
      </c>
      <c r="X216" s="5">
        <v>46114</v>
      </c>
      <c r="Y216" s="3" t="s">
        <v>134</v>
      </c>
      <c r="Z216" s="3">
        <v>0</v>
      </c>
      <c r="AA216" s="3">
        <v>9713733</v>
      </c>
      <c r="AB216" s="2"/>
      <c r="AC216" s="3">
        <v>0</v>
      </c>
      <c r="AD216" s="3" t="s">
        <v>124</v>
      </c>
      <c r="AE216" s="3">
        <v>2026</v>
      </c>
    </row>
    <row r="217" spans="1:31" ht="28.5" hidden="1" x14ac:dyDescent="0.45">
      <c r="A217" s="3">
        <v>1</v>
      </c>
      <c r="B217" s="4" t="s">
        <v>3414</v>
      </c>
      <c r="C217" s="3" t="s">
        <v>3381</v>
      </c>
      <c r="D217" s="3" t="s">
        <v>3382</v>
      </c>
      <c r="E217" s="3" t="s">
        <v>3409</v>
      </c>
      <c r="F217" s="3" t="s">
        <v>4055</v>
      </c>
      <c r="G217" s="3" t="s">
        <v>4056</v>
      </c>
      <c r="H217" s="5">
        <v>46134</v>
      </c>
      <c r="I217" s="3" t="s">
        <v>3427</v>
      </c>
      <c r="J217" s="3" t="s">
        <v>4057</v>
      </c>
      <c r="K217" s="3">
        <v>610427302510</v>
      </c>
      <c r="L217" s="2"/>
      <c r="M217" s="2"/>
      <c r="N217" s="3">
        <v>77713892611</v>
      </c>
      <c r="O217" s="3">
        <v>5990000</v>
      </c>
      <c r="P217" s="3">
        <v>5990000</v>
      </c>
      <c r="Q217" s="3">
        <v>0</v>
      </c>
      <c r="R217" s="3">
        <v>0</v>
      </c>
      <c r="S217" s="3">
        <v>200000</v>
      </c>
      <c r="T217" s="3">
        <v>200000</v>
      </c>
      <c r="U217" s="3" t="s">
        <v>56</v>
      </c>
      <c r="V217" s="2"/>
      <c r="W217" s="3" t="s">
        <v>55</v>
      </c>
      <c r="X217" s="5">
        <v>46135</v>
      </c>
      <c r="Y217" s="3" t="s">
        <v>58</v>
      </c>
      <c r="Z217" s="3">
        <v>0</v>
      </c>
      <c r="AA217" s="3">
        <v>9713734</v>
      </c>
      <c r="AB217" s="2"/>
      <c r="AC217" s="3">
        <v>0</v>
      </c>
      <c r="AD217" s="3" t="s">
        <v>57</v>
      </c>
      <c r="AE217" s="3">
        <v>2026</v>
      </c>
    </row>
    <row r="218" spans="1:31" ht="28.5" hidden="1" x14ac:dyDescent="0.45">
      <c r="A218" s="3">
        <v>1</v>
      </c>
      <c r="B218" s="4" t="s">
        <v>3414</v>
      </c>
      <c r="C218" s="3" t="s">
        <v>3381</v>
      </c>
      <c r="D218" s="3" t="s">
        <v>3382</v>
      </c>
      <c r="E218" s="3" t="s">
        <v>3409</v>
      </c>
      <c r="F218" s="3" t="s">
        <v>4058</v>
      </c>
      <c r="G218" s="3" t="s">
        <v>4059</v>
      </c>
      <c r="H218" s="5">
        <v>46134</v>
      </c>
      <c r="I218" s="3" t="s">
        <v>3427</v>
      </c>
      <c r="J218" s="3" t="s">
        <v>4060</v>
      </c>
      <c r="K218" s="3">
        <v>630913402196</v>
      </c>
      <c r="L218" s="2"/>
      <c r="M218" s="2"/>
      <c r="N218" s="3">
        <v>77013856373</v>
      </c>
      <c r="O218" s="3">
        <v>5990000</v>
      </c>
      <c r="P218" s="3">
        <v>5990000</v>
      </c>
      <c r="Q218" s="3">
        <v>0</v>
      </c>
      <c r="R218" s="3">
        <v>0</v>
      </c>
      <c r="S218" s="3">
        <v>200000</v>
      </c>
      <c r="T218" s="3">
        <v>200000</v>
      </c>
      <c r="U218" s="3" t="s">
        <v>56</v>
      </c>
      <c r="V218" s="2"/>
      <c r="W218" s="3" t="s">
        <v>55</v>
      </c>
      <c r="X218" s="5">
        <v>46135</v>
      </c>
      <c r="Y218" s="3" t="s">
        <v>58</v>
      </c>
      <c r="Z218" s="3">
        <v>0</v>
      </c>
      <c r="AA218" s="3">
        <v>9713736</v>
      </c>
      <c r="AB218" s="2"/>
      <c r="AC218" s="3">
        <v>0</v>
      </c>
      <c r="AD218" s="3" t="s">
        <v>57</v>
      </c>
      <c r="AE218" s="3">
        <v>2026</v>
      </c>
    </row>
    <row r="219" spans="1:31" ht="28.5" hidden="1" x14ac:dyDescent="0.45">
      <c r="A219" s="3">
        <v>1</v>
      </c>
      <c r="B219" s="4" t="s">
        <v>3414</v>
      </c>
      <c r="C219" s="3" t="s">
        <v>3381</v>
      </c>
      <c r="D219" s="3" t="s">
        <v>3382</v>
      </c>
      <c r="E219" s="3" t="s">
        <v>3530</v>
      </c>
      <c r="F219" s="3" t="s">
        <v>4061</v>
      </c>
      <c r="G219" s="3" t="s">
        <v>4062</v>
      </c>
      <c r="H219" s="5">
        <v>46131</v>
      </c>
      <c r="I219" s="3" t="s">
        <v>3419</v>
      </c>
      <c r="J219" s="3" t="s">
        <v>4063</v>
      </c>
      <c r="K219" s="3">
        <v>791216302746</v>
      </c>
      <c r="L219" s="2"/>
      <c r="M219" s="2"/>
      <c r="N219" s="3">
        <v>77002428638</v>
      </c>
      <c r="O219" s="3">
        <v>5990000</v>
      </c>
      <c r="P219" s="3">
        <v>5990000</v>
      </c>
      <c r="Q219" s="3">
        <v>0</v>
      </c>
      <c r="R219" s="3">
        <v>0</v>
      </c>
      <c r="S219" s="3">
        <v>200000</v>
      </c>
      <c r="T219" s="3">
        <v>200000</v>
      </c>
      <c r="U219" s="3" t="s">
        <v>87</v>
      </c>
      <c r="V219" s="2"/>
      <c r="W219" s="3" t="s">
        <v>55</v>
      </c>
      <c r="X219" s="5">
        <v>46133</v>
      </c>
      <c r="Y219" s="3" t="s">
        <v>134</v>
      </c>
      <c r="Z219" s="3">
        <v>0</v>
      </c>
      <c r="AA219" s="3">
        <v>9713739</v>
      </c>
      <c r="AB219" s="2"/>
      <c r="AC219" s="3">
        <v>0</v>
      </c>
      <c r="AD219" s="3" t="s">
        <v>124</v>
      </c>
      <c r="AE219" s="3">
        <v>2026</v>
      </c>
    </row>
    <row r="220" spans="1:31" ht="28.5" hidden="1" x14ac:dyDescent="0.45">
      <c r="A220" s="3">
        <v>1</v>
      </c>
      <c r="B220" s="4" t="s">
        <v>3414</v>
      </c>
      <c r="C220" s="3" t="s">
        <v>3381</v>
      </c>
      <c r="D220" s="3" t="s">
        <v>3382</v>
      </c>
      <c r="E220" s="3" t="s">
        <v>3530</v>
      </c>
      <c r="F220" s="3" t="s">
        <v>4064</v>
      </c>
      <c r="G220" s="3" t="s">
        <v>4065</v>
      </c>
      <c r="H220" s="5">
        <v>46126</v>
      </c>
      <c r="I220" s="3" t="s">
        <v>3419</v>
      </c>
      <c r="J220" s="3" t="s">
        <v>4066</v>
      </c>
      <c r="K220" s="3">
        <v>841010301882</v>
      </c>
      <c r="L220" s="2"/>
      <c r="M220" s="2"/>
      <c r="N220" s="3">
        <v>77757625727</v>
      </c>
      <c r="O220" s="3">
        <v>6490000</v>
      </c>
      <c r="P220" s="3">
        <v>6490000</v>
      </c>
      <c r="Q220" s="3">
        <v>0</v>
      </c>
      <c r="R220" s="3">
        <v>0</v>
      </c>
      <c r="S220" s="3">
        <v>250000</v>
      </c>
      <c r="T220" s="3">
        <v>250000</v>
      </c>
      <c r="U220" s="3" t="s">
        <v>87</v>
      </c>
      <c r="V220" s="2"/>
      <c r="W220" s="3" t="s">
        <v>55</v>
      </c>
      <c r="X220" s="5">
        <v>46128</v>
      </c>
      <c r="Y220" s="3" t="s">
        <v>206</v>
      </c>
      <c r="Z220" s="3">
        <v>0</v>
      </c>
      <c r="AA220" s="3">
        <v>9713741</v>
      </c>
      <c r="AB220" s="2"/>
      <c r="AC220" s="3">
        <v>0</v>
      </c>
      <c r="AD220" s="3" t="s">
        <v>124</v>
      </c>
      <c r="AE220" s="3">
        <v>2026</v>
      </c>
    </row>
    <row r="221" spans="1:31" ht="28.5" hidden="1" x14ac:dyDescent="0.45">
      <c r="A221" s="3">
        <v>1</v>
      </c>
      <c r="B221" s="4" t="s">
        <v>3414</v>
      </c>
      <c r="C221" s="3" t="s">
        <v>3381</v>
      </c>
      <c r="D221" s="3" t="s">
        <v>3382</v>
      </c>
      <c r="E221" s="3" t="s">
        <v>3530</v>
      </c>
      <c r="F221" s="3" t="s">
        <v>4067</v>
      </c>
      <c r="G221" s="3" t="s">
        <v>4068</v>
      </c>
      <c r="H221" s="5">
        <v>46132</v>
      </c>
      <c r="I221" s="3" t="s">
        <v>3427</v>
      </c>
      <c r="J221" s="3" t="s">
        <v>4069</v>
      </c>
      <c r="K221" s="3">
        <v>841111401273</v>
      </c>
      <c r="L221" s="2"/>
      <c r="M221" s="2"/>
      <c r="N221" s="3">
        <v>77766257171</v>
      </c>
      <c r="O221" s="3">
        <v>5990000</v>
      </c>
      <c r="P221" s="3">
        <v>5990000</v>
      </c>
      <c r="Q221" s="3">
        <v>0</v>
      </c>
      <c r="R221" s="3">
        <v>0</v>
      </c>
      <c r="S221" s="3">
        <v>200000</v>
      </c>
      <c r="T221" s="3">
        <v>200000</v>
      </c>
      <c r="U221" s="3" t="s">
        <v>87</v>
      </c>
      <c r="V221" s="2"/>
      <c r="W221" s="3" t="s">
        <v>55</v>
      </c>
      <c r="X221" s="5">
        <v>46134</v>
      </c>
      <c r="Y221" s="3" t="s">
        <v>218</v>
      </c>
      <c r="Z221" s="3">
        <v>0</v>
      </c>
      <c r="AA221" s="3">
        <v>9713746</v>
      </c>
      <c r="AB221" s="2"/>
      <c r="AC221" s="3">
        <v>0</v>
      </c>
      <c r="AD221" s="3" t="s">
        <v>124</v>
      </c>
      <c r="AE221" s="3">
        <v>2026</v>
      </c>
    </row>
    <row r="222" spans="1:31" hidden="1" x14ac:dyDescent="0.45">
      <c r="A222" s="3">
        <v>1</v>
      </c>
      <c r="B222" s="4" t="s">
        <v>3432</v>
      </c>
      <c r="C222" s="3" t="s">
        <v>3381</v>
      </c>
      <c r="D222" s="3" t="s">
        <v>3382</v>
      </c>
      <c r="E222" s="3" t="s">
        <v>3530</v>
      </c>
      <c r="F222" s="3" t="s">
        <v>4070</v>
      </c>
      <c r="G222" s="3" t="s">
        <v>4071</v>
      </c>
      <c r="H222" s="5">
        <v>46114</v>
      </c>
      <c r="I222" s="3" t="s">
        <v>3963</v>
      </c>
      <c r="J222" s="3" t="s">
        <v>4072</v>
      </c>
      <c r="K222" s="3">
        <v>800704350100</v>
      </c>
      <c r="L222" s="2"/>
      <c r="M222" s="2"/>
      <c r="N222" s="3">
        <v>77750945633</v>
      </c>
      <c r="O222" s="3">
        <v>6990000</v>
      </c>
      <c r="P222" s="3">
        <v>6990000</v>
      </c>
      <c r="Q222" s="3">
        <v>0</v>
      </c>
      <c r="R222" s="3">
        <v>0</v>
      </c>
      <c r="S222" s="3">
        <v>300000</v>
      </c>
      <c r="T222" s="3">
        <v>300000</v>
      </c>
      <c r="U222" s="3" t="s">
        <v>87</v>
      </c>
      <c r="V222" s="2"/>
      <c r="W222" s="3" t="s">
        <v>205</v>
      </c>
      <c r="X222" s="5">
        <v>46120</v>
      </c>
      <c r="Y222" s="3" t="s">
        <v>134</v>
      </c>
      <c r="Z222" s="3">
        <v>0</v>
      </c>
      <c r="AA222" s="3">
        <v>9713825</v>
      </c>
      <c r="AB222" s="2"/>
      <c r="AC222" s="3">
        <v>0</v>
      </c>
      <c r="AD222" s="3" t="s">
        <v>124</v>
      </c>
      <c r="AE222" s="3">
        <v>2026</v>
      </c>
    </row>
    <row r="223" spans="1:31" hidden="1" x14ac:dyDescent="0.45">
      <c r="A223" s="3">
        <v>1</v>
      </c>
      <c r="B223" s="4" t="s">
        <v>3432</v>
      </c>
      <c r="C223" s="3" t="s">
        <v>3381</v>
      </c>
      <c r="D223" s="3" t="s">
        <v>3382</v>
      </c>
      <c r="E223" s="3" t="s">
        <v>3530</v>
      </c>
      <c r="F223" s="3" t="s">
        <v>4073</v>
      </c>
      <c r="G223" s="3" t="s">
        <v>4074</v>
      </c>
      <c r="H223" s="5">
        <v>46130</v>
      </c>
      <c r="I223" s="3" t="s">
        <v>3971</v>
      </c>
      <c r="J223" s="3" t="s">
        <v>4075</v>
      </c>
      <c r="K223" s="3">
        <v>770702301023</v>
      </c>
      <c r="L223" s="2"/>
      <c r="M223" s="2"/>
      <c r="N223" s="3">
        <v>77015552965</v>
      </c>
      <c r="O223" s="3">
        <v>5990000</v>
      </c>
      <c r="P223" s="3">
        <v>5990000</v>
      </c>
      <c r="Q223" s="3">
        <v>0</v>
      </c>
      <c r="R223" s="3">
        <v>0</v>
      </c>
      <c r="S223" s="3">
        <v>200000</v>
      </c>
      <c r="T223" s="3">
        <v>200000</v>
      </c>
      <c r="U223" s="3" t="s">
        <v>87</v>
      </c>
      <c r="V223" s="2"/>
      <c r="W223" s="3" t="s">
        <v>205</v>
      </c>
      <c r="X223" s="5">
        <v>46135</v>
      </c>
      <c r="Y223" s="3" t="s">
        <v>134</v>
      </c>
      <c r="Z223" s="3">
        <v>0</v>
      </c>
      <c r="AA223" s="3">
        <v>9713826</v>
      </c>
      <c r="AB223" s="2"/>
      <c r="AC223" s="3">
        <v>0</v>
      </c>
      <c r="AD223" s="3" t="s">
        <v>124</v>
      </c>
      <c r="AE223" s="3">
        <v>2026</v>
      </c>
    </row>
    <row r="224" spans="1:31" hidden="1" x14ac:dyDescent="0.45">
      <c r="A224" s="3">
        <v>1</v>
      </c>
      <c r="B224" s="4" t="s">
        <v>3432</v>
      </c>
      <c r="C224" s="3" t="s">
        <v>3381</v>
      </c>
      <c r="D224" s="3" t="s">
        <v>3382</v>
      </c>
      <c r="E224" s="3" t="s">
        <v>3530</v>
      </c>
      <c r="F224" s="3" t="s">
        <v>4076</v>
      </c>
      <c r="G224" s="3" t="s">
        <v>4077</v>
      </c>
      <c r="H224" s="5">
        <v>46130</v>
      </c>
      <c r="I224" s="3" t="s">
        <v>3435</v>
      </c>
      <c r="J224" s="3" t="s">
        <v>4078</v>
      </c>
      <c r="K224" s="3">
        <v>761107350088</v>
      </c>
      <c r="L224" s="2"/>
      <c r="M224" s="2"/>
      <c r="N224" s="3">
        <v>77006908372</v>
      </c>
      <c r="O224" s="3">
        <v>5990000</v>
      </c>
      <c r="P224" s="3">
        <v>5990000</v>
      </c>
      <c r="Q224" s="3">
        <v>0</v>
      </c>
      <c r="R224" s="3">
        <v>0</v>
      </c>
      <c r="S224" s="3">
        <v>200000</v>
      </c>
      <c r="T224" s="3">
        <v>200000</v>
      </c>
      <c r="U224" s="3" t="s">
        <v>105</v>
      </c>
      <c r="V224" s="3" t="s">
        <v>3405</v>
      </c>
      <c r="W224" s="3" t="s">
        <v>205</v>
      </c>
      <c r="X224" s="5">
        <v>46136</v>
      </c>
      <c r="Y224" s="3" t="s">
        <v>58</v>
      </c>
      <c r="Z224" s="3">
        <v>0</v>
      </c>
      <c r="AA224" s="3">
        <v>9713827</v>
      </c>
      <c r="AB224" s="2"/>
      <c r="AC224" s="3">
        <v>0</v>
      </c>
      <c r="AD224" s="3" t="s">
        <v>105</v>
      </c>
      <c r="AE224" s="3">
        <v>2026</v>
      </c>
    </row>
    <row r="225" spans="1:31" hidden="1" x14ac:dyDescent="0.45">
      <c r="A225" s="3">
        <v>1</v>
      </c>
      <c r="B225" s="4" t="s">
        <v>3432</v>
      </c>
      <c r="C225" s="3" t="s">
        <v>3381</v>
      </c>
      <c r="D225" s="3" t="s">
        <v>3382</v>
      </c>
      <c r="E225" s="3" t="s">
        <v>3530</v>
      </c>
      <c r="F225" s="3" t="s">
        <v>4079</v>
      </c>
      <c r="G225" s="3" t="s">
        <v>4080</v>
      </c>
      <c r="H225" s="5">
        <v>46131</v>
      </c>
      <c r="I225" s="3" t="s">
        <v>3963</v>
      </c>
      <c r="J225" s="3" t="s">
        <v>4081</v>
      </c>
      <c r="K225" s="3">
        <v>991218400653</v>
      </c>
      <c r="L225" s="2"/>
      <c r="M225" s="2"/>
      <c r="N225" s="3">
        <v>77788337027</v>
      </c>
      <c r="O225" s="3">
        <v>5990000</v>
      </c>
      <c r="P225" s="3">
        <v>5990000</v>
      </c>
      <c r="Q225" s="3">
        <v>0</v>
      </c>
      <c r="R225" s="3">
        <v>0</v>
      </c>
      <c r="S225" s="3">
        <v>200000</v>
      </c>
      <c r="T225" s="3">
        <v>200000</v>
      </c>
      <c r="U225" s="3" t="s">
        <v>87</v>
      </c>
      <c r="V225" s="3" t="s">
        <v>3405</v>
      </c>
      <c r="W225" s="3" t="s">
        <v>205</v>
      </c>
      <c r="X225" s="5">
        <v>46135</v>
      </c>
      <c r="Y225" s="3" t="s">
        <v>206</v>
      </c>
      <c r="Z225" s="3">
        <v>0</v>
      </c>
      <c r="AA225" s="3">
        <v>9713830</v>
      </c>
      <c r="AB225" s="2"/>
      <c r="AC225" s="3">
        <v>0</v>
      </c>
      <c r="AD225" s="3" t="s">
        <v>124</v>
      </c>
      <c r="AE225" s="3">
        <v>2026</v>
      </c>
    </row>
    <row r="226" spans="1:31" hidden="1" x14ac:dyDescent="0.45">
      <c r="A226" s="3">
        <v>1</v>
      </c>
      <c r="B226" s="4" t="s">
        <v>3432</v>
      </c>
      <c r="C226" s="3" t="s">
        <v>3381</v>
      </c>
      <c r="D226" s="3" t="s">
        <v>3382</v>
      </c>
      <c r="E226" s="3" t="s">
        <v>3530</v>
      </c>
      <c r="F226" s="3" t="s">
        <v>4082</v>
      </c>
      <c r="G226" s="3" t="s">
        <v>4083</v>
      </c>
      <c r="H226" s="5">
        <v>46130</v>
      </c>
      <c r="I226" s="3" t="s">
        <v>3435</v>
      </c>
      <c r="J226" s="3" t="s">
        <v>4084</v>
      </c>
      <c r="K226" s="3">
        <v>800426350446</v>
      </c>
      <c r="L226" s="2"/>
      <c r="M226" s="2"/>
      <c r="N226" s="3">
        <v>77019017073</v>
      </c>
      <c r="O226" s="3">
        <v>5990000</v>
      </c>
      <c r="P226" s="3">
        <v>5990000</v>
      </c>
      <c r="Q226" s="3">
        <v>0</v>
      </c>
      <c r="R226" s="3">
        <v>0</v>
      </c>
      <c r="S226" s="3">
        <v>200000</v>
      </c>
      <c r="T226" s="3">
        <v>200000</v>
      </c>
      <c r="U226" s="3" t="s">
        <v>87</v>
      </c>
      <c r="V226" s="2"/>
      <c r="W226" s="3" t="s">
        <v>205</v>
      </c>
      <c r="X226" s="5">
        <v>46135</v>
      </c>
      <c r="Y226" s="3" t="s">
        <v>134</v>
      </c>
      <c r="Z226" s="3">
        <v>0</v>
      </c>
      <c r="AA226" s="3">
        <v>9713831</v>
      </c>
      <c r="AB226" s="2"/>
      <c r="AC226" s="3">
        <v>0</v>
      </c>
      <c r="AD226" s="3" t="s">
        <v>124</v>
      </c>
      <c r="AE226" s="3">
        <v>2026</v>
      </c>
    </row>
    <row r="227" spans="1:31" hidden="1" x14ac:dyDescent="0.45">
      <c r="A227" s="3">
        <v>1</v>
      </c>
      <c r="B227" s="4" t="s">
        <v>3432</v>
      </c>
      <c r="C227" s="3" t="s">
        <v>3381</v>
      </c>
      <c r="D227" s="3" t="s">
        <v>3382</v>
      </c>
      <c r="E227" s="3" t="s">
        <v>3455</v>
      </c>
      <c r="F227" s="3" t="s">
        <v>4085</v>
      </c>
      <c r="G227" s="3" t="s">
        <v>4086</v>
      </c>
      <c r="H227" s="5">
        <v>46132</v>
      </c>
      <c r="I227" s="3" t="s">
        <v>3971</v>
      </c>
      <c r="J227" s="3" t="s">
        <v>4087</v>
      </c>
      <c r="K227" s="3">
        <v>791211402302</v>
      </c>
      <c r="L227" s="2"/>
      <c r="M227" s="2"/>
      <c r="N227" s="3">
        <v>77770516292</v>
      </c>
      <c r="O227" s="3">
        <v>5990000</v>
      </c>
      <c r="P227" s="3">
        <v>5990000</v>
      </c>
      <c r="Q227" s="3">
        <v>0</v>
      </c>
      <c r="R227" s="3">
        <v>0</v>
      </c>
      <c r="S227" s="3">
        <v>200000</v>
      </c>
      <c r="T227" s="3">
        <v>200000</v>
      </c>
      <c r="U227" s="3" t="s">
        <v>87</v>
      </c>
      <c r="V227" s="2"/>
      <c r="W227" s="3" t="s">
        <v>205</v>
      </c>
      <c r="X227" s="5">
        <v>46136</v>
      </c>
      <c r="Y227" s="3" t="s">
        <v>134</v>
      </c>
      <c r="Z227" s="3">
        <v>0</v>
      </c>
      <c r="AA227" s="3">
        <v>9713832</v>
      </c>
      <c r="AB227" s="2"/>
      <c r="AC227" s="3">
        <v>0</v>
      </c>
      <c r="AD227" s="3" t="s">
        <v>124</v>
      </c>
      <c r="AE227" s="3">
        <v>2026</v>
      </c>
    </row>
    <row r="228" spans="1:31" hidden="1" x14ac:dyDescent="0.45">
      <c r="A228" s="3">
        <v>1</v>
      </c>
      <c r="B228" s="4" t="s">
        <v>3432</v>
      </c>
      <c r="C228" s="3" t="s">
        <v>3381</v>
      </c>
      <c r="D228" s="3" t="s">
        <v>3382</v>
      </c>
      <c r="E228" s="3" t="s">
        <v>3455</v>
      </c>
      <c r="F228" s="3" t="s">
        <v>4088</v>
      </c>
      <c r="G228" s="3" t="s">
        <v>4089</v>
      </c>
      <c r="H228" s="5">
        <v>46131</v>
      </c>
      <c r="I228" s="3" t="s">
        <v>3971</v>
      </c>
      <c r="J228" s="3" t="s">
        <v>4090</v>
      </c>
      <c r="K228" s="3">
        <v>750323350246</v>
      </c>
      <c r="L228" s="2"/>
      <c r="M228" s="2"/>
      <c r="N228" s="3">
        <v>77088900980</v>
      </c>
      <c r="O228" s="3">
        <v>5990000</v>
      </c>
      <c r="P228" s="3">
        <v>5990000</v>
      </c>
      <c r="Q228" s="3">
        <v>0</v>
      </c>
      <c r="R228" s="3">
        <v>0</v>
      </c>
      <c r="S228" s="3">
        <v>200000</v>
      </c>
      <c r="T228" s="3">
        <v>200000</v>
      </c>
      <c r="U228" s="3" t="s">
        <v>87</v>
      </c>
      <c r="V228" s="3" t="s">
        <v>3405</v>
      </c>
      <c r="W228" s="3" t="s">
        <v>205</v>
      </c>
      <c r="X228" s="5">
        <v>46136</v>
      </c>
      <c r="Y228" s="3" t="s">
        <v>89</v>
      </c>
      <c r="Z228" s="3">
        <v>0</v>
      </c>
      <c r="AA228" s="3">
        <v>9713833</v>
      </c>
      <c r="AB228" s="2"/>
      <c r="AC228" s="3">
        <v>0</v>
      </c>
      <c r="AD228" s="3" t="s">
        <v>124</v>
      </c>
      <c r="AE228" s="3">
        <v>2026</v>
      </c>
    </row>
    <row r="229" spans="1:31" hidden="1" x14ac:dyDescent="0.45">
      <c r="A229" s="3">
        <v>1</v>
      </c>
      <c r="B229" s="4" t="s">
        <v>3432</v>
      </c>
      <c r="C229" s="3" t="s">
        <v>3381</v>
      </c>
      <c r="D229" s="3" t="s">
        <v>3382</v>
      </c>
      <c r="E229" s="3" t="s">
        <v>3455</v>
      </c>
      <c r="F229" s="3" t="s">
        <v>4091</v>
      </c>
      <c r="G229" s="3" t="s">
        <v>4092</v>
      </c>
      <c r="H229" s="5">
        <v>46132</v>
      </c>
      <c r="I229" s="3" t="s">
        <v>3971</v>
      </c>
      <c r="J229" s="3" t="s">
        <v>4093</v>
      </c>
      <c r="K229" s="3">
        <v>920707450513</v>
      </c>
      <c r="L229" s="2"/>
      <c r="M229" s="2"/>
      <c r="N229" s="3">
        <v>77001992707</v>
      </c>
      <c r="O229" s="3">
        <v>5990000</v>
      </c>
      <c r="P229" s="3">
        <v>5990000</v>
      </c>
      <c r="Q229" s="3">
        <v>0</v>
      </c>
      <c r="R229" s="3">
        <v>0</v>
      </c>
      <c r="S229" s="3">
        <v>200000</v>
      </c>
      <c r="T229" s="3">
        <v>200000</v>
      </c>
      <c r="U229" s="3" t="s">
        <v>87</v>
      </c>
      <c r="V229" s="2"/>
      <c r="W229" s="3" t="s">
        <v>205</v>
      </c>
      <c r="X229" s="5">
        <v>46139</v>
      </c>
      <c r="Y229" s="3" t="s">
        <v>206</v>
      </c>
      <c r="Z229" s="3">
        <v>0</v>
      </c>
      <c r="AA229" s="3">
        <v>9713835</v>
      </c>
      <c r="AB229" s="2"/>
      <c r="AC229" s="3">
        <v>0</v>
      </c>
      <c r="AD229" s="3" t="s">
        <v>124</v>
      </c>
      <c r="AE229" s="3">
        <v>2026</v>
      </c>
    </row>
    <row r="230" spans="1:31" hidden="1" x14ac:dyDescent="0.45">
      <c r="A230" s="3">
        <v>1</v>
      </c>
      <c r="B230" s="4" t="s">
        <v>3432</v>
      </c>
      <c r="C230" s="3" t="s">
        <v>3381</v>
      </c>
      <c r="D230" s="3" t="s">
        <v>3382</v>
      </c>
      <c r="E230" s="3" t="s">
        <v>3455</v>
      </c>
      <c r="F230" s="3" t="s">
        <v>4094</v>
      </c>
      <c r="G230" s="3" t="s">
        <v>4095</v>
      </c>
      <c r="H230" s="5">
        <v>46132</v>
      </c>
      <c r="I230" s="3" t="s">
        <v>3967</v>
      </c>
      <c r="J230" s="3" t="s">
        <v>4096</v>
      </c>
      <c r="K230" s="3">
        <v>730707301648</v>
      </c>
      <c r="L230" s="2"/>
      <c r="M230" s="2"/>
      <c r="N230" s="3">
        <v>77718838373</v>
      </c>
      <c r="O230" s="3">
        <v>5990000</v>
      </c>
      <c r="P230" s="3">
        <v>5990000</v>
      </c>
      <c r="Q230" s="3">
        <v>0</v>
      </c>
      <c r="R230" s="3">
        <v>0</v>
      </c>
      <c r="S230" s="3">
        <v>200000</v>
      </c>
      <c r="T230" s="3">
        <v>200000</v>
      </c>
      <c r="U230" s="3" t="s">
        <v>105</v>
      </c>
      <c r="V230" s="3" t="s">
        <v>3624</v>
      </c>
      <c r="W230" s="3" t="s">
        <v>205</v>
      </c>
      <c r="X230" s="5">
        <v>46139</v>
      </c>
      <c r="Y230" s="3" t="s">
        <v>58</v>
      </c>
      <c r="Z230" s="3">
        <v>0</v>
      </c>
      <c r="AA230" s="3">
        <v>9713836</v>
      </c>
      <c r="AB230" s="2"/>
      <c r="AC230" s="3">
        <v>0</v>
      </c>
      <c r="AD230" s="3" t="s">
        <v>105</v>
      </c>
      <c r="AE230" s="3">
        <v>2026</v>
      </c>
    </row>
    <row r="231" spans="1:31" hidden="1" x14ac:dyDescent="0.45">
      <c r="A231" s="3">
        <v>1</v>
      </c>
      <c r="B231" s="4" t="s">
        <v>3432</v>
      </c>
      <c r="C231" s="3" t="s">
        <v>3381</v>
      </c>
      <c r="D231" s="3" t="s">
        <v>3382</v>
      </c>
      <c r="E231" s="3" t="s">
        <v>3530</v>
      </c>
      <c r="F231" s="3" t="s">
        <v>4097</v>
      </c>
      <c r="G231" s="3" t="s">
        <v>4098</v>
      </c>
      <c r="H231" s="5">
        <v>46115</v>
      </c>
      <c r="I231" s="3" t="s">
        <v>3963</v>
      </c>
      <c r="J231" s="3" t="s">
        <v>4099</v>
      </c>
      <c r="K231" s="3">
        <v>561017301900</v>
      </c>
      <c r="L231" s="2"/>
      <c r="M231" s="2"/>
      <c r="N231" s="3">
        <v>77788287008</v>
      </c>
      <c r="O231" s="3">
        <v>6990000</v>
      </c>
      <c r="P231" s="3">
        <v>6990000</v>
      </c>
      <c r="Q231" s="3">
        <v>0</v>
      </c>
      <c r="R231" s="3">
        <v>0</v>
      </c>
      <c r="S231" s="3">
        <v>300000</v>
      </c>
      <c r="T231" s="3">
        <v>300000</v>
      </c>
      <c r="U231" s="3" t="s">
        <v>105</v>
      </c>
      <c r="V231" s="2"/>
      <c r="W231" s="3" t="s">
        <v>205</v>
      </c>
      <c r="X231" s="5">
        <v>46121</v>
      </c>
      <c r="Y231" s="3" t="s">
        <v>58</v>
      </c>
      <c r="Z231" s="3">
        <v>0</v>
      </c>
      <c r="AA231" s="3">
        <v>9713837</v>
      </c>
      <c r="AB231" s="2"/>
      <c r="AC231" s="3">
        <v>0</v>
      </c>
      <c r="AD231" s="3" t="s">
        <v>105</v>
      </c>
      <c r="AE231" s="3">
        <v>2026</v>
      </c>
    </row>
    <row r="232" spans="1:31" ht="28.5" hidden="1" x14ac:dyDescent="0.45">
      <c r="A232" s="3">
        <v>1</v>
      </c>
      <c r="B232" s="4" t="s">
        <v>3448</v>
      </c>
      <c r="C232" s="3" t="s">
        <v>3381</v>
      </c>
      <c r="D232" s="3" t="s">
        <v>3382</v>
      </c>
      <c r="E232" s="3" t="s">
        <v>3409</v>
      </c>
      <c r="F232" s="3" t="s">
        <v>4100</v>
      </c>
      <c r="G232" s="3" t="s">
        <v>4101</v>
      </c>
      <c r="H232" s="5">
        <v>46132</v>
      </c>
      <c r="I232" s="3" t="s">
        <v>3453</v>
      </c>
      <c r="J232" s="3" t="s">
        <v>4102</v>
      </c>
      <c r="K232" s="3">
        <v>580410300573</v>
      </c>
      <c r="L232" s="2"/>
      <c r="M232" s="2"/>
      <c r="N232" s="3">
        <v>77051656858</v>
      </c>
      <c r="O232" s="3">
        <v>5990000</v>
      </c>
      <c r="P232" s="3">
        <v>5990000</v>
      </c>
      <c r="Q232" s="3">
        <v>0</v>
      </c>
      <c r="R232" s="3">
        <v>0</v>
      </c>
      <c r="S232" s="3">
        <v>200000</v>
      </c>
      <c r="T232" s="3">
        <v>200000</v>
      </c>
      <c r="U232" s="3" t="s">
        <v>105</v>
      </c>
      <c r="V232" s="2"/>
      <c r="W232" s="3" t="s">
        <v>104</v>
      </c>
      <c r="X232" s="5">
        <v>46137</v>
      </c>
      <c r="Y232" s="3" t="s">
        <v>58</v>
      </c>
      <c r="Z232" s="3">
        <v>0</v>
      </c>
      <c r="AA232" s="3">
        <v>9714146</v>
      </c>
      <c r="AB232" s="2"/>
      <c r="AC232" s="3">
        <v>0</v>
      </c>
      <c r="AD232" s="3" t="s">
        <v>105</v>
      </c>
      <c r="AE232" s="3">
        <v>2026</v>
      </c>
    </row>
    <row r="233" spans="1:31" ht="28.5" hidden="1" x14ac:dyDescent="0.45">
      <c r="A233" s="3">
        <v>1</v>
      </c>
      <c r="B233" s="4" t="s">
        <v>3448</v>
      </c>
      <c r="C233" s="3" t="s">
        <v>3381</v>
      </c>
      <c r="D233" s="3" t="s">
        <v>3382</v>
      </c>
      <c r="E233" s="3" t="s">
        <v>3409</v>
      </c>
      <c r="F233" s="3" t="s">
        <v>4103</v>
      </c>
      <c r="G233" s="3" t="s">
        <v>4104</v>
      </c>
      <c r="H233" s="5">
        <v>46123</v>
      </c>
      <c r="I233" s="3" t="s">
        <v>3525</v>
      </c>
      <c r="J233" s="3" t="s">
        <v>4105</v>
      </c>
      <c r="K233" s="3">
        <v>640510400296</v>
      </c>
      <c r="L233" s="2"/>
      <c r="M233" s="2"/>
      <c r="N233" s="3">
        <v>77718015227</v>
      </c>
      <c r="O233" s="3">
        <v>6490000</v>
      </c>
      <c r="P233" s="3">
        <v>6490000</v>
      </c>
      <c r="Q233" s="3">
        <v>0</v>
      </c>
      <c r="R233" s="3">
        <v>0</v>
      </c>
      <c r="S233" s="3">
        <v>250000</v>
      </c>
      <c r="T233" s="3">
        <v>250000</v>
      </c>
      <c r="U233" s="3" t="s">
        <v>105</v>
      </c>
      <c r="V233" s="2"/>
      <c r="W233" s="3" t="s">
        <v>104</v>
      </c>
      <c r="X233" s="5">
        <v>46125</v>
      </c>
      <c r="Y233" s="3" t="s">
        <v>58</v>
      </c>
      <c r="Z233" s="3">
        <v>0</v>
      </c>
      <c r="AA233" s="3">
        <v>9714147</v>
      </c>
      <c r="AB233" s="2"/>
      <c r="AC233" s="3">
        <v>0</v>
      </c>
      <c r="AD233" s="3" t="s">
        <v>105</v>
      </c>
      <c r="AE233" s="3">
        <v>2026</v>
      </c>
    </row>
    <row r="234" spans="1:31" ht="28.5" hidden="1" x14ac:dyDescent="0.45">
      <c r="A234" s="3">
        <v>1</v>
      </c>
      <c r="B234" s="4" t="s">
        <v>3448</v>
      </c>
      <c r="C234" s="3" t="s">
        <v>3381</v>
      </c>
      <c r="D234" s="3" t="s">
        <v>3382</v>
      </c>
      <c r="E234" s="3" t="s">
        <v>3409</v>
      </c>
      <c r="F234" s="3" t="s">
        <v>4106</v>
      </c>
      <c r="G234" s="3" t="s">
        <v>4107</v>
      </c>
      <c r="H234" s="5">
        <v>46123</v>
      </c>
      <c r="I234" s="3" t="s">
        <v>3453</v>
      </c>
      <c r="J234" s="3" t="s">
        <v>4108</v>
      </c>
      <c r="K234" s="3">
        <v>771108300752</v>
      </c>
      <c r="L234" s="2"/>
      <c r="M234" s="2"/>
      <c r="N234" s="3">
        <v>77718015805</v>
      </c>
      <c r="O234" s="3">
        <v>6490000</v>
      </c>
      <c r="P234" s="3">
        <v>6490000</v>
      </c>
      <c r="Q234" s="3">
        <v>0</v>
      </c>
      <c r="R234" s="3">
        <v>0</v>
      </c>
      <c r="S234" s="3">
        <v>250000</v>
      </c>
      <c r="T234" s="3">
        <v>250000</v>
      </c>
      <c r="U234" s="3" t="s">
        <v>87</v>
      </c>
      <c r="V234" s="2"/>
      <c r="W234" s="3" t="s">
        <v>104</v>
      </c>
      <c r="X234" s="5">
        <v>46127</v>
      </c>
      <c r="Y234" s="3" t="s">
        <v>218</v>
      </c>
      <c r="Z234" s="3">
        <v>0</v>
      </c>
      <c r="AA234" s="3">
        <v>9714149</v>
      </c>
      <c r="AB234" s="2"/>
      <c r="AC234" s="3">
        <v>0</v>
      </c>
      <c r="AD234" s="3" t="s">
        <v>124</v>
      </c>
      <c r="AE234" s="3">
        <v>2026</v>
      </c>
    </row>
    <row r="235" spans="1:31" ht="28.5" hidden="1" x14ac:dyDescent="0.45">
      <c r="A235" s="3">
        <v>1</v>
      </c>
      <c r="B235" s="4" t="s">
        <v>3448</v>
      </c>
      <c r="C235" s="3" t="s">
        <v>3381</v>
      </c>
      <c r="D235" s="3" t="s">
        <v>3382</v>
      </c>
      <c r="E235" s="3" t="s">
        <v>3409</v>
      </c>
      <c r="F235" s="3" t="s">
        <v>4109</v>
      </c>
      <c r="G235" s="3" t="s">
        <v>4110</v>
      </c>
      <c r="H235" s="5">
        <v>46133</v>
      </c>
      <c r="I235" s="3" t="s">
        <v>3453</v>
      </c>
      <c r="J235" s="3" t="s">
        <v>4111</v>
      </c>
      <c r="K235" s="3">
        <v>880525350914</v>
      </c>
      <c r="L235" s="2"/>
      <c r="M235" s="2"/>
      <c r="N235" s="3">
        <v>77025706468</v>
      </c>
      <c r="O235" s="3">
        <v>5990000</v>
      </c>
      <c r="P235" s="3">
        <v>5990000</v>
      </c>
      <c r="Q235" s="3">
        <v>0</v>
      </c>
      <c r="R235" s="3">
        <v>0</v>
      </c>
      <c r="S235" s="3">
        <v>200000</v>
      </c>
      <c r="T235" s="3">
        <v>200000</v>
      </c>
      <c r="U235" s="3" t="s">
        <v>87</v>
      </c>
      <c r="V235" s="3" t="s">
        <v>3547</v>
      </c>
      <c r="W235" s="3" t="s">
        <v>104</v>
      </c>
      <c r="X235" s="5">
        <v>46136</v>
      </c>
      <c r="Y235" s="3" t="s">
        <v>206</v>
      </c>
      <c r="Z235" s="3">
        <v>2</v>
      </c>
      <c r="AA235" s="3">
        <v>9714151</v>
      </c>
      <c r="AB235" s="2"/>
      <c r="AC235" s="3">
        <v>0</v>
      </c>
      <c r="AD235" s="3" t="s">
        <v>124</v>
      </c>
      <c r="AE235" s="3">
        <v>2026</v>
      </c>
    </row>
    <row r="236" spans="1:31" ht="28.5" hidden="1" x14ac:dyDescent="0.45">
      <c r="A236" s="3">
        <v>1</v>
      </c>
      <c r="B236" s="4" t="s">
        <v>3448</v>
      </c>
      <c r="C236" s="3" t="s">
        <v>3381</v>
      </c>
      <c r="D236" s="3" t="s">
        <v>3382</v>
      </c>
      <c r="E236" s="3" t="s">
        <v>3455</v>
      </c>
      <c r="F236" s="3" t="s">
        <v>4112</v>
      </c>
      <c r="G236" s="3" t="s">
        <v>4113</v>
      </c>
      <c r="H236" s="5">
        <v>46140</v>
      </c>
      <c r="I236" s="3" t="s">
        <v>3521</v>
      </c>
      <c r="J236" s="3" t="s">
        <v>4114</v>
      </c>
      <c r="K236" s="3">
        <v>730604300441</v>
      </c>
      <c r="L236" s="2"/>
      <c r="M236" s="2"/>
      <c r="N236" s="3">
        <v>77776247769</v>
      </c>
      <c r="O236" s="3">
        <v>5990000</v>
      </c>
      <c r="P236" s="3">
        <v>5990000</v>
      </c>
      <c r="Q236" s="3">
        <v>0</v>
      </c>
      <c r="R236" s="3">
        <v>0</v>
      </c>
      <c r="S236" s="3">
        <v>200000</v>
      </c>
      <c r="T236" s="3">
        <v>200000</v>
      </c>
      <c r="U236" s="3" t="s">
        <v>87</v>
      </c>
      <c r="V236" s="2"/>
      <c r="W236" s="3" t="s">
        <v>104</v>
      </c>
      <c r="X236" s="5">
        <v>46142</v>
      </c>
      <c r="Y236" s="3" t="s">
        <v>134</v>
      </c>
      <c r="Z236" s="3">
        <v>0</v>
      </c>
      <c r="AA236" s="3">
        <v>9714153</v>
      </c>
      <c r="AB236" s="2"/>
      <c r="AC236" s="3">
        <v>0</v>
      </c>
      <c r="AD236" s="3" t="s">
        <v>124</v>
      </c>
      <c r="AE236" s="3">
        <v>2026</v>
      </c>
    </row>
    <row r="237" spans="1:31" ht="28.5" hidden="1" x14ac:dyDescent="0.45">
      <c r="A237" s="3">
        <v>1</v>
      </c>
      <c r="B237" s="4" t="s">
        <v>3448</v>
      </c>
      <c r="C237" s="3" t="s">
        <v>3381</v>
      </c>
      <c r="D237" s="3" t="s">
        <v>3382</v>
      </c>
      <c r="E237" s="3" t="s">
        <v>3455</v>
      </c>
      <c r="F237" s="3" t="s">
        <v>4115</v>
      </c>
      <c r="G237" s="3" t="s">
        <v>4116</v>
      </c>
      <c r="H237" s="5">
        <v>46122</v>
      </c>
      <c r="I237" s="3" t="s">
        <v>3525</v>
      </c>
      <c r="J237" s="3" t="s">
        <v>4117</v>
      </c>
      <c r="K237" s="3">
        <v>801105301415</v>
      </c>
      <c r="L237" s="2"/>
      <c r="M237" s="2"/>
      <c r="N237" s="3">
        <v>77764044477</v>
      </c>
      <c r="O237" s="3">
        <v>6740000</v>
      </c>
      <c r="P237" s="3">
        <v>6490000</v>
      </c>
      <c r="Q237" s="3">
        <v>0</v>
      </c>
      <c r="R237" s="3">
        <v>250000</v>
      </c>
      <c r="S237" s="3">
        <v>250000</v>
      </c>
      <c r="T237" s="3">
        <v>250000</v>
      </c>
      <c r="U237" s="3" t="s">
        <v>87</v>
      </c>
      <c r="V237" s="2"/>
      <c r="W237" s="3" t="s">
        <v>104</v>
      </c>
      <c r="X237" s="5">
        <v>46128</v>
      </c>
      <c r="Y237" s="3" t="s">
        <v>218</v>
      </c>
      <c r="Z237" s="3">
        <v>0</v>
      </c>
      <c r="AA237" s="3">
        <v>9714155</v>
      </c>
      <c r="AB237" s="2"/>
      <c r="AC237" s="3">
        <v>0</v>
      </c>
      <c r="AD237" s="3" t="s">
        <v>124</v>
      </c>
      <c r="AE237" s="3">
        <v>2026</v>
      </c>
    </row>
    <row r="238" spans="1:31" ht="28.5" hidden="1" x14ac:dyDescent="0.45">
      <c r="A238" s="3">
        <v>1</v>
      </c>
      <c r="B238" s="4" t="s">
        <v>3448</v>
      </c>
      <c r="C238" s="3" t="s">
        <v>3381</v>
      </c>
      <c r="D238" s="3" t="s">
        <v>3382</v>
      </c>
      <c r="E238" s="3" t="s">
        <v>3409</v>
      </c>
      <c r="F238" s="3" t="s">
        <v>4118</v>
      </c>
      <c r="G238" s="3" t="s">
        <v>4119</v>
      </c>
      <c r="H238" s="5">
        <v>46133</v>
      </c>
      <c r="I238" s="3" t="s">
        <v>3521</v>
      </c>
      <c r="J238" s="3" t="s">
        <v>4120</v>
      </c>
      <c r="K238" s="3">
        <v>851212351135</v>
      </c>
      <c r="L238" s="2"/>
      <c r="M238" s="2"/>
      <c r="N238" s="3">
        <v>77002767870</v>
      </c>
      <c r="O238" s="3">
        <v>5990000</v>
      </c>
      <c r="P238" s="3">
        <v>5990000</v>
      </c>
      <c r="Q238" s="3">
        <v>0</v>
      </c>
      <c r="R238" s="3">
        <v>0</v>
      </c>
      <c r="S238" s="3">
        <v>200000</v>
      </c>
      <c r="T238" s="3">
        <v>200000</v>
      </c>
      <c r="U238" s="3" t="s">
        <v>87</v>
      </c>
      <c r="V238" s="2"/>
      <c r="W238" s="3" t="s">
        <v>104</v>
      </c>
      <c r="X238" s="5">
        <v>46139</v>
      </c>
      <c r="Y238" s="3" t="s">
        <v>206</v>
      </c>
      <c r="Z238" s="3">
        <v>0</v>
      </c>
      <c r="AA238" s="3">
        <v>9714156</v>
      </c>
      <c r="AB238" s="2"/>
      <c r="AC238" s="3">
        <v>0</v>
      </c>
      <c r="AD238" s="3" t="s">
        <v>124</v>
      </c>
      <c r="AE238" s="3">
        <v>2026</v>
      </c>
    </row>
    <row r="239" spans="1:31" ht="28.5" hidden="1" x14ac:dyDescent="0.45">
      <c r="A239" s="3">
        <v>1</v>
      </c>
      <c r="B239" s="4" t="s">
        <v>3448</v>
      </c>
      <c r="C239" s="3" t="s">
        <v>3381</v>
      </c>
      <c r="D239" s="3" t="s">
        <v>3382</v>
      </c>
      <c r="E239" s="3" t="s">
        <v>3455</v>
      </c>
      <c r="F239" s="3" t="s">
        <v>4121</v>
      </c>
      <c r="G239" s="3" t="s">
        <v>4122</v>
      </c>
      <c r="H239" s="5">
        <v>46127</v>
      </c>
      <c r="I239" s="3" t="s">
        <v>3484</v>
      </c>
      <c r="J239" s="3" t="s">
        <v>4123</v>
      </c>
      <c r="K239" s="3">
        <v>690713300365</v>
      </c>
      <c r="L239" s="2"/>
      <c r="M239" s="2"/>
      <c r="N239" s="3">
        <v>77056115156</v>
      </c>
      <c r="O239" s="3">
        <v>6490000</v>
      </c>
      <c r="P239" s="3">
        <v>6490000</v>
      </c>
      <c r="Q239" s="3">
        <v>0</v>
      </c>
      <c r="R239" s="3">
        <v>0</v>
      </c>
      <c r="S239" s="3">
        <v>250000</v>
      </c>
      <c r="T239" s="3">
        <v>250000</v>
      </c>
      <c r="U239" s="3" t="s">
        <v>105</v>
      </c>
      <c r="V239" s="2"/>
      <c r="W239" s="3" t="s">
        <v>104</v>
      </c>
      <c r="X239" s="5">
        <v>46127</v>
      </c>
      <c r="Y239" s="3" t="s">
        <v>58</v>
      </c>
      <c r="Z239" s="3">
        <v>0</v>
      </c>
      <c r="AA239" s="3">
        <v>9714158</v>
      </c>
      <c r="AB239" s="2"/>
      <c r="AC239" s="3">
        <v>0</v>
      </c>
      <c r="AD239" s="3" t="s">
        <v>105</v>
      </c>
      <c r="AE239" s="3">
        <v>2026</v>
      </c>
    </row>
    <row r="240" spans="1:31" ht="28.5" hidden="1" x14ac:dyDescent="0.45">
      <c r="A240" s="3">
        <v>1</v>
      </c>
      <c r="B240" s="4" t="s">
        <v>3388</v>
      </c>
      <c r="C240" s="3" t="s">
        <v>3381</v>
      </c>
      <c r="D240" s="3" t="s">
        <v>3737</v>
      </c>
      <c r="E240" s="3" t="s">
        <v>3409</v>
      </c>
      <c r="F240" s="3" t="s">
        <v>4124</v>
      </c>
      <c r="G240" s="3" t="s">
        <v>4125</v>
      </c>
      <c r="H240" s="5">
        <v>46113</v>
      </c>
      <c r="I240" s="3" t="s">
        <v>3391</v>
      </c>
      <c r="J240" s="3" t="s">
        <v>4126</v>
      </c>
      <c r="K240" s="3">
        <v>20710551249</v>
      </c>
      <c r="L240" s="2"/>
      <c r="M240" s="2"/>
      <c r="N240" s="3">
        <v>77753507886</v>
      </c>
      <c r="O240" s="3">
        <v>5940000</v>
      </c>
      <c r="P240" s="3">
        <v>5990000</v>
      </c>
      <c r="Q240" s="3">
        <v>50000</v>
      </c>
      <c r="R240" s="3">
        <v>0</v>
      </c>
      <c r="S240" s="3">
        <v>300000</v>
      </c>
      <c r="T240" s="3">
        <v>250000</v>
      </c>
      <c r="U240" s="3" t="s">
        <v>105</v>
      </c>
      <c r="V240" s="2"/>
      <c r="W240" s="3" t="s">
        <v>291</v>
      </c>
      <c r="X240" s="5">
        <v>46115</v>
      </c>
      <c r="Y240" s="3" t="s">
        <v>58</v>
      </c>
      <c r="Z240" s="3">
        <v>0</v>
      </c>
      <c r="AA240" s="3">
        <v>9714390</v>
      </c>
      <c r="AB240" s="2"/>
      <c r="AC240" s="3">
        <v>0</v>
      </c>
      <c r="AD240" s="3" t="s">
        <v>105</v>
      </c>
      <c r="AE240" s="3">
        <v>2025</v>
      </c>
    </row>
    <row r="241" spans="1:31" ht="28.5" hidden="1" x14ac:dyDescent="0.45">
      <c r="A241" s="3">
        <v>1</v>
      </c>
      <c r="B241" s="4" t="s">
        <v>3406</v>
      </c>
      <c r="C241" s="3" t="s">
        <v>3381</v>
      </c>
      <c r="D241" s="3" t="s">
        <v>3382</v>
      </c>
      <c r="E241" s="3" t="s">
        <v>3530</v>
      </c>
      <c r="F241" s="3" t="s">
        <v>4127</v>
      </c>
      <c r="G241" s="3" t="s">
        <v>4128</v>
      </c>
      <c r="H241" s="5">
        <v>46122</v>
      </c>
      <c r="I241" s="3" t="s">
        <v>3867</v>
      </c>
      <c r="J241" s="3" t="s">
        <v>4129</v>
      </c>
      <c r="K241" s="3">
        <v>40422550635</v>
      </c>
      <c r="L241" s="2"/>
      <c r="M241" s="2"/>
      <c r="N241" s="3">
        <v>77475713074</v>
      </c>
      <c r="O241" s="3">
        <v>6843675</v>
      </c>
      <c r="P241" s="3">
        <v>6490000</v>
      </c>
      <c r="Q241" s="3">
        <v>0</v>
      </c>
      <c r="R241" s="3">
        <v>353675</v>
      </c>
      <c r="S241" s="3">
        <v>250000</v>
      </c>
      <c r="T241" s="3">
        <v>250000</v>
      </c>
      <c r="U241" s="3" t="s">
        <v>87</v>
      </c>
      <c r="V241" s="2"/>
      <c r="W241" s="3" t="s">
        <v>1687</v>
      </c>
      <c r="X241" s="5">
        <v>46126</v>
      </c>
      <c r="Y241" s="3" t="s">
        <v>206</v>
      </c>
      <c r="Z241" s="3">
        <v>0</v>
      </c>
      <c r="AA241" s="3">
        <v>9715090</v>
      </c>
      <c r="AB241" s="2"/>
      <c r="AC241" s="3">
        <v>0</v>
      </c>
      <c r="AD241" s="3" t="s">
        <v>124</v>
      </c>
      <c r="AE241" s="3">
        <v>2026</v>
      </c>
    </row>
    <row r="242" spans="1:31" ht="28.5" hidden="1" x14ac:dyDescent="0.45">
      <c r="A242" s="3">
        <v>1</v>
      </c>
      <c r="B242" s="4" t="s">
        <v>3406</v>
      </c>
      <c r="C242" s="3" t="s">
        <v>3381</v>
      </c>
      <c r="D242" s="3" t="s">
        <v>3382</v>
      </c>
      <c r="E242" s="3" t="s">
        <v>3530</v>
      </c>
      <c r="F242" s="3" t="s">
        <v>4130</v>
      </c>
      <c r="G242" s="3" t="s">
        <v>4131</v>
      </c>
      <c r="H242" s="5">
        <v>46132</v>
      </c>
      <c r="I242" s="3" t="s">
        <v>3728</v>
      </c>
      <c r="J242" s="3" t="s">
        <v>4132</v>
      </c>
      <c r="K242" s="3">
        <v>730702300672</v>
      </c>
      <c r="L242" s="2"/>
      <c r="M242" s="2"/>
      <c r="N242" s="3">
        <v>77055140175</v>
      </c>
      <c r="O242" s="3">
        <v>5990000</v>
      </c>
      <c r="P242" s="3">
        <v>5990000</v>
      </c>
      <c r="Q242" s="3">
        <v>0</v>
      </c>
      <c r="R242" s="3">
        <v>0</v>
      </c>
      <c r="S242" s="3">
        <v>200000</v>
      </c>
      <c r="T242" s="3">
        <v>200000</v>
      </c>
      <c r="U242" s="3" t="s">
        <v>87</v>
      </c>
      <c r="V242" s="2"/>
      <c r="W242" s="3" t="s">
        <v>1687</v>
      </c>
      <c r="X242" s="5">
        <v>46136</v>
      </c>
      <c r="Y242" s="3" t="s">
        <v>218</v>
      </c>
      <c r="Z242" s="3">
        <v>0</v>
      </c>
      <c r="AA242" s="3">
        <v>9715092</v>
      </c>
      <c r="AB242" s="2"/>
      <c r="AC242" s="3">
        <v>0</v>
      </c>
      <c r="AD242" s="3" t="s">
        <v>124</v>
      </c>
      <c r="AE242" s="3">
        <v>2026</v>
      </c>
    </row>
    <row r="243" spans="1:31" ht="28.5" hidden="1" x14ac:dyDescent="0.45">
      <c r="A243" s="3">
        <v>1</v>
      </c>
      <c r="B243" s="4" t="s">
        <v>3406</v>
      </c>
      <c r="C243" s="3" t="s">
        <v>3381</v>
      </c>
      <c r="D243" s="3" t="s">
        <v>3382</v>
      </c>
      <c r="E243" s="3" t="s">
        <v>3530</v>
      </c>
      <c r="F243" s="3" t="s">
        <v>4133</v>
      </c>
      <c r="G243" s="3" t="s">
        <v>4134</v>
      </c>
      <c r="H243" s="5">
        <v>46128</v>
      </c>
      <c r="I243" s="3" t="s">
        <v>4135</v>
      </c>
      <c r="J243" s="3" t="s">
        <v>4136</v>
      </c>
      <c r="K243" s="3">
        <v>760522401911</v>
      </c>
      <c r="L243" s="2"/>
      <c r="M243" s="2"/>
      <c r="N243" s="3">
        <v>77715952454</v>
      </c>
      <c r="O243" s="3">
        <v>6490000</v>
      </c>
      <c r="P243" s="3">
        <v>6490000</v>
      </c>
      <c r="Q243" s="3">
        <v>0</v>
      </c>
      <c r="R243" s="3">
        <v>0</v>
      </c>
      <c r="S243" s="3">
        <v>250000</v>
      </c>
      <c r="T243" s="3">
        <v>250000</v>
      </c>
      <c r="U243" s="3" t="s">
        <v>56</v>
      </c>
      <c r="V243" s="2"/>
      <c r="W243" s="3" t="s">
        <v>1687</v>
      </c>
      <c r="X243" s="5">
        <v>46142</v>
      </c>
      <c r="Y243" s="3" t="s">
        <v>58</v>
      </c>
      <c r="Z243" s="3">
        <v>0</v>
      </c>
      <c r="AA243" s="3">
        <v>9715093</v>
      </c>
      <c r="AB243" s="2"/>
      <c r="AC243" s="3">
        <v>0</v>
      </c>
      <c r="AD243" s="3" t="s">
        <v>57</v>
      </c>
      <c r="AE243" s="3">
        <v>2026</v>
      </c>
    </row>
    <row r="244" spans="1:31" ht="28.5" hidden="1" x14ac:dyDescent="0.45">
      <c r="A244" s="3">
        <v>1</v>
      </c>
      <c r="B244" s="4" t="s">
        <v>3406</v>
      </c>
      <c r="C244" s="3" t="s">
        <v>3381</v>
      </c>
      <c r="D244" s="3" t="s">
        <v>3382</v>
      </c>
      <c r="E244" s="3" t="s">
        <v>3455</v>
      </c>
      <c r="F244" s="3" t="s">
        <v>4137</v>
      </c>
      <c r="G244" s="3" t="s">
        <v>4138</v>
      </c>
      <c r="H244" s="5">
        <v>46130</v>
      </c>
      <c r="I244" s="3" t="s">
        <v>3728</v>
      </c>
      <c r="J244" s="3" t="s">
        <v>4139</v>
      </c>
      <c r="K244" s="3">
        <v>990702450182</v>
      </c>
      <c r="L244" s="2"/>
      <c r="M244" s="2"/>
      <c r="N244" s="3">
        <v>77053796899</v>
      </c>
      <c r="O244" s="3">
        <v>5990000</v>
      </c>
      <c r="P244" s="3">
        <v>5990000</v>
      </c>
      <c r="Q244" s="3">
        <v>0</v>
      </c>
      <c r="R244" s="3">
        <v>0</v>
      </c>
      <c r="S244" s="3">
        <v>200000</v>
      </c>
      <c r="T244" s="3">
        <v>200000</v>
      </c>
      <c r="U244" s="3" t="s">
        <v>87</v>
      </c>
      <c r="V244" s="2"/>
      <c r="W244" s="3" t="s">
        <v>1687</v>
      </c>
      <c r="X244" s="5">
        <v>46137</v>
      </c>
      <c r="Y244" s="3" t="s">
        <v>134</v>
      </c>
      <c r="Z244" s="3">
        <v>0</v>
      </c>
      <c r="AA244" s="3">
        <v>9715096</v>
      </c>
      <c r="AB244" s="2"/>
      <c r="AC244" s="3">
        <v>0</v>
      </c>
      <c r="AD244" s="3" t="s">
        <v>124</v>
      </c>
      <c r="AE244" s="3">
        <v>2026</v>
      </c>
    </row>
    <row r="245" spans="1:31" ht="28.5" hidden="1" x14ac:dyDescent="0.45">
      <c r="A245" s="3">
        <v>1</v>
      </c>
      <c r="B245" s="4" t="s">
        <v>3406</v>
      </c>
      <c r="C245" s="3" t="s">
        <v>3381</v>
      </c>
      <c r="D245" s="3" t="s">
        <v>3382</v>
      </c>
      <c r="E245" s="3" t="s">
        <v>3530</v>
      </c>
      <c r="F245" s="3" t="s">
        <v>4140</v>
      </c>
      <c r="G245" s="3" t="s">
        <v>4141</v>
      </c>
      <c r="H245" s="5">
        <v>46130</v>
      </c>
      <c r="I245" s="3" t="s">
        <v>3724</v>
      </c>
      <c r="J245" s="3" t="s">
        <v>4142</v>
      </c>
      <c r="K245" s="3">
        <v>770818302588</v>
      </c>
      <c r="L245" s="2"/>
      <c r="M245" s="2"/>
      <c r="N245" s="3">
        <v>77052676278</v>
      </c>
      <c r="O245" s="3">
        <v>5990000</v>
      </c>
      <c r="P245" s="3">
        <v>5990000</v>
      </c>
      <c r="Q245" s="3">
        <v>0</v>
      </c>
      <c r="R245" s="3">
        <v>0</v>
      </c>
      <c r="S245" s="3">
        <v>200000</v>
      </c>
      <c r="T245" s="3">
        <v>200000</v>
      </c>
      <c r="U245" s="3" t="s">
        <v>87</v>
      </c>
      <c r="V245" s="3" t="s">
        <v>3405</v>
      </c>
      <c r="W245" s="3" t="s">
        <v>1687</v>
      </c>
      <c r="X245" s="5">
        <v>46134</v>
      </c>
      <c r="Y245" s="3" t="s">
        <v>218</v>
      </c>
      <c r="Z245" s="3">
        <v>1</v>
      </c>
      <c r="AA245" s="3">
        <v>9715101</v>
      </c>
      <c r="AB245" s="2"/>
      <c r="AC245" s="3">
        <v>0</v>
      </c>
      <c r="AD245" s="3" t="s">
        <v>124</v>
      </c>
      <c r="AE245" s="3">
        <v>2026</v>
      </c>
    </row>
    <row r="246" spans="1:31" ht="28.5" hidden="1" x14ac:dyDescent="0.45">
      <c r="A246" s="3">
        <v>1</v>
      </c>
      <c r="B246" s="4" t="s">
        <v>3406</v>
      </c>
      <c r="C246" s="3" t="s">
        <v>3381</v>
      </c>
      <c r="D246" s="3" t="s">
        <v>3382</v>
      </c>
      <c r="E246" s="3" t="s">
        <v>3530</v>
      </c>
      <c r="F246" s="3" t="s">
        <v>4143</v>
      </c>
      <c r="G246" s="3" t="s">
        <v>4144</v>
      </c>
      <c r="H246" s="5">
        <v>46117</v>
      </c>
      <c r="I246" s="3" t="s">
        <v>3724</v>
      </c>
      <c r="J246" s="3" t="s">
        <v>4145</v>
      </c>
      <c r="K246" s="3">
        <v>911031451121</v>
      </c>
      <c r="L246" s="2"/>
      <c r="M246" s="2"/>
      <c r="N246" s="3">
        <v>77769184716</v>
      </c>
      <c r="O246" s="3">
        <v>6990000</v>
      </c>
      <c r="P246" s="3">
        <v>6990000</v>
      </c>
      <c r="Q246" s="3">
        <v>0</v>
      </c>
      <c r="R246" s="3">
        <v>0</v>
      </c>
      <c r="S246" s="3">
        <v>300000</v>
      </c>
      <c r="T246" s="3">
        <v>300000</v>
      </c>
      <c r="U246" s="3" t="s">
        <v>87</v>
      </c>
      <c r="V246" s="2"/>
      <c r="W246" s="3" t="s">
        <v>1687</v>
      </c>
      <c r="X246" s="5">
        <v>46119</v>
      </c>
      <c r="Y246" s="3" t="s">
        <v>206</v>
      </c>
      <c r="Z246" s="3">
        <v>3</v>
      </c>
      <c r="AA246" s="3">
        <v>9715102</v>
      </c>
      <c r="AB246" s="2"/>
      <c r="AC246" s="3">
        <v>0</v>
      </c>
      <c r="AD246" s="3" t="s">
        <v>124</v>
      </c>
      <c r="AE246" s="3">
        <v>2026</v>
      </c>
    </row>
    <row r="247" spans="1:31" ht="28.5" hidden="1" x14ac:dyDescent="0.45">
      <c r="A247" s="3">
        <v>1</v>
      </c>
      <c r="B247" s="4" t="s">
        <v>3406</v>
      </c>
      <c r="C247" s="3" t="s">
        <v>3381</v>
      </c>
      <c r="D247" s="3" t="s">
        <v>3382</v>
      </c>
      <c r="E247" s="3" t="s">
        <v>3530</v>
      </c>
      <c r="F247" s="3" t="s">
        <v>4146</v>
      </c>
      <c r="G247" s="3" t="s">
        <v>4147</v>
      </c>
      <c r="H247" s="5">
        <v>46130</v>
      </c>
      <c r="I247" s="3" t="s">
        <v>3412</v>
      </c>
      <c r="J247" s="3" t="s">
        <v>4148</v>
      </c>
      <c r="K247" s="3">
        <v>751014400645</v>
      </c>
      <c r="L247" s="2"/>
      <c r="M247" s="2"/>
      <c r="N247" s="3">
        <v>77472413096</v>
      </c>
      <c r="O247" s="3">
        <v>5990000</v>
      </c>
      <c r="P247" s="3">
        <v>5990000</v>
      </c>
      <c r="Q247" s="3">
        <v>0</v>
      </c>
      <c r="R247" s="3">
        <v>0</v>
      </c>
      <c r="S247" s="3">
        <v>200000</v>
      </c>
      <c r="T247" s="3">
        <v>200000</v>
      </c>
      <c r="U247" s="3" t="s">
        <v>87</v>
      </c>
      <c r="V247" s="2"/>
      <c r="W247" s="3" t="s">
        <v>1687</v>
      </c>
      <c r="X247" s="5">
        <v>46133</v>
      </c>
      <c r="Y247" s="3" t="s">
        <v>134</v>
      </c>
      <c r="Z247" s="3">
        <v>0</v>
      </c>
      <c r="AA247" s="3">
        <v>9715104</v>
      </c>
      <c r="AB247" s="2"/>
      <c r="AC247" s="3">
        <v>0</v>
      </c>
      <c r="AD247" s="3" t="s">
        <v>124</v>
      </c>
      <c r="AE247" s="3">
        <v>2026</v>
      </c>
    </row>
    <row r="248" spans="1:31" ht="28.5" hidden="1" x14ac:dyDescent="0.45">
      <c r="A248" s="3">
        <v>1</v>
      </c>
      <c r="B248" s="4" t="s">
        <v>3406</v>
      </c>
      <c r="C248" s="3" t="s">
        <v>3381</v>
      </c>
      <c r="D248" s="3" t="s">
        <v>3382</v>
      </c>
      <c r="E248" s="3" t="s">
        <v>3530</v>
      </c>
      <c r="F248" s="3" t="s">
        <v>4149</v>
      </c>
      <c r="G248" s="3" t="s">
        <v>4150</v>
      </c>
      <c r="H248" s="5">
        <v>46130</v>
      </c>
      <c r="I248" s="3" t="s">
        <v>3867</v>
      </c>
      <c r="J248" s="3" t="s">
        <v>4151</v>
      </c>
      <c r="K248" s="3">
        <v>590819300400</v>
      </c>
      <c r="L248" s="2"/>
      <c r="M248" s="2"/>
      <c r="N248" s="3">
        <v>77772653959</v>
      </c>
      <c r="O248" s="3">
        <v>5990000</v>
      </c>
      <c r="P248" s="3">
        <v>5990000</v>
      </c>
      <c r="Q248" s="3">
        <v>0</v>
      </c>
      <c r="R248" s="3">
        <v>0</v>
      </c>
      <c r="S248" s="3">
        <v>200000</v>
      </c>
      <c r="T248" s="3">
        <v>200000</v>
      </c>
      <c r="U248" s="3" t="s">
        <v>56</v>
      </c>
      <c r="V248" s="2"/>
      <c r="W248" s="3" t="s">
        <v>1687</v>
      </c>
      <c r="X248" s="5">
        <v>46132</v>
      </c>
      <c r="Y248" s="3" t="s">
        <v>58</v>
      </c>
      <c r="Z248" s="3">
        <v>0</v>
      </c>
      <c r="AA248" s="3">
        <v>9715105</v>
      </c>
      <c r="AB248" s="2"/>
      <c r="AC248" s="3">
        <v>0</v>
      </c>
      <c r="AD248" s="3" t="s">
        <v>57</v>
      </c>
      <c r="AE248" s="3">
        <v>2026</v>
      </c>
    </row>
    <row r="249" spans="1:31" ht="28.5" hidden="1" x14ac:dyDescent="0.45">
      <c r="A249" s="3">
        <v>1</v>
      </c>
      <c r="B249" s="4" t="s">
        <v>3534</v>
      </c>
      <c r="C249" s="3" t="s">
        <v>3381</v>
      </c>
      <c r="D249" s="3" t="s">
        <v>3382</v>
      </c>
      <c r="E249" s="3" t="s">
        <v>3409</v>
      </c>
      <c r="F249" s="3" t="s">
        <v>4152</v>
      </c>
      <c r="G249" s="3" t="s">
        <v>4153</v>
      </c>
      <c r="H249" s="5">
        <v>46133</v>
      </c>
      <c r="I249" s="3" t="s">
        <v>3542</v>
      </c>
      <c r="J249" s="3" t="s">
        <v>4154</v>
      </c>
      <c r="K249" s="3">
        <v>911025350682</v>
      </c>
      <c r="L249" s="2"/>
      <c r="M249" s="2"/>
      <c r="N249" s="3">
        <v>77781490959</v>
      </c>
      <c r="O249" s="3">
        <v>5990000</v>
      </c>
      <c r="P249" s="3">
        <v>5990000</v>
      </c>
      <c r="Q249" s="3">
        <v>0</v>
      </c>
      <c r="R249" s="3">
        <v>0</v>
      </c>
      <c r="S249" s="3">
        <v>200000</v>
      </c>
      <c r="T249" s="3">
        <v>200000</v>
      </c>
      <c r="U249" s="3" t="s">
        <v>87</v>
      </c>
      <c r="V249" s="3" t="s">
        <v>3624</v>
      </c>
      <c r="W249" s="3" t="s">
        <v>154</v>
      </c>
      <c r="X249" s="5">
        <v>46135</v>
      </c>
      <c r="Y249" s="3" t="s">
        <v>218</v>
      </c>
      <c r="Z249" s="3">
        <v>0</v>
      </c>
      <c r="AA249" s="3">
        <v>9715245</v>
      </c>
      <c r="AB249" s="2"/>
      <c r="AC249" s="3">
        <v>0</v>
      </c>
      <c r="AD249" s="3" t="s">
        <v>124</v>
      </c>
      <c r="AE249" s="3">
        <v>2026</v>
      </c>
    </row>
    <row r="250" spans="1:31" ht="28.5" hidden="1" x14ac:dyDescent="0.45">
      <c r="A250" s="3">
        <v>1</v>
      </c>
      <c r="B250" s="4" t="s">
        <v>3534</v>
      </c>
      <c r="C250" s="3" t="s">
        <v>3381</v>
      </c>
      <c r="D250" s="3" t="s">
        <v>3382</v>
      </c>
      <c r="E250" s="3" t="s">
        <v>3409</v>
      </c>
      <c r="F250" s="3" t="s">
        <v>4155</v>
      </c>
      <c r="G250" s="3" t="s">
        <v>4156</v>
      </c>
      <c r="H250" s="5">
        <v>46127</v>
      </c>
      <c r="I250" s="3" t="s">
        <v>3542</v>
      </c>
      <c r="J250" s="3" t="s">
        <v>4157</v>
      </c>
      <c r="K250" s="3">
        <v>771201302704</v>
      </c>
      <c r="L250" s="2"/>
      <c r="M250" s="2"/>
      <c r="N250" s="3">
        <v>77777937877</v>
      </c>
      <c r="O250" s="3">
        <v>6740000</v>
      </c>
      <c r="P250" s="3">
        <v>6490000</v>
      </c>
      <c r="Q250" s="3">
        <v>0</v>
      </c>
      <c r="R250" s="3">
        <v>250000</v>
      </c>
      <c r="S250" s="3">
        <v>250000</v>
      </c>
      <c r="T250" s="3">
        <v>250000</v>
      </c>
      <c r="U250" s="3" t="s">
        <v>87</v>
      </c>
      <c r="V250" s="3" t="s">
        <v>2673</v>
      </c>
      <c r="W250" s="3" t="s">
        <v>154</v>
      </c>
      <c r="X250" s="5">
        <v>46129</v>
      </c>
      <c r="Y250" s="3" t="s">
        <v>134</v>
      </c>
      <c r="Z250" s="3">
        <v>0</v>
      </c>
      <c r="AA250" s="3">
        <v>9715247</v>
      </c>
      <c r="AB250" s="2"/>
      <c r="AC250" s="3">
        <v>0</v>
      </c>
      <c r="AD250" s="3" t="s">
        <v>124</v>
      </c>
      <c r="AE250" s="3">
        <v>2026</v>
      </c>
    </row>
    <row r="251" spans="1:31" ht="28.5" hidden="1" x14ac:dyDescent="0.45">
      <c r="A251" s="3">
        <v>1</v>
      </c>
      <c r="B251" s="4" t="s">
        <v>3534</v>
      </c>
      <c r="C251" s="3" t="s">
        <v>3381</v>
      </c>
      <c r="D251" s="3" t="s">
        <v>3382</v>
      </c>
      <c r="E251" s="3" t="s">
        <v>3409</v>
      </c>
      <c r="F251" s="3" t="s">
        <v>4158</v>
      </c>
      <c r="G251" s="3" t="s">
        <v>4159</v>
      </c>
      <c r="H251" s="5">
        <v>46125</v>
      </c>
      <c r="I251" s="3" t="s">
        <v>3635</v>
      </c>
      <c r="J251" s="3" t="s">
        <v>4160</v>
      </c>
      <c r="K251" s="3">
        <v>940709300842</v>
      </c>
      <c r="L251" s="2"/>
      <c r="M251" s="2"/>
      <c r="N251" s="3">
        <v>77055165666</v>
      </c>
      <c r="O251" s="3">
        <v>6490000</v>
      </c>
      <c r="P251" s="3">
        <v>6490000</v>
      </c>
      <c r="Q251" s="3">
        <v>0</v>
      </c>
      <c r="R251" s="3">
        <v>0</v>
      </c>
      <c r="S251" s="3">
        <v>250000</v>
      </c>
      <c r="T251" s="3">
        <v>250000</v>
      </c>
      <c r="U251" s="3" t="s">
        <v>87</v>
      </c>
      <c r="V251" s="3" t="s">
        <v>2673</v>
      </c>
      <c r="W251" s="3" t="s">
        <v>154</v>
      </c>
      <c r="X251" s="5">
        <v>46127</v>
      </c>
      <c r="Y251" s="3" t="s">
        <v>134</v>
      </c>
      <c r="Z251" s="3">
        <v>0</v>
      </c>
      <c r="AA251" s="3">
        <v>9715248</v>
      </c>
      <c r="AB251" s="2"/>
      <c r="AC251" s="3">
        <v>0</v>
      </c>
      <c r="AD251" s="3" t="s">
        <v>124</v>
      </c>
      <c r="AE251" s="3">
        <v>2026</v>
      </c>
    </row>
    <row r="252" spans="1:31" ht="28.5" hidden="1" x14ac:dyDescent="0.45">
      <c r="A252" s="3">
        <v>1</v>
      </c>
      <c r="B252" s="4" t="s">
        <v>3534</v>
      </c>
      <c r="C252" s="3" t="s">
        <v>3381</v>
      </c>
      <c r="D252" s="3" t="s">
        <v>3382</v>
      </c>
      <c r="E252" s="3" t="s">
        <v>3409</v>
      </c>
      <c r="F252" s="3" t="s">
        <v>4161</v>
      </c>
      <c r="G252" s="3" t="s">
        <v>4162</v>
      </c>
      <c r="H252" s="5">
        <v>46135</v>
      </c>
      <c r="I252" s="3" t="s">
        <v>3622</v>
      </c>
      <c r="J252" s="3" t="s">
        <v>4163</v>
      </c>
      <c r="K252" s="3">
        <v>870914402100</v>
      </c>
      <c r="L252" s="2"/>
      <c r="M252" s="2"/>
      <c r="N252" s="3">
        <v>77758464957</v>
      </c>
      <c r="O252" s="3">
        <v>5990000</v>
      </c>
      <c r="P252" s="3">
        <v>5990000</v>
      </c>
      <c r="Q252" s="3">
        <v>0</v>
      </c>
      <c r="R252" s="3">
        <v>0</v>
      </c>
      <c r="S252" s="3">
        <v>200000</v>
      </c>
      <c r="T252" s="3">
        <v>200000</v>
      </c>
      <c r="U252" s="3" t="s">
        <v>56</v>
      </c>
      <c r="V252" s="3" t="s">
        <v>3624</v>
      </c>
      <c r="W252" s="3" t="s">
        <v>154</v>
      </c>
      <c r="X252" s="5">
        <v>46139</v>
      </c>
      <c r="Y252" s="3" t="s">
        <v>58</v>
      </c>
      <c r="Z252" s="3">
        <v>0</v>
      </c>
      <c r="AA252" s="3">
        <v>9715250</v>
      </c>
      <c r="AB252" s="2"/>
      <c r="AC252" s="3">
        <v>0</v>
      </c>
      <c r="AD252" s="3" t="s">
        <v>57</v>
      </c>
      <c r="AE252" s="3">
        <v>2026</v>
      </c>
    </row>
    <row r="253" spans="1:31" ht="28.5" hidden="1" x14ac:dyDescent="0.45">
      <c r="A253" s="3">
        <v>1</v>
      </c>
      <c r="B253" s="4" t="s">
        <v>3534</v>
      </c>
      <c r="C253" s="3" t="s">
        <v>3381</v>
      </c>
      <c r="D253" s="3" t="s">
        <v>3382</v>
      </c>
      <c r="E253" s="3" t="s">
        <v>3409</v>
      </c>
      <c r="F253" s="3" t="s">
        <v>4164</v>
      </c>
      <c r="G253" s="3" t="s">
        <v>4165</v>
      </c>
      <c r="H253" s="5">
        <v>46132</v>
      </c>
      <c r="I253" s="3" t="s">
        <v>3635</v>
      </c>
      <c r="J253" s="3" t="s">
        <v>4166</v>
      </c>
      <c r="K253" s="3">
        <v>850718401242</v>
      </c>
      <c r="L253" s="2"/>
      <c r="M253" s="2"/>
      <c r="N253" s="3">
        <v>77055111772</v>
      </c>
      <c r="O253" s="3">
        <v>5990000</v>
      </c>
      <c r="P253" s="3">
        <v>5990000</v>
      </c>
      <c r="Q253" s="3">
        <v>0</v>
      </c>
      <c r="R253" s="3">
        <v>0</v>
      </c>
      <c r="S253" s="3">
        <v>200000</v>
      </c>
      <c r="T253" s="3">
        <v>200000</v>
      </c>
      <c r="U253" s="3" t="s">
        <v>56</v>
      </c>
      <c r="V253" s="2"/>
      <c r="W253" s="3" t="s">
        <v>154</v>
      </c>
      <c r="X253" s="5">
        <v>46133</v>
      </c>
      <c r="Y253" s="3" t="s">
        <v>58</v>
      </c>
      <c r="Z253" s="3">
        <v>0</v>
      </c>
      <c r="AA253" s="3">
        <v>9715251</v>
      </c>
      <c r="AB253" s="2"/>
      <c r="AC253" s="3">
        <v>0</v>
      </c>
      <c r="AD253" s="3" t="s">
        <v>57</v>
      </c>
      <c r="AE253" s="3">
        <v>2026</v>
      </c>
    </row>
    <row r="254" spans="1:31" ht="28.5" hidden="1" x14ac:dyDescent="0.45">
      <c r="A254" s="3">
        <v>1</v>
      </c>
      <c r="B254" s="4" t="s">
        <v>3534</v>
      </c>
      <c r="C254" s="3" t="s">
        <v>3381</v>
      </c>
      <c r="D254" s="3" t="s">
        <v>3382</v>
      </c>
      <c r="E254" s="3" t="s">
        <v>3409</v>
      </c>
      <c r="F254" s="3" t="s">
        <v>4167</v>
      </c>
      <c r="G254" s="3" t="s">
        <v>4168</v>
      </c>
      <c r="H254" s="5">
        <v>46133</v>
      </c>
      <c r="I254" s="3" t="s">
        <v>3630</v>
      </c>
      <c r="J254" s="2"/>
      <c r="K254" s="2"/>
      <c r="L254" s="3" t="s">
        <v>4169</v>
      </c>
      <c r="M254" s="3">
        <v>980140004365</v>
      </c>
      <c r="N254" s="3">
        <v>77773777805</v>
      </c>
      <c r="O254" s="3">
        <v>5990000</v>
      </c>
      <c r="P254" s="3">
        <v>5990000</v>
      </c>
      <c r="Q254" s="3">
        <v>0</v>
      </c>
      <c r="R254" s="3">
        <v>0</v>
      </c>
      <c r="S254" s="3">
        <v>200000</v>
      </c>
      <c r="T254" s="3">
        <v>200000</v>
      </c>
      <c r="U254" s="3" t="s">
        <v>56</v>
      </c>
      <c r="V254" s="3" t="s">
        <v>3624</v>
      </c>
      <c r="W254" s="3" t="s">
        <v>154</v>
      </c>
      <c r="X254" s="5">
        <v>46134</v>
      </c>
      <c r="Y254" s="3" t="s">
        <v>58</v>
      </c>
      <c r="Z254" s="3">
        <v>1</v>
      </c>
      <c r="AA254" s="3">
        <v>9715254</v>
      </c>
      <c r="AB254" s="2"/>
      <c r="AC254" s="3">
        <v>0</v>
      </c>
      <c r="AD254" s="3" t="s">
        <v>57</v>
      </c>
      <c r="AE254" s="3">
        <v>2026</v>
      </c>
    </row>
    <row r="255" spans="1:31" ht="28.5" hidden="1" x14ac:dyDescent="0.45">
      <c r="A255" s="3">
        <v>1</v>
      </c>
      <c r="B255" s="4" t="s">
        <v>3448</v>
      </c>
      <c r="C255" s="3" t="s">
        <v>3381</v>
      </c>
      <c r="D255" s="3" t="s">
        <v>3382</v>
      </c>
      <c r="E255" s="3" t="s">
        <v>3409</v>
      </c>
      <c r="F255" s="3" t="s">
        <v>4170</v>
      </c>
      <c r="G255" s="3" t="s">
        <v>4171</v>
      </c>
      <c r="H255" s="5">
        <v>46135</v>
      </c>
      <c r="I255" s="3" t="s">
        <v>3453</v>
      </c>
      <c r="J255" s="3" t="s">
        <v>4172</v>
      </c>
      <c r="K255" s="3">
        <v>741017350213</v>
      </c>
      <c r="L255" s="2"/>
      <c r="M255" s="2"/>
      <c r="N255" s="3">
        <v>77779401974</v>
      </c>
      <c r="O255" s="3">
        <v>5990000</v>
      </c>
      <c r="P255" s="3">
        <v>5990000</v>
      </c>
      <c r="Q255" s="3">
        <v>0</v>
      </c>
      <c r="R255" s="3">
        <v>0</v>
      </c>
      <c r="S255" s="3">
        <v>200000</v>
      </c>
      <c r="T255" s="3">
        <v>200000</v>
      </c>
      <c r="U255" s="3" t="s">
        <v>87</v>
      </c>
      <c r="V255" s="2"/>
      <c r="W255" s="3" t="s">
        <v>104</v>
      </c>
      <c r="X255" s="5">
        <v>46141</v>
      </c>
      <c r="Y255" s="3" t="s">
        <v>206</v>
      </c>
      <c r="Z255" s="3">
        <v>0</v>
      </c>
      <c r="AA255" s="3">
        <v>9715710</v>
      </c>
      <c r="AB255" s="2"/>
      <c r="AC255" s="3">
        <v>0</v>
      </c>
      <c r="AD255" s="3" t="s">
        <v>124</v>
      </c>
      <c r="AE255" s="3">
        <v>2026</v>
      </c>
    </row>
    <row r="256" spans="1:31" ht="28.5" hidden="1" x14ac:dyDescent="0.45">
      <c r="A256" s="3">
        <v>1</v>
      </c>
      <c r="B256" s="4" t="s">
        <v>3448</v>
      </c>
      <c r="C256" s="3" t="s">
        <v>3381</v>
      </c>
      <c r="D256" s="3" t="s">
        <v>3382</v>
      </c>
      <c r="E256" s="3" t="s">
        <v>3409</v>
      </c>
      <c r="F256" s="3" t="s">
        <v>4173</v>
      </c>
      <c r="G256" s="3" t="s">
        <v>4174</v>
      </c>
      <c r="H256" s="5">
        <v>46140</v>
      </c>
      <c r="I256" s="3" t="s">
        <v>3484</v>
      </c>
      <c r="J256" s="3" t="s">
        <v>4175</v>
      </c>
      <c r="K256" s="3">
        <v>750519350519</v>
      </c>
      <c r="L256" s="2"/>
      <c r="M256" s="2"/>
      <c r="N256" s="3">
        <v>77768002742</v>
      </c>
      <c r="O256" s="3">
        <v>5990000</v>
      </c>
      <c r="P256" s="3">
        <v>5990000</v>
      </c>
      <c r="Q256" s="3">
        <v>0</v>
      </c>
      <c r="R256" s="3">
        <v>0</v>
      </c>
      <c r="S256" s="3">
        <v>200000</v>
      </c>
      <c r="T256" s="3">
        <v>200000</v>
      </c>
      <c r="U256" s="3" t="s">
        <v>87</v>
      </c>
      <c r="V256" s="2"/>
      <c r="W256" s="3" t="s">
        <v>104</v>
      </c>
      <c r="X256" s="5">
        <v>46142</v>
      </c>
      <c r="Y256" s="3" t="s">
        <v>89</v>
      </c>
      <c r="Z256" s="3">
        <v>0</v>
      </c>
      <c r="AA256" s="3">
        <v>9715711</v>
      </c>
      <c r="AB256" s="2"/>
      <c r="AC256" s="3">
        <v>0</v>
      </c>
      <c r="AD256" s="3" t="s">
        <v>124</v>
      </c>
      <c r="AE256" s="3">
        <v>2026</v>
      </c>
    </row>
    <row r="257" spans="1:31" ht="28.5" hidden="1" x14ac:dyDescent="0.45">
      <c r="A257" s="3">
        <v>1</v>
      </c>
      <c r="B257" s="4" t="s">
        <v>3448</v>
      </c>
      <c r="C257" s="3" t="s">
        <v>3381</v>
      </c>
      <c r="D257" s="3" t="s">
        <v>3382</v>
      </c>
      <c r="E257" s="3" t="s">
        <v>3409</v>
      </c>
      <c r="F257" s="3" t="s">
        <v>4176</v>
      </c>
      <c r="G257" s="3" t="s">
        <v>4177</v>
      </c>
      <c r="H257" s="5">
        <v>46121</v>
      </c>
      <c r="I257" s="3" t="s">
        <v>3525</v>
      </c>
      <c r="J257" s="3" t="s">
        <v>4178</v>
      </c>
      <c r="K257" s="3">
        <v>800618302182</v>
      </c>
      <c r="L257" s="2"/>
      <c r="M257" s="2"/>
      <c r="N257" s="3">
        <v>77081451185</v>
      </c>
      <c r="O257" s="3">
        <v>6990000</v>
      </c>
      <c r="P257" s="3">
        <v>6990000</v>
      </c>
      <c r="Q257" s="3">
        <v>0</v>
      </c>
      <c r="R257" s="3">
        <v>0</v>
      </c>
      <c r="S257" s="3">
        <v>300000</v>
      </c>
      <c r="T257" s="3">
        <v>300000</v>
      </c>
      <c r="U257" s="3" t="s">
        <v>105</v>
      </c>
      <c r="V257" s="2"/>
      <c r="W257" s="3" t="s">
        <v>104</v>
      </c>
      <c r="X257" s="5">
        <v>46121</v>
      </c>
      <c r="Y257" s="3" t="s">
        <v>58</v>
      </c>
      <c r="Z257" s="3">
        <v>0</v>
      </c>
      <c r="AA257" s="3">
        <v>9715712</v>
      </c>
      <c r="AB257" s="2"/>
      <c r="AC257" s="3">
        <v>0</v>
      </c>
      <c r="AD257" s="3" t="s">
        <v>105</v>
      </c>
      <c r="AE257" s="3">
        <v>2026</v>
      </c>
    </row>
    <row r="258" spans="1:31" ht="28.5" hidden="1" x14ac:dyDescent="0.45">
      <c r="A258" s="3">
        <v>1</v>
      </c>
      <c r="B258" s="4" t="s">
        <v>3448</v>
      </c>
      <c r="C258" s="3" t="s">
        <v>3381</v>
      </c>
      <c r="D258" s="3" t="s">
        <v>3382</v>
      </c>
      <c r="E258" s="3" t="s">
        <v>3409</v>
      </c>
      <c r="F258" s="3" t="s">
        <v>4179</v>
      </c>
      <c r="G258" s="3" t="s">
        <v>4180</v>
      </c>
      <c r="H258" s="5">
        <v>46133</v>
      </c>
      <c r="I258" s="3" t="s">
        <v>3521</v>
      </c>
      <c r="J258" s="2"/>
      <c r="K258" s="2"/>
      <c r="L258" s="3" t="s">
        <v>4181</v>
      </c>
      <c r="M258" s="3">
        <v>690420400527</v>
      </c>
      <c r="N258" s="3">
        <v>77713365354</v>
      </c>
      <c r="O258" s="3">
        <v>5990000</v>
      </c>
      <c r="P258" s="3">
        <v>5990000</v>
      </c>
      <c r="Q258" s="3">
        <v>0</v>
      </c>
      <c r="R258" s="3">
        <v>0</v>
      </c>
      <c r="S258" s="3">
        <v>200000</v>
      </c>
      <c r="T258" s="3">
        <v>200000</v>
      </c>
      <c r="U258" s="3" t="s">
        <v>56</v>
      </c>
      <c r="V258" s="2"/>
      <c r="W258" s="3" t="s">
        <v>104</v>
      </c>
      <c r="X258" s="5">
        <v>46139</v>
      </c>
      <c r="Y258" s="3" t="s">
        <v>58</v>
      </c>
      <c r="Z258" s="3">
        <v>0</v>
      </c>
      <c r="AA258" s="3">
        <v>9715713</v>
      </c>
      <c r="AB258" s="2"/>
      <c r="AC258" s="3">
        <v>0</v>
      </c>
      <c r="AD258" s="3" t="s">
        <v>57</v>
      </c>
      <c r="AE258" s="3">
        <v>2026</v>
      </c>
    </row>
    <row r="259" spans="1:31" ht="28.5" hidden="1" x14ac:dyDescent="0.45">
      <c r="A259" s="3">
        <v>1</v>
      </c>
      <c r="B259" s="4" t="s">
        <v>3448</v>
      </c>
      <c r="C259" s="3" t="s">
        <v>3381</v>
      </c>
      <c r="D259" s="3" t="s">
        <v>3382</v>
      </c>
      <c r="E259" s="3" t="s">
        <v>3409</v>
      </c>
      <c r="F259" s="3" t="s">
        <v>4182</v>
      </c>
      <c r="G259" s="3" t="s">
        <v>4180</v>
      </c>
      <c r="H259" s="5">
        <v>46133</v>
      </c>
      <c r="I259" s="3" t="s">
        <v>3521</v>
      </c>
      <c r="J259" s="2"/>
      <c r="K259" s="2"/>
      <c r="L259" s="3" t="s">
        <v>4181</v>
      </c>
      <c r="M259" s="3">
        <v>690420400527</v>
      </c>
      <c r="N259" s="3">
        <v>77713365354</v>
      </c>
      <c r="O259" s="3">
        <v>5990000</v>
      </c>
      <c r="P259" s="3">
        <v>5990000</v>
      </c>
      <c r="Q259" s="3">
        <v>0</v>
      </c>
      <c r="R259" s="3">
        <v>0</v>
      </c>
      <c r="S259" s="3">
        <v>200000</v>
      </c>
      <c r="T259" s="3">
        <v>200000</v>
      </c>
      <c r="U259" s="3" t="s">
        <v>56</v>
      </c>
      <c r="V259" s="2"/>
      <c r="W259" s="3" t="s">
        <v>104</v>
      </c>
      <c r="X259" s="5">
        <v>46139</v>
      </c>
      <c r="Y259" s="3" t="s">
        <v>58</v>
      </c>
      <c r="Z259" s="3">
        <v>0</v>
      </c>
      <c r="AA259" s="3">
        <v>9715714</v>
      </c>
      <c r="AB259" s="2"/>
      <c r="AC259" s="3">
        <v>0</v>
      </c>
      <c r="AD259" s="3" t="s">
        <v>57</v>
      </c>
      <c r="AE259" s="3">
        <v>2026</v>
      </c>
    </row>
    <row r="260" spans="1:31" ht="28.5" hidden="1" x14ac:dyDescent="0.45">
      <c r="A260" s="3">
        <v>1</v>
      </c>
      <c r="B260" s="4" t="s">
        <v>3448</v>
      </c>
      <c r="C260" s="3" t="s">
        <v>3381</v>
      </c>
      <c r="D260" s="3" t="s">
        <v>3382</v>
      </c>
      <c r="E260" s="3" t="s">
        <v>3409</v>
      </c>
      <c r="F260" s="3" t="s">
        <v>4183</v>
      </c>
      <c r="G260" s="3" t="s">
        <v>4180</v>
      </c>
      <c r="H260" s="5">
        <v>46133</v>
      </c>
      <c r="I260" s="3" t="s">
        <v>3521</v>
      </c>
      <c r="J260" s="2"/>
      <c r="K260" s="2"/>
      <c r="L260" s="3" t="s">
        <v>4181</v>
      </c>
      <c r="M260" s="3">
        <v>690420400527</v>
      </c>
      <c r="N260" s="3">
        <v>77713365354</v>
      </c>
      <c r="O260" s="3">
        <v>5990000</v>
      </c>
      <c r="P260" s="3">
        <v>5990000</v>
      </c>
      <c r="Q260" s="3">
        <v>0</v>
      </c>
      <c r="R260" s="3">
        <v>0</v>
      </c>
      <c r="S260" s="3">
        <v>200000</v>
      </c>
      <c r="T260" s="3">
        <v>200000</v>
      </c>
      <c r="U260" s="3" t="s">
        <v>56</v>
      </c>
      <c r="V260" s="2"/>
      <c r="W260" s="3" t="s">
        <v>104</v>
      </c>
      <c r="X260" s="5">
        <v>46139</v>
      </c>
      <c r="Y260" s="3" t="s">
        <v>58</v>
      </c>
      <c r="Z260" s="3">
        <v>0</v>
      </c>
      <c r="AA260" s="3">
        <v>9715715</v>
      </c>
      <c r="AB260" s="2"/>
      <c r="AC260" s="3">
        <v>0</v>
      </c>
      <c r="AD260" s="3" t="s">
        <v>57</v>
      </c>
      <c r="AE260" s="3">
        <v>2026</v>
      </c>
    </row>
    <row r="261" spans="1:31" ht="28.5" hidden="1" x14ac:dyDescent="0.45">
      <c r="A261" s="3">
        <v>1</v>
      </c>
      <c r="B261" s="4" t="s">
        <v>3448</v>
      </c>
      <c r="C261" s="3" t="s">
        <v>3381</v>
      </c>
      <c r="D261" s="3" t="s">
        <v>3382</v>
      </c>
      <c r="E261" s="3" t="s">
        <v>3409</v>
      </c>
      <c r="F261" s="3" t="s">
        <v>4184</v>
      </c>
      <c r="G261" s="3" t="s">
        <v>4180</v>
      </c>
      <c r="H261" s="5">
        <v>46133</v>
      </c>
      <c r="I261" s="3" t="s">
        <v>3521</v>
      </c>
      <c r="J261" s="2"/>
      <c r="K261" s="2"/>
      <c r="L261" s="3" t="s">
        <v>4181</v>
      </c>
      <c r="M261" s="3">
        <v>690420400527</v>
      </c>
      <c r="N261" s="3">
        <v>77713365354</v>
      </c>
      <c r="O261" s="3">
        <v>5990000</v>
      </c>
      <c r="P261" s="3">
        <v>5990000</v>
      </c>
      <c r="Q261" s="3">
        <v>0</v>
      </c>
      <c r="R261" s="3">
        <v>0</v>
      </c>
      <c r="S261" s="3">
        <v>200000</v>
      </c>
      <c r="T261" s="3">
        <v>200000</v>
      </c>
      <c r="U261" s="3" t="s">
        <v>56</v>
      </c>
      <c r="V261" s="2"/>
      <c r="W261" s="3" t="s">
        <v>104</v>
      </c>
      <c r="X261" s="5">
        <v>46139</v>
      </c>
      <c r="Y261" s="3" t="s">
        <v>58</v>
      </c>
      <c r="Z261" s="3">
        <v>0</v>
      </c>
      <c r="AA261" s="3">
        <v>9715716</v>
      </c>
      <c r="AB261" s="2"/>
      <c r="AC261" s="3">
        <v>0</v>
      </c>
      <c r="AD261" s="3" t="s">
        <v>57</v>
      </c>
      <c r="AE261" s="3">
        <v>2026</v>
      </c>
    </row>
    <row r="262" spans="1:31" ht="28.5" hidden="1" x14ac:dyDescent="0.45">
      <c r="A262" s="3">
        <v>1</v>
      </c>
      <c r="B262" s="4" t="s">
        <v>3448</v>
      </c>
      <c r="C262" s="3" t="s">
        <v>3381</v>
      </c>
      <c r="D262" s="3" t="s">
        <v>3382</v>
      </c>
      <c r="E262" s="3" t="s">
        <v>3409</v>
      </c>
      <c r="F262" s="3" t="s">
        <v>4185</v>
      </c>
      <c r="G262" s="3" t="s">
        <v>4180</v>
      </c>
      <c r="H262" s="5">
        <v>46133</v>
      </c>
      <c r="I262" s="3" t="s">
        <v>3521</v>
      </c>
      <c r="J262" s="2"/>
      <c r="K262" s="2"/>
      <c r="L262" s="3" t="s">
        <v>4181</v>
      </c>
      <c r="M262" s="3">
        <v>690420400527</v>
      </c>
      <c r="N262" s="3">
        <v>77713365354</v>
      </c>
      <c r="O262" s="3">
        <v>5990000</v>
      </c>
      <c r="P262" s="3">
        <v>5990000</v>
      </c>
      <c r="Q262" s="3">
        <v>0</v>
      </c>
      <c r="R262" s="3">
        <v>0</v>
      </c>
      <c r="S262" s="3">
        <v>200000</v>
      </c>
      <c r="T262" s="3">
        <v>200000</v>
      </c>
      <c r="U262" s="3" t="s">
        <v>56</v>
      </c>
      <c r="V262" s="2"/>
      <c r="W262" s="3" t="s">
        <v>104</v>
      </c>
      <c r="X262" s="5">
        <v>46139</v>
      </c>
      <c r="Y262" s="3" t="s">
        <v>58</v>
      </c>
      <c r="Z262" s="3">
        <v>0</v>
      </c>
      <c r="AA262" s="3">
        <v>9715717</v>
      </c>
      <c r="AB262" s="2"/>
      <c r="AC262" s="3">
        <v>0</v>
      </c>
      <c r="AD262" s="3" t="s">
        <v>57</v>
      </c>
      <c r="AE262" s="3">
        <v>2026</v>
      </c>
    </row>
    <row r="263" spans="1:31" ht="28.5" hidden="1" x14ac:dyDescent="0.45">
      <c r="A263" s="3">
        <v>1</v>
      </c>
      <c r="B263" s="4" t="s">
        <v>3406</v>
      </c>
      <c r="C263" s="3" t="s">
        <v>3381</v>
      </c>
      <c r="D263" s="3" t="s">
        <v>3382</v>
      </c>
      <c r="E263" s="3" t="s">
        <v>3409</v>
      </c>
      <c r="F263" s="3" t="s">
        <v>4186</v>
      </c>
      <c r="G263" s="3" t="s">
        <v>4187</v>
      </c>
      <c r="H263" s="5">
        <v>46121</v>
      </c>
      <c r="I263" s="3" t="s">
        <v>3867</v>
      </c>
      <c r="J263" s="3" t="s">
        <v>4188</v>
      </c>
      <c r="K263" s="3">
        <v>670918302401</v>
      </c>
      <c r="L263" s="2"/>
      <c r="M263" s="2"/>
      <c r="N263" s="3">
        <v>77772499499</v>
      </c>
      <c r="O263" s="3">
        <v>6990000</v>
      </c>
      <c r="P263" s="3">
        <v>6990000</v>
      </c>
      <c r="Q263" s="3">
        <v>0</v>
      </c>
      <c r="R263" s="3">
        <v>0</v>
      </c>
      <c r="S263" s="3">
        <v>250000</v>
      </c>
      <c r="T263" s="3">
        <v>250000</v>
      </c>
      <c r="U263" s="3" t="s">
        <v>87</v>
      </c>
      <c r="V263" s="2"/>
      <c r="W263" s="3" t="s">
        <v>1687</v>
      </c>
      <c r="X263" s="5">
        <v>46125</v>
      </c>
      <c r="Y263" s="3" t="s">
        <v>89</v>
      </c>
      <c r="Z263" s="3">
        <v>0</v>
      </c>
      <c r="AA263" s="3">
        <v>9717595</v>
      </c>
      <c r="AB263" s="2"/>
      <c r="AC263" s="3">
        <v>0</v>
      </c>
      <c r="AD263" s="3" t="s">
        <v>124</v>
      </c>
      <c r="AE263" s="3">
        <v>2026</v>
      </c>
    </row>
    <row r="264" spans="1:31" ht="28.5" hidden="1" x14ac:dyDescent="0.45">
      <c r="A264" s="3">
        <v>1</v>
      </c>
      <c r="B264" s="4" t="s">
        <v>3414</v>
      </c>
      <c r="C264" s="3" t="s">
        <v>3381</v>
      </c>
      <c r="D264" s="3" t="s">
        <v>3382</v>
      </c>
      <c r="E264" s="3" t="s">
        <v>3409</v>
      </c>
      <c r="F264" s="3" t="s">
        <v>4189</v>
      </c>
      <c r="G264" s="3" t="s">
        <v>4190</v>
      </c>
      <c r="H264" s="5">
        <v>46134</v>
      </c>
      <c r="I264" s="3" t="s">
        <v>3419</v>
      </c>
      <c r="J264" s="3" t="s">
        <v>4191</v>
      </c>
      <c r="K264" s="3">
        <v>830821302647</v>
      </c>
      <c r="L264" s="2"/>
      <c r="M264" s="2"/>
      <c r="N264" s="3">
        <v>77076446004</v>
      </c>
      <c r="O264" s="3">
        <v>5990000</v>
      </c>
      <c r="P264" s="3">
        <v>5990000</v>
      </c>
      <c r="Q264" s="3">
        <v>0</v>
      </c>
      <c r="R264" s="3">
        <v>0</v>
      </c>
      <c r="S264" s="3">
        <v>200000</v>
      </c>
      <c r="T264" s="3">
        <v>200000</v>
      </c>
      <c r="U264" s="3" t="s">
        <v>87</v>
      </c>
      <c r="V264" s="2"/>
      <c r="W264" s="3" t="s">
        <v>55</v>
      </c>
      <c r="X264" s="5">
        <v>46136</v>
      </c>
      <c r="Y264" s="3" t="s">
        <v>89</v>
      </c>
      <c r="Z264" s="3">
        <v>0</v>
      </c>
      <c r="AA264" s="3">
        <v>9717994</v>
      </c>
      <c r="AB264" s="2"/>
      <c r="AC264" s="3">
        <v>0</v>
      </c>
      <c r="AD264" s="3" t="s">
        <v>124</v>
      </c>
      <c r="AE264" s="3">
        <v>2026</v>
      </c>
    </row>
    <row r="265" spans="1:31" ht="28.5" hidden="1" x14ac:dyDescent="0.45">
      <c r="A265" s="3">
        <v>1</v>
      </c>
      <c r="B265" s="4" t="s">
        <v>3414</v>
      </c>
      <c r="C265" s="3" t="s">
        <v>3381</v>
      </c>
      <c r="D265" s="3" t="s">
        <v>3382</v>
      </c>
      <c r="E265" s="3" t="s">
        <v>3409</v>
      </c>
      <c r="F265" s="3" t="s">
        <v>4192</v>
      </c>
      <c r="G265" s="3" t="s">
        <v>4193</v>
      </c>
      <c r="H265" s="5">
        <v>46132</v>
      </c>
      <c r="I265" s="3" t="s">
        <v>3427</v>
      </c>
      <c r="J265" s="3" t="s">
        <v>4194</v>
      </c>
      <c r="K265" s="3">
        <v>901202302065</v>
      </c>
      <c r="L265" s="2"/>
      <c r="M265" s="2"/>
      <c r="N265" s="3">
        <v>77783060783</v>
      </c>
      <c r="O265" s="3">
        <v>5990000</v>
      </c>
      <c r="P265" s="3">
        <v>5990000</v>
      </c>
      <c r="Q265" s="3">
        <v>0</v>
      </c>
      <c r="R265" s="3">
        <v>0</v>
      </c>
      <c r="S265" s="3">
        <v>200000</v>
      </c>
      <c r="T265" s="3">
        <v>200000</v>
      </c>
      <c r="U265" s="3" t="s">
        <v>56</v>
      </c>
      <c r="V265" s="3" t="s">
        <v>3624</v>
      </c>
      <c r="W265" s="3" t="s">
        <v>55</v>
      </c>
      <c r="X265" s="5">
        <v>46133</v>
      </c>
      <c r="Y265" s="3" t="s">
        <v>58</v>
      </c>
      <c r="Z265" s="3">
        <v>0</v>
      </c>
      <c r="AA265" s="3">
        <v>9717995</v>
      </c>
      <c r="AB265" s="2"/>
      <c r="AC265" s="3">
        <v>0</v>
      </c>
      <c r="AD265" s="3" t="s">
        <v>57</v>
      </c>
      <c r="AE265" s="3">
        <v>2026</v>
      </c>
    </row>
    <row r="266" spans="1:31" ht="28.5" hidden="1" x14ac:dyDescent="0.45">
      <c r="A266" s="3">
        <v>1</v>
      </c>
      <c r="B266" s="4" t="s">
        <v>3414</v>
      </c>
      <c r="C266" s="3" t="s">
        <v>3381</v>
      </c>
      <c r="D266" s="3" t="s">
        <v>3382</v>
      </c>
      <c r="E266" s="3" t="s">
        <v>3409</v>
      </c>
      <c r="F266" s="3" t="s">
        <v>4195</v>
      </c>
      <c r="G266" s="3" t="s">
        <v>4196</v>
      </c>
      <c r="H266" s="5">
        <v>46132</v>
      </c>
      <c r="I266" s="3" t="s">
        <v>3419</v>
      </c>
      <c r="J266" s="3" t="s">
        <v>4197</v>
      </c>
      <c r="K266" s="3">
        <v>20703501383</v>
      </c>
      <c r="L266" s="2"/>
      <c r="M266" s="2"/>
      <c r="N266" s="3">
        <v>77006659603</v>
      </c>
      <c r="O266" s="3">
        <v>5990000</v>
      </c>
      <c r="P266" s="3">
        <v>5990000</v>
      </c>
      <c r="Q266" s="3">
        <v>0</v>
      </c>
      <c r="R266" s="3">
        <v>0</v>
      </c>
      <c r="S266" s="3">
        <v>200000</v>
      </c>
      <c r="T266" s="3">
        <v>200000</v>
      </c>
      <c r="U266" s="3" t="s">
        <v>56</v>
      </c>
      <c r="V266" s="2"/>
      <c r="W266" s="3" t="s">
        <v>55</v>
      </c>
      <c r="X266" s="5">
        <v>46133</v>
      </c>
      <c r="Y266" s="3" t="s">
        <v>58</v>
      </c>
      <c r="Z266" s="3">
        <v>0</v>
      </c>
      <c r="AA266" s="3">
        <v>9717996</v>
      </c>
      <c r="AB266" s="2"/>
      <c r="AC266" s="3">
        <v>0</v>
      </c>
      <c r="AD266" s="3" t="s">
        <v>57</v>
      </c>
      <c r="AE266" s="3">
        <v>2026</v>
      </c>
    </row>
    <row r="267" spans="1:31" ht="28.5" hidden="1" x14ac:dyDescent="0.45">
      <c r="A267" s="3">
        <v>1</v>
      </c>
      <c r="B267" s="4" t="s">
        <v>3414</v>
      </c>
      <c r="C267" s="3" t="s">
        <v>3381</v>
      </c>
      <c r="D267" s="3" t="s">
        <v>3382</v>
      </c>
      <c r="E267" s="3" t="s">
        <v>3409</v>
      </c>
      <c r="F267" s="3" t="s">
        <v>4198</v>
      </c>
      <c r="G267" s="3" t="s">
        <v>4199</v>
      </c>
      <c r="H267" s="5">
        <v>46135</v>
      </c>
      <c r="I267" s="3" t="s">
        <v>3427</v>
      </c>
      <c r="J267" s="3" t="s">
        <v>4200</v>
      </c>
      <c r="K267" s="3">
        <v>840211302325</v>
      </c>
      <c r="L267" s="2"/>
      <c r="M267" s="2"/>
      <c r="N267" s="3">
        <v>77071475284</v>
      </c>
      <c r="O267" s="3">
        <v>5990000</v>
      </c>
      <c r="P267" s="3">
        <v>5990000</v>
      </c>
      <c r="Q267" s="3">
        <v>0</v>
      </c>
      <c r="R267" s="3">
        <v>0</v>
      </c>
      <c r="S267" s="3">
        <v>200000</v>
      </c>
      <c r="T267" s="3">
        <v>200000</v>
      </c>
      <c r="U267" s="3" t="s">
        <v>56</v>
      </c>
      <c r="V267" s="2"/>
      <c r="W267" s="3" t="s">
        <v>55</v>
      </c>
      <c r="X267" s="5">
        <v>46139</v>
      </c>
      <c r="Y267" s="3" t="s">
        <v>58</v>
      </c>
      <c r="Z267" s="3">
        <v>0</v>
      </c>
      <c r="AA267" s="3">
        <v>9717997</v>
      </c>
      <c r="AB267" s="2"/>
      <c r="AC267" s="3">
        <v>0</v>
      </c>
      <c r="AD267" s="3" t="s">
        <v>57</v>
      </c>
      <c r="AE267" s="3">
        <v>2026</v>
      </c>
    </row>
    <row r="268" spans="1:31" ht="28.5" hidden="1" x14ac:dyDescent="0.45">
      <c r="A268" s="3">
        <v>1</v>
      </c>
      <c r="B268" s="4" t="s">
        <v>3414</v>
      </c>
      <c r="C268" s="3" t="s">
        <v>3381</v>
      </c>
      <c r="D268" s="3" t="s">
        <v>3382</v>
      </c>
      <c r="E268" s="3" t="s">
        <v>3409</v>
      </c>
      <c r="F268" s="3" t="s">
        <v>4201</v>
      </c>
      <c r="G268" s="3" t="s">
        <v>4202</v>
      </c>
      <c r="H268" s="5">
        <v>46134</v>
      </c>
      <c r="I268" s="3" t="s">
        <v>3427</v>
      </c>
      <c r="J268" s="3" t="s">
        <v>4203</v>
      </c>
      <c r="K268" s="3">
        <v>891006300584</v>
      </c>
      <c r="L268" s="2"/>
      <c r="M268" s="2"/>
      <c r="N268" s="3">
        <v>77057150614</v>
      </c>
      <c r="O268" s="3">
        <v>5990000</v>
      </c>
      <c r="P268" s="3">
        <v>5990000</v>
      </c>
      <c r="Q268" s="3">
        <v>0</v>
      </c>
      <c r="R268" s="3">
        <v>0</v>
      </c>
      <c r="S268" s="3">
        <v>200000</v>
      </c>
      <c r="T268" s="3">
        <v>200000</v>
      </c>
      <c r="U268" s="3" t="s">
        <v>87</v>
      </c>
      <c r="V268" s="2"/>
      <c r="W268" s="3" t="s">
        <v>55</v>
      </c>
      <c r="X268" s="5">
        <v>46137</v>
      </c>
      <c r="Y268" s="3" t="s">
        <v>218</v>
      </c>
      <c r="Z268" s="3">
        <v>0</v>
      </c>
      <c r="AA268" s="3">
        <v>9717998</v>
      </c>
      <c r="AB268" s="2"/>
      <c r="AC268" s="3">
        <v>0</v>
      </c>
      <c r="AD268" s="3" t="s">
        <v>124</v>
      </c>
      <c r="AE268" s="3">
        <v>2026</v>
      </c>
    </row>
    <row r="269" spans="1:31" ht="28.5" hidden="1" x14ac:dyDescent="0.45">
      <c r="A269" s="3">
        <v>1</v>
      </c>
      <c r="B269" s="4" t="s">
        <v>3414</v>
      </c>
      <c r="C269" s="3" t="s">
        <v>3381</v>
      </c>
      <c r="D269" s="3" t="s">
        <v>3382</v>
      </c>
      <c r="E269" s="3" t="s">
        <v>3409</v>
      </c>
      <c r="F269" s="3" t="s">
        <v>4204</v>
      </c>
      <c r="G269" s="3" t="s">
        <v>4205</v>
      </c>
      <c r="H269" s="5">
        <v>46136</v>
      </c>
      <c r="I269" s="3" t="s">
        <v>3419</v>
      </c>
      <c r="J269" s="3" t="s">
        <v>4206</v>
      </c>
      <c r="K269" s="3">
        <v>881005302543</v>
      </c>
      <c r="L269" s="2"/>
      <c r="M269" s="2"/>
      <c r="N269" s="3">
        <v>77470391134</v>
      </c>
      <c r="O269" s="3">
        <v>5990000</v>
      </c>
      <c r="P269" s="3">
        <v>5990000</v>
      </c>
      <c r="Q269" s="3">
        <v>0</v>
      </c>
      <c r="R269" s="3">
        <v>0</v>
      </c>
      <c r="S269" s="3">
        <v>200000</v>
      </c>
      <c r="T269" s="3">
        <v>200000</v>
      </c>
      <c r="U269" s="3" t="s">
        <v>56</v>
      </c>
      <c r="V269" s="2"/>
      <c r="W269" s="3" t="s">
        <v>55</v>
      </c>
      <c r="X269" s="5">
        <v>46137</v>
      </c>
      <c r="Y269" s="3" t="s">
        <v>58</v>
      </c>
      <c r="Z269" s="3">
        <v>0</v>
      </c>
      <c r="AA269" s="3">
        <v>9717999</v>
      </c>
      <c r="AB269" s="2"/>
      <c r="AC269" s="3">
        <v>0</v>
      </c>
      <c r="AD269" s="3" t="s">
        <v>57</v>
      </c>
      <c r="AE269" s="3">
        <v>2026</v>
      </c>
    </row>
    <row r="270" spans="1:31" ht="28.5" hidden="1" x14ac:dyDescent="0.45">
      <c r="A270" s="3">
        <v>1</v>
      </c>
      <c r="B270" s="4" t="s">
        <v>3414</v>
      </c>
      <c r="C270" s="3" t="s">
        <v>3381</v>
      </c>
      <c r="D270" s="3" t="s">
        <v>3382</v>
      </c>
      <c r="E270" s="3" t="s">
        <v>3409</v>
      </c>
      <c r="F270" s="3" t="s">
        <v>4207</v>
      </c>
      <c r="G270" s="3" t="s">
        <v>4208</v>
      </c>
      <c r="H270" s="5">
        <v>46134</v>
      </c>
      <c r="I270" s="3" t="s">
        <v>3427</v>
      </c>
      <c r="J270" s="3" t="s">
        <v>3929</v>
      </c>
      <c r="K270" s="3">
        <v>650403302217</v>
      </c>
      <c r="L270" s="2"/>
      <c r="M270" s="2"/>
      <c r="N270" s="3">
        <v>77016885555</v>
      </c>
      <c r="O270" s="3">
        <v>5990000</v>
      </c>
      <c r="P270" s="3">
        <v>5990000</v>
      </c>
      <c r="Q270" s="3">
        <v>0</v>
      </c>
      <c r="R270" s="3">
        <v>0</v>
      </c>
      <c r="S270" s="3">
        <v>200000</v>
      </c>
      <c r="T270" s="3">
        <v>200000</v>
      </c>
      <c r="U270" s="3" t="s">
        <v>56</v>
      </c>
      <c r="V270" s="2"/>
      <c r="W270" s="3" t="s">
        <v>55</v>
      </c>
      <c r="X270" s="5">
        <v>46135</v>
      </c>
      <c r="Y270" s="3" t="s">
        <v>58</v>
      </c>
      <c r="Z270" s="3">
        <v>0</v>
      </c>
      <c r="AA270" s="3">
        <v>9718000</v>
      </c>
      <c r="AB270" s="2"/>
      <c r="AC270" s="3">
        <v>0</v>
      </c>
      <c r="AD270" s="3" t="s">
        <v>57</v>
      </c>
      <c r="AE270" s="3">
        <v>2026</v>
      </c>
    </row>
    <row r="271" spans="1:31" ht="28.5" hidden="1" x14ac:dyDescent="0.45">
      <c r="A271" s="3">
        <v>1</v>
      </c>
      <c r="B271" s="4" t="s">
        <v>3414</v>
      </c>
      <c r="C271" s="3" t="s">
        <v>3381</v>
      </c>
      <c r="D271" s="3" t="s">
        <v>3382</v>
      </c>
      <c r="E271" s="3" t="s">
        <v>3459</v>
      </c>
      <c r="F271" s="3" t="s">
        <v>4209</v>
      </c>
      <c r="G271" s="3" t="s">
        <v>4210</v>
      </c>
      <c r="H271" s="5">
        <v>46135</v>
      </c>
      <c r="I271" s="3" t="s">
        <v>3427</v>
      </c>
      <c r="J271" s="3" t="s">
        <v>4211</v>
      </c>
      <c r="K271" s="3">
        <v>720215300633</v>
      </c>
      <c r="L271" s="2"/>
      <c r="M271" s="2"/>
      <c r="N271" s="3">
        <v>77072191577</v>
      </c>
      <c r="O271" s="3">
        <v>5990000</v>
      </c>
      <c r="P271" s="3">
        <v>5990000</v>
      </c>
      <c r="Q271" s="3">
        <v>0</v>
      </c>
      <c r="R271" s="3">
        <v>0</v>
      </c>
      <c r="S271" s="3">
        <v>200000</v>
      </c>
      <c r="T271" s="3">
        <v>200000</v>
      </c>
      <c r="U271" s="3" t="s">
        <v>87</v>
      </c>
      <c r="V271" s="2"/>
      <c r="W271" s="3" t="s">
        <v>55</v>
      </c>
      <c r="X271" s="5">
        <v>46136</v>
      </c>
      <c r="Y271" s="3" t="s">
        <v>134</v>
      </c>
      <c r="Z271" s="3">
        <v>0</v>
      </c>
      <c r="AA271" s="3">
        <v>9718001</v>
      </c>
      <c r="AB271" s="2"/>
      <c r="AC271" s="3">
        <v>0</v>
      </c>
      <c r="AD271" s="3" t="s">
        <v>124</v>
      </c>
      <c r="AE271" s="3">
        <v>2026</v>
      </c>
    </row>
    <row r="272" spans="1:31" ht="28.5" hidden="1" x14ac:dyDescent="0.45">
      <c r="A272" s="3">
        <v>1</v>
      </c>
      <c r="B272" s="4" t="s">
        <v>3414</v>
      </c>
      <c r="C272" s="3" t="s">
        <v>3381</v>
      </c>
      <c r="D272" s="3" t="s">
        <v>3382</v>
      </c>
      <c r="E272" s="3" t="s">
        <v>3409</v>
      </c>
      <c r="F272" s="3" t="s">
        <v>4212</v>
      </c>
      <c r="G272" s="3" t="s">
        <v>4213</v>
      </c>
      <c r="H272" s="5">
        <v>46134</v>
      </c>
      <c r="I272" s="3" t="s">
        <v>3427</v>
      </c>
      <c r="J272" s="3" t="s">
        <v>4214</v>
      </c>
      <c r="K272" s="3">
        <v>950522300997</v>
      </c>
      <c r="L272" s="2"/>
      <c r="M272" s="2"/>
      <c r="N272" s="3">
        <v>77024915559</v>
      </c>
      <c r="O272" s="3">
        <v>5990000</v>
      </c>
      <c r="P272" s="3">
        <v>5990000</v>
      </c>
      <c r="Q272" s="3">
        <v>0</v>
      </c>
      <c r="R272" s="3">
        <v>0</v>
      </c>
      <c r="S272" s="3">
        <v>200000</v>
      </c>
      <c r="T272" s="3">
        <v>200000</v>
      </c>
      <c r="U272" s="3" t="s">
        <v>87</v>
      </c>
      <c r="V272" s="3" t="s">
        <v>3624</v>
      </c>
      <c r="W272" s="3" t="s">
        <v>55</v>
      </c>
      <c r="X272" s="5">
        <v>46135</v>
      </c>
      <c r="Y272" s="3" t="s">
        <v>206</v>
      </c>
      <c r="Z272" s="3">
        <v>0</v>
      </c>
      <c r="AA272" s="3">
        <v>9718002</v>
      </c>
      <c r="AB272" s="2"/>
      <c r="AC272" s="3">
        <v>0</v>
      </c>
      <c r="AD272" s="3" t="s">
        <v>124</v>
      </c>
      <c r="AE272" s="3">
        <v>2026</v>
      </c>
    </row>
    <row r="273" spans="1:31" ht="28.5" hidden="1" x14ac:dyDescent="0.45">
      <c r="A273" s="3">
        <v>1</v>
      </c>
      <c r="B273" s="4" t="s">
        <v>3414</v>
      </c>
      <c r="C273" s="3" t="s">
        <v>3381</v>
      </c>
      <c r="D273" s="3" t="s">
        <v>3382</v>
      </c>
      <c r="E273" s="3" t="s">
        <v>3455</v>
      </c>
      <c r="F273" s="3" t="s">
        <v>4215</v>
      </c>
      <c r="G273" s="3" t="s">
        <v>4216</v>
      </c>
      <c r="H273" s="5">
        <v>46120</v>
      </c>
      <c r="I273" s="3" t="s">
        <v>3419</v>
      </c>
      <c r="J273" s="2"/>
      <c r="K273" s="2"/>
      <c r="L273" s="3" t="s">
        <v>4217</v>
      </c>
      <c r="M273" s="3">
        <v>90640013099</v>
      </c>
      <c r="N273" s="3">
        <v>77252391505</v>
      </c>
      <c r="O273" s="3">
        <v>6990000</v>
      </c>
      <c r="P273" s="3">
        <v>6990000</v>
      </c>
      <c r="Q273" s="3">
        <v>0</v>
      </c>
      <c r="R273" s="3">
        <v>0</v>
      </c>
      <c r="S273" s="3">
        <v>300000</v>
      </c>
      <c r="T273" s="3">
        <v>300000</v>
      </c>
      <c r="U273" s="3" t="s">
        <v>56</v>
      </c>
      <c r="V273" s="2"/>
      <c r="W273" s="3" t="s">
        <v>55</v>
      </c>
      <c r="X273" s="5">
        <v>46121</v>
      </c>
      <c r="Y273" s="3" t="s">
        <v>58</v>
      </c>
      <c r="Z273" s="3">
        <v>0</v>
      </c>
      <c r="AA273" s="3">
        <v>9718003</v>
      </c>
      <c r="AB273" s="2"/>
      <c r="AC273" s="3">
        <v>0</v>
      </c>
      <c r="AD273" s="3" t="s">
        <v>57</v>
      </c>
      <c r="AE273" s="3">
        <v>2026</v>
      </c>
    </row>
    <row r="274" spans="1:31" ht="28.5" hidden="1" x14ac:dyDescent="0.45">
      <c r="A274" s="3">
        <v>1</v>
      </c>
      <c r="B274" s="4" t="s">
        <v>3414</v>
      </c>
      <c r="C274" s="3" t="s">
        <v>3381</v>
      </c>
      <c r="D274" s="3" t="s">
        <v>3382</v>
      </c>
      <c r="E274" s="3" t="s">
        <v>3530</v>
      </c>
      <c r="F274" s="3" t="s">
        <v>4218</v>
      </c>
      <c r="G274" s="3" t="s">
        <v>4219</v>
      </c>
      <c r="H274" s="5">
        <v>46133</v>
      </c>
      <c r="I274" s="3" t="s">
        <v>3419</v>
      </c>
      <c r="J274" s="3" t="s">
        <v>4220</v>
      </c>
      <c r="K274" s="3">
        <v>870422302536</v>
      </c>
      <c r="L274" s="2"/>
      <c r="M274" s="2"/>
      <c r="N274" s="3">
        <v>77014969465</v>
      </c>
      <c r="O274" s="3">
        <v>5990000</v>
      </c>
      <c r="P274" s="3">
        <v>5990000</v>
      </c>
      <c r="Q274" s="3">
        <v>0</v>
      </c>
      <c r="R274" s="3">
        <v>0</v>
      </c>
      <c r="S274" s="3">
        <v>200000</v>
      </c>
      <c r="T274" s="3">
        <v>200000</v>
      </c>
      <c r="U274" s="3" t="s">
        <v>87</v>
      </c>
      <c r="V274" s="3" t="s">
        <v>3624</v>
      </c>
      <c r="W274" s="3" t="s">
        <v>55</v>
      </c>
      <c r="X274" s="5">
        <v>46134</v>
      </c>
      <c r="Y274" s="3" t="s">
        <v>223</v>
      </c>
      <c r="Z274" s="3">
        <v>0</v>
      </c>
      <c r="AA274" s="3">
        <v>9718007</v>
      </c>
      <c r="AB274" s="2"/>
      <c r="AC274" s="3">
        <v>0</v>
      </c>
      <c r="AD274" s="3" t="s">
        <v>124</v>
      </c>
      <c r="AE274" s="3">
        <v>2026</v>
      </c>
    </row>
    <row r="275" spans="1:31" ht="28.5" hidden="1" x14ac:dyDescent="0.45">
      <c r="A275" s="3">
        <v>1</v>
      </c>
      <c r="B275" s="4" t="s">
        <v>3414</v>
      </c>
      <c r="C275" s="3" t="s">
        <v>3381</v>
      </c>
      <c r="D275" s="3" t="s">
        <v>3382</v>
      </c>
      <c r="E275" s="3" t="s">
        <v>3530</v>
      </c>
      <c r="F275" s="3" t="s">
        <v>4221</v>
      </c>
      <c r="G275" s="3" t="s">
        <v>4222</v>
      </c>
      <c r="H275" s="5">
        <v>46124</v>
      </c>
      <c r="I275" s="3" t="s">
        <v>3419</v>
      </c>
      <c r="J275" s="3" t="s">
        <v>4223</v>
      </c>
      <c r="K275" s="3">
        <v>870605402963</v>
      </c>
      <c r="L275" s="2"/>
      <c r="M275" s="2"/>
      <c r="N275" s="3">
        <v>77758084225</v>
      </c>
      <c r="O275" s="3">
        <v>6490000</v>
      </c>
      <c r="P275" s="3">
        <v>6490000</v>
      </c>
      <c r="Q275" s="3">
        <v>0</v>
      </c>
      <c r="R275" s="3">
        <v>0</v>
      </c>
      <c r="S275" s="3">
        <v>250000</v>
      </c>
      <c r="T275" s="3">
        <v>250000</v>
      </c>
      <c r="U275" s="3" t="s">
        <v>56</v>
      </c>
      <c r="V275" s="3" t="s">
        <v>3624</v>
      </c>
      <c r="W275" s="3" t="s">
        <v>55</v>
      </c>
      <c r="X275" s="5">
        <v>46125</v>
      </c>
      <c r="Y275" s="3" t="s">
        <v>58</v>
      </c>
      <c r="Z275" s="3">
        <v>0</v>
      </c>
      <c r="AA275" s="3">
        <v>9718008</v>
      </c>
      <c r="AB275" s="2"/>
      <c r="AC275" s="3">
        <v>0</v>
      </c>
      <c r="AD275" s="3" t="s">
        <v>57</v>
      </c>
      <c r="AE275" s="3">
        <v>2026</v>
      </c>
    </row>
    <row r="276" spans="1:31" ht="28.5" hidden="1" x14ac:dyDescent="0.45">
      <c r="A276" s="3">
        <v>1</v>
      </c>
      <c r="B276" s="4" t="s">
        <v>3414</v>
      </c>
      <c r="C276" s="3" t="s">
        <v>3381</v>
      </c>
      <c r="D276" s="3" t="s">
        <v>3382</v>
      </c>
      <c r="E276" s="3" t="s">
        <v>3530</v>
      </c>
      <c r="F276" s="3" t="s">
        <v>4224</v>
      </c>
      <c r="G276" s="3" t="s">
        <v>4225</v>
      </c>
      <c r="H276" s="5">
        <v>46131</v>
      </c>
      <c r="I276" s="3" t="s">
        <v>3419</v>
      </c>
      <c r="J276" s="3" t="s">
        <v>4226</v>
      </c>
      <c r="K276" s="3">
        <v>900406301579</v>
      </c>
      <c r="L276" s="2"/>
      <c r="M276" s="2"/>
      <c r="N276" s="3">
        <v>77011011550</v>
      </c>
      <c r="O276" s="3">
        <v>5990000</v>
      </c>
      <c r="P276" s="3">
        <v>5990000</v>
      </c>
      <c r="Q276" s="3">
        <v>0</v>
      </c>
      <c r="R276" s="3">
        <v>0</v>
      </c>
      <c r="S276" s="3">
        <v>200000</v>
      </c>
      <c r="T276" s="3">
        <v>200000</v>
      </c>
      <c r="U276" s="3" t="s">
        <v>87</v>
      </c>
      <c r="V276" s="3" t="s">
        <v>3624</v>
      </c>
      <c r="W276" s="3" t="s">
        <v>55</v>
      </c>
      <c r="X276" s="5">
        <v>46134</v>
      </c>
      <c r="Y276" s="3" t="s">
        <v>223</v>
      </c>
      <c r="Z276" s="3">
        <v>0</v>
      </c>
      <c r="AA276" s="3">
        <v>9718010</v>
      </c>
      <c r="AB276" s="2"/>
      <c r="AC276" s="3">
        <v>0</v>
      </c>
      <c r="AD276" s="3" t="s">
        <v>124</v>
      </c>
      <c r="AE276" s="3">
        <v>2026</v>
      </c>
    </row>
    <row r="277" spans="1:31" ht="28.5" hidden="1" x14ac:dyDescent="0.45">
      <c r="A277" s="3">
        <v>1</v>
      </c>
      <c r="B277" s="4" t="s">
        <v>3414</v>
      </c>
      <c r="C277" s="3" t="s">
        <v>3381</v>
      </c>
      <c r="D277" s="3" t="s">
        <v>3382</v>
      </c>
      <c r="E277" s="3" t="s">
        <v>3530</v>
      </c>
      <c r="F277" s="3" t="s">
        <v>4227</v>
      </c>
      <c r="G277" s="3" t="s">
        <v>4228</v>
      </c>
      <c r="H277" s="5">
        <v>46129</v>
      </c>
      <c r="I277" s="3" t="s">
        <v>3427</v>
      </c>
      <c r="J277" s="3" t="s">
        <v>4229</v>
      </c>
      <c r="K277" s="3">
        <v>900802301492</v>
      </c>
      <c r="L277" s="2"/>
      <c r="M277" s="2"/>
      <c r="N277" s="3">
        <v>77018660004</v>
      </c>
      <c r="O277" s="3">
        <v>6490000</v>
      </c>
      <c r="P277" s="3">
        <v>6490000</v>
      </c>
      <c r="Q277" s="3">
        <v>0</v>
      </c>
      <c r="R277" s="3">
        <v>0</v>
      </c>
      <c r="S277" s="3">
        <v>250000</v>
      </c>
      <c r="T277" s="3">
        <v>250000</v>
      </c>
      <c r="U277" s="3" t="s">
        <v>56</v>
      </c>
      <c r="V277" s="2"/>
      <c r="W277" s="3" t="s">
        <v>55</v>
      </c>
      <c r="X277" s="5">
        <v>46129</v>
      </c>
      <c r="Y277" s="3" t="s">
        <v>58</v>
      </c>
      <c r="Z277" s="3">
        <v>0</v>
      </c>
      <c r="AA277" s="3">
        <v>9718011</v>
      </c>
      <c r="AB277" s="2"/>
      <c r="AC277" s="3">
        <v>0</v>
      </c>
      <c r="AD277" s="3" t="s">
        <v>57</v>
      </c>
      <c r="AE277" s="3">
        <v>2026</v>
      </c>
    </row>
    <row r="278" spans="1:31" ht="28.5" hidden="1" x14ac:dyDescent="0.45">
      <c r="A278" s="3">
        <v>1</v>
      </c>
      <c r="B278" s="4" t="s">
        <v>3414</v>
      </c>
      <c r="C278" s="3" t="s">
        <v>3381</v>
      </c>
      <c r="D278" s="3" t="s">
        <v>3382</v>
      </c>
      <c r="E278" s="3" t="s">
        <v>3530</v>
      </c>
      <c r="F278" s="3" t="s">
        <v>4230</v>
      </c>
      <c r="G278" s="3" t="s">
        <v>4231</v>
      </c>
      <c r="H278" s="5">
        <v>46131</v>
      </c>
      <c r="I278" s="3" t="s">
        <v>3419</v>
      </c>
      <c r="J278" s="3" t="s">
        <v>4232</v>
      </c>
      <c r="K278" s="3">
        <v>691116350286</v>
      </c>
      <c r="L278" s="2"/>
      <c r="M278" s="2"/>
      <c r="N278" s="3">
        <v>77023170453</v>
      </c>
      <c r="O278" s="3">
        <v>5990000</v>
      </c>
      <c r="P278" s="3">
        <v>5990000</v>
      </c>
      <c r="Q278" s="3">
        <v>0</v>
      </c>
      <c r="R278" s="3">
        <v>0</v>
      </c>
      <c r="S278" s="3">
        <v>200000</v>
      </c>
      <c r="T278" s="3">
        <v>200000</v>
      </c>
      <c r="U278" s="3" t="s">
        <v>87</v>
      </c>
      <c r="V278" s="2"/>
      <c r="W278" s="3" t="s">
        <v>55</v>
      </c>
      <c r="X278" s="5">
        <v>46133</v>
      </c>
      <c r="Y278" s="3" t="s">
        <v>206</v>
      </c>
      <c r="Z278" s="3">
        <v>0</v>
      </c>
      <c r="AA278" s="3">
        <v>9718013</v>
      </c>
      <c r="AB278" s="2"/>
      <c r="AC278" s="3">
        <v>0</v>
      </c>
      <c r="AD278" s="3" t="s">
        <v>124</v>
      </c>
      <c r="AE278" s="3">
        <v>2026</v>
      </c>
    </row>
    <row r="279" spans="1:31" ht="28.5" hidden="1" x14ac:dyDescent="0.45">
      <c r="A279" s="3">
        <v>1</v>
      </c>
      <c r="B279" s="4" t="s">
        <v>3414</v>
      </c>
      <c r="C279" s="3" t="s">
        <v>3381</v>
      </c>
      <c r="D279" s="3" t="s">
        <v>3382</v>
      </c>
      <c r="E279" s="3" t="s">
        <v>3530</v>
      </c>
      <c r="F279" s="3" t="s">
        <v>4233</v>
      </c>
      <c r="G279" s="3" t="s">
        <v>4234</v>
      </c>
      <c r="H279" s="5">
        <v>46120</v>
      </c>
      <c r="I279" s="3" t="s">
        <v>3427</v>
      </c>
      <c r="J279" s="3" t="s">
        <v>4235</v>
      </c>
      <c r="K279" s="3">
        <v>880314402418</v>
      </c>
      <c r="L279" s="2"/>
      <c r="M279" s="2"/>
      <c r="N279" s="3">
        <v>77005500108</v>
      </c>
      <c r="O279" s="3">
        <v>7240000</v>
      </c>
      <c r="P279" s="3">
        <v>6990000</v>
      </c>
      <c r="Q279" s="3">
        <v>0</v>
      </c>
      <c r="R279" s="3">
        <v>250000</v>
      </c>
      <c r="S279" s="3">
        <v>300000</v>
      </c>
      <c r="T279" s="3">
        <v>300000</v>
      </c>
      <c r="U279" s="3" t="s">
        <v>87</v>
      </c>
      <c r="V279" s="2"/>
      <c r="W279" s="3" t="s">
        <v>55</v>
      </c>
      <c r="X279" s="5">
        <v>46122</v>
      </c>
      <c r="Y279" s="3" t="s">
        <v>218</v>
      </c>
      <c r="Z279" s="3">
        <v>0</v>
      </c>
      <c r="AA279" s="3">
        <v>9718015</v>
      </c>
      <c r="AB279" s="2"/>
      <c r="AC279" s="3">
        <v>0</v>
      </c>
      <c r="AD279" s="3" t="s">
        <v>124</v>
      </c>
      <c r="AE279" s="3">
        <v>2026</v>
      </c>
    </row>
    <row r="280" spans="1:31" ht="28.5" hidden="1" x14ac:dyDescent="0.45">
      <c r="A280" s="3">
        <v>1</v>
      </c>
      <c r="B280" s="4" t="s">
        <v>3414</v>
      </c>
      <c r="C280" s="3" t="s">
        <v>3381</v>
      </c>
      <c r="D280" s="3" t="s">
        <v>3382</v>
      </c>
      <c r="E280" s="3" t="s">
        <v>3455</v>
      </c>
      <c r="F280" s="3" t="s">
        <v>4236</v>
      </c>
      <c r="G280" s="3" t="s">
        <v>4237</v>
      </c>
      <c r="H280" s="5">
        <v>46134</v>
      </c>
      <c r="I280" s="3" t="s">
        <v>3419</v>
      </c>
      <c r="J280" s="3" t="s">
        <v>4238</v>
      </c>
      <c r="K280" s="3">
        <v>880427300023</v>
      </c>
      <c r="L280" s="2"/>
      <c r="M280" s="2"/>
      <c r="N280" s="3">
        <v>77782603636</v>
      </c>
      <c r="O280" s="3">
        <v>5990000</v>
      </c>
      <c r="P280" s="3">
        <v>5990000</v>
      </c>
      <c r="Q280" s="3">
        <v>0</v>
      </c>
      <c r="R280" s="3">
        <v>0</v>
      </c>
      <c r="S280" s="3">
        <v>200000</v>
      </c>
      <c r="T280" s="3">
        <v>200000</v>
      </c>
      <c r="U280" s="3" t="s">
        <v>87</v>
      </c>
      <c r="V280" s="2"/>
      <c r="W280" s="3" t="s">
        <v>55</v>
      </c>
      <c r="X280" s="5">
        <v>46135</v>
      </c>
      <c r="Y280" s="3" t="s">
        <v>134</v>
      </c>
      <c r="Z280" s="3">
        <v>0</v>
      </c>
      <c r="AA280" s="3">
        <v>9718018</v>
      </c>
      <c r="AB280" s="2"/>
      <c r="AC280" s="3">
        <v>0</v>
      </c>
      <c r="AD280" s="3" t="s">
        <v>124</v>
      </c>
      <c r="AE280" s="3">
        <v>2026</v>
      </c>
    </row>
    <row r="281" spans="1:31" ht="28.5" hidden="1" x14ac:dyDescent="0.45">
      <c r="A281" s="3">
        <v>1</v>
      </c>
      <c r="B281" s="4" t="s">
        <v>3414</v>
      </c>
      <c r="C281" s="3" t="s">
        <v>3381</v>
      </c>
      <c r="D281" s="3" t="s">
        <v>3382</v>
      </c>
      <c r="E281" s="3" t="s">
        <v>3455</v>
      </c>
      <c r="F281" s="3" t="s">
        <v>4239</v>
      </c>
      <c r="G281" s="3" t="s">
        <v>4240</v>
      </c>
      <c r="H281" s="5">
        <v>46128</v>
      </c>
      <c r="I281" s="3" t="s">
        <v>3427</v>
      </c>
      <c r="J281" s="3" t="s">
        <v>4241</v>
      </c>
      <c r="K281" s="3">
        <v>891212301027</v>
      </c>
      <c r="L281" s="2"/>
      <c r="M281" s="2"/>
      <c r="N281" s="3">
        <v>77474410689</v>
      </c>
      <c r="O281" s="3">
        <v>6740000</v>
      </c>
      <c r="P281" s="3">
        <v>6490000</v>
      </c>
      <c r="Q281" s="3">
        <v>0</v>
      </c>
      <c r="R281" s="3">
        <v>250000</v>
      </c>
      <c r="S281" s="3">
        <v>250000</v>
      </c>
      <c r="T281" s="3">
        <v>250000</v>
      </c>
      <c r="U281" s="3" t="s">
        <v>87</v>
      </c>
      <c r="V281" s="2"/>
      <c r="W281" s="3" t="s">
        <v>55</v>
      </c>
      <c r="X281" s="5">
        <v>46129</v>
      </c>
      <c r="Y281" s="3" t="s">
        <v>134</v>
      </c>
      <c r="Z281" s="3">
        <v>0</v>
      </c>
      <c r="AA281" s="3">
        <v>9718019</v>
      </c>
      <c r="AB281" s="2"/>
      <c r="AC281" s="3">
        <v>0</v>
      </c>
      <c r="AD281" s="3" t="s">
        <v>124</v>
      </c>
      <c r="AE281" s="3">
        <v>2026</v>
      </c>
    </row>
    <row r="282" spans="1:31" ht="28.5" hidden="1" x14ac:dyDescent="0.45">
      <c r="A282" s="3">
        <v>1</v>
      </c>
      <c r="B282" s="4" t="s">
        <v>3414</v>
      </c>
      <c r="C282" s="3" t="s">
        <v>3381</v>
      </c>
      <c r="D282" s="3" t="s">
        <v>3382</v>
      </c>
      <c r="E282" s="3" t="s">
        <v>3530</v>
      </c>
      <c r="F282" s="3" t="s">
        <v>4242</v>
      </c>
      <c r="G282" s="3" t="s">
        <v>4243</v>
      </c>
      <c r="H282" s="5">
        <v>46132</v>
      </c>
      <c r="I282" s="3" t="s">
        <v>3427</v>
      </c>
      <c r="J282" s="3" t="s">
        <v>4244</v>
      </c>
      <c r="K282" s="3">
        <v>830714300916</v>
      </c>
      <c r="L282" s="2"/>
      <c r="M282" s="2"/>
      <c r="N282" s="3">
        <v>77014382128</v>
      </c>
      <c r="O282" s="3">
        <v>5990000</v>
      </c>
      <c r="P282" s="3">
        <v>5990000</v>
      </c>
      <c r="Q282" s="3">
        <v>0</v>
      </c>
      <c r="R282" s="3">
        <v>0</v>
      </c>
      <c r="S282" s="3">
        <v>200000</v>
      </c>
      <c r="T282" s="3">
        <v>200000</v>
      </c>
      <c r="U282" s="3" t="s">
        <v>56</v>
      </c>
      <c r="V282" s="2"/>
      <c r="W282" s="3" t="s">
        <v>55</v>
      </c>
      <c r="X282" s="5">
        <v>46134</v>
      </c>
      <c r="Y282" s="3" t="s">
        <v>58</v>
      </c>
      <c r="Z282" s="3">
        <v>0</v>
      </c>
      <c r="AA282" s="3">
        <v>9718020</v>
      </c>
      <c r="AB282" s="2"/>
      <c r="AC282" s="3">
        <v>0</v>
      </c>
      <c r="AD282" s="3" t="s">
        <v>57</v>
      </c>
      <c r="AE282" s="3">
        <v>2026</v>
      </c>
    </row>
    <row r="283" spans="1:31" ht="28.5" hidden="1" x14ac:dyDescent="0.45">
      <c r="A283" s="3">
        <v>1</v>
      </c>
      <c r="B283" s="4" t="s">
        <v>3414</v>
      </c>
      <c r="C283" s="3" t="s">
        <v>3381</v>
      </c>
      <c r="D283" s="3" t="s">
        <v>3382</v>
      </c>
      <c r="E283" s="3" t="s">
        <v>3530</v>
      </c>
      <c r="F283" s="3" t="s">
        <v>4245</v>
      </c>
      <c r="G283" s="3" t="s">
        <v>4246</v>
      </c>
      <c r="H283" s="5">
        <v>46125</v>
      </c>
      <c r="I283" s="3" t="s">
        <v>3427</v>
      </c>
      <c r="J283" s="3" t="s">
        <v>4247</v>
      </c>
      <c r="K283" s="3">
        <v>670102402302</v>
      </c>
      <c r="L283" s="2"/>
      <c r="M283" s="2"/>
      <c r="N283" s="3">
        <v>77014248664</v>
      </c>
      <c r="O283" s="3">
        <v>6740000</v>
      </c>
      <c r="P283" s="3">
        <v>6490000</v>
      </c>
      <c r="Q283" s="3">
        <v>0</v>
      </c>
      <c r="R283" s="3">
        <v>250000</v>
      </c>
      <c r="S283" s="3">
        <v>250000</v>
      </c>
      <c r="T283" s="3">
        <v>250000</v>
      </c>
      <c r="U283" s="3" t="s">
        <v>87</v>
      </c>
      <c r="V283" s="2"/>
      <c r="W283" s="3" t="s">
        <v>55</v>
      </c>
      <c r="X283" s="5">
        <v>46127</v>
      </c>
      <c r="Y283" s="3" t="s">
        <v>134</v>
      </c>
      <c r="Z283" s="3">
        <v>0</v>
      </c>
      <c r="AA283" s="3">
        <v>9718022</v>
      </c>
      <c r="AB283" s="2"/>
      <c r="AC283" s="3">
        <v>0</v>
      </c>
      <c r="AD283" s="3" t="s">
        <v>124</v>
      </c>
      <c r="AE283" s="3">
        <v>2026</v>
      </c>
    </row>
    <row r="284" spans="1:31" ht="28.5" hidden="1" x14ac:dyDescent="0.45">
      <c r="A284" s="3">
        <v>1</v>
      </c>
      <c r="B284" s="4" t="s">
        <v>3414</v>
      </c>
      <c r="C284" s="3" t="s">
        <v>3381</v>
      </c>
      <c r="D284" s="3" t="s">
        <v>3382</v>
      </c>
      <c r="E284" s="3" t="s">
        <v>3530</v>
      </c>
      <c r="F284" s="3" t="s">
        <v>4248</v>
      </c>
      <c r="G284" s="3" t="s">
        <v>4249</v>
      </c>
      <c r="H284" s="5">
        <v>46132</v>
      </c>
      <c r="I284" s="3" t="s">
        <v>3419</v>
      </c>
      <c r="J284" s="3" t="s">
        <v>4250</v>
      </c>
      <c r="K284" s="3">
        <v>921215300975</v>
      </c>
      <c r="L284" s="2"/>
      <c r="M284" s="2"/>
      <c r="N284" s="3">
        <v>77010140013</v>
      </c>
      <c r="O284" s="3">
        <v>5990000</v>
      </c>
      <c r="P284" s="3">
        <v>5990000</v>
      </c>
      <c r="Q284" s="3">
        <v>0</v>
      </c>
      <c r="R284" s="3">
        <v>0</v>
      </c>
      <c r="S284" s="3">
        <v>200000</v>
      </c>
      <c r="T284" s="3">
        <v>200000</v>
      </c>
      <c r="U284" s="3" t="s">
        <v>56</v>
      </c>
      <c r="V284" s="2"/>
      <c r="W284" s="3" t="s">
        <v>55</v>
      </c>
      <c r="X284" s="5">
        <v>46134</v>
      </c>
      <c r="Y284" s="3" t="s">
        <v>58</v>
      </c>
      <c r="Z284" s="3">
        <v>0</v>
      </c>
      <c r="AA284" s="3">
        <v>9718023</v>
      </c>
      <c r="AB284" s="2"/>
      <c r="AC284" s="3">
        <v>0</v>
      </c>
      <c r="AD284" s="3" t="s">
        <v>57</v>
      </c>
      <c r="AE284" s="3">
        <v>2026</v>
      </c>
    </row>
    <row r="285" spans="1:31" ht="28.5" hidden="1" x14ac:dyDescent="0.45">
      <c r="A285" s="3">
        <v>1</v>
      </c>
      <c r="B285" s="4" t="s">
        <v>3414</v>
      </c>
      <c r="C285" s="3" t="s">
        <v>3381</v>
      </c>
      <c r="D285" s="3" t="s">
        <v>3382</v>
      </c>
      <c r="E285" s="3" t="s">
        <v>3530</v>
      </c>
      <c r="F285" s="3" t="s">
        <v>4251</v>
      </c>
      <c r="G285" s="3" t="s">
        <v>4252</v>
      </c>
      <c r="H285" s="5">
        <v>46129</v>
      </c>
      <c r="I285" s="3" t="s">
        <v>3427</v>
      </c>
      <c r="J285" s="3" t="s">
        <v>4253</v>
      </c>
      <c r="K285" s="3">
        <v>800430300293</v>
      </c>
      <c r="L285" s="2"/>
      <c r="M285" s="2"/>
      <c r="N285" s="3">
        <v>77029805333</v>
      </c>
      <c r="O285" s="3">
        <v>6740000</v>
      </c>
      <c r="P285" s="3">
        <v>6490000</v>
      </c>
      <c r="Q285" s="3">
        <v>0</v>
      </c>
      <c r="R285" s="3">
        <v>250000</v>
      </c>
      <c r="S285" s="3">
        <v>250000</v>
      </c>
      <c r="T285" s="3">
        <v>250000</v>
      </c>
      <c r="U285" s="3" t="s">
        <v>87</v>
      </c>
      <c r="V285" s="2"/>
      <c r="W285" s="3" t="s">
        <v>55</v>
      </c>
      <c r="X285" s="5">
        <v>46130</v>
      </c>
      <c r="Y285" s="3" t="s">
        <v>134</v>
      </c>
      <c r="Z285" s="3">
        <v>0</v>
      </c>
      <c r="AA285" s="3">
        <v>9718024</v>
      </c>
      <c r="AB285" s="2"/>
      <c r="AC285" s="3">
        <v>0</v>
      </c>
      <c r="AD285" s="3" t="s">
        <v>124</v>
      </c>
      <c r="AE285" s="3">
        <v>2026</v>
      </c>
    </row>
    <row r="286" spans="1:31" ht="28.5" hidden="1" x14ac:dyDescent="0.45">
      <c r="A286" s="3">
        <v>1</v>
      </c>
      <c r="B286" s="4" t="s">
        <v>3414</v>
      </c>
      <c r="C286" s="3" t="s">
        <v>3381</v>
      </c>
      <c r="D286" s="3" t="s">
        <v>3382</v>
      </c>
      <c r="E286" s="3" t="s">
        <v>3530</v>
      </c>
      <c r="F286" s="3" t="s">
        <v>4254</v>
      </c>
      <c r="G286" s="3" t="s">
        <v>4255</v>
      </c>
      <c r="H286" s="5">
        <v>46132</v>
      </c>
      <c r="I286" s="3" t="s">
        <v>3419</v>
      </c>
      <c r="J286" s="3" t="s">
        <v>4256</v>
      </c>
      <c r="K286" s="3">
        <v>810403300090</v>
      </c>
      <c r="L286" s="2"/>
      <c r="M286" s="2"/>
      <c r="N286" s="3">
        <v>77024783168</v>
      </c>
      <c r="O286" s="3">
        <v>5990000</v>
      </c>
      <c r="P286" s="3">
        <v>5990000</v>
      </c>
      <c r="Q286" s="3">
        <v>0</v>
      </c>
      <c r="R286" s="3">
        <v>0</v>
      </c>
      <c r="S286" s="3">
        <v>200000</v>
      </c>
      <c r="T286" s="3">
        <v>200000</v>
      </c>
      <c r="U286" s="3" t="s">
        <v>87</v>
      </c>
      <c r="V286" s="3" t="s">
        <v>3539</v>
      </c>
      <c r="W286" s="3" t="s">
        <v>55</v>
      </c>
      <c r="X286" s="5">
        <v>46135</v>
      </c>
      <c r="Y286" s="3" t="s">
        <v>206</v>
      </c>
      <c r="Z286" s="3">
        <v>0</v>
      </c>
      <c r="AA286" s="3">
        <v>9718025</v>
      </c>
      <c r="AB286" s="2"/>
      <c r="AC286" s="3">
        <v>0</v>
      </c>
      <c r="AD286" s="3" t="s">
        <v>124</v>
      </c>
      <c r="AE286" s="3">
        <v>2026</v>
      </c>
    </row>
    <row r="287" spans="1:31" ht="28.5" hidden="1" x14ac:dyDescent="0.45">
      <c r="A287" s="3">
        <v>1</v>
      </c>
      <c r="B287" s="4" t="s">
        <v>3414</v>
      </c>
      <c r="C287" s="3" t="s">
        <v>3381</v>
      </c>
      <c r="D287" s="3" t="s">
        <v>3382</v>
      </c>
      <c r="E287" s="3" t="s">
        <v>3455</v>
      </c>
      <c r="F287" s="3" t="s">
        <v>4257</v>
      </c>
      <c r="G287" s="3" t="s">
        <v>4258</v>
      </c>
      <c r="H287" s="5">
        <v>46129</v>
      </c>
      <c r="I287" s="3" t="s">
        <v>3427</v>
      </c>
      <c r="J287" s="3" t="s">
        <v>4259</v>
      </c>
      <c r="K287" s="3">
        <v>710422300825</v>
      </c>
      <c r="L287" s="2"/>
      <c r="M287" s="2"/>
      <c r="N287" s="3">
        <v>77016272725</v>
      </c>
      <c r="O287" s="3">
        <v>6740000</v>
      </c>
      <c r="P287" s="3">
        <v>6490000</v>
      </c>
      <c r="Q287" s="3">
        <v>0</v>
      </c>
      <c r="R287" s="3">
        <v>250000</v>
      </c>
      <c r="S287" s="3">
        <v>250000</v>
      </c>
      <c r="T287" s="3">
        <v>250000</v>
      </c>
      <c r="U287" s="3" t="s">
        <v>87</v>
      </c>
      <c r="V287" s="2"/>
      <c r="W287" s="3" t="s">
        <v>55</v>
      </c>
      <c r="X287" s="5">
        <v>46132</v>
      </c>
      <c r="Y287" s="3" t="s">
        <v>161</v>
      </c>
      <c r="Z287" s="3">
        <v>0</v>
      </c>
      <c r="AA287" s="3">
        <v>9718027</v>
      </c>
      <c r="AB287" s="2"/>
      <c r="AC287" s="3">
        <v>0</v>
      </c>
      <c r="AD287" s="3" t="s">
        <v>124</v>
      </c>
      <c r="AE287" s="3">
        <v>2026</v>
      </c>
    </row>
    <row r="288" spans="1:31" ht="28.5" hidden="1" x14ac:dyDescent="0.45">
      <c r="A288" s="3">
        <v>1</v>
      </c>
      <c r="B288" s="4" t="s">
        <v>3414</v>
      </c>
      <c r="C288" s="3" t="s">
        <v>3381</v>
      </c>
      <c r="D288" s="3" t="s">
        <v>3382</v>
      </c>
      <c r="E288" s="3" t="s">
        <v>3455</v>
      </c>
      <c r="F288" s="3" t="s">
        <v>4260</v>
      </c>
      <c r="G288" s="3" t="s">
        <v>4261</v>
      </c>
      <c r="H288" s="5">
        <v>46126</v>
      </c>
      <c r="I288" s="3" t="s">
        <v>3427</v>
      </c>
      <c r="J288" s="3" t="s">
        <v>4262</v>
      </c>
      <c r="K288" s="3">
        <v>790126303240</v>
      </c>
      <c r="L288" s="2"/>
      <c r="M288" s="2"/>
      <c r="N288" s="3">
        <v>77025137776</v>
      </c>
      <c r="O288" s="3">
        <v>6740000</v>
      </c>
      <c r="P288" s="3">
        <v>6490000</v>
      </c>
      <c r="Q288" s="3">
        <v>0</v>
      </c>
      <c r="R288" s="3">
        <v>250000</v>
      </c>
      <c r="S288" s="3">
        <v>250000</v>
      </c>
      <c r="T288" s="3">
        <v>250000</v>
      </c>
      <c r="U288" s="3" t="s">
        <v>87</v>
      </c>
      <c r="V288" s="2"/>
      <c r="W288" s="3" t="s">
        <v>55</v>
      </c>
      <c r="X288" s="5">
        <v>46127</v>
      </c>
      <c r="Y288" s="3" t="s">
        <v>223</v>
      </c>
      <c r="Z288" s="3">
        <v>0</v>
      </c>
      <c r="AA288" s="3">
        <v>9718028</v>
      </c>
      <c r="AB288" s="2"/>
      <c r="AC288" s="3">
        <v>0</v>
      </c>
      <c r="AD288" s="3" t="s">
        <v>124</v>
      </c>
      <c r="AE288" s="3">
        <v>2026</v>
      </c>
    </row>
    <row r="289" spans="1:31" ht="28.5" hidden="1" x14ac:dyDescent="0.45">
      <c r="A289" s="3">
        <v>1</v>
      </c>
      <c r="B289" s="4" t="s">
        <v>3414</v>
      </c>
      <c r="C289" s="3" t="s">
        <v>3381</v>
      </c>
      <c r="D289" s="3" t="s">
        <v>3382</v>
      </c>
      <c r="E289" s="3" t="s">
        <v>3455</v>
      </c>
      <c r="F289" s="3" t="s">
        <v>4263</v>
      </c>
      <c r="G289" s="3" t="s">
        <v>4264</v>
      </c>
      <c r="H289" s="5">
        <v>46127</v>
      </c>
      <c r="I289" s="3" t="s">
        <v>3419</v>
      </c>
      <c r="J289" s="3" t="s">
        <v>4265</v>
      </c>
      <c r="K289" s="3">
        <v>900509300411</v>
      </c>
      <c r="L289" s="2"/>
      <c r="M289" s="2"/>
      <c r="N289" s="3">
        <v>77087037171</v>
      </c>
      <c r="O289" s="3">
        <v>6490000</v>
      </c>
      <c r="P289" s="3">
        <v>6490000</v>
      </c>
      <c r="Q289" s="3">
        <v>0</v>
      </c>
      <c r="R289" s="3">
        <v>0</v>
      </c>
      <c r="S289" s="3">
        <v>250000</v>
      </c>
      <c r="T289" s="3">
        <v>250000</v>
      </c>
      <c r="U289" s="3" t="s">
        <v>56</v>
      </c>
      <c r="V289" s="2"/>
      <c r="W289" s="3" t="s">
        <v>55</v>
      </c>
      <c r="X289" s="5">
        <v>46128</v>
      </c>
      <c r="Y289" s="3" t="s">
        <v>58</v>
      </c>
      <c r="Z289" s="3">
        <v>0</v>
      </c>
      <c r="AA289" s="3">
        <v>9718029</v>
      </c>
      <c r="AB289" s="2"/>
      <c r="AC289" s="3">
        <v>0</v>
      </c>
      <c r="AD289" s="3" t="s">
        <v>57</v>
      </c>
      <c r="AE289" s="3">
        <v>2026</v>
      </c>
    </row>
    <row r="290" spans="1:31" ht="28.5" hidden="1" x14ac:dyDescent="0.45">
      <c r="A290" s="3">
        <v>1</v>
      </c>
      <c r="B290" s="4" t="s">
        <v>3414</v>
      </c>
      <c r="C290" s="3" t="s">
        <v>3381</v>
      </c>
      <c r="D290" s="3" t="s">
        <v>3382</v>
      </c>
      <c r="E290" s="3" t="s">
        <v>3455</v>
      </c>
      <c r="F290" s="3" t="s">
        <v>4266</v>
      </c>
      <c r="G290" s="3" t="s">
        <v>4267</v>
      </c>
      <c r="H290" s="5">
        <v>46130</v>
      </c>
      <c r="I290" s="3" t="s">
        <v>3419</v>
      </c>
      <c r="J290" s="3" t="s">
        <v>4268</v>
      </c>
      <c r="K290" s="3">
        <v>890604301253</v>
      </c>
      <c r="L290" s="2"/>
      <c r="M290" s="2"/>
      <c r="N290" s="3">
        <v>77763662008</v>
      </c>
      <c r="O290" s="3">
        <v>5990000</v>
      </c>
      <c r="P290" s="3">
        <v>5990000</v>
      </c>
      <c r="Q290" s="3">
        <v>0</v>
      </c>
      <c r="R290" s="3">
        <v>0</v>
      </c>
      <c r="S290" s="3">
        <v>200000</v>
      </c>
      <c r="T290" s="3">
        <v>200000</v>
      </c>
      <c r="U290" s="3" t="s">
        <v>56</v>
      </c>
      <c r="V290" s="2"/>
      <c r="W290" s="3" t="s">
        <v>55</v>
      </c>
      <c r="X290" s="5">
        <v>46133</v>
      </c>
      <c r="Y290" s="3" t="s">
        <v>58</v>
      </c>
      <c r="Z290" s="3">
        <v>0</v>
      </c>
      <c r="AA290" s="3">
        <v>9718031</v>
      </c>
      <c r="AB290" s="2"/>
      <c r="AC290" s="3">
        <v>0</v>
      </c>
      <c r="AD290" s="3" t="s">
        <v>57</v>
      </c>
      <c r="AE290" s="3">
        <v>2026</v>
      </c>
    </row>
    <row r="291" spans="1:31" ht="28.5" hidden="1" x14ac:dyDescent="0.45">
      <c r="A291" s="3">
        <v>1</v>
      </c>
      <c r="B291" s="4" t="s">
        <v>3388</v>
      </c>
      <c r="C291" s="3" t="s">
        <v>3381</v>
      </c>
      <c r="D291" s="3" t="s">
        <v>3737</v>
      </c>
      <c r="E291" s="3" t="s">
        <v>3409</v>
      </c>
      <c r="F291" s="3" t="s">
        <v>4269</v>
      </c>
      <c r="G291" s="3" t="s">
        <v>4270</v>
      </c>
      <c r="H291" s="5">
        <v>46113</v>
      </c>
      <c r="I291" s="3" t="s">
        <v>3391</v>
      </c>
      <c r="J291" s="3" t="s">
        <v>4271</v>
      </c>
      <c r="K291" s="3">
        <v>690821401357</v>
      </c>
      <c r="L291" s="2"/>
      <c r="M291" s="2"/>
      <c r="N291" s="3">
        <v>77082614276</v>
      </c>
      <c r="O291" s="3">
        <v>5940000</v>
      </c>
      <c r="P291" s="3">
        <v>5990000</v>
      </c>
      <c r="Q291" s="3">
        <v>50000</v>
      </c>
      <c r="R291" s="3">
        <v>0</v>
      </c>
      <c r="S291" s="3">
        <v>300000</v>
      </c>
      <c r="T291" s="3">
        <v>250000</v>
      </c>
      <c r="U291" s="3" t="s">
        <v>105</v>
      </c>
      <c r="V291" s="2"/>
      <c r="W291" s="3" t="s">
        <v>291</v>
      </c>
      <c r="X291" s="5">
        <v>46115</v>
      </c>
      <c r="Y291" s="3" t="s">
        <v>58</v>
      </c>
      <c r="Z291" s="3">
        <v>0</v>
      </c>
      <c r="AA291" s="3">
        <v>9718038</v>
      </c>
      <c r="AB291" s="2"/>
      <c r="AC291" s="3">
        <v>0</v>
      </c>
      <c r="AD291" s="3" t="s">
        <v>105</v>
      </c>
      <c r="AE291" s="3">
        <v>2025</v>
      </c>
    </row>
    <row r="292" spans="1:31" ht="28.5" hidden="1" x14ac:dyDescent="0.45">
      <c r="A292" s="3">
        <v>1</v>
      </c>
      <c r="B292" s="4" t="s">
        <v>3388</v>
      </c>
      <c r="C292" s="3" t="s">
        <v>3381</v>
      </c>
      <c r="D292" s="3" t="s">
        <v>3737</v>
      </c>
      <c r="E292" s="3" t="s">
        <v>3409</v>
      </c>
      <c r="F292" s="3" t="s">
        <v>4272</v>
      </c>
      <c r="G292" s="3" t="s">
        <v>4273</v>
      </c>
      <c r="H292" s="5">
        <v>46113</v>
      </c>
      <c r="I292" s="3" t="s">
        <v>3391</v>
      </c>
      <c r="J292" s="3" t="s">
        <v>4274</v>
      </c>
      <c r="K292" s="3">
        <v>910607300644</v>
      </c>
      <c r="L292" s="2"/>
      <c r="M292" s="2"/>
      <c r="N292" s="3">
        <v>77753316313</v>
      </c>
      <c r="O292" s="3">
        <v>5940000</v>
      </c>
      <c r="P292" s="3">
        <v>5990000</v>
      </c>
      <c r="Q292" s="3">
        <v>50000</v>
      </c>
      <c r="R292" s="3">
        <v>0</v>
      </c>
      <c r="S292" s="3">
        <v>300000</v>
      </c>
      <c r="T292" s="3">
        <v>250000</v>
      </c>
      <c r="U292" s="3" t="s">
        <v>105</v>
      </c>
      <c r="V292" s="2"/>
      <c r="W292" s="3" t="s">
        <v>291</v>
      </c>
      <c r="X292" s="5">
        <v>46115</v>
      </c>
      <c r="Y292" s="3" t="s">
        <v>58</v>
      </c>
      <c r="Z292" s="3">
        <v>0</v>
      </c>
      <c r="AA292" s="3">
        <v>9718041</v>
      </c>
      <c r="AB292" s="2"/>
      <c r="AC292" s="3">
        <v>0</v>
      </c>
      <c r="AD292" s="3" t="s">
        <v>105</v>
      </c>
      <c r="AE292" s="3">
        <v>2025</v>
      </c>
    </row>
    <row r="293" spans="1:31" ht="28.5" hidden="1" x14ac:dyDescent="0.45">
      <c r="A293" s="3">
        <v>1</v>
      </c>
      <c r="B293" s="4" t="s">
        <v>3388</v>
      </c>
      <c r="C293" s="3" t="s">
        <v>3381</v>
      </c>
      <c r="D293" s="3" t="s">
        <v>3737</v>
      </c>
      <c r="E293" s="3" t="s">
        <v>3409</v>
      </c>
      <c r="F293" s="3" t="s">
        <v>4275</v>
      </c>
      <c r="G293" s="3" t="s">
        <v>4276</v>
      </c>
      <c r="H293" s="5">
        <v>46113</v>
      </c>
      <c r="I293" s="3" t="s">
        <v>3391</v>
      </c>
      <c r="J293" s="3" t="s">
        <v>4277</v>
      </c>
      <c r="K293" s="3">
        <v>890529350948</v>
      </c>
      <c r="L293" s="2"/>
      <c r="M293" s="2"/>
      <c r="N293" s="3">
        <v>77020198989</v>
      </c>
      <c r="O293" s="3">
        <v>6225000</v>
      </c>
      <c r="P293" s="3">
        <v>5990000</v>
      </c>
      <c r="Q293" s="3">
        <v>0</v>
      </c>
      <c r="R293" s="3">
        <v>235000</v>
      </c>
      <c r="S293" s="3">
        <v>300000</v>
      </c>
      <c r="T293" s="3">
        <v>300000</v>
      </c>
      <c r="U293" s="3" t="s">
        <v>87</v>
      </c>
      <c r="V293" s="2"/>
      <c r="W293" s="3" t="s">
        <v>291</v>
      </c>
      <c r="X293" s="5">
        <v>46115</v>
      </c>
      <c r="Y293" s="3" t="s">
        <v>134</v>
      </c>
      <c r="Z293" s="3">
        <v>0</v>
      </c>
      <c r="AA293" s="3">
        <v>9718042</v>
      </c>
      <c r="AB293" s="2"/>
      <c r="AC293" s="3">
        <v>0</v>
      </c>
      <c r="AD293" s="3" t="s">
        <v>124</v>
      </c>
      <c r="AE293" s="3">
        <v>2025</v>
      </c>
    </row>
    <row r="294" spans="1:31" ht="28.5" x14ac:dyDescent="0.45">
      <c r="A294" s="3">
        <v>1</v>
      </c>
      <c r="B294" s="4" t="s">
        <v>3952</v>
      </c>
      <c r="C294" s="3" t="s">
        <v>3381</v>
      </c>
      <c r="D294" s="3" t="s">
        <v>3382</v>
      </c>
      <c r="E294" s="3" t="s">
        <v>3530</v>
      </c>
      <c r="F294" s="3" t="s">
        <v>4278</v>
      </c>
      <c r="G294" s="3" t="s">
        <v>4279</v>
      </c>
      <c r="H294" s="5">
        <v>46132</v>
      </c>
      <c r="I294" s="3" t="s">
        <v>4014</v>
      </c>
      <c r="J294" s="3" t="s">
        <v>4280</v>
      </c>
      <c r="K294" s="3">
        <v>840515302328</v>
      </c>
      <c r="L294" s="2"/>
      <c r="M294" s="2"/>
      <c r="N294" s="3">
        <v>77078056393</v>
      </c>
      <c r="O294" s="3">
        <v>5990000</v>
      </c>
      <c r="P294" s="3">
        <v>5990000</v>
      </c>
      <c r="Q294" s="3">
        <v>0</v>
      </c>
      <c r="R294" s="3">
        <v>0</v>
      </c>
      <c r="S294" s="3">
        <v>200000</v>
      </c>
      <c r="T294" s="3">
        <v>200000</v>
      </c>
      <c r="U294" s="3" t="s">
        <v>87</v>
      </c>
      <c r="V294" s="2"/>
      <c r="W294" s="3" t="s">
        <v>160</v>
      </c>
      <c r="X294" s="5">
        <v>46139</v>
      </c>
      <c r="Y294" s="3" t="s">
        <v>206</v>
      </c>
      <c r="Z294" s="3">
        <v>0</v>
      </c>
      <c r="AA294" s="3">
        <v>9719099</v>
      </c>
      <c r="AB294" s="2"/>
      <c r="AC294" s="3">
        <v>0</v>
      </c>
      <c r="AD294" s="3" t="s">
        <v>124</v>
      </c>
      <c r="AE294" s="3">
        <v>2026</v>
      </c>
    </row>
    <row r="295" spans="1:31" ht="28.5" x14ac:dyDescent="0.45">
      <c r="A295" s="3">
        <v>1</v>
      </c>
      <c r="B295" s="4" t="s">
        <v>3952</v>
      </c>
      <c r="C295" s="3" t="s">
        <v>3381</v>
      </c>
      <c r="D295" s="3" t="s">
        <v>3382</v>
      </c>
      <c r="E295" s="3" t="s">
        <v>3530</v>
      </c>
      <c r="F295" s="3" t="s">
        <v>4281</v>
      </c>
      <c r="G295" s="3" t="s">
        <v>4282</v>
      </c>
      <c r="H295" s="5">
        <v>46126</v>
      </c>
      <c r="I295" s="3" t="s">
        <v>3959</v>
      </c>
      <c r="J295" s="3" t="s">
        <v>4283</v>
      </c>
      <c r="K295" s="3">
        <v>840229301404</v>
      </c>
      <c r="L295" s="2"/>
      <c r="M295" s="2"/>
      <c r="N295" s="3">
        <v>77775077570</v>
      </c>
      <c r="O295" s="3">
        <v>6740000</v>
      </c>
      <c r="P295" s="3">
        <v>6490000</v>
      </c>
      <c r="Q295" s="3">
        <v>0</v>
      </c>
      <c r="R295" s="3">
        <v>250000</v>
      </c>
      <c r="S295" s="3">
        <v>250000</v>
      </c>
      <c r="T295" s="3">
        <v>250000</v>
      </c>
      <c r="U295" s="3" t="s">
        <v>87</v>
      </c>
      <c r="V295" s="2"/>
      <c r="W295" s="3" t="s">
        <v>160</v>
      </c>
      <c r="X295" s="5">
        <v>46128</v>
      </c>
      <c r="Y295" s="3" t="s">
        <v>206</v>
      </c>
      <c r="Z295" s="3">
        <v>0</v>
      </c>
      <c r="AA295" s="3">
        <v>9719100</v>
      </c>
      <c r="AB295" s="2"/>
      <c r="AC295" s="3">
        <v>0</v>
      </c>
      <c r="AD295" s="3" t="s">
        <v>124</v>
      </c>
      <c r="AE295" s="3">
        <v>2026</v>
      </c>
    </row>
    <row r="296" spans="1:31" ht="28.5" x14ac:dyDescent="0.45">
      <c r="A296" s="3">
        <v>1</v>
      </c>
      <c r="B296" s="4" t="s">
        <v>3952</v>
      </c>
      <c r="C296" s="3" t="s">
        <v>3381</v>
      </c>
      <c r="D296" s="3" t="s">
        <v>3382</v>
      </c>
      <c r="E296" s="3" t="s">
        <v>3455</v>
      </c>
      <c r="F296" s="3" t="s">
        <v>4284</v>
      </c>
      <c r="G296" s="3" t="s">
        <v>4285</v>
      </c>
      <c r="H296" s="5">
        <v>46123</v>
      </c>
      <c r="I296" s="3" t="s">
        <v>3959</v>
      </c>
      <c r="J296" s="3" t="s">
        <v>4286</v>
      </c>
      <c r="K296" s="3">
        <v>790404301493</v>
      </c>
      <c r="L296" s="2"/>
      <c r="M296" s="2"/>
      <c r="N296" s="3">
        <v>77057373267</v>
      </c>
      <c r="O296" s="3">
        <v>6740000</v>
      </c>
      <c r="P296" s="3">
        <v>6490000</v>
      </c>
      <c r="Q296" s="3">
        <v>0</v>
      </c>
      <c r="R296" s="3">
        <v>250000</v>
      </c>
      <c r="S296" s="3">
        <v>250000</v>
      </c>
      <c r="T296" s="3">
        <v>250000</v>
      </c>
      <c r="U296" s="3" t="s">
        <v>87</v>
      </c>
      <c r="V296" s="2"/>
      <c r="W296" s="3" t="s">
        <v>160</v>
      </c>
      <c r="X296" s="5">
        <v>46127</v>
      </c>
      <c r="Y296" s="3" t="s">
        <v>206</v>
      </c>
      <c r="Z296" s="3">
        <v>0</v>
      </c>
      <c r="AA296" s="3">
        <v>9719101</v>
      </c>
      <c r="AB296" s="2"/>
      <c r="AC296" s="3">
        <v>0</v>
      </c>
      <c r="AD296" s="3" t="s">
        <v>124</v>
      </c>
      <c r="AE296" s="3">
        <v>2026</v>
      </c>
    </row>
    <row r="297" spans="1:31" ht="28.5" x14ac:dyDescent="0.45">
      <c r="A297" s="3">
        <v>1</v>
      </c>
      <c r="B297" s="4" t="s">
        <v>3952</v>
      </c>
      <c r="C297" s="3" t="s">
        <v>3381</v>
      </c>
      <c r="D297" s="3" t="s">
        <v>3382</v>
      </c>
      <c r="E297" s="3" t="s">
        <v>3530</v>
      </c>
      <c r="F297" s="3" t="s">
        <v>4287</v>
      </c>
      <c r="G297" s="3" t="s">
        <v>4288</v>
      </c>
      <c r="H297" s="5">
        <v>46127</v>
      </c>
      <c r="I297" s="3" t="s">
        <v>3955</v>
      </c>
      <c r="J297" s="3" t="s">
        <v>4289</v>
      </c>
      <c r="K297" s="3">
        <v>671103402093</v>
      </c>
      <c r="L297" s="2"/>
      <c r="M297" s="2"/>
      <c r="N297" s="3">
        <v>77087160896</v>
      </c>
      <c r="O297" s="3">
        <v>6740000</v>
      </c>
      <c r="P297" s="3">
        <v>6490000</v>
      </c>
      <c r="Q297" s="3">
        <v>0</v>
      </c>
      <c r="R297" s="3">
        <v>250000</v>
      </c>
      <c r="S297" s="3">
        <v>250000</v>
      </c>
      <c r="T297" s="3">
        <v>250000</v>
      </c>
      <c r="U297" s="3" t="s">
        <v>87</v>
      </c>
      <c r="V297" s="2"/>
      <c r="W297" s="3" t="s">
        <v>160</v>
      </c>
      <c r="X297" s="5">
        <v>46129</v>
      </c>
      <c r="Y297" s="3" t="s">
        <v>134</v>
      </c>
      <c r="Z297" s="3">
        <v>0</v>
      </c>
      <c r="AA297" s="3">
        <v>9719102</v>
      </c>
      <c r="AB297" s="2"/>
      <c r="AC297" s="3">
        <v>0</v>
      </c>
      <c r="AD297" s="3" t="s">
        <v>124</v>
      </c>
      <c r="AE297" s="3">
        <v>2026</v>
      </c>
    </row>
    <row r="298" spans="1:31" ht="28.5" x14ac:dyDescent="0.45">
      <c r="A298" s="3">
        <v>1</v>
      </c>
      <c r="B298" s="4" t="s">
        <v>3952</v>
      </c>
      <c r="C298" s="3" t="s">
        <v>3381</v>
      </c>
      <c r="D298" s="3" t="s">
        <v>3382</v>
      </c>
      <c r="E298" s="3" t="s">
        <v>3455</v>
      </c>
      <c r="F298" s="3" t="s">
        <v>4290</v>
      </c>
      <c r="G298" s="3" t="s">
        <v>4291</v>
      </c>
      <c r="H298" s="5">
        <v>46113</v>
      </c>
      <c r="I298" s="3" t="s">
        <v>3959</v>
      </c>
      <c r="J298" s="3" t="s">
        <v>4292</v>
      </c>
      <c r="K298" s="3">
        <v>790106302927</v>
      </c>
      <c r="L298" s="2"/>
      <c r="M298" s="2"/>
      <c r="N298" s="3">
        <v>77072217212</v>
      </c>
      <c r="O298" s="3">
        <v>7290000</v>
      </c>
      <c r="P298" s="3">
        <v>6990000</v>
      </c>
      <c r="Q298" s="3">
        <v>0</v>
      </c>
      <c r="R298" s="3">
        <v>300000</v>
      </c>
      <c r="S298" s="3">
        <v>300000</v>
      </c>
      <c r="T298" s="3">
        <v>300000</v>
      </c>
      <c r="U298" s="3" t="s">
        <v>87</v>
      </c>
      <c r="V298" s="2"/>
      <c r="W298" s="3" t="s">
        <v>160</v>
      </c>
      <c r="X298" s="5">
        <v>46114</v>
      </c>
      <c r="Y298" s="3" t="s">
        <v>206</v>
      </c>
      <c r="Z298" s="3">
        <v>0</v>
      </c>
      <c r="AA298" s="3">
        <v>9719103</v>
      </c>
      <c r="AB298" s="2"/>
      <c r="AC298" s="3">
        <v>0</v>
      </c>
      <c r="AD298" s="3" t="s">
        <v>124</v>
      </c>
      <c r="AE298" s="3">
        <v>2026</v>
      </c>
    </row>
    <row r="299" spans="1:31" hidden="1" x14ac:dyDescent="0.45">
      <c r="A299" s="3">
        <v>1</v>
      </c>
      <c r="B299" s="4" t="s">
        <v>3432</v>
      </c>
      <c r="C299" s="3" t="s">
        <v>3381</v>
      </c>
      <c r="D299" s="3" t="s">
        <v>3382</v>
      </c>
      <c r="E299" s="3" t="s">
        <v>3409</v>
      </c>
      <c r="F299" s="3" t="s">
        <v>4293</v>
      </c>
      <c r="G299" s="3" t="s">
        <v>4294</v>
      </c>
      <c r="H299" s="5">
        <v>46135</v>
      </c>
      <c r="I299" s="3" t="s">
        <v>3963</v>
      </c>
      <c r="J299" s="3" t="s">
        <v>4295</v>
      </c>
      <c r="K299" s="3">
        <v>790204450064</v>
      </c>
      <c r="L299" s="2"/>
      <c r="M299" s="2"/>
      <c r="N299" s="3">
        <v>77015478992</v>
      </c>
      <c r="O299" s="3">
        <v>5990000</v>
      </c>
      <c r="P299" s="3">
        <v>5990000</v>
      </c>
      <c r="Q299" s="3">
        <v>0</v>
      </c>
      <c r="R299" s="3">
        <v>0</v>
      </c>
      <c r="S299" s="3">
        <v>200000</v>
      </c>
      <c r="T299" s="3">
        <v>200000</v>
      </c>
      <c r="U299" s="3" t="s">
        <v>87</v>
      </c>
      <c r="V299" s="2"/>
      <c r="W299" s="3" t="s">
        <v>205</v>
      </c>
      <c r="X299" s="5">
        <v>46140</v>
      </c>
      <c r="Y299" s="3" t="s">
        <v>206</v>
      </c>
      <c r="Z299" s="3">
        <v>0</v>
      </c>
      <c r="AA299" s="3">
        <v>9719466</v>
      </c>
      <c r="AB299" s="2"/>
      <c r="AC299" s="3">
        <v>0</v>
      </c>
      <c r="AD299" s="3" t="s">
        <v>124</v>
      </c>
      <c r="AE299" s="3">
        <v>2026</v>
      </c>
    </row>
    <row r="300" spans="1:31" hidden="1" x14ac:dyDescent="0.45">
      <c r="A300" s="3">
        <v>1</v>
      </c>
      <c r="B300" s="4" t="s">
        <v>3432</v>
      </c>
      <c r="C300" s="3" t="s">
        <v>3381</v>
      </c>
      <c r="D300" s="3" t="s">
        <v>3382</v>
      </c>
      <c r="E300" s="3" t="s">
        <v>3409</v>
      </c>
      <c r="F300" s="3" t="s">
        <v>4296</v>
      </c>
      <c r="G300" s="3" t="s">
        <v>4297</v>
      </c>
      <c r="H300" s="5">
        <v>46135</v>
      </c>
      <c r="I300" s="3" t="s">
        <v>3963</v>
      </c>
      <c r="J300" s="3" t="s">
        <v>4298</v>
      </c>
      <c r="K300" s="3">
        <v>960711351059</v>
      </c>
      <c r="L300" s="2"/>
      <c r="M300" s="2"/>
      <c r="N300" s="3">
        <v>77754144545</v>
      </c>
      <c r="O300" s="3">
        <v>5990000</v>
      </c>
      <c r="P300" s="3">
        <v>5990000</v>
      </c>
      <c r="Q300" s="3">
        <v>0</v>
      </c>
      <c r="R300" s="3">
        <v>0</v>
      </c>
      <c r="S300" s="3">
        <v>200000</v>
      </c>
      <c r="T300" s="3">
        <v>200000</v>
      </c>
      <c r="U300" s="3" t="s">
        <v>87</v>
      </c>
      <c r="V300" s="2"/>
      <c r="W300" s="3" t="s">
        <v>205</v>
      </c>
      <c r="X300" s="5">
        <v>46141</v>
      </c>
      <c r="Y300" s="3" t="s">
        <v>134</v>
      </c>
      <c r="Z300" s="3">
        <v>0</v>
      </c>
      <c r="AA300" s="3">
        <v>9719469</v>
      </c>
      <c r="AB300" s="2"/>
      <c r="AC300" s="3">
        <v>0</v>
      </c>
      <c r="AD300" s="3" t="s">
        <v>124</v>
      </c>
      <c r="AE300" s="3">
        <v>2026</v>
      </c>
    </row>
    <row r="301" spans="1:31" hidden="1" x14ac:dyDescent="0.45">
      <c r="A301" s="3">
        <v>1</v>
      </c>
      <c r="B301" s="4" t="s">
        <v>3432</v>
      </c>
      <c r="C301" s="3" t="s">
        <v>3381</v>
      </c>
      <c r="D301" s="3" t="s">
        <v>3382</v>
      </c>
      <c r="E301" s="3" t="s">
        <v>3409</v>
      </c>
      <c r="F301" s="3" t="s">
        <v>4299</v>
      </c>
      <c r="G301" s="3" t="s">
        <v>4300</v>
      </c>
      <c r="H301" s="5">
        <v>46135</v>
      </c>
      <c r="I301" s="3" t="s">
        <v>3967</v>
      </c>
      <c r="J301" s="3" t="s">
        <v>4301</v>
      </c>
      <c r="K301" s="3">
        <v>950706300025</v>
      </c>
      <c r="L301" s="2"/>
      <c r="M301" s="2"/>
      <c r="N301" s="3">
        <v>77000329106</v>
      </c>
      <c r="O301" s="3">
        <v>5990000</v>
      </c>
      <c r="P301" s="3">
        <v>5990000</v>
      </c>
      <c r="Q301" s="3">
        <v>0</v>
      </c>
      <c r="R301" s="3">
        <v>0</v>
      </c>
      <c r="S301" s="3">
        <v>200000</v>
      </c>
      <c r="T301" s="3">
        <v>200000</v>
      </c>
      <c r="U301" s="3" t="s">
        <v>87</v>
      </c>
      <c r="V301" s="2"/>
      <c r="W301" s="3" t="s">
        <v>205</v>
      </c>
      <c r="X301" s="5">
        <v>46139</v>
      </c>
      <c r="Y301" s="3" t="s">
        <v>134</v>
      </c>
      <c r="Z301" s="3">
        <v>0</v>
      </c>
      <c r="AA301" s="3">
        <v>9719470</v>
      </c>
      <c r="AB301" s="2"/>
      <c r="AC301" s="3">
        <v>0</v>
      </c>
      <c r="AD301" s="3" t="s">
        <v>124</v>
      </c>
      <c r="AE301" s="3">
        <v>2026</v>
      </c>
    </row>
    <row r="302" spans="1:31" hidden="1" x14ac:dyDescent="0.45">
      <c r="A302" s="3">
        <v>1</v>
      </c>
      <c r="B302" s="4" t="s">
        <v>3432</v>
      </c>
      <c r="C302" s="3" t="s">
        <v>3381</v>
      </c>
      <c r="D302" s="3" t="s">
        <v>3382</v>
      </c>
      <c r="E302" s="3" t="s">
        <v>3409</v>
      </c>
      <c r="F302" s="3" t="s">
        <v>4302</v>
      </c>
      <c r="G302" s="3" t="s">
        <v>4303</v>
      </c>
      <c r="H302" s="5">
        <v>46135</v>
      </c>
      <c r="I302" s="3" t="s">
        <v>3435</v>
      </c>
      <c r="J302" s="3" t="s">
        <v>4304</v>
      </c>
      <c r="K302" s="3">
        <v>940112401980</v>
      </c>
      <c r="L302" s="2"/>
      <c r="M302" s="2"/>
      <c r="N302" s="3">
        <v>77751825787</v>
      </c>
      <c r="O302" s="3">
        <v>5990000</v>
      </c>
      <c r="P302" s="3">
        <v>5990000</v>
      </c>
      <c r="Q302" s="3">
        <v>0</v>
      </c>
      <c r="R302" s="3">
        <v>0</v>
      </c>
      <c r="S302" s="3">
        <v>200000</v>
      </c>
      <c r="T302" s="3">
        <v>200000</v>
      </c>
      <c r="U302" s="3" t="s">
        <v>87</v>
      </c>
      <c r="V302" s="3" t="s">
        <v>3405</v>
      </c>
      <c r="W302" s="3" t="s">
        <v>205</v>
      </c>
      <c r="X302" s="5">
        <v>46140</v>
      </c>
      <c r="Y302" s="3" t="s">
        <v>218</v>
      </c>
      <c r="Z302" s="3">
        <v>0</v>
      </c>
      <c r="AA302" s="3">
        <v>9719472</v>
      </c>
      <c r="AB302" s="2"/>
      <c r="AC302" s="3">
        <v>0</v>
      </c>
      <c r="AD302" s="3" t="s">
        <v>124</v>
      </c>
      <c r="AE302" s="3">
        <v>2026</v>
      </c>
    </row>
    <row r="303" spans="1:31" hidden="1" x14ac:dyDescent="0.45">
      <c r="A303" s="3">
        <v>1</v>
      </c>
      <c r="B303" s="4" t="s">
        <v>3432</v>
      </c>
      <c r="C303" s="3" t="s">
        <v>3381</v>
      </c>
      <c r="D303" s="3" t="s">
        <v>3382</v>
      </c>
      <c r="E303" s="3" t="s">
        <v>3459</v>
      </c>
      <c r="F303" s="3" t="s">
        <v>4305</v>
      </c>
      <c r="G303" s="3" t="s">
        <v>4306</v>
      </c>
      <c r="H303" s="5">
        <v>46112</v>
      </c>
      <c r="I303" s="3" t="s">
        <v>3967</v>
      </c>
      <c r="J303" s="3" t="s">
        <v>4307</v>
      </c>
      <c r="K303" s="3">
        <v>680825350130</v>
      </c>
      <c r="L303" s="2"/>
      <c r="M303" s="2"/>
      <c r="N303" s="3">
        <v>77077999468</v>
      </c>
      <c r="O303" s="3">
        <v>6990000</v>
      </c>
      <c r="P303" s="3">
        <v>6990000</v>
      </c>
      <c r="Q303" s="3">
        <v>0</v>
      </c>
      <c r="R303" s="3">
        <v>0</v>
      </c>
      <c r="S303" s="3">
        <v>300000</v>
      </c>
      <c r="T303" s="3">
        <v>300000</v>
      </c>
      <c r="U303" s="3" t="s">
        <v>87</v>
      </c>
      <c r="V303" s="2"/>
      <c r="W303" s="3" t="s">
        <v>205</v>
      </c>
      <c r="X303" s="5">
        <v>46119</v>
      </c>
      <c r="Y303" s="3" t="s">
        <v>134</v>
      </c>
      <c r="Z303" s="3">
        <v>0</v>
      </c>
      <c r="AA303" s="3">
        <v>9719473</v>
      </c>
      <c r="AB303" s="2"/>
      <c r="AC303" s="3">
        <v>0</v>
      </c>
      <c r="AD303" s="3" t="s">
        <v>124</v>
      </c>
      <c r="AE303" s="3">
        <v>2026</v>
      </c>
    </row>
    <row r="304" spans="1:31" hidden="1" x14ac:dyDescent="0.45">
      <c r="A304" s="3">
        <v>1</v>
      </c>
      <c r="B304" s="4" t="s">
        <v>3432</v>
      </c>
      <c r="C304" s="3" t="s">
        <v>3381</v>
      </c>
      <c r="D304" s="3" t="s">
        <v>3382</v>
      </c>
      <c r="E304" s="3" t="s">
        <v>3409</v>
      </c>
      <c r="F304" s="3" t="s">
        <v>4308</v>
      </c>
      <c r="G304" s="3" t="s">
        <v>4309</v>
      </c>
      <c r="H304" s="5">
        <v>46136</v>
      </c>
      <c r="I304" s="3" t="s">
        <v>3963</v>
      </c>
      <c r="J304" s="3" t="s">
        <v>4310</v>
      </c>
      <c r="K304" s="3">
        <v>770813401599</v>
      </c>
      <c r="L304" s="2"/>
      <c r="M304" s="2"/>
      <c r="N304" s="3">
        <v>77014169911</v>
      </c>
      <c r="O304" s="3">
        <v>5990000</v>
      </c>
      <c r="P304" s="3">
        <v>5990000</v>
      </c>
      <c r="Q304" s="3">
        <v>0</v>
      </c>
      <c r="R304" s="3">
        <v>0</v>
      </c>
      <c r="S304" s="3">
        <v>200000</v>
      </c>
      <c r="T304" s="3">
        <v>200000</v>
      </c>
      <c r="U304" s="3" t="s">
        <v>87</v>
      </c>
      <c r="V304" s="3" t="s">
        <v>3405</v>
      </c>
      <c r="W304" s="3" t="s">
        <v>205</v>
      </c>
      <c r="X304" s="5">
        <v>46140</v>
      </c>
      <c r="Y304" s="3" t="s">
        <v>134</v>
      </c>
      <c r="Z304" s="3">
        <v>0</v>
      </c>
      <c r="AA304" s="3">
        <v>9719474</v>
      </c>
      <c r="AB304" s="2"/>
      <c r="AC304" s="3">
        <v>0</v>
      </c>
      <c r="AD304" s="3" t="s">
        <v>124</v>
      </c>
      <c r="AE304" s="3">
        <v>2026</v>
      </c>
    </row>
    <row r="305" spans="1:31" hidden="1" x14ac:dyDescent="0.45">
      <c r="A305" s="3">
        <v>1</v>
      </c>
      <c r="B305" s="4" t="s">
        <v>3432</v>
      </c>
      <c r="C305" s="3" t="s">
        <v>3381</v>
      </c>
      <c r="D305" s="3" t="s">
        <v>3382</v>
      </c>
      <c r="E305" s="3" t="s">
        <v>3409</v>
      </c>
      <c r="F305" s="3" t="s">
        <v>4311</v>
      </c>
      <c r="G305" s="3" t="s">
        <v>4312</v>
      </c>
      <c r="H305" s="5">
        <v>46138</v>
      </c>
      <c r="I305" s="3" t="s">
        <v>3967</v>
      </c>
      <c r="J305" s="3" t="s">
        <v>4313</v>
      </c>
      <c r="K305" s="3">
        <v>790322301130</v>
      </c>
      <c r="L305" s="2"/>
      <c r="M305" s="2"/>
      <c r="N305" s="3">
        <v>77055860015</v>
      </c>
      <c r="O305" s="3">
        <v>5990000</v>
      </c>
      <c r="P305" s="3">
        <v>5990000</v>
      </c>
      <c r="Q305" s="3">
        <v>0</v>
      </c>
      <c r="R305" s="3">
        <v>0</v>
      </c>
      <c r="S305" s="3">
        <v>200000</v>
      </c>
      <c r="T305" s="3">
        <v>200000</v>
      </c>
      <c r="U305" s="3" t="s">
        <v>105</v>
      </c>
      <c r="V305" s="3" t="s">
        <v>3624</v>
      </c>
      <c r="W305" s="3" t="s">
        <v>205</v>
      </c>
      <c r="X305" s="5">
        <v>46140</v>
      </c>
      <c r="Y305" s="3" t="s">
        <v>58</v>
      </c>
      <c r="Z305" s="3">
        <v>1</v>
      </c>
      <c r="AA305" s="3">
        <v>9719475</v>
      </c>
      <c r="AB305" s="2"/>
      <c r="AC305" s="3">
        <v>0</v>
      </c>
      <c r="AD305" s="3" t="s">
        <v>105</v>
      </c>
      <c r="AE305" s="3">
        <v>2026</v>
      </c>
    </row>
    <row r="306" spans="1:31" ht="28.5" hidden="1" x14ac:dyDescent="0.45">
      <c r="A306" s="3">
        <v>1</v>
      </c>
      <c r="B306" s="4" t="s">
        <v>3397</v>
      </c>
      <c r="C306" s="3" t="s">
        <v>3381</v>
      </c>
      <c r="D306" s="3" t="s">
        <v>3382</v>
      </c>
      <c r="E306" s="3" t="s">
        <v>3409</v>
      </c>
      <c r="F306" s="3" t="s">
        <v>4314</v>
      </c>
      <c r="G306" s="3" t="s">
        <v>4315</v>
      </c>
      <c r="H306" s="5">
        <v>46126</v>
      </c>
      <c r="I306" s="3" t="s">
        <v>3693</v>
      </c>
      <c r="J306" s="3" t="s">
        <v>4316</v>
      </c>
      <c r="K306" s="3">
        <v>860422304233</v>
      </c>
      <c r="L306" s="2"/>
      <c r="M306" s="2"/>
      <c r="N306" s="3">
        <v>77024590000</v>
      </c>
      <c r="O306" s="3">
        <v>6490000</v>
      </c>
      <c r="P306" s="3">
        <v>6490000</v>
      </c>
      <c r="Q306" s="3">
        <v>0</v>
      </c>
      <c r="R306" s="3">
        <v>0</v>
      </c>
      <c r="S306" s="3">
        <v>250000</v>
      </c>
      <c r="T306" s="3">
        <v>250000</v>
      </c>
      <c r="U306" s="3" t="s">
        <v>56</v>
      </c>
      <c r="V306" s="2"/>
      <c r="W306" s="3" t="s">
        <v>55</v>
      </c>
      <c r="X306" s="5">
        <v>46126</v>
      </c>
      <c r="Y306" s="3" t="s">
        <v>58</v>
      </c>
      <c r="Z306" s="3">
        <v>0</v>
      </c>
      <c r="AA306" s="3">
        <v>9722990</v>
      </c>
      <c r="AB306" s="2"/>
      <c r="AC306" s="3">
        <v>0</v>
      </c>
      <c r="AD306" s="3" t="s">
        <v>57</v>
      </c>
      <c r="AE306" s="3">
        <v>2026</v>
      </c>
    </row>
    <row r="307" spans="1:31" ht="28.5" hidden="1" x14ac:dyDescent="0.45">
      <c r="A307" s="3">
        <v>1</v>
      </c>
      <c r="B307" s="4" t="s">
        <v>3397</v>
      </c>
      <c r="C307" s="3" t="s">
        <v>3381</v>
      </c>
      <c r="D307" s="3" t="s">
        <v>3382</v>
      </c>
      <c r="E307" s="3" t="s">
        <v>3409</v>
      </c>
      <c r="F307" s="3" t="s">
        <v>4317</v>
      </c>
      <c r="G307" s="3" t="s">
        <v>4318</v>
      </c>
      <c r="H307" s="5">
        <v>46133</v>
      </c>
      <c r="I307" s="3" t="s">
        <v>4004</v>
      </c>
      <c r="J307" s="3" t="s">
        <v>4319</v>
      </c>
      <c r="K307" s="3">
        <v>11008501237</v>
      </c>
      <c r="L307" s="2"/>
      <c r="M307" s="2"/>
      <c r="N307" s="3">
        <v>77074746374</v>
      </c>
      <c r="O307" s="3">
        <v>5990000</v>
      </c>
      <c r="P307" s="3">
        <v>5990000</v>
      </c>
      <c r="Q307" s="3">
        <v>0</v>
      </c>
      <c r="R307" s="3">
        <v>0</v>
      </c>
      <c r="S307" s="3">
        <v>200000</v>
      </c>
      <c r="T307" s="3">
        <v>200000</v>
      </c>
      <c r="U307" s="3" t="s">
        <v>56</v>
      </c>
      <c r="V307" s="2"/>
      <c r="W307" s="3" t="s">
        <v>55</v>
      </c>
      <c r="X307" s="5">
        <v>46134</v>
      </c>
      <c r="Y307" s="3" t="s">
        <v>58</v>
      </c>
      <c r="Z307" s="3">
        <v>0</v>
      </c>
      <c r="AA307" s="3">
        <v>9722991</v>
      </c>
      <c r="AB307" s="2"/>
      <c r="AC307" s="3">
        <v>0</v>
      </c>
      <c r="AD307" s="3" t="s">
        <v>57</v>
      </c>
      <c r="AE307" s="3">
        <v>2026</v>
      </c>
    </row>
    <row r="308" spans="1:31" ht="28.5" hidden="1" x14ac:dyDescent="0.45">
      <c r="A308" s="3">
        <v>1</v>
      </c>
      <c r="B308" s="4" t="s">
        <v>3397</v>
      </c>
      <c r="C308" s="3" t="s">
        <v>3381</v>
      </c>
      <c r="D308" s="3" t="s">
        <v>3382</v>
      </c>
      <c r="E308" s="3" t="s">
        <v>3409</v>
      </c>
      <c r="F308" s="3" t="s">
        <v>4320</v>
      </c>
      <c r="G308" s="3" t="s">
        <v>4321</v>
      </c>
      <c r="H308" s="5">
        <v>46126</v>
      </c>
      <c r="I308" s="3" t="s">
        <v>3901</v>
      </c>
      <c r="J308" s="3" t="s">
        <v>4322</v>
      </c>
      <c r="K308" s="3">
        <v>890521401625</v>
      </c>
      <c r="L308" s="2"/>
      <c r="M308" s="2"/>
      <c r="N308" s="3">
        <v>77711400726</v>
      </c>
      <c r="O308" s="3">
        <v>6740000</v>
      </c>
      <c r="P308" s="3">
        <v>6490000</v>
      </c>
      <c r="Q308" s="3">
        <v>0</v>
      </c>
      <c r="R308" s="3">
        <v>250000</v>
      </c>
      <c r="S308" s="3">
        <v>250000</v>
      </c>
      <c r="T308" s="3">
        <v>250000</v>
      </c>
      <c r="U308" s="3" t="s">
        <v>87</v>
      </c>
      <c r="V308" s="2"/>
      <c r="W308" s="3" t="s">
        <v>55</v>
      </c>
      <c r="X308" s="5">
        <v>46127</v>
      </c>
      <c r="Y308" s="3" t="s">
        <v>218</v>
      </c>
      <c r="Z308" s="3">
        <v>0</v>
      </c>
      <c r="AA308" s="3">
        <v>9722992</v>
      </c>
      <c r="AB308" s="2"/>
      <c r="AC308" s="3">
        <v>0</v>
      </c>
      <c r="AD308" s="3" t="s">
        <v>124</v>
      </c>
      <c r="AE308" s="3">
        <v>2026</v>
      </c>
    </row>
    <row r="309" spans="1:31" ht="28.5" hidden="1" x14ac:dyDescent="0.45">
      <c r="A309" s="3">
        <v>1</v>
      </c>
      <c r="B309" s="4" t="s">
        <v>3397</v>
      </c>
      <c r="C309" s="3" t="s">
        <v>3381</v>
      </c>
      <c r="D309" s="3" t="s">
        <v>3382</v>
      </c>
      <c r="E309" s="3" t="s">
        <v>3530</v>
      </c>
      <c r="F309" s="3" t="s">
        <v>4323</v>
      </c>
      <c r="G309" s="3" t="s">
        <v>4324</v>
      </c>
      <c r="H309" s="5">
        <v>46118</v>
      </c>
      <c r="I309" s="3" t="s">
        <v>3584</v>
      </c>
      <c r="J309" s="3" t="s">
        <v>4325</v>
      </c>
      <c r="K309" s="3">
        <v>21114500930</v>
      </c>
      <c r="L309" s="2"/>
      <c r="M309" s="2"/>
      <c r="N309" s="3">
        <v>77711581666</v>
      </c>
      <c r="O309" s="3">
        <v>7240000</v>
      </c>
      <c r="P309" s="3">
        <v>6990000</v>
      </c>
      <c r="Q309" s="3">
        <v>0</v>
      </c>
      <c r="R309" s="3">
        <v>250000</v>
      </c>
      <c r="S309" s="3">
        <v>300000</v>
      </c>
      <c r="T309" s="3">
        <v>300000</v>
      </c>
      <c r="U309" s="3" t="s">
        <v>87</v>
      </c>
      <c r="V309" s="3" t="s">
        <v>2663</v>
      </c>
      <c r="W309" s="3" t="s">
        <v>55</v>
      </c>
      <c r="X309" s="5">
        <v>46119</v>
      </c>
      <c r="Y309" s="3" t="s">
        <v>89</v>
      </c>
      <c r="Z309" s="3">
        <v>0</v>
      </c>
      <c r="AA309" s="3">
        <v>9722996</v>
      </c>
      <c r="AB309" s="2"/>
      <c r="AC309" s="3">
        <v>0</v>
      </c>
      <c r="AD309" s="3" t="s">
        <v>124</v>
      </c>
      <c r="AE309" s="3">
        <v>2026</v>
      </c>
    </row>
    <row r="310" spans="1:31" ht="28.5" hidden="1" x14ac:dyDescent="0.45">
      <c r="A310" s="3">
        <v>1</v>
      </c>
      <c r="B310" s="4" t="s">
        <v>3414</v>
      </c>
      <c r="C310" s="3" t="s">
        <v>3381</v>
      </c>
      <c r="D310" s="3" t="s">
        <v>3382</v>
      </c>
      <c r="E310" s="3" t="s">
        <v>3409</v>
      </c>
      <c r="F310" s="3" t="s">
        <v>4326</v>
      </c>
      <c r="G310" s="3" t="s">
        <v>4327</v>
      </c>
      <c r="H310" s="5">
        <v>46132</v>
      </c>
      <c r="I310" s="3" t="s">
        <v>3427</v>
      </c>
      <c r="J310" s="3" t="s">
        <v>4328</v>
      </c>
      <c r="K310" s="3">
        <v>860210401976</v>
      </c>
      <c r="L310" s="2"/>
      <c r="M310" s="2"/>
      <c r="N310" s="3">
        <v>77028361205</v>
      </c>
      <c r="O310" s="3">
        <v>5990000</v>
      </c>
      <c r="P310" s="3">
        <v>5990000</v>
      </c>
      <c r="Q310" s="3">
        <v>0</v>
      </c>
      <c r="R310" s="3">
        <v>0</v>
      </c>
      <c r="S310" s="3">
        <v>200000</v>
      </c>
      <c r="T310" s="3">
        <v>200000</v>
      </c>
      <c r="U310" s="3" t="s">
        <v>87</v>
      </c>
      <c r="V310" s="2"/>
      <c r="W310" s="3" t="s">
        <v>55</v>
      </c>
      <c r="X310" s="5">
        <v>46134</v>
      </c>
      <c r="Y310" s="3" t="s">
        <v>89</v>
      </c>
      <c r="Z310" s="3">
        <v>0</v>
      </c>
      <c r="AA310" s="3">
        <v>9723003</v>
      </c>
      <c r="AB310" s="2"/>
      <c r="AC310" s="3">
        <v>0</v>
      </c>
      <c r="AD310" s="3" t="s">
        <v>124</v>
      </c>
      <c r="AE310" s="3">
        <v>2026</v>
      </c>
    </row>
    <row r="311" spans="1:31" ht="28.5" hidden="1" x14ac:dyDescent="0.45">
      <c r="A311" s="3">
        <v>1</v>
      </c>
      <c r="B311" s="4" t="s">
        <v>3414</v>
      </c>
      <c r="C311" s="3" t="s">
        <v>3381</v>
      </c>
      <c r="D311" s="3" t="s">
        <v>3382</v>
      </c>
      <c r="E311" s="3" t="s">
        <v>3409</v>
      </c>
      <c r="F311" s="3" t="s">
        <v>4329</v>
      </c>
      <c r="G311" s="3" t="s">
        <v>4330</v>
      </c>
      <c r="H311" s="5">
        <v>46132</v>
      </c>
      <c r="I311" s="3" t="s">
        <v>3419</v>
      </c>
      <c r="J311" s="3" t="s">
        <v>4331</v>
      </c>
      <c r="K311" s="3">
        <v>901201300350</v>
      </c>
      <c r="L311" s="2"/>
      <c r="M311" s="2"/>
      <c r="N311" s="3">
        <v>77775262323</v>
      </c>
      <c r="O311" s="3">
        <v>5990000</v>
      </c>
      <c r="P311" s="3">
        <v>5990000</v>
      </c>
      <c r="Q311" s="3">
        <v>0</v>
      </c>
      <c r="R311" s="3">
        <v>0</v>
      </c>
      <c r="S311" s="3">
        <v>200000</v>
      </c>
      <c r="T311" s="3">
        <v>200000</v>
      </c>
      <c r="U311" s="3" t="s">
        <v>87</v>
      </c>
      <c r="V311" s="2"/>
      <c r="W311" s="3" t="s">
        <v>55</v>
      </c>
      <c r="X311" s="5">
        <v>46134</v>
      </c>
      <c r="Y311" s="3" t="s">
        <v>134</v>
      </c>
      <c r="Z311" s="3">
        <v>0</v>
      </c>
      <c r="AA311" s="3">
        <v>9723005</v>
      </c>
      <c r="AB311" s="2"/>
      <c r="AC311" s="3">
        <v>0</v>
      </c>
      <c r="AD311" s="3" t="s">
        <v>124</v>
      </c>
      <c r="AE311" s="3">
        <v>2026</v>
      </c>
    </row>
    <row r="312" spans="1:31" ht="28.5" hidden="1" x14ac:dyDescent="0.45">
      <c r="A312" s="3">
        <v>1</v>
      </c>
      <c r="B312" s="4" t="s">
        <v>3414</v>
      </c>
      <c r="C312" s="3" t="s">
        <v>3381</v>
      </c>
      <c r="D312" s="3" t="s">
        <v>3382</v>
      </c>
      <c r="E312" s="3" t="s">
        <v>3409</v>
      </c>
      <c r="F312" s="3" t="s">
        <v>4332</v>
      </c>
      <c r="G312" s="3" t="s">
        <v>4333</v>
      </c>
      <c r="H312" s="5">
        <v>46134</v>
      </c>
      <c r="I312" s="3" t="s">
        <v>3419</v>
      </c>
      <c r="J312" s="3" t="s">
        <v>4334</v>
      </c>
      <c r="K312" s="3">
        <v>920707300898</v>
      </c>
      <c r="L312" s="2"/>
      <c r="M312" s="2"/>
      <c r="N312" s="3">
        <v>77752327777</v>
      </c>
      <c r="O312" s="3">
        <v>5990000</v>
      </c>
      <c r="P312" s="3">
        <v>5990000</v>
      </c>
      <c r="Q312" s="3">
        <v>0</v>
      </c>
      <c r="R312" s="3">
        <v>0</v>
      </c>
      <c r="S312" s="3">
        <v>200000</v>
      </c>
      <c r="T312" s="3">
        <v>200000</v>
      </c>
      <c r="U312" s="3" t="s">
        <v>56</v>
      </c>
      <c r="V312" s="2"/>
      <c r="W312" s="3" t="s">
        <v>55</v>
      </c>
      <c r="X312" s="5">
        <v>46134</v>
      </c>
      <c r="Y312" s="3" t="s">
        <v>58</v>
      </c>
      <c r="Z312" s="3">
        <v>0</v>
      </c>
      <c r="AA312" s="3">
        <v>9723006</v>
      </c>
      <c r="AB312" s="2"/>
      <c r="AC312" s="3">
        <v>0</v>
      </c>
      <c r="AD312" s="3" t="s">
        <v>57</v>
      </c>
      <c r="AE312" s="3">
        <v>2026</v>
      </c>
    </row>
    <row r="313" spans="1:31" ht="28.5" hidden="1" x14ac:dyDescent="0.45">
      <c r="A313" s="3">
        <v>1</v>
      </c>
      <c r="B313" s="4" t="s">
        <v>3414</v>
      </c>
      <c r="C313" s="3" t="s">
        <v>3381</v>
      </c>
      <c r="D313" s="3" t="s">
        <v>3382</v>
      </c>
      <c r="E313" s="3" t="s">
        <v>3409</v>
      </c>
      <c r="F313" s="3" t="s">
        <v>4335</v>
      </c>
      <c r="G313" s="3" t="s">
        <v>4336</v>
      </c>
      <c r="H313" s="5">
        <v>46126</v>
      </c>
      <c r="I313" s="3" t="s">
        <v>3419</v>
      </c>
      <c r="J313" s="3" t="s">
        <v>4337</v>
      </c>
      <c r="K313" s="3">
        <v>910208301742</v>
      </c>
      <c r="L313" s="2"/>
      <c r="M313" s="2"/>
      <c r="N313" s="3">
        <v>77765308591</v>
      </c>
      <c r="O313" s="3">
        <v>6740000</v>
      </c>
      <c r="P313" s="3">
        <v>6490000</v>
      </c>
      <c r="Q313" s="3">
        <v>0</v>
      </c>
      <c r="R313" s="3">
        <v>250000</v>
      </c>
      <c r="S313" s="3">
        <v>250000</v>
      </c>
      <c r="T313" s="3">
        <v>250000</v>
      </c>
      <c r="U313" s="3" t="s">
        <v>87</v>
      </c>
      <c r="V313" s="2"/>
      <c r="W313" s="3" t="s">
        <v>55</v>
      </c>
      <c r="X313" s="5">
        <v>46127</v>
      </c>
      <c r="Y313" s="3" t="s">
        <v>134</v>
      </c>
      <c r="Z313" s="3">
        <v>0</v>
      </c>
      <c r="AA313" s="3">
        <v>9723007</v>
      </c>
      <c r="AB313" s="2"/>
      <c r="AC313" s="3">
        <v>0</v>
      </c>
      <c r="AD313" s="3" t="s">
        <v>124</v>
      </c>
      <c r="AE313" s="3">
        <v>2026</v>
      </c>
    </row>
    <row r="314" spans="1:31" ht="28.5" hidden="1" x14ac:dyDescent="0.45">
      <c r="A314" s="3">
        <v>1</v>
      </c>
      <c r="B314" s="4" t="s">
        <v>3414</v>
      </c>
      <c r="C314" s="3" t="s">
        <v>3381</v>
      </c>
      <c r="D314" s="3" t="s">
        <v>3382</v>
      </c>
      <c r="E314" s="3" t="s">
        <v>3409</v>
      </c>
      <c r="F314" s="3" t="s">
        <v>4338</v>
      </c>
      <c r="G314" s="3" t="s">
        <v>4339</v>
      </c>
      <c r="H314" s="5">
        <v>46132</v>
      </c>
      <c r="I314" s="3" t="s">
        <v>3419</v>
      </c>
      <c r="J314" s="3" t="s">
        <v>4340</v>
      </c>
      <c r="K314" s="3">
        <v>40426000113</v>
      </c>
      <c r="L314" s="2"/>
      <c r="M314" s="2"/>
      <c r="N314" s="3">
        <v>77074319397</v>
      </c>
      <c r="O314" s="3">
        <v>5990000</v>
      </c>
      <c r="P314" s="3">
        <v>5990000</v>
      </c>
      <c r="Q314" s="3">
        <v>0</v>
      </c>
      <c r="R314" s="3">
        <v>0</v>
      </c>
      <c r="S314" s="3">
        <v>200000</v>
      </c>
      <c r="T314" s="3">
        <v>200000</v>
      </c>
      <c r="U314" s="3" t="s">
        <v>87</v>
      </c>
      <c r="V314" s="2"/>
      <c r="W314" s="3" t="s">
        <v>55</v>
      </c>
      <c r="X314" s="5">
        <v>46133</v>
      </c>
      <c r="Y314" s="3" t="s">
        <v>206</v>
      </c>
      <c r="Z314" s="3">
        <v>0</v>
      </c>
      <c r="AA314" s="3">
        <v>9723008</v>
      </c>
      <c r="AB314" s="2"/>
      <c r="AC314" s="3">
        <v>0</v>
      </c>
      <c r="AD314" s="3" t="s">
        <v>124</v>
      </c>
      <c r="AE314" s="3">
        <v>2026</v>
      </c>
    </row>
    <row r="315" spans="1:31" ht="28.5" hidden="1" x14ac:dyDescent="0.45">
      <c r="A315" s="3">
        <v>1</v>
      </c>
      <c r="B315" s="4" t="s">
        <v>3414</v>
      </c>
      <c r="C315" s="3" t="s">
        <v>3381</v>
      </c>
      <c r="D315" s="3" t="s">
        <v>3382</v>
      </c>
      <c r="E315" s="3" t="s">
        <v>3409</v>
      </c>
      <c r="F315" s="3" t="s">
        <v>4341</v>
      </c>
      <c r="G315" s="3" t="s">
        <v>4342</v>
      </c>
      <c r="H315" s="5">
        <v>46131</v>
      </c>
      <c r="I315" s="3" t="s">
        <v>3419</v>
      </c>
      <c r="J315" s="3" t="s">
        <v>4343</v>
      </c>
      <c r="K315" s="3">
        <v>871104301105</v>
      </c>
      <c r="L315" s="2"/>
      <c r="M315" s="2"/>
      <c r="N315" s="3">
        <v>77053233123</v>
      </c>
      <c r="O315" s="3">
        <v>5990000</v>
      </c>
      <c r="P315" s="3">
        <v>5990000</v>
      </c>
      <c r="Q315" s="3">
        <v>0</v>
      </c>
      <c r="R315" s="3">
        <v>0</v>
      </c>
      <c r="S315" s="3">
        <v>200000</v>
      </c>
      <c r="T315" s="3">
        <v>200000</v>
      </c>
      <c r="U315" s="3" t="s">
        <v>56</v>
      </c>
      <c r="V315" s="2"/>
      <c r="W315" s="3" t="s">
        <v>55</v>
      </c>
      <c r="X315" s="5">
        <v>46134</v>
      </c>
      <c r="Y315" s="3" t="s">
        <v>58</v>
      </c>
      <c r="Z315" s="3">
        <v>0</v>
      </c>
      <c r="AA315" s="3">
        <v>9723011</v>
      </c>
      <c r="AB315" s="2"/>
      <c r="AC315" s="3">
        <v>0</v>
      </c>
      <c r="AD315" s="3" t="s">
        <v>57</v>
      </c>
      <c r="AE315" s="3">
        <v>2026</v>
      </c>
    </row>
    <row r="316" spans="1:31" ht="28.5" hidden="1" x14ac:dyDescent="0.45">
      <c r="A316" s="3">
        <v>1</v>
      </c>
      <c r="B316" s="4" t="s">
        <v>3414</v>
      </c>
      <c r="C316" s="3" t="s">
        <v>3381</v>
      </c>
      <c r="D316" s="3" t="s">
        <v>3382</v>
      </c>
      <c r="E316" s="3" t="s">
        <v>3409</v>
      </c>
      <c r="F316" s="3" t="s">
        <v>4344</v>
      </c>
      <c r="G316" s="3" t="s">
        <v>4345</v>
      </c>
      <c r="H316" s="5">
        <v>46125</v>
      </c>
      <c r="I316" s="3" t="s">
        <v>3427</v>
      </c>
      <c r="J316" s="3" t="s">
        <v>4346</v>
      </c>
      <c r="K316" s="3">
        <v>841119300837</v>
      </c>
      <c r="L316" s="2"/>
      <c r="M316" s="2"/>
      <c r="N316" s="3">
        <v>77058075208</v>
      </c>
      <c r="O316" s="3">
        <v>6740000</v>
      </c>
      <c r="P316" s="3">
        <v>6490000</v>
      </c>
      <c r="Q316" s="3">
        <v>0</v>
      </c>
      <c r="R316" s="3">
        <v>250000</v>
      </c>
      <c r="S316" s="3">
        <v>250000</v>
      </c>
      <c r="T316" s="3">
        <v>250000</v>
      </c>
      <c r="U316" s="3" t="s">
        <v>87</v>
      </c>
      <c r="V316" s="2"/>
      <c r="W316" s="3" t="s">
        <v>55</v>
      </c>
      <c r="X316" s="5">
        <v>46127</v>
      </c>
      <c r="Y316" s="3" t="s">
        <v>134</v>
      </c>
      <c r="Z316" s="3">
        <v>0</v>
      </c>
      <c r="AA316" s="3">
        <v>9723012</v>
      </c>
      <c r="AB316" s="2"/>
      <c r="AC316" s="3">
        <v>0</v>
      </c>
      <c r="AD316" s="3" t="s">
        <v>124</v>
      </c>
      <c r="AE316" s="3">
        <v>2026</v>
      </c>
    </row>
    <row r="317" spans="1:31" ht="28.5" hidden="1" x14ac:dyDescent="0.45">
      <c r="A317" s="3">
        <v>1</v>
      </c>
      <c r="B317" s="4" t="s">
        <v>3397</v>
      </c>
      <c r="C317" s="3" t="s">
        <v>3381</v>
      </c>
      <c r="D317" s="3" t="s">
        <v>3382</v>
      </c>
      <c r="E317" s="3" t="s">
        <v>3409</v>
      </c>
      <c r="F317" s="3" t="s">
        <v>4347</v>
      </c>
      <c r="G317" s="3" t="s">
        <v>4348</v>
      </c>
      <c r="H317" s="5">
        <v>46118</v>
      </c>
      <c r="I317" s="3" t="s">
        <v>4004</v>
      </c>
      <c r="J317" s="3" t="s">
        <v>4349</v>
      </c>
      <c r="K317" s="3">
        <v>890521301341</v>
      </c>
      <c r="L317" s="2"/>
      <c r="M317" s="2"/>
      <c r="N317" s="3">
        <v>77025762707</v>
      </c>
      <c r="O317" s="3">
        <v>7440000</v>
      </c>
      <c r="P317" s="3">
        <v>6990000</v>
      </c>
      <c r="Q317" s="3">
        <v>0</v>
      </c>
      <c r="R317" s="3">
        <v>450000</v>
      </c>
      <c r="S317" s="3">
        <v>300000</v>
      </c>
      <c r="T317" s="3">
        <v>300000</v>
      </c>
      <c r="U317" s="3" t="s">
        <v>87</v>
      </c>
      <c r="V317" s="2"/>
      <c r="W317" s="3" t="s">
        <v>55</v>
      </c>
      <c r="X317" s="5">
        <v>46118</v>
      </c>
      <c r="Y317" s="3" t="s">
        <v>134</v>
      </c>
      <c r="Z317" s="3">
        <v>0</v>
      </c>
      <c r="AA317" s="3">
        <v>9723351</v>
      </c>
      <c r="AB317" s="2"/>
      <c r="AC317" s="3">
        <v>0</v>
      </c>
      <c r="AD317" s="3" t="s">
        <v>124</v>
      </c>
      <c r="AE317" s="3">
        <v>2026</v>
      </c>
    </row>
    <row r="318" spans="1:31" ht="28.5" hidden="1" x14ac:dyDescent="0.45">
      <c r="A318" s="3">
        <v>1</v>
      </c>
      <c r="B318" s="4" t="s">
        <v>3397</v>
      </c>
      <c r="C318" s="3" t="s">
        <v>3381</v>
      </c>
      <c r="D318" s="3" t="s">
        <v>3382</v>
      </c>
      <c r="E318" s="3" t="s">
        <v>3409</v>
      </c>
      <c r="F318" s="3" t="s">
        <v>4350</v>
      </c>
      <c r="G318" s="3" t="s">
        <v>4351</v>
      </c>
      <c r="H318" s="5">
        <v>46127</v>
      </c>
      <c r="I318" s="3" t="s">
        <v>4000</v>
      </c>
      <c r="J318" s="3" t="s">
        <v>4352</v>
      </c>
      <c r="K318" s="3">
        <v>890722300564</v>
      </c>
      <c r="L318" s="2"/>
      <c r="M318" s="2"/>
      <c r="N318" s="3">
        <v>77763445444</v>
      </c>
      <c r="O318" s="3">
        <v>6740000</v>
      </c>
      <c r="P318" s="3">
        <v>6490000</v>
      </c>
      <c r="Q318" s="3">
        <v>0</v>
      </c>
      <c r="R318" s="3">
        <v>250000</v>
      </c>
      <c r="S318" s="3">
        <v>250000</v>
      </c>
      <c r="T318" s="3">
        <v>250000</v>
      </c>
      <c r="U318" s="3" t="s">
        <v>87</v>
      </c>
      <c r="V318" s="2"/>
      <c r="W318" s="3" t="s">
        <v>55</v>
      </c>
      <c r="X318" s="5">
        <v>46127</v>
      </c>
      <c r="Y318" s="3" t="s">
        <v>134</v>
      </c>
      <c r="Z318" s="3">
        <v>0</v>
      </c>
      <c r="AA318" s="3">
        <v>9723353</v>
      </c>
      <c r="AB318" s="2"/>
      <c r="AC318" s="3">
        <v>0</v>
      </c>
      <c r="AD318" s="3" t="s">
        <v>124</v>
      </c>
      <c r="AE318" s="3">
        <v>2026</v>
      </c>
    </row>
    <row r="319" spans="1:31" ht="28.5" hidden="1" x14ac:dyDescent="0.45">
      <c r="A319" s="3">
        <v>1</v>
      </c>
      <c r="B319" s="4" t="s">
        <v>3397</v>
      </c>
      <c r="C319" s="3" t="s">
        <v>3381</v>
      </c>
      <c r="D319" s="3" t="s">
        <v>3382</v>
      </c>
      <c r="E319" s="3" t="s">
        <v>3409</v>
      </c>
      <c r="F319" s="3" t="s">
        <v>4353</v>
      </c>
      <c r="G319" s="3" t="s">
        <v>4354</v>
      </c>
      <c r="H319" s="5">
        <v>46128</v>
      </c>
      <c r="I319" s="3" t="s">
        <v>3693</v>
      </c>
      <c r="J319" s="3" t="s">
        <v>4355</v>
      </c>
      <c r="K319" s="3">
        <v>829501444</v>
      </c>
      <c r="L319" s="2"/>
      <c r="M319" s="2"/>
      <c r="N319" s="3">
        <v>77023314498</v>
      </c>
      <c r="O319" s="3">
        <v>6740000</v>
      </c>
      <c r="P319" s="3">
        <v>6490000</v>
      </c>
      <c r="Q319" s="3">
        <v>0</v>
      </c>
      <c r="R319" s="3">
        <v>250000</v>
      </c>
      <c r="S319" s="3">
        <v>250000</v>
      </c>
      <c r="T319" s="3">
        <v>250000</v>
      </c>
      <c r="U319" s="3" t="s">
        <v>87</v>
      </c>
      <c r="V319" s="2"/>
      <c r="W319" s="3" t="s">
        <v>55</v>
      </c>
      <c r="X319" s="5">
        <v>46129</v>
      </c>
      <c r="Y319" s="3" t="s">
        <v>218</v>
      </c>
      <c r="Z319" s="3">
        <v>1</v>
      </c>
      <c r="AA319" s="3">
        <v>9723355</v>
      </c>
      <c r="AB319" s="2"/>
      <c r="AC319" s="3">
        <v>0</v>
      </c>
      <c r="AD319" s="3" t="s">
        <v>124</v>
      </c>
      <c r="AE319" s="3">
        <v>2026</v>
      </c>
    </row>
    <row r="320" spans="1:31" ht="28.5" hidden="1" x14ac:dyDescent="0.45">
      <c r="A320" s="3">
        <v>1</v>
      </c>
      <c r="B320" s="4" t="s">
        <v>3397</v>
      </c>
      <c r="C320" s="3" t="s">
        <v>3381</v>
      </c>
      <c r="D320" s="3" t="s">
        <v>3382</v>
      </c>
      <c r="E320" s="3" t="s">
        <v>3409</v>
      </c>
      <c r="F320" s="3" t="s">
        <v>4356</v>
      </c>
      <c r="G320" s="3" t="s">
        <v>4357</v>
      </c>
      <c r="H320" s="5">
        <v>46122</v>
      </c>
      <c r="I320" s="3" t="s">
        <v>3693</v>
      </c>
      <c r="J320" s="3" t="s">
        <v>4358</v>
      </c>
      <c r="K320" s="3">
        <v>830202400760</v>
      </c>
      <c r="L320" s="2"/>
      <c r="M320" s="2"/>
      <c r="N320" s="3">
        <v>77072412322</v>
      </c>
      <c r="O320" s="3">
        <v>6490000</v>
      </c>
      <c r="P320" s="3">
        <v>6490000</v>
      </c>
      <c r="Q320" s="3">
        <v>0</v>
      </c>
      <c r="R320" s="3">
        <v>0</v>
      </c>
      <c r="S320" s="3">
        <v>250000</v>
      </c>
      <c r="T320" s="3">
        <v>250000</v>
      </c>
      <c r="U320" s="3" t="s">
        <v>56</v>
      </c>
      <c r="V320" s="2"/>
      <c r="W320" s="3" t="s">
        <v>55</v>
      </c>
      <c r="X320" s="5">
        <v>46128</v>
      </c>
      <c r="Y320" s="3" t="s">
        <v>58</v>
      </c>
      <c r="Z320" s="3">
        <v>0</v>
      </c>
      <c r="AA320" s="3">
        <v>9723357</v>
      </c>
      <c r="AB320" s="2"/>
      <c r="AC320" s="3">
        <v>0</v>
      </c>
      <c r="AD320" s="3" t="s">
        <v>57</v>
      </c>
      <c r="AE320" s="3">
        <v>2026</v>
      </c>
    </row>
    <row r="321" spans="1:31" hidden="1" x14ac:dyDescent="0.45">
      <c r="A321" s="3">
        <v>1</v>
      </c>
      <c r="B321" s="4" t="s">
        <v>3432</v>
      </c>
      <c r="C321" s="3" t="s">
        <v>3381</v>
      </c>
      <c r="D321" s="3" t="s">
        <v>3382</v>
      </c>
      <c r="E321" s="3" t="s">
        <v>3409</v>
      </c>
      <c r="F321" s="3" t="s">
        <v>4359</v>
      </c>
      <c r="G321" s="3" t="s">
        <v>4360</v>
      </c>
      <c r="H321" s="5">
        <v>46137</v>
      </c>
      <c r="I321" s="3" t="s">
        <v>3971</v>
      </c>
      <c r="J321" s="3" t="s">
        <v>4361</v>
      </c>
      <c r="K321" s="3">
        <v>890731351052</v>
      </c>
      <c r="L321" s="2"/>
      <c r="M321" s="2"/>
      <c r="N321" s="3">
        <v>77761277777</v>
      </c>
      <c r="O321" s="3">
        <v>5990000</v>
      </c>
      <c r="P321" s="3">
        <v>5990000</v>
      </c>
      <c r="Q321" s="3">
        <v>0</v>
      </c>
      <c r="R321" s="3">
        <v>0</v>
      </c>
      <c r="S321" s="3">
        <v>200000</v>
      </c>
      <c r="T321" s="3">
        <v>200000</v>
      </c>
      <c r="U321" s="3" t="s">
        <v>87</v>
      </c>
      <c r="V321" s="2"/>
      <c r="W321" s="3" t="s">
        <v>205</v>
      </c>
      <c r="X321" s="5">
        <v>46140</v>
      </c>
      <c r="Y321" s="3" t="s">
        <v>134</v>
      </c>
      <c r="Z321" s="3">
        <v>0</v>
      </c>
      <c r="AA321" s="3">
        <v>9723363</v>
      </c>
      <c r="AB321" s="2"/>
      <c r="AC321" s="3">
        <v>0</v>
      </c>
      <c r="AD321" s="3" t="s">
        <v>124</v>
      </c>
      <c r="AE321" s="3">
        <v>2026</v>
      </c>
    </row>
    <row r="322" spans="1:31" hidden="1" x14ac:dyDescent="0.45">
      <c r="A322" s="3">
        <v>1</v>
      </c>
      <c r="B322" s="4" t="s">
        <v>3432</v>
      </c>
      <c r="C322" s="3" t="s">
        <v>3381</v>
      </c>
      <c r="D322" s="3" t="s">
        <v>3382</v>
      </c>
      <c r="E322" s="3" t="s">
        <v>3409</v>
      </c>
      <c r="F322" s="3" t="s">
        <v>4362</v>
      </c>
      <c r="G322" s="3" t="s">
        <v>4363</v>
      </c>
      <c r="H322" s="5">
        <v>46136</v>
      </c>
      <c r="I322" s="3" t="s">
        <v>3967</v>
      </c>
      <c r="J322" s="3" t="s">
        <v>4364</v>
      </c>
      <c r="K322" s="3">
        <v>901205450781</v>
      </c>
      <c r="L322" s="2"/>
      <c r="M322" s="2"/>
      <c r="N322" s="3">
        <v>77773232091</v>
      </c>
      <c r="O322" s="3">
        <v>5990000</v>
      </c>
      <c r="P322" s="3">
        <v>5990000</v>
      </c>
      <c r="Q322" s="3">
        <v>0</v>
      </c>
      <c r="R322" s="3">
        <v>0</v>
      </c>
      <c r="S322" s="3">
        <v>200000</v>
      </c>
      <c r="T322" s="3">
        <v>200000</v>
      </c>
      <c r="U322" s="3" t="s">
        <v>87</v>
      </c>
      <c r="V322" s="2"/>
      <c r="W322" s="3" t="s">
        <v>205</v>
      </c>
      <c r="X322" s="5">
        <v>46142</v>
      </c>
      <c r="Y322" s="3" t="s">
        <v>134</v>
      </c>
      <c r="Z322" s="3">
        <v>0</v>
      </c>
      <c r="AA322" s="3">
        <v>9723364</v>
      </c>
      <c r="AB322" s="2"/>
      <c r="AC322" s="3">
        <v>0</v>
      </c>
      <c r="AD322" s="3" t="s">
        <v>124</v>
      </c>
      <c r="AE322" s="3">
        <v>2026</v>
      </c>
    </row>
    <row r="323" spans="1:31" hidden="1" x14ac:dyDescent="0.45">
      <c r="A323" s="3">
        <v>1</v>
      </c>
      <c r="B323" s="4" t="s">
        <v>3432</v>
      </c>
      <c r="C323" s="3" t="s">
        <v>3381</v>
      </c>
      <c r="D323" s="3" t="s">
        <v>3382</v>
      </c>
      <c r="E323" s="3" t="s">
        <v>3409</v>
      </c>
      <c r="F323" s="3" t="s">
        <v>4365</v>
      </c>
      <c r="G323" s="3" t="s">
        <v>4366</v>
      </c>
      <c r="H323" s="5">
        <v>46135</v>
      </c>
      <c r="I323" s="3" t="s">
        <v>3963</v>
      </c>
      <c r="J323" s="3" t="s">
        <v>4367</v>
      </c>
      <c r="K323" s="3">
        <v>930823450289</v>
      </c>
      <c r="L323" s="2"/>
      <c r="M323" s="2"/>
      <c r="N323" s="3">
        <v>77077930032</v>
      </c>
      <c r="O323" s="3">
        <v>5990000</v>
      </c>
      <c r="P323" s="3">
        <v>5990000</v>
      </c>
      <c r="Q323" s="3">
        <v>0</v>
      </c>
      <c r="R323" s="3">
        <v>0</v>
      </c>
      <c r="S323" s="3">
        <v>200000</v>
      </c>
      <c r="T323" s="3">
        <v>200000</v>
      </c>
      <c r="U323" s="3" t="s">
        <v>87</v>
      </c>
      <c r="V323" s="2"/>
      <c r="W323" s="3" t="s">
        <v>205</v>
      </c>
      <c r="X323" s="5">
        <v>46140</v>
      </c>
      <c r="Y323" s="3" t="s">
        <v>206</v>
      </c>
      <c r="Z323" s="3">
        <v>0</v>
      </c>
      <c r="AA323" s="3">
        <v>9723365</v>
      </c>
      <c r="AB323" s="2"/>
      <c r="AC323" s="3">
        <v>0</v>
      </c>
      <c r="AD323" s="3" t="s">
        <v>124</v>
      </c>
      <c r="AE323" s="3">
        <v>2026</v>
      </c>
    </row>
    <row r="324" spans="1:31" hidden="1" x14ac:dyDescent="0.45">
      <c r="A324" s="3">
        <v>1</v>
      </c>
      <c r="B324" s="4" t="s">
        <v>3432</v>
      </c>
      <c r="C324" s="3" t="s">
        <v>3381</v>
      </c>
      <c r="D324" s="3" t="s">
        <v>3382</v>
      </c>
      <c r="E324" s="3" t="s">
        <v>3409</v>
      </c>
      <c r="F324" s="3" t="s">
        <v>4368</v>
      </c>
      <c r="G324" s="3" t="s">
        <v>4369</v>
      </c>
      <c r="H324" s="5">
        <v>46135</v>
      </c>
      <c r="I324" s="3" t="s">
        <v>3963</v>
      </c>
      <c r="J324" s="3" t="s">
        <v>4370</v>
      </c>
      <c r="K324" s="3">
        <v>801102301052</v>
      </c>
      <c r="L324" s="2"/>
      <c r="M324" s="2"/>
      <c r="N324" s="3">
        <v>77787478080</v>
      </c>
      <c r="O324" s="3">
        <v>5990000</v>
      </c>
      <c r="P324" s="3">
        <v>5990000</v>
      </c>
      <c r="Q324" s="3">
        <v>0</v>
      </c>
      <c r="R324" s="3">
        <v>0</v>
      </c>
      <c r="S324" s="3">
        <v>200000</v>
      </c>
      <c r="T324" s="3">
        <v>200000</v>
      </c>
      <c r="U324" s="3" t="s">
        <v>87</v>
      </c>
      <c r="V324" s="3" t="s">
        <v>3405</v>
      </c>
      <c r="W324" s="3" t="s">
        <v>205</v>
      </c>
      <c r="X324" s="5">
        <v>46141</v>
      </c>
      <c r="Y324" s="3" t="s">
        <v>206</v>
      </c>
      <c r="Z324" s="3">
        <v>0</v>
      </c>
      <c r="AA324" s="3">
        <v>9723367</v>
      </c>
      <c r="AB324" s="2"/>
      <c r="AC324" s="3">
        <v>0</v>
      </c>
      <c r="AD324" s="3" t="s">
        <v>124</v>
      </c>
      <c r="AE324" s="3">
        <v>2026</v>
      </c>
    </row>
    <row r="325" spans="1:31" hidden="1" x14ac:dyDescent="0.45">
      <c r="A325" s="3">
        <v>1</v>
      </c>
      <c r="B325" s="4" t="s">
        <v>3432</v>
      </c>
      <c r="C325" s="3" t="s">
        <v>3381</v>
      </c>
      <c r="D325" s="3" t="s">
        <v>3382</v>
      </c>
      <c r="E325" s="3" t="s">
        <v>3409</v>
      </c>
      <c r="F325" s="3" t="s">
        <v>4371</v>
      </c>
      <c r="G325" s="3" t="s">
        <v>4372</v>
      </c>
      <c r="H325" s="5">
        <v>46135</v>
      </c>
      <c r="I325" s="3" t="s">
        <v>3435</v>
      </c>
      <c r="J325" s="2"/>
      <c r="K325" s="2"/>
      <c r="L325" s="3" t="s">
        <v>4373</v>
      </c>
      <c r="M325" s="3">
        <v>220540047405</v>
      </c>
      <c r="N325" s="3">
        <v>77071081286</v>
      </c>
      <c r="O325" s="3">
        <v>5990000</v>
      </c>
      <c r="P325" s="3">
        <v>5990000</v>
      </c>
      <c r="Q325" s="3">
        <v>0</v>
      </c>
      <c r="R325" s="3">
        <v>0</v>
      </c>
      <c r="S325" s="3">
        <v>200000</v>
      </c>
      <c r="T325" s="3">
        <v>200000</v>
      </c>
      <c r="U325" s="3" t="s">
        <v>105</v>
      </c>
      <c r="V325" s="2"/>
      <c r="W325" s="3" t="s">
        <v>205</v>
      </c>
      <c r="X325" s="5">
        <v>46140</v>
      </c>
      <c r="Y325" s="3" t="s">
        <v>58</v>
      </c>
      <c r="Z325" s="3">
        <v>0</v>
      </c>
      <c r="AA325" s="3">
        <v>9723368</v>
      </c>
      <c r="AB325" s="2"/>
      <c r="AC325" s="3">
        <v>0</v>
      </c>
      <c r="AD325" s="3" t="s">
        <v>105</v>
      </c>
      <c r="AE325" s="3">
        <v>2026</v>
      </c>
    </row>
    <row r="326" spans="1:31" hidden="1" x14ac:dyDescent="0.45">
      <c r="A326" s="3">
        <v>1</v>
      </c>
      <c r="B326" s="4" t="s">
        <v>3432</v>
      </c>
      <c r="C326" s="3" t="s">
        <v>3381</v>
      </c>
      <c r="D326" s="3" t="s">
        <v>3382</v>
      </c>
      <c r="E326" s="3" t="s">
        <v>3455</v>
      </c>
      <c r="F326" s="3" t="s">
        <v>4374</v>
      </c>
      <c r="G326" s="3" t="s">
        <v>4375</v>
      </c>
      <c r="H326" s="5">
        <v>46133</v>
      </c>
      <c r="I326" s="3" t="s">
        <v>3971</v>
      </c>
      <c r="J326" s="3" t="s">
        <v>4376</v>
      </c>
      <c r="K326" s="3">
        <v>830317350528</v>
      </c>
      <c r="L326" s="2"/>
      <c r="M326" s="2"/>
      <c r="N326" s="3">
        <v>77775427716</v>
      </c>
      <c r="O326" s="3">
        <v>5990000</v>
      </c>
      <c r="P326" s="3">
        <v>5990000</v>
      </c>
      <c r="Q326" s="3">
        <v>0</v>
      </c>
      <c r="R326" s="3">
        <v>0</v>
      </c>
      <c r="S326" s="3">
        <v>200000</v>
      </c>
      <c r="T326" s="3">
        <v>200000</v>
      </c>
      <c r="U326" s="3" t="s">
        <v>87</v>
      </c>
      <c r="V326" s="2"/>
      <c r="W326" s="3" t="s">
        <v>205</v>
      </c>
      <c r="X326" s="5">
        <v>46139</v>
      </c>
      <c r="Y326" s="3" t="s">
        <v>566</v>
      </c>
      <c r="Z326" s="3">
        <v>0</v>
      </c>
      <c r="AA326" s="3">
        <v>9723369</v>
      </c>
      <c r="AB326" s="2"/>
      <c r="AC326" s="3">
        <v>0</v>
      </c>
      <c r="AD326" s="3" t="s">
        <v>124</v>
      </c>
      <c r="AE326" s="3">
        <v>2026</v>
      </c>
    </row>
    <row r="327" spans="1:31" hidden="1" x14ac:dyDescent="0.45">
      <c r="A327" s="3">
        <v>1</v>
      </c>
      <c r="B327" s="4" t="s">
        <v>3432</v>
      </c>
      <c r="C327" s="3" t="s">
        <v>3381</v>
      </c>
      <c r="D327" s="3" t="s">
        <v>3382</v>
      </c>
      <c r="E327" s="3" t="s">
        <v>3455</v>
      </c>
      <c r="F327" s="3" t="s">
        <v>4377</v>
      </c>
      <c r="G327" s="3" t="s">
        <v>4378</v>
      </c>
      <c r="H327" s="5">
        <v>46135</v>
      </c>
      <c r="I327" s="3" t="s">
        <v>3435</v>
      </c>
      <c r="J327" s="2"/>
      <c r="K327" s="2"/>
      <c r="L327" s="3" t="s">
        <v>4379</v>
      </c>
      <c r="M327" s="3">
        <v>140440004511</v>
      </c>
      <c r="N327" s="3">
        <v>77083636492</v>
      </c>
      <c r="O327" s="3">
        <v>5990000</v>
      </c>
      <c r="P327" s="3">
        <v>5990000</v>
      </c>
      <c r="Q327" s="3">
        <v>0</v>
      </c>
      <c r="R327" s="3">
        <v>0</v>
      </c>
      <c r="S327" s="3">
        <v>200000</v>
      </c>
      <c r="T327" s="3">
        <v>200000</v>
      </c>
      <c r="U327" s="3" t="s">
        <v>105</v>
      </c>
      <c r="V327" s="2"/>
      <c r="W327" s="3" t="s">
        <v>205</v>
      </c>
      <c r="X327" s="5">
        <v>46140</v>
      </c>
      <c r="Y327" s="3" t="s">
        <v>58</v>
      </c>
      <c r="Z327" s="3">
        <v>0</v>
      </c>
      <c r="AA327" s="3">
        <v>9723371</v>
      </c>
      <c r="AB327" s="2"/>
      <c r="AC327" s="3">
        <v>0</v>
      </c>
      <c r="AD327" s="3" t="s">
        <v>105</v>
      </c>
      <c r="AE327" s="3">
        <v>2026</v>
      </c>
    </row>
    <row r="328" spans="1:31" hidden="1" x14ac:dyDescent="0.45">
      <c r="A328" s="3">
        <v>1</v>
      </c>
      <c r="B328" s="4" t="s">
        <v>3432</v>
      </c>
      <c r="C328" s="3" t="s">
        <v>3381</v>
      </c>
      <c r="D328" s="3" t="s">
        <v>3382</v>
      </c>
      <c r="E328" s="3" t="s">
        <v>3455</v>
      </c>
      <c r="F328" s="3" t="s">
        <v>4380</v>
      </c>
      <c r="G328" s="3" t="s">
        <v>4381</v>
      </c>
      <c r="H328" s="5">
        <v>46135</v>
      </c>
      <c r="I328" s="3" t="s">
        <v>3435</v>
      </c>
      <c r="J328" s="2"/>
      <c r="K328" s="2"/>
      <c r="L328" s="3" t="s">
        <v>4382</v>
      </c>
      <c r="M328" s="3">
        <v>430701400744</v>
      </c>
      <c r="N328" s="3">
        <v>77001505030</v>
      </c>
      <c r="O328" s="3">
        <v>5990000</v>
      </c>
      <c r="P328" s="3">
        <v>5990000</v>
      </c>
      <c r="Q328" s="3">
        <v>0</v>
      </c>
      <c r="R328" s="3">
        <v>0</v>
      </c>
      <c r="S328" s="3">
        <v>200000</v>
      </c>
      <c r="T328" s="3">
        <v>200000</v>
      </c>
      <c r="U328" s="3" t="s">
        <v>105</v>
      </c>
      <c r="V328" s="2"/>
      <c r="W328" s="3" t="s">
        <v>205</v>
      </c>
      <c r="X328" s="5">
        <v>46136</v>
      </c>
      <c r="Y328" s="3" t="s">
        <v>58</v>
      </c>
      <c r="Z328" s="3">
        <v>0</v>
      </c>
      <c r="AA328" s="3">
        <v>9723373</v>
      </c>
      <c r="AB328" s="2"/>
      <c r="AC328" s="3">
        <v>0</v>
      </c>
      <c r="AD328" s="3" t="s">
        <v>105</v>
      </c>
      <c r="AE328" s="3">
        <v>2026</v>
      </c>
    </row>
    <row r="329" spans="1:31" ht="28.5" hidden="1" x14ac:dyDescent="0.45">
      <c r="A329" s="3">
        <v>1</v>
      </c>
      <c r="B329" s="4" t="s">
        <v>3380</v>
      </c>
      <c r="C329" s="3" t="s">
        <v>3381</v>
      </c>
      <c r="D329" s="3" t="s">
        <v>3382</v>
      </c>
      <c r="E329" s="3" t="s">
        <v>3530</v>
      </c>
      <c r="F329" s="3" t="s">
        <v>4383</v>
      </c>
      <c r="G329" s="3" t="s">
        <v>4384</v>
      </c>
      <c r="H329" s="5">
        <v>46130</v>
      </c>
      <c r="I329" s="3" t="s">
        <v>3386</v>
      </c>
      <c r="J329" s="3" t="s">
        <v>4385</v>
      </c>
      <c r="K329" s="3">
        <v>841112302052</v>
      </c>
      <c r="L329" s="2"/>
      <c r="M329" s="2"/>
      <c r="N329" s="3">
        <v>77023921408</v>
      </c>
      <c r="O329" s="3">
        <v>5990000</v>
      </c>
      <c r="P329" s="3">
        <v>5990000</v>
      </c>
      <c r="Q329" s="3">
        <v>0</v>
      </c>
      <c r="R329" s="3">
        <v>0</v>
      </c>
      <c r="S329" s="3">
        <v>200000</v>
      </c>
      <c r="T329" s="3">
        <v>200000</v>
      </c>
      <c r="U329" s="3" t="s">
        <v>56</v>
      </c>
      <c r="V329" s="2"/>
      <c r="W329" s="3" t="s">
        <v>1720</v>
      </c>
      <c r="X329" s="5">
        <v>46130</v>
      </c>
      <c r="Y329" s="3" t="s">
        <v>58</v>
      </c>
      <c r="Z329" s="3">
        <v>0</v>
      </c>
      <c r="AA329" s="3">
        <v>9723508</v>
      </c>
      <c r="AB329" s="2"/>
      <c r="AC329" s="3">
        <v>0</v>
      </c>
      <c r="AD329" s="3" t="s">
        <v>57</v>
      </c>
      <c r="AE329" s="3">
        <v>2026</v>
      </c>
    </row>
    <row r="330" spans="1:31" ht="28.5" hidden="1" x14ac:dyDescent="0.45">
      <c r="A330" s="3">
        <v>1</v>
      </c>
      <c r="B330" s="4" t="s">
        <v>3406</v>
      </c>
      <c r="C330" s="3" t="s">
        <v>3381</v>
      </c>
      <c r="D330" s="3" t="s">
        <v>3382</v>
      </c>
      <c r="E330" s="3" t="s">
        <v>3409</v>
      </c>
      <c r="F330" s="3" t="s">
        <v>4386</v>
      </c>
      <c r="G330" s="3" t="s">
        <v>4387</v>
      </c>
      <c r="H330" s="5">
        <v>46129</v>
      </c>
      <c r="I330" s="3" t="s">
        <v>3724</v>
      </c>
      <c r="J330" s="3" t="s">
        <v>4388</v>
      </c>
      <c r="K330" s="3">
        <v>940602300771</v>
      </c>
      <c r="L330" s="2"/>
      <c r="M330" s="2"/>
      <c r="N330" s="3">
        <v>77769383399</v>
      </c>
      <c r="O330" s="3">
        <v>6490000</v>
      </c>
      <c r="P330" s="3">
        <v>6490000</v>
      </c>
      <c r="Q330" s="3">
        <v>0</v>
      </c>
      <c r="R330" s="3">
        <v>0</v>
      </c>
      <c r="S330" s="3">
        <v>250000</v>
      </c>
      <c r="T330" s="3">
        <v>250000</v>
      </c>
      <c r="U330" s="3" t="s">
        <v>87</v>
      </c>
      <c r="V330" s="2"/>
      <c r="W330" s="3" t="s">
        <v>1687</v>
      </c>
      <c r="X330" s="5">
        <v>46132</v>
      </c>
      <c r="Y330" s="3" t="s">
        <v>134</v>
      </c>
      <c r="Z330" s="3">
        <v>0</v>
      </c>
      <c r="AA330" s="3">
        <v>9723528</v>
      </c>
      <c r="AB330" s="2"/>
      <c r="AC330" s="3">
        <v>0</v>
      </c>
      <c r="AD330" s="3" t="s">
        <v>124</v>
      </c>
      <c r="AE330" s="3">
        <v>2026</v>
      </c>
    </row>
    <row r="331" spans="1:31" ht="28.5" hidden="1" x14ac:dyDescent="0.45">
      <c r="A331" s="3">
        <v>1</v>
      </c>
      <c r="B331" s="4" t="s">
        <v>3406</v>
      </c>
      <c r="C331" s="3" t="s">
        <v>3381</v>
      </c>
      <c r="D331" s="3" t="s">
        <v>3382</v>
      </c>
      <c r="E331" s="3" t="s">
        <v>3409</v>
      </c>
      <c r="F331" s="3" t="s">
        <v>4389</v>
      </c>
      <c r="G331" s="3" t="s">
        <v>4390</v>
      </c>
      <c r="H331" s="5">
        <v>46129</v>
      </c>
      <c r="I331" s="3" t="s">
        <v>3728</v>
      </c>
      <c r="J331" s="3" t="s">
        <v>4391</v>
      </c>
      <c r="K331" s="3">
        <v>710826301027</v>
      </c>
      <c r="L331" s="2"/>
      <c r="M331" s="2"/>
      <c r="N331" s="3">
        <v>77771424027</v>
      </c>
      <c r="O331" s="3">
        <v>6490000</v>
      </c>
      <c r="P331" s="3">
        <v>6490000</v>
      </c>
      <c r="Q331" s="3">
        <v>0</v>
      </c>
      <c r="R331" s="3">
        <v>0</v>
      </c>
      <c r="S331" s="3">
        <v>250000</v>
      </c>
      <c r="T331" s="3">
        <v>250000</v>
      </c>
      <c r="U331" s="3" t="s">
        <v>56</v>
      </c>
      <c r="V331" s="2"/>
      <c r="W331" s="3" t="s">
        <v>1687</v>
      </c>
      <c r="X331" s="5">
        <v>46130</v>
      </c>
      <c r="Y331" s="3" t="s">
        <v>58</v>
      </c>
      <c r="Z331" s="3">
        <v>0</v>
      </c>
      <c r="AA331" s="3">
        <v>9723529</v>
      </c>
      <c r="AB331" s="2"/>
      <c r="AC331" s="3">
        <v>0</v>
      </c>
      <c r="AD331" s="3" t="s">
        <v>57</v>
      </c>
      <c r="AE331" s="3">
        <v>2026</v>
      </c>
    </row>
    <row r="332" spans="1:31" ht="28.5" hidden="1" x14ac:dyDescent="0.45">
      <c r="A332" s="3">
        <v>1</v>
      </c>
      <c r="B332" s="4" t="s">
        <v>3406</v>
      </c>
      <c r="C332" s="3" t="s">
        <v>3381</v>
      </c>
      <c r="D332" s="3" t="s">
        <v>3382</v>
      </c>
      <c r="E332" s="3" t="s">
        <v>3409</v>
      </c>
      <c r="F332" s="3" t="s">
        <v>4392</v>
      </c>
      <c r="G332" s="3" t="s">
        <v>4393</v>
      </c>
      <c r="H332" s="5">
        <v>46128</v>
      </c>
      <c r="I332" s="3" t="s">
        <v>3412</v>
      </c>
      <c r="J332" s="3" t="s">
        <v>4394</v>
      </c>
      <c r="K332" s="3">
        <v>640620300678</v>
      </c>
      <c r="L332" s="2"/>
      <c r="M332" s="2"/>
      <c r="N332" s="3">
        <v>77054167902</v>
      </c>
      <c r="O332" s="3">
        <v>6490000</v>
      </c>
      <c r="P332" s="3">
        <v>6490000</v>
      </c>
      <c r="Q332" s="3">
        <v>0</v>
      </c>
      <c r="R332" s="3">
        <v>0</v>
      </c>
      <c r="S332" s="3">
        <v>250000</v>
      </c>
      <c r="T332" s="3">
        <v>250000</v>
      </c>
      <c r="U332" s="3" t="s">
        <v>56</v>
      </c>
      <c r="V332" s="2"/>
      <c r="W332" s="3" t="s">
        <v>1687</v>
      </c>
      <c r="X332" s="5">
        <v>46129</v>
      </c>
      <c r="Y332" s="3" t="s">
        <v>58</v>
      </c>
      <c r="Z332" s="3">
        <v>0</v>
      </c>
      <c r="AA332" s="3">
        <v>9723530</v>
      </c>
      <c r="AB332" s="2"/>
      <c r="AC332" s="3">
        <v>0</v>
      </c>
      <c r="AD332" s="3" t="s">
        <v>57</v>
      </c>
      <c r="AE332" s="3">
        <v>2026</v>
      </c>
    </row>
    <row r="333" spans="1:31" ht="28.5" hidden="1" x14ac:dyDescent="0.45">
      <c r="A333" s="3">
        <v>1</v>
      </c>
      <c r="B333" s="4" t="s">
        <v>3406</v>
      </c>
      <c r="C333" s="3" t="s">
        <v>3381</v>
      </c>
      <c r="D333" s="3" t="s">
        <v>3382</v>
      </c>
      <c r="E333" s="3" t="s">
        <v>3455</v>
      </c>
      <c r="F333" s="3" t="s">
        <v>4395</v>
      </c>
      <c r="G333" s="3" t="s">
        <v>4396</v>
      </c>
      <c r="H333" s="5">
        <v>46123</v>
      </c>
      <c r="I333" s="3" t="s">
        <v>3728</v>
      </c>
      <c r="J333" s="3" t="s">
        <v>4397</v>
      </c>
      <c r="K333" s="3">
        <v>790312301959</v>
      </c>
      <c r="L333" s="2"/>
      <c r="M333" s="2"/>
      <c r="N333" s="3">
        <v>77056380379</v>
      </c>
      <c r="O333" s="3">
        <v>6490000</v>
      </c>
      <c r="P333" s="3">
        <v>6490000</v>
      </c>
      <c r="Q333" s="3">
        <v>0</v>
      </c>
      <c r="R333" s="3">
        <v>0</v>
      </c>
      <c r="S333" s="3">
        <v>250000</v>
      </c>
      <c r="T333" s="3">
        <v>250000</v>
      </c>
      <c r="U333" s="3" t="s">
        <v>56</v>
      </c>
      <c r="V333" s="2"/>
      <c r="W333" s="3" t="s">
        <v>1687</v>
      </c>
      <c r="X333" s="5">
        <v>46125</v>
      </c>
      <c r="Y333" s="3" t="s">
        <v>58</v>
      </c>
      <c r="Z333" s="3">
        <v>0</v>
      </c>
      <c r="AA333" s="3">
        <v>9723531</v>
      </c>
      <c r="AB333" s="2"/>
      <c r="AC333" s="3">
        <v>0</v>
      </c>
      <c r="AD333" s="3" t="s">
        <v>57</v>
      </c>
      <c r="AE333" s="3">
        <v>2026</v>
      </c>
    </row>
    <row r="334" spans="1:31" ht="28.5" hidden="1" x14ac:dyDescent="0.45">
      <c r="A334" s="3">
        <v>1</v>
      </c>
      <c r="B334" s="4" t="s">
        <v>3406</v>
      </c>
      <c r="C334" s="3" t="s">
        <v>3381</v>
      </c>
      <c r="D334" s="3" t="s">
        <v>3382</v>
      </c>
      <c r="E334" s="3" t="s">
        <v>3409</v>
      </c>
      <c r="F334" s="3" t="s">
        <v>4398</v>
      </c>
      <c r="G334" s="3" t="s">
        <v>4399</v>
      </c>
      <c r="H334" s="5">
        <v>46127</v>
      </c>
      <c r="I334" s="3" t="s">
        <v>3724</v>
      </c>
      <c r="J334" s="3" t="s">
        <v>4400</v>
      </c>
      <c r="K334" s="3">
        <v>910821450928</v>
      </c>
      <c r="L334" s="2"/>
      <c r="M334" s="2"/>
      <c r="N334" s="3">
        <v>77477616174</v>
      </c>
      <c r="O334" s="3">
        <v>6490000</v>
      </c>
      <c r="P334" s="3">
        <v>6490000</v>
      </c>
      <c r="Q334" s="3">
        <v>0</v>
      </c>
      <c r="R334" s="3">
        <v>0</v>
      </c>
      <c r="S334" s="3">
        <v>250000</v>
      </c>
      <c r="T334" s="3">
        <v>250000</v>
      </c>
      <c r="U334" s="3" t="s">
        <v>87</v>
      </c>
      <c r="V334" s="2"/>
      <c r="W334" s="3" t="s">
        <v>1687</v>
      </c>
      <c r="X334" s="5">
        <v>46129</v>
      </c>
      <c r="Y334" s="3" t="s">
        <v>206</v>
      </c>
      <c r="Z334" s="3">
        <v>0</v>
      </c>
      <c r="AA334" s="3">
        <v>9723533</v>
      </c>
      <c r="AB334" s="2"/>
      <c r="AC334" s="3">
        <v>0</v>
      </c>
      <c r="AD334" s="3" t="s">
        <v>124</v>
      </c>
      <c r="AE334" s="3">
        <v>2026</v>
      </c>
    </row>
    <row r="335" spans="1:31" ht="28.5" hidden="1" x14ac:dyDescent="0.45">
      <c r="A335" s="3">
        <v>1</v>
      </c>
      <c r="B335" s="4" t="s">
        <v>3406</v>
      </c>
      <c r="C335" s="3" t="s">
        <v>3381</v>
      </c>
      <c r="D335" s="3" t="s">
        <v>3382</v>
      </c>
      <c r="E335" s="3" t="s">
        <v>3409</v>
      </c>
      <c r="F335" s="3" t="s">
        <v>4401</v>
      </c>
      <c r="G335" s="3" t="s">
        <v>4402</v>
      </c>
      <c r="H335" s="5">
        <v>46127</v>
      </c>
      <c r="I335" s="3" t="s">
        <v>3867</v>
      </c>
      <c r="J335" s="3" t="s">
        <v>4403</v>
      </c>
      <c r="K335" s="3">
        <v>800101311309</v>
      </c>
      <c r="L335" s="2"/>
      <c r="M335" s="2"/>
      <c r="N335" s="3">
        <v>77087266847</v>
      </c>
      <c r="O335" s="3">
        <v>6490000</v>
      </c>
      <c r="P335" s="3">
        <v>6490000</v>
      </c>
      <c r="Q335" s="3">
        <v>0</v>
      </c>
      <c r="R335" s="3">
        <v>0</v>
      </c>
      <c r="S335" s="3">
        <v>250000</v>
      </c>
      <c r="T335" s="3">
        <v>250000</v>
      </c>
      <c r="U335" s="3" t="s">
        <v>56</v>
      </c>
      <c r="V335" s="2"/>
      <c r="W335" s="3" t="s">
        <v>1687</v>
      </c>
      <c r="X335" s="5">
        <v>46128</v>
      </c>
      <c r="Y335" s="3" t="s">
        <v>58</v>
      </c>
      <c r="Z335" s="3">
        <v>0</v>
      </c>
      <c r="AA335" s="3">
        <v>9723534</v>
      </c>
      <c r="AB335" s="2"/>
      <c r="AC335" s="3">
        <v>0</v>
      </c>
      <c r="AD335" s="3" t="s">
        <v>57</v>
      </c>
      <c r="AE335" s="3">
        <v>2026</v>
      </c>
    </row>
    <row r="336" spans="1:31" ht="28.5" hidden="1" x14ac:dyDescent="0.45">
      <c r="A336" s="3">
        <v>1</v>
      </c>
      <c r="B336" s="4" t="s">
        <v>3406</v>
      </c>
      <c r="C336" s="3" t="s">
        <v>3381</v>
      </c>
      <c r="D336" s="3" t="s">
        <v>3382</v>
      </c>
      <c r="E336" s="3" t="s">
        <v>3409</v>
      </c>
      <c r="F336" s="3" t="s">
        <v>4404</v>
      </c>
      <c r="G336" s="3" t="s">
        <v>4405</v>
      </c>
      <c r="H336" s="5">
        <v>46130</v>
      </c>
      <c r="I336" s="3" t="s">
        <v>3728</v>
      </c>
      <c r="J336" s="3" t="s">
        <v>4406</v>
      </c>
      <c r="K336" s="3">
        <v>880202300684</v>
      </c>
      <c r="L336" s="2"/>
      <c r="M336" s="2"/>
      <c r="N336" s="3">
        <v>77054333873</v>
      </c>
      <c r="O336" s="3">
        <v>5990000</v>
      </c>
      <c r="P336" s="3">
        <v>5990000</v>
      </c>
      <c r="Q336" s="3">
        <v>0</v>
      </c>
      <c r="R336" s="3">
        <v>0</v>
      </c>
      <c r="S336" s="3">
        <v>200000</v>
      </c>
      <c r="T336" s="3">
        <v>200000</v>
      </c>
      <c r="U336" s="3" t="s">
        <v>87</v>
      </c>
      <c r="V336" s="2"/>
      <c r="W336" s="3" t="s">
        <v>1687</v>
      </c>
      <c r="X336" s="5">
        <v>46139</v>
      </c>
      <c r="Y336" s="3" t="s">
        <v>89</v>
      </c>
      <c r="Z336" s="3">
        <v>0</v>
      </c>
      <c r="AA336" s="3">
        <v>9723535</v>
      </c>
      <c r="AB336" s="2"/>
      <c r="AC336" s="3">
        <v>0</v>
      </c>
      <c r="AD336" s="3" t="s">
        <v>124</v>
      </c>
      <c r="AE336" s="3">
        <v>2026</v>
      </c>
    </row>
    <row r="337" spans="1:31" ht="28.5" hidden="1" x14ac:dyDescent="0.45">
      <c r="A337" s="3">
        <v>1</v>
      </c>
      <c r="B337" s="4" t="s">
        <v>3448</v>
      </c>
      <c r="C337" s="3" t="s">
        <v>3381</v>
      </c>
      <c r="D337" s="3" t="s">
        <v>3737</v>
      </c>
      <c r="E337" s="3" t="s">
        <v>3409</v>
      </c>
      <c r="F337" s="3" t="s">
        <v>4407</v>
      </c>
      <c r="G337" s="3" t="s">
        <v>4408</v>
      </c>
      <c r="H337" s="5">
        <v>46126</v>
      </c>
      <c r="I337" s="3" t="s">
        <v>3484</v>
      </c>
      <c r="J337" s="3" t="s">
        <v>4409</v>
      </c>
      <c r="K337" s="3">
        <v>850825302484</v>
      </c>
      <c r="L337" s="2"/>
      <c r="M337" s="2"/>
      <c r="N337" s="3">
        <v>77055333828</v>
      </c>
      <c r="O337" s="3">
        <v>5990000</v>
      </c>
      <c r="P337" s="3">
        <v>5990000</v>
      </c>
      <c r="Q337" s="3">
        <v>0</v>
      </c>
      <c r="R337" s="3">
        <v>0</v>
      </c>
      <c r="S337" s="3">
        <v>250000</v>
      </c>
      <c r="T337" s="3">
        <v>250000</v>
      </c>
      <c r="U337" s="3" t="s">
        <v>105</v>
      </c>
      <c r="V337" s="2"/>
      <c r="W337" s="3" t="s">
        <v>104</v>
      </c>
      <c r="X337" s="5">
        <v>46127</v>
      </c>
      <c r="Y337" s="3" t="s">
        <v>58</v>
      </c>
      <c r="Z337" s="3">
        <v>0</v>
      </c>
      <c r="AA337" s="3">
        <v>9723579</v>
      </c>
      <c r="AB337" s="2"/>
      <c r="AC337" s="3">
        <v>0</v>
      </c>
      <c r="AD337" s="3" t="s">
        <v>105</v>
      </c>
      <c r="AE337" s="3">
        <v>2026</v>
      </c>
    </row>
    <row r="338" spans="1:31" ht="28.5" hidden="1" x14ac:dyDescent="0.45">
      <c r="A338" s="3">
        <v>1</v>
      </c>
      <c r="B338" s="4" t="s">
        <v>3448</v>
      </c>
      <c r="C338" s="3" t="s">
        <v>3381</v>
      </c>
      <c r="D338" s="3" t="s">
        <v>3737</v>
      </c>
      <c r="E338" s="3" t="s">
        <v>3409</v>
      </c>
      <c r="F338" s="3" t="s">
        <v>4410</v>
      </c>
      <c r="G338" s="3" t="s">
        <v>4411</v>
      </c>
      <c r="H338" s="5">
        <v>46124</v>
      </c>
      <c r="I338" s="3" t="s">
        <v>3525</v>
      </c>
      <c r="J338" s="3" t="s">
        <v>4412</v>
      </c>
      <c r="K338" s="3">
        <v>970411300253</v>
      </c>
      <c r="L338" s="2"/>
      <c r="M338" s="2"/>
      <c r="N338" s="3">
        <v>77470415491</v>
      </c>
      <c r="O338" s="3">
        <v>5990000</v>
      </c>
      <c r="P338" s="3">
        <v>5990000</v>
      </c>
      <c r="Q338" s="3">
        <v>0</v>
      </c>
      <c r="R338" s="3">
        <v>0</v>
      </c>
      <c r="S338" s="3">
        <v>250000</v>
      </c>
      <c r="T338" s="3">
        <v>250000</v>
      </c>
      <c r="U338" s="3" t="s">
        <v>87</v>
      </c>
      <c r="V338" s="2"/>
      <c r="W338" s="3" t="s">
        <v>104</v>
      </c>
      <c r="X338" s="5">
        <v>46126</v>
      </c>
      <c r="Y338" s="3" t="s">
        <v>58</v>
      </c>
      <c r="Z338" s="3">
        <v>0</v>
      </c>
      <c r="AA338" s="3">
        <v>9723581</v>
      </c>
      <c r="AB338" s="2"/>
      <c r="AC338" s="3">
        <v>0</v>
      </c>
      <c r="AD338" s="3" t="s">
        <v>124</v>
      </c>
      <c r="AE338" s="3">
        <v>2026</v>
      </c>
    </row>
    <row r="339" spans="1:31" ht="28.5" hidden="1" x14ac:dyDescent="0.45">
      <c r="A339" s="3">
        <v>1</v>
      </c>
      <c r="B339" s="4" t="s">
        <v>3448</v>
      </c>
      <c r="C339" s="3" t="s">
        <v>3381</v>
      </c>
      <c r="D339" s="3" t="s">
        <v>3737</v>
      </c>
      <c r="E339" s="3" t="s">
        <v>3409</v>
      </c>
      <c r="F339" s="3" t="s">
        <v>4413</v>
      </c>
      <c r="G339" s="3" t="s">
        <v>4414</v>
      </c>
      <c r="H339" s="5">
        <v>46124</v>
      </c>
      <c r="I339" s="3" t="s">
        <v>3484</v>
      </c>
      <c r="J339" s="3" t="s">
        <v>4415</v>
      </c>
      <c r="K339" s="3">
        <v>630307350145</v>
      </c>
      <c r="L339" s="2"/>
      <c r="M339" s="2"/>
      <c r="N339" s="3">
        <v>77779334661</v>
      </c>
      <c r="O339" s="3">
        <v>5990000</v>
      </c>
      <c r="P339" s="3">
        <v>5990000</v>
      </c>
      <c r="Q339" s="3">
        <v>0</v>
      </c>
      <c r="R339" s="3">
        <v>0</v>
      </c>
      <c r="S339" s="3">
        <v>250000</v>
      </c>
      <c r="T339" s="3">
        <v>250000</v>
      </c>
      <c r="U339" s="3" t="s">
        <v>87</v>
      </c>
      <c r="V339" s="3" t="s">
        <v>3405</v>
      </c>
      <c r="W339" s="3" t="s">
        <v>104</v>
      </c>
      <c r="X339" s="5">
        <v>46126</v>
      </c>
      <c r="Y339" s="3" t="s">
        <v>134</v>
      </c>
      <c r="Z339" s="3">
        <v>0</v>
      </c>
      <c r="AA339" s="3">
        <v>9723582</v>
      </c>
      <c r="AB339" s="2"/>
      <c r="AC339" s="3">
        <v>0</v>
      </c>
      <c r="AD339" s="3" t="s">
        <v>124</v>
      </c>
      <c r="AE339" s="3">
        <v>2026</v>
      </c>
    </row>
    <row r="340" spans="1:31" ht="28.5" hidden="1" x14ac:dyDescent="0.45">
      <c r="A340" s="3">
        <v>1</v>
      </c>
      <c r="B340" s="4" t="s">
        <v>3448</v>
      </c>
      <c r="C340" s="3" t="s">
        <v>3381</v>
      </c>
      <c r="D340" s="3" t="s">
        <v>3737</v>
      </c>
      <c r="E340" s="3" t="s">
        <v>3409</v>
      </c>
      <c r="F340" s="3" t="s">
        <v>4416</v>
      </c>
      <c r="G340" s="3" t="s">
        <v>4417</v>
      </c>
      <c r="H340" s="5">
        <v>46124</v>
      </c>
      <c r="I340" s="3" t="s">
        <v>3453</v>
      </c>
      <c r="J340" s="3" t="s">
        <v>4418</v>
      </c>
      <c r="K340" s="3">
        <v>760310301000</v>
      </c>
      <c r="L340" s="2"/>
      <c r="M340" s="2"/>
      <c r="N340" s="3">
        <v>77054450997</v>
      </c>
      <c r="O340" s="3">
        <v>5990000</v>
      </c>
      <c r="P340" s="3">
        <v>5990000</v>
      </c>
      <c r="Q340" s="3">
        <v>0</v>
      </c>
      <c r="R340" s="3">
        <v>0</v>
      </c>
      <c r="S340" s="3">
        <v>250000</v>
      </c>
      <c r="T340" s="3">
        <v>250000</v>
      </c>
      <c r="U340" s="3" t="s">
        <v>87</v>
      </c>
      <c r="V340" s="2"/>
      <c r="W340" s="3" t="s">
        <v>104</v>
      </c>
      <c r="X340" s="5">
        <v>46128</v>
      </c>
      <c r="Y340" s="3" t="s">
        <v>206</v>
      </c>
      <c r="Z340" s="3">
        <v>0</v>
      </c>
      <c r="AA340" s="3">
        <v>9723583</v>
      </c>
      <c r="AB340" s="2"/>
      <c r="AC340" s="3">
        <v>0</v>
      </c>
      <c r="AD340" s="3" t="s">
        <v>124</v>
      </c>
      <c r="AE340" s="3">
        <v>2026</v>
      </c>
    </row>
    <row r="341" spans="1:31" ht="28.5" hidden="1" x14ac:dyDescent="0.45">
      <c r="A341" s="3">
        <v>1</v>
      </c>
      <c r="B341" s="4" t="s">
        <v>3448</v>
      </c>
      <c r="C341" s="3" t="s">
        <v>3381</v>
      </c>
      <c r="D341" s="3" t="s">
        <v>3737</v>
      </c>
      <c r="E341" s="3" t="s">
        <v>3409</v>
      </c>
      <c r="F341" s="3" t="s">
        <v>4419</v>
      </c>
      <c r="G341" s="3" t="s">
        <v>4420</v>
      </c>
      <c r="H341" s="5">
        <v>46126</v>
      </c>
      <c r="I341" s="3" t="s">
        <v>3453</v>
      </c>
      <c r="J341" s="3" t="s">
        <v>4421</v>
      </c>
      <c r="K341" s="3">
        <v>700929302519</v>
      </c>
      <c r="L341" s="2"/>
      <c r="M341" s="2"/>
      <c r="N341" s="3">
        <v>77785718618</v>
      </c>
      <c r="O341" s="3">
        <v>5990000</v>
      </c>
      <c r="P341" s="3">
        <v>5990000</v>
      </c>
      <c r="Q341" s="3">
        <v>0</v>
      </c>
      <c r="R341" s="3">
        <v>0</v>
      </c>
      <c r="S341" s="3">
        <v>250000</v>
      </c>
      <c r="T341" s="3">
        <v>250000</v>
      </c>
      <c r="U341" s="3" t="s">
        <v>105</v>
      </c>
      <c r="V341" s="2"/>
      <c r="W341" s="3" t="s">
        <v>104</v>
      </c>
      <c r="X341" s="5">
        <v>46126</v>
      </c>
      <c r="Y341" s="3" t="s">
        <v>58</v>
      </c>
      <c r="Z341" s="3">
        <v>0</v>
      </c>
      <c r="AA341" s="3">
        <v>9723584</v>
      </c>
      <c r="AB341" s="2"/>
      <c r="AC341" s="3">
        <v>0</v>
      </c>
      <c r="AD341" s="3" t="s">
        <v>105</v>
      </c>
      <c r="AE341" s="3">
        <v>2026</v>
      </c>
    </row>
    <row r="342" spans="1:31" ht="28.5" hidden="1" x14ac:dyDescent="0.45">
      <c r="A342" s="3">
        <v>1</v>
      </c>
      <c r="B342" s="4" t="s">
        <v>3448</v>
      </c>
      <c r="C342" s="3" t="s">
        <v>3381</v>
      </c>
      <c r="D342" s="3" t="s">
        <v>3737</v>
      </c>
      <c r="E342" s="3" t="s">
        <v>3409</v>
      </c>
      <c r="F342" s="3" t="s">
        <v>4422</v>
      </c>
      <c r="G342" s="3" t="s">
        <v>4423</v>
      </c>
      <c r="H342" s="5">
        <v>46127</v>
      </c>
      <c r="I342" s="3" t="s">
        <v>3453</v>
      </c>
      <c r="J342" s="3" t="s">
        <v>4424</v>
      </c>
      <c r="K342" s="3">
        <v>660701350073</v>
      </c>
      <c r="L342" s="2"/>
      <c r="M342" s="2"/>
      <c r="N342" s="3">
        <v>77054405484</v>
      </c>
      <c r="O342" s="3">
        <v>5990000</v>
      </c>
      <c r="P342" s="3">
        <v>5990000</v>
      </c>
      <c r="Q342" s="3">
        <v>0</v>
      </c>
      <c r="R342" s="3">
        <v>0</v>
      </c>
      <c r="S342" s="3">
        <v>250000</v>
      </c>
      <c r="T342" s="3">
        <v>250000</v>
      </c>
      <c r="U342" s="3" t="s">
        <v>87</v>
      </c>
      <c r="V342" s="2"/>
      <c r="W342" s="3" t="s">
        <v>104</v>
      </c>
      <c r="X342" s="5">
        <v>46133</v>
      </c>
      <c r="Y342" s="3" t="s">
        <v>89</v>
      </c>
      <c r="Z342" s="3">
        <v>0</v>
      </c>
      <c r="AA342" s="3">
        <v>9723585</v>
      </c>
      <c r="AB342" s="2"/>
      <c r="AC342" s="3">
        <v>0</v>
      </c>
      <c r="AD342" s="3" t="s">
        <v>124</v>
      </c>
      <c r="AE342" s="3">
        <v>2026</v>
      </c>
    </row>
    <row r="343" spans="1:31" ht="28.5" hidden="1" x14ac:dyDescent="0.45">
      <c r="A343" s="3">
        <v>1</v>
      </c>
      <c r="B343" s="4" t="s">
        <v>3448</v>
      </c>
      <c r="C343" s="3" t="s">
        <v>3381</v>
      </c>
      <c r="D343" s="3" t="s">
        <v>3737</v>
      </c>
      <c r="E343" s="3" t="s">
        <v>3409</v>
      </c>
      <c r="F343" s="3" t="s">
        <v>4425</v>
      </c>
      <c r="G343" s="3" t="s">
        <v>4426</v>
      </c>
      <c r="H343" s="5">
        <v>46123</v>
      </c>
      <c r="I343" s="3" t="s">
        <v>3484</v>
      </c>
      <c r="J343" s="3" t="s">
        <v>4427</v>
      </c>
      <c r="K343" s="3">
        <v>740510350200</v>
      </c>
      <c r="L343" s="2"/>
      <c r="M343" s="2"/>
      <c r="N343" s="3">
        <v>77025434715</v>
      </c>
      <c r="O343" s="3">
        <v>5990000</v>
      </c>
      <c r="P343" s="3">
        <v>5990000</v>
      </c>
      <c r="Q343" s="3">
        <v>0</v>
      </c>
      <c r="R343" s="3">
        <v>0</v>
      </c>
      <c r="S343" s="3">
        <v>250000</v>
      </c>
      <c r="T343" s="3">
        <v>250000</v>
      </c>
      <c r="U343" s="3" t="s">
        <v>105</v>
      </c>
      <c r="V343" s="2"/>
      <c r="W343" s="3" t="s">
        <v>104</v>
      </c>
      <c r="X343" s="5">
        <v>46126</v>
      </c>
      <c r="Y343" s="3" t="s">
        <v>58</v>
      </c>
      <c r="Z343" s="3">
        <v>0</v>
      </c>
      <c r="AA343" s="3">
        <v>9723587</v>
      </c>
      <c r="AB343" s="2"/>
      <c r="AC343" s="3">
        <v>0</v>
      </c>
      <c r="AD343" s="3" t="s">
        <v>105</v>
      </c>
      <c r="AE343" s="3">
        <v>2026</v>
      </c>
    </row>
    <row r="344" spans="1:31" ht="28.5" hidden="1" x14ac:dyDescent="0.45">
      <c r="A344" s="3">
        <v>1</v>
      </c>
      <c r="B344" s="4" t="s">
        <v>3414</v>
      </c>
      <c r="C344" s="3" t="s">
        <v>3381</v>
      </c>
      <c r="D344" s="3" t="s">
        <v>3382</v>
      </c>
      <c r="E344" s="3" t="s">
        <v>3409</v>
      </c>
      <c r="F344" s="3" t="s">
        <v>4428</v>
      </c>
      <c r="G344" s="3" t="s">
        <v>4429</v>
      </c>
      <c r="H344" s="5">
        <v>46126</v>
      </c>
      <c r="I344" s="3" t="s">
        <v>3419</v>
      </c>
      <c r="J344" s="3" t="s">
        <v>4430</v>
      </c>
      <c r="K344" s="3">
        <v>960928401336</v>
      </c>
      <c r="L344" s="2"/>
      <c r="M344" s="2"/>
      <c r="N344" s="3">
        <v>77053245033</v>
      </c>
      <c r="O344" s="3">
        <v>6990000</v>
      </c>
      <c r="P344" s="3">
        <v>6990000</v>
      </c>
      <c r="Q344" s="3">
        <v>0</v>
      </c>
      <c r="R344" s="3">
        <v>0</v>
      </c>
      <c r="S344" s="3">
        <v>300000</v>
      </c>
      <c r="T344" s="3">
        <v>300000</v>
      </c>
      <c r="U344" s="3" t="s">
        <v>197</v>
      </c>
      <c r="V344" s="2"/>
      <c r="W344" s="3" t="s">
        <v>55</v>
      </c>
      <c r="X344" s="5">
        <v>46132</v>
      </c>
      <c r="Y344" s="3" t="s">
        <v>89</v>
      </c>
      <c r="Z344" s="3">
        <v>1</v>
      </c>
      <c r="AA344" s="3">
        <v>9723594</v>
      </c>
      <c r="AB344" s="2"/>
      <c r="AC344" s="3">
        <v>0</v>
      </c>
      <c r="AD344" s="3" t="s">
        <v>88</v>
      </c>
      <c r="AE344" s="3">
        <v>2026</v>
      </c>
    </row>
    <row r="345" spans="1:31" ht="28.5" hidden="1" x14ac:dyDescent="0.45">
      <c r="A345" s="3">
        <v>1</v>
      </c>
      <c r="B345" s="4" t="s">
        <v>3414</v>
      </c>
      <c r="C345" s="3" t="s">
        <v>3381</v>
      </c>
      <c r="D345" s="3" t="s">
        <v>3382</v>
      </c>
      <c r="E345" s="3" t="s">
        <v>3409</v>
      </c>
      <c r="F345" s="3" t="s">
        <v>4431</v>
      </c>
      <c r="G345" s="3" t="s">
        <v>4432</v>
      </c>
      <c r="H345" s="5">
        <v>46120</v>
      </c>
      <c r="I345" s="3" t="s">
        <v>3419</v>
      </c>
      <c r="J345" s="3" t="s">
        <v>4433</v>
      </c>
      <c r="K345" s="3">
        <v>871125302396</v>
      </c>
      <c r="L345" s="2"/>
      <c r="M345" s="2"/>
      <c r="N345" s="3">
        <v>77081770809</v>
      </c>
      <c r="O345" s="3">
        <v>7240000</v>
      </c>
      <c r="P345" s="3">
        <v>6990000</v>
      </c>
      <c r="Q345" s="3">
        <v>0</v>
      </c>
      <c r="R345" s="3">
        <v>250000</v>
      </c>
      <c r="S345" s="3">
        <v>300000</v>
      </c>
      <c r="T345" s="3">
        <v>300000</v>
      </c>
      <c r="U345" s="3" t="s">
        <v>87</v>
      </c>
      <c r="V345" s="3" t="s">
        <v>3624</v>
      </c>
      <c r="W345" s="3" t="s">
        <v>55</v>
      </c>
      <c r="X345" s="5">
        <v>46121</v>
      </c>
      <c r="Y345" s="3" t="s">
        <v>134</v>
      </c>
      <c r="Z345" s="3">
        <v>0</v>
      </c>
      <c r="AA345" s="3">
        <v>9723596</v>
      </c>
      <c r="AB345" s="2"/>
      <c r="AC345" s="3">
        <v>0</v>
      </c>
      <c r="AD345" s="3" t="s">
        <v>124</v>
      </c>
      <c r="AE345" s="3">
        <v>2026</v>
      </c>
    </row>
    <row r="346" spans="1:31" ht="28.5" hidden="1" x14ac:dyDescent="0.45">
      <c r="A346" s="3">
        <v>1</v>
      </c>
      <c r="B346" s="4" t="s">
        <v>3414</v>
      </c>
      <c r="C346" s="3" t="s">
        <v>3381</v>
      </c>
      <c r="D346" s="3" t="s">
        <v>3382</v>
      </c>
      <c r="E346" s="3" t="s">
        <v>3409</v>
      </c>
      <c r="F346" s="3" t="s">
        <v>4434</v>
      </c>
      <c r="G346" s="3" t="s">
        <v>4435</v>
      </c>
      <c r="H346" s="5">
        <v>46134</v>
      </c>
      <c r="I346" s="3" t="s">
        <v>3427</v>
      </c>
      <c r="J346" s="3" t="s">
        <v>4436</v>
      </c>
      <c r="K346" s="3">
        <v>580501305406</v>
      </c>
      <c r="L346" s="2"/>
      <c r="M346" s="2"/>
      <c r="N346" s="3">
        <v>77714574095</v>
      </c>
      <c r="O346" s="3">
        <v>5990000</v>
      </c>
      <c r="P346" s="3">
        <v>5990000</v>
      </c>
      <c r="Q346" s="3">
        <v>0</v>
      </c>
      <c r="R346" s="3">
        <v>0</v>
      </c>
      <c r="S346" s="3">
        <v>200000</v>
      </c>
      <c r="T346" s="3">
        <v>200000</v>
      </c>
      <c r="U346" s="3" t="s">
        <v>56</v>
      </c>
      <c r="V346" s="2"/>
      <c r="W346" s="3" t="s">
        <v>55</v>
      </c>
      <c r="X346" s="5">
        <v>46135</v>
      </c>
      <c r="Y346" s="3" t="s">
        <v>58</v>
      </c>
      <c r="Z346" s="3">
        <v>0</v>
      </c>
      <c r="AA346" s="3">
        <v>9723597</v>
      </c>
      <c r="AB346" s="2"/>
      <c r="AC346" s="3">
        <v>0</v>
      </c>
      <c r="AD346" s="3" t="s">
        <v>57</v>
      </c>
      <c r="AE346" s="3">
        <v>2026</v>
      </c>
    </row>
    <row r="347" spans="1:31" ht="28.5" hidden="1" x14ac:dyDescent="0.45">
      <c r="A347" s="3">
        <v>1</v>
      </c>
      <c r="B347" s="4" t="s">
        <v>3388</v>
      </c>
      <c r="C347" s="3" t="s">
        <v>3381</v>
      </c>
      <c r="D347" s="3" t="s">
        <v>3382</v>
      </c>
      <c r="E347" s="3" t="s">
        <v>3409</v>
      </c>
      <c r="F347" s="3" t="s">
        <v>4437</v>
      </c>
      <c r="G347" s="3" t="s">
        <v>4438</v>
      </c>
      <c r="H347" s="5">
        <v>46125</v>
      </c>
      <c r="I347" s="3" t="s">
        <v>3391</v>
      </c>
      <c r="J347" s="3" t="s">
        <v>4439</v>
      </c>
      <c r="K347" s="3">
        <v>920627301049</v>
      </c>
      <c r="L347" s="2"/>
      <c r="M347" s="2"/>
      <c r="N347" s="3">
        <v>77052111891</v>
      </c>
      <c r="O347" s="3">
        <v>6490000</v>
      </c>
      <c r="P347" s="3">
        <v>6490000</v>
      </c>
      <c r="Q347" s="3">
        <v>0</v>
      </c>
      <c r="R347" s="3">
        <v>0</v>
      </c>
      <c r="S347" s="3">
        <v>250000</v>
      </c>
      <c r="T347" s="3">
        <v>250000</v>
      </c>
      <c r="U347" s="3" t="s">
        <v>105</v>
      </c>
      <c r="V347" s="2"/>
      <c r="W347" s="3" t="s">
        <v>291</v>
      </c>
      <c r="X347" s="5">
        <v>46133</v>
      </c>
      <c r="Y347" s="3" t="s">
        <v>58</v>
      </c>
      <c r="Z347" s="3">
        <v>2</v>
      </c>
      <c r="AA347" s="3">
        <v>9723600</v>
      </c>
      <c r="AB347" s="4" t="s">
        <v>3414</v>
      </c>
      <c r="AC347" s="3">
        <v>0</v>
      </c>
      <c r="AD347" s="3" t="s">
        <v>105</v>
      </c>
      <c r="AE347" s="3">
        <v>2026</v>
      </c>
    </row>
    <row r="348" spans="1:31" ht="28.5" hidden="1" x14ac:dyDescent="0.45">
      <c r="A348" s="3">
        <v>1</v>
      </c>
      <c r="B348" s="4" t="s">
        <v>3414</v>
      </c>
      <c r="C348" s="3" t="s">
        <v>3381</v>
      </c>
      <c r="D348" s="3" t="s">
        <v>3382</v>
      </c>
      <c r="E348" s="3" t="s">
        <v>3409</v>
      </c>
      <c r="F348" s="3" t="s">
        <v>4440</v>
      </c>
      <c r="G348" s="3" t="s">
        <v>4441</v>
      </c>
      <c r="H348" s="5">
        <v>46139</v>
      </c>
      <c r="I348" s="3" t="s">
        <v>3419</v>
      </c>
      <c r="J348" s="3" t="s">
        <v>4442</v>
      </c>
      <c r="K348" s="3">
        <v>820218302825</v>
      </c>
      <c r="L348" s="2"/>
      <c r="M348" s="2"/>
      <c r="N348" s="3">
        <v>77478762782</v>
      </c>
      <c r="O348" s="3">
        <v>5990000</v>
      </c>
      <c r="P348" s="3">
        <v>5990000</v>
      </c>
      <c r="Q348" s="3">
        <v>0</v>
      </c>
      <c r="R348" s="3">
        <v>0</v>
      </c>
      <c r="S348" s="3">
        <v>200000</v>
      </c>
      <c r="T348" s="3">
        <v>200000</v>
      </c>
      <c r="U348" s="3" t="s">
        <v>56</v>
      </c>
      <c r="V348" s="2"/>
      <c r="W348" s="3" t="s">
        <v>55</v>
      </c>
      <c r="X348" s="5">
        <v>46140</v>
      </c>
      <c r="Y348" s="3" t="s">
        <v>58</v>
      </c>
      <c r="Z348" s="3">
        <v>0</v>
      </c>
      <c r="AA348" s="3">
        <v>9723613</v>
      </c>
      <c r="AB348" s="2"/>
      <c r="AC348" s="3">
        <v>0</v>
      </c>
      <c r="AD348" s="3" t="s">
        <v>57</v>
      </c>
      <c r="AE348" s="3">
        <v>2026</v>
      </c>
    </row>
    <row r="349" spans="1:31" ht="28.5" hidden="1" x14ac:dyDescent="0.45">
      <c r="A349" s="3">
        <v>1</v>
      </c>
      <c r="B349" s="4" t="s">
        <v>3414</v>
      </c>
      <c r="C349" s="3" t="s">
        <v>3381</v>
      </c>
      <c r="D349" s="3" t="s">
        <v>3382</v>
      </c>
      <c r="E349" s="3" t="s">
        <v>3409</v>
      </c>
      <c r="F349" s="3" t="s">
        <v>4443</v>
      </c>
      <c r="G349" s="3" t="s">
        <v>4444</v>
      </c>
      <c r="H349" s="5">
        <v>46119</v>
      </c>
      <c r="I349" s="3" t="s">
        <v>3419</v>
      </c>
      <c r="J349" s="3" t="s">
        <v>4445</v>
      </c>
      <c r="K349" s="3">
        <v>780415302182</v>
      </c>
      <c r="L349" s="2"/>
      <c r="M349" s="2"/>
      <c r="N349" s="3">
        <v>77011859770</v>
      </c>
      <c r="O349" s="3">
        <v>6990000</v>
      </c>
      <c r="P349" s="3">
        <v>6990000</v>
      </c>
      <c r="Q349" s="3">
        <v>0</v>
      </c>
      <c r="R349" s="3">
        <v>0</v>
      </c>
      <c r="S349" s="3">
        <v>300000</v>
      </c>
      <c r="T349" s="3">
        <v>300000</v>
      </c>
      <c r="U349" s="3" t="s">
        <v>56</v>
      </c>
      <c r="V349" s="2"/>
      <c r="W349" s="3" t="s">
        <v>55</v>
      </c>
      <c r="X349" s="5">
        <v>46120</v>
      </c>
      <c r="Y349" s="3" t="s">
        <v>58</v>
      </c>
      <c r="Z349" s="3">
        <v>0</v>
      </c>
      <c r="AA349" s="3">
        <v>9723614</v>
      </c>
      <c r="AB349" s="2"/>
      <c r="AC349" s="3">
        <v>0</v>
      </c>
      <c r="AD349" s="3" t="s">
        <v>57</v>
      </c>
      <c r="AE349" s="3">
        <v>2026</v>
      </c>
    </row>
    <row r="350" spans="1:31" ht="28.5" hidden="1" x14ac:dyDescent="0.45">
      <c r="A350" s="3">
        <v>1</v>
      </c>
      <c r="B350" s="4" t="s">
        <v>3414</v>
      </c>
      <c r="C350" s="3" t="s">
        <v>3381</v>
      </c>
      <c r="D350" s="3" t="s">
        <v>3382</v>
      </c>
      <c r="E350" s="3" t="s">
        <v>3409</v>
      </c>
      <c r="F350" s="3" t="s">
        <v>4446</v>
      </c>
      <c r="G350" s="3" t="s">
        <v>4447</v>
      </c>
      <c r="H350" s="5">
        <v>46122</v>
      </c>
      <c r="I350" s="3" t="s">
        <v>3427</v>
      </c>
      <c r="J350" s="3" t="s">
        <v>4448</v>
      </c>
      <c r="K350" s="3">
        <v>891209300419</v>
      </c>
      <c r="L350" s="2"/>
      <c r="M350" s="2"/>
      <c r="N350" s="3">
        <v>77075020152</v>
      </c>
      <c r="O350" s="3">
        <v>6740000</v>
      </c>
      <c r="P350" s="3">
        <v>6490000</v>
      </c>
      <c r="Q350" s="3">
        <v>0</v>
      </c>
      <c r="R350" s="3">
        <v>250000</v>
      </c>
      <c r="S350" s="3">
        <v>250000</v>
      </c>
      <c r="T350" s="3">
        <v>250000</v>
      </c>
      <c r="U350" s="3" t="s">
        <v>87</v>
      </c>
      <c r="V350" s="3" t="s">
        <v>3624</v>
      </c>
      <c r="W350" s="3" t="s">
        <v>55</v>
      </c>
      <c r="X350" s="5">
        <v>46125</v>
      </c>
      <c r="Y350" s="3" t="s">
        <v>89</v>
      </c>
      <c r="Z350" s="3">
        <v>0</v>
      </c>
      <c r="AA350" s="3">
        <v>9723618</v>
      </c>
      <c r="AB350" s="2"/>
      <c r="AC350" s="3">
        <v>0</v>
      </c>
      <c r="AD350" s="3" t="s">
        <v>124</v>
      </c>
      <c r="AE350" s="3">
        <v>2026</v>
      </c>
    </row>
    <row r="351" spans="1:31" ht="28.5" hidden="1" x14ac:dyDescent="0.45">
      <c r="A351" s="3">
        <v>1</v>
      </c>
      <c r="B351" s="4" t="s">
        <v>3448</v>
      </c>
      <c r="C351" s="3" t="s">
        <v>3381</v>
      </c>
      <c r="D351" s="3" t="s">
        <v>3382</v>
      </c>
      <c r="E351" s="3" t="s">
        <v>3409</v>
      </c>
      <c r="F351" s="3" t="s">
        <v>4449</v>
      </c>
      <c r="G351" s="3" t="s">
        <v>4450</v>
      </c>
      <c r="H351" s="5">
        <v>46134</v>
      </c>
      <c r="I351" s="3" t="s">
        <v>3521</v>
      </c>
      <c r="J351" s="3" t="s">
        <v>4451</v>
      </c>
      <c r="K351" s="3">
        <v>840605451074</v>
      </c>
      <c r="L351" s="2"/>
      <c r="M351" s="2"/>
      <c r="N351" s="3">
        <v>77054824590</v>
      </c>
      <c r="O351" s="3">
        <v>6415000</v>
      </c>
      <c r="P351" s="3">
        <v>5990000</v>
      </c>
      <c r="Q351" s="3">
        <v>0</v>
      </c>
      <c r="R351" s="3">
        <v>425000</v>
      </c>
      <c r="S351" s="3">
        <v>200000</v>
      </c>
      <c r="T351" s="3">
        <v>200000</v>
      </c>
      <c r="U351" s="3" t="s">
        <v>87</v>
      </c>
      <c r="V351" s="2"/>
      <c r="W351" s="3" t="s">
        <v>104</v>
      </c>
      <c r="X351" s="5">
        <v>46139</v>
      </c>
      <c r="Y351" s="3" t="s">
        <v>134</v>
      </c>
      <c r="Z351" s="3">
        <v>0</v>
      </c>
      <c r="AA351" s="3">
        <v>9723627</v>
      </c>
      <c r="AB351" s="2"/>
      <c r="AC351" s="3">
        <v>0</v>
      </c>
      <c r="AD351" s="3" t="s">
        <v>124</v>
      </c>
      <c r="AE351" s="3">
        <v>2026</v>
      </c>
    </row>
    <row r="352" spans="1:31" ht="28.5" hidden="1" x14ac:dyDescent="0.45">
      <c r="A352" s="3">
        <v>1</v>
      </c>
      <c r="B352" s="4" t="s">
        <v>3448</v>
      </c>
      <c r="C352" s="3" t="s">
        <v>3381</v>
      </c>
      <c r="D352" s="3" t="s">
        <v>3382</v>
      </c>
      <c r="E352" s="3" t="s">
        <v>3409</v>
      </c>
      <c r="F352" s="3" t="s">
        <v>4452</v>
      </c>
      <c r="G352" s="3" t="s">
        <v>4453</v>
      </c>
      <c r="H352" s="5">
        <v>46136</v>
      </c>
      <c r="I352" s="3" t="s">
        <v>3453</v>
      </c>
      <c r="J352" s="3" t="s">
        <v>4454</v>
      </c>
      <c r="K352" s="3">
        <v>671103350116</v>
      </c>
      <c r="L352" s="2"/>
      <c r="M352" s="2"/>
      <c r="N352" s="3">
        <v>77779352837</v>
      </c>
      <c r="O352" s="3">
        <v>5990000</v>
      </c>
      <c r="P352" s="3">
        <v>5990000</v>
      </c>
      <c r="Q352" s="3">
        <v>0</v>
      </c>
      <c r="R352" s="3">
        <v>0</v>
      </c>
      <c r="S352" s="3">
        <v>200000</v>
      </c>
      <c r="T352" s="3">
        <v>200000</v>
      </c>
      <c r="U352" s="3" t="s">
        <v>105</v>
      </c>
      <c r="V352" s="2"/>
      <c r="W352" s="3" t="s">
        <v>104</v>
      </c>
      <c r="X352" s="5">
        <v>46139</v>
      </c>
      <c r="Y352" s="3" t="s">
        <v>58</v>
      </c>
      <c r="Z352" s="3">
        <v>1</v>
      </c>
      <c r="AA352" s="3">
        <v>9723628</v>
      </c>
      <c r="AB352" s="2"/>
      <c r="AC352" s="3">
        <v>0</v>
      </c>
      <c r="AD352" s="3" t="s">
        <v>105</v>
      </c>
      <c r="AE352" s="3">
        <v>2026</v>
      </c>
    </row>
    <row r="353" spans="1:31" ht="28.5" hidden="1" x14ac:dyDescent="0.45">
      <c r="A353" s="3">
        <v>1</v>
      </c>
      <c r="B353" s="4" t="s">
        <v>3448</v>
      </c>
      <c r="C353" s="3" t="s">
        <v>3381</v>
      </c>
      <c r="D353" s="3" t="s">
        <v>3382</v>
      </c>
      <c r="E353" s="3" t="s">
        <v>3455</v>
      </c>
      <c r="F353" s="3" t="s">
        <v>4455</v>
      </c>
      <c r="G353" s="3" t="s">
        <v>4456</v>
      </c>
      <c r="H353" s="5">
        <v>46131</v>
      </c>
      <c r="I353" s="3" t="s">
        <v>3453</v>
      </c>
      <c r="J353" s="3" t="s">
        <v>4457</v>
      </c>
      <c r="K353" s="3">
        <v>680525301220</v>
      </c>
      <c r="L353" s="2"/>
      <c r="M353" s="2"/>
      <c r="N353" s="3">
        <v>77789436513</v>
      </c>
      <c r="O353" s="3">
        <v>5990000</v>
      </c>
      <c r="P353" s="3">
        <v>5990000</v>
      </c>
      <c r="Q353" s="3">
        <v>0</v>
      </c>
      <c r="R353" s="3">
        <v>0</v>
      </c>
      <c r="S353" s="3">
        <v>200000</v>
      </c>
      <c r="T353" s="3">
        <v>200000</v>
      </c>
      <c r="U353" s="3" t="s">
        <v>87</v>
      </c>
      <c r="V353" s="2"/>
      <c r="W353" s="3" t="s">
        <v>104</v>
      </c>
      <c r="X353" s="5">
        <v>46133</v>
      </c>
      <c r="Y353" s="3" t="s">
        <v>89</v>
      </c>
      <c r="Z353" s="3">
        <v>0</v>
      </c>
      <c r="AA353" s="3">
        <v>9723630</v>
      </c>
      <c r="AB353" s="2"/>
      <c r="AC353" s="3">
        <v>0</v>
      </c>
      <c r="AD353" s="3" t="s">
        <v>124</v>
      </c>
      <c r="AE353" s="3">
        <v>2026</v>
      </c>
    </row>
    <row r="354" spans="1:31" ht="28.5" hidden="1" x14ac:dyDescent="0.45">
      <c r="A354" s="3">
        <v>1</v>
      </c>
      <c r="B354" s="4" t="s">
        <v>3448</v>
      </c>
      <c r="C354" s="3" t="s">
        <v>3381</v>
      </c>
      <c r="D354" s="3" t="s">
        <v>3382</v>
      </c>
      <c r="E354" s="3" t="s">
        <v>3409</v>
      </c>
      <c r="F354" s="3" t="s">
        <v>4458</v>
      </c>
      <c r="G354" s="3" t="s">
        <v>4459</v>
      </c>
      <c r="H354" s="5">
        <v>46133</v>
      </c>
      <c r="I354" s="3" t="s">
        <v>3484</v>
      </c>
      <c r="J354" s="3" t="s">
        <v>4460</v>
      </c>
      <c r="K354" s="3">
        <v>800312301150</v>
      </c>
      <c r="L354" s="2"/>
      <c r="M354" s="2"/>
      <c r="N354" s="3">
        <v>77773166638</v>
      </c>
      <c r="O354" s="3">
        <v>5990000</v>
      </c>
      <c r="P354" s="3">
        <v>5990000</v>
      </c>
      <c r="Q354" s="3">
        <v>0</v>
      </c>
      <c r="R354" s="3">
        <v>0</v>
      </c>
      <c r="S354" s="3">
        <v>200000</v>
      </c>
      <c r="T354" s="3">
        <v>200000</v>
      </c>
      <c r="U354" s="3" t="s">
        <v>105</v>
      </c>
      <c r="V354" s="2"/>
      <c r="W354" s="3" t="s">
        <v>104</v>
      </c>
      <c r="X354" s="5">
        <v>46133</v>
      </c>
      <c r="Y354" s="3" t="s">
        <v>58</v>
      </c>
      <c r="Z354" s="3">
        <v>0</v>
      </c>
      <c r="AA354" s="3">
        <v>9723632</v>
      </c>
      <c r="AB354" s="2"/>
      <c r="AC354" s="3">
        <v>0</v>
      </c>
      <c r="AD354" s="3" t="s">
        <v>105</v>
      </c>
      <c r="AE354" s="3">
        <v>2026</v>
      </c>
    </row>
    <row r="355" spans="1:31" ht="28.5" hidden="1" x14ac:dyDescent="0.45">
      <c r="A355" s="3">
        <v>1</v>
      </c>
      <c r="B355" s="4" t="s">
        <v>3448</v>
      </c>
      <c r="C355" s="3" t="s">
        <v>3381</v>
      </c>
      <c r="D355" s="3" t="s">
        <v>3382</v>
      </c>
      <c r="E355" s="3" t="s">
        <v>3409</v>
      </c>
      <c r="F355" s="3" t="s">
        <v>4461</v>
      </c>
      <c r="G355" s="3" t="s">
        <v>4462</v>
      </c>
      <c r="H355" s="5">
        <v>46136</v>
      </c>
      <c r="I355" s="3" t="s">
        <v>3453</v>
      </c>
      <c r="J355" s="3" t="s">
        <v>4463</v>
      </c>
      <c r="K355" s="3">
        <v>851117400884</v>
      </c>
      <c r="L355" s="2"/>
      <c r="M355" s="2"/>
      <c r="N355" s="3">
        <v>77787052939</v>
      </c>
      <c r="O355" s="3">
        <v>5990000</v>
      </c>
      <c r="P355" s="3">
        <v>5990000</v>
      </c>
      <c r="Q355" s="3">
        <v>0</v>
      </c>
      <c r="R355" s="3">
        <v>0</v>
      </c>
      <c r="S355" s="3">
        <v>200000</v>
      </c>
      <c r="T355" s="3">
        <v>200000</v>
      </c>
      <c r="U355" s="3" t="s">
        <v>87</v>
      </c>
      <c r="V355" s="2"/>
      <c r="W355" s="3" t="s">
        <v>104</v>
      </c>
      <c r="X355" s="5">
        <v>46140</v>
      </c>
      <c r="Y355" s="3" t="s">
        <v>134</v>
      </c>
      <c r="Z355" s="3">
        <v>0</v>
      </c>
      <c r="AA355" s="3">
        <v>9723634</v>
      </c>
      <c r="AB355" s="2"/>
      <c r="AC355" s="3">
        <v>0</v>
      </c>
      <c r="AD355" s="3" t="s">
        <v>124</v>
      </c>
      <c r="AE355" s="3">
        <v>2026</v>
      </c>
    </row>
    <row r="356" spans="1:31" ht="28.5" hidden="1" x14ac:dyDescent="0.45">
      <c r="A356" s="3">
        <v>1</v>
      </c>
      <c r="B356" s="4" t="s">
        <v>3448</v>
      </c>
      <c r="C356" s="3" t="s">
        <v>3381</v>
      </c>
      <c r="D356" s="3" t="s">
        <v>3382</v>
      </c>
      <c r="E356" s="3" t="s">
        <v>3409</v>
      </c>
      <c r="F356" s="3" t="s">
        <v>4464</v>
      </c>
      <c r="G356" s="3" t="s">
        <v>4465</v>
      </c>
      <c r="H356" s="5">
        <v>46136</v>
      </c>
      <c r="I356" s="3" t="s">
        <v>3453</v>
      </c>
      <c r="J356" s="3" t="s">
        <v>4466</v>
      </c>
      <c r="K356" s="3">
        <v>980708351541</v>
      </c>
      <c r="L356" s="2"/>
      <c r="M356" s="2"/>
      <c r="N356" s="3">
        <v>77774720383</v>
      </c>
      <c r="O356" s="3">
        <v>5990000</v>
      </c>
      <c r="P356" s="3">
        <v>5990000</v>
      </c>
      <c r="Q356" s="3">
        <v>0</v>
      </c>
      <c r="R356" s="3">
        <v>0</v>
      </c>
      <c r="S356" s="3">
        <v>200000</v>
      </c>
      <c r="T356" s="3">
        <v>200000</v>
      </c>
      <c r="U356" s="3" t="s">
        <v>87</v>
      </c>
      <c r="V356" s="2"/>
      <c r="W356" s="3" t="s">
        <v>104</v>
      </c>
      <c r="X356" s="5">
        <v>46140</v>
      </c>
      <c r="Y356" s="3" t="s">
        <v>206</v>
      </c>
      <c r="Z356" s="3">
        <v>1</v>
      </c>
      <c r="AA356" s="3">
        <v>9723635</v>
      </c>
      <c r="AB356" s="2"/>
      <c r="AC356" s="3">
        <v>0</v>
      </c>
      <c r="AD356" s="3" t="s">
        <v>124</v>
      </c>
      <c r="AE356" s="3">
        <v>2026</v>
      </c>
    </row>
    <row r="357" spans="1:31" ht="28.5" hidden="1" x14ac:dyDescent="0.45">
      <c r="A357" s="3">
        <v>1</v>
      </c>
      <c r="B357" s="4" t="s">
        <v>3448</v>
      </c>
      <c r="C357" s="3" t="s">
        <v>3381</v>
      </c>
      <c r="D357" s="3" t="s">
        <v>3382</v>
      </c>
      <c r="E357" s="3" t="s">
        <v>3409</v>
      </c>
      <c r="F357" s="3" t="s">
        <v>4467</v>
      </c>
      <c r="G357" s="3" t="s">
        <v>4468</v>
      </c>
      <c r="H357" s="5">
        <v>46139</v>
      </c>
      <c r="I357" s="3" t="s">
        <v>3521</v>
      </c>
      <c r="J357" s="2"/>
      <c r="K357" s="2"/>
      <c r="L357" s="3" t="s">
        <v>4469</v>
      </c>
      <c r="M357" s="3">
        <v>130940012339</v>
      </c>
      <c r="N357" s="3">
        <v>77079450029</v>
      </c>
      <c r="O357" s="3">
        <v>5990000</v>
      </c>
      <c r="P357" s="3">
        <v>5990000</v>
      </c>
      <c r="Q357" s="3">
        <v>0</v>
      </c>
      <c r="R357" s="3">
        <v>0</v>
      </c>
      <c r="S357" s="3">
        <v>200000</v>
      </c>
      <c r="T357" s="3">
        <v>200000</v>
      </c>
      <c r="U357" s="3" t="s">
        <v>56</v>
      </c>
      <c r="V357" s="2"/>
      <c r="W357" s="3" t="s">
        <v>104</v>
      </c>
      <c r="X357" s="5">
        <v>46140</v>
      </c>
      <c r="Y357" s="3" t="s">
        <v>58</v>
      </c>
      <c r="Z357" s="3">
        <v>1</v>
      </c>
      <c r="AA357" s="3">
        <v>9723637</v>
      </c>
      <c r="AB357" s="2"/>
      <c r="AC357" s="3">
        <v>0</v>
      </c>
      <c r="AD357" s="3" t="s">
        <v>57</v>
      </c>
      <c r="AE357" s="3">
        <v>2026</v>
      </c>
    </row>
    <row r="358" spans="1:31" ht="28.5" hidden="1" x14ac:dyDescent="0.45">
      <c r="A358" s="3">
        <v>1</v>
      </c>
      <c r="B358" s="4" t="s">
        <v>3448</v>
      </c>
      <c r="C358" s="3" t="s">
        <v>3381</v>
      </c>
      <c r="D358" s="3" t="s">
        <v>3382</v>
      </c>
      <c r="E358" s="3" t="s">
        <v>3409</v>
      </c>
      <c r="F358" s="3" t="s">
        <v>4470</v>
      </c>
      <c r="G358" s="3" t="s">
        <v>4471</v>
      </c>
      <c r="H358" s="5">
        <v>46137</v>
      </c>
      <c r="I358" s="3" t="s">
        <v>3521</v>
      </c>
      <c r="J358" s="3" t="s">
        <v>4472</v>
      </c>
      <c r="K358" s="3">
        <v>770428301728</v>
      </c>
      <c r="L358" s="2"/>
      <c r="M358" s="2"/>
      <c r="N358" s="3">
        <v>77086761773</v>
      </c>
      <c r="O358" s="3">
        <v>5990000</v>
      </c>
      <c r="P358" s="3">
        <v>5990000</v>
      </c>
      <c r="Q358" s="3">
        <v>0</v>
      </c>
      <c r="R358" s="3">
        <v>0</v>
      </c>
      <c r="S358" s="3">
        <v>200000</v>
      </c>
      <c r="T358" s="3">
        <v>200000</v>
      </c>
      <c r="U358" s="3" t="s">
        <v>87</v>
      </c>
      <c r="V358" s="2"/>
      <c r="W358" s="3" t="s">
        <v>104</v>
      </c>
      <c r="X358" s="5">
        <v>46140</v>
      </c>
      <c r="Y358" s="3" t="s">
        <v>134</v>
      </c>
      <c r="Z358" s="3">
        <v>0</v>
      </c>
      <c r="AA358" s="3">
        <v>9723638</v>
      </c>
      <c r="AB358" s="2"/>
      <c r="AC358" s="3">
        <v>0</v>
      </c>
      <c r="AD358" s="3" t="s">
        <v>124</v>
      </c>
      <c r="AE358" s="3">
        <v>2026</v>
      </c>
    </row>
    <row r="359" spans="1:31" ht="28.5" hidden="1" x14ac:dyDescent="0.45">
      <c r="A359" s="3">
        <v>1</v>
      </c>
      <c r="B359" s="4" t="s">
        <v>3397</v>
      </c>
      <c r="C359" s="3" t="s">
        <v>3381</v>
      </c>
      <c r="D359" s="3" t="s">
        <v>3382</v>
      </c>
      <c r="E359" s="3" t="s">
        <v>3409</v>
      </c>
      <c r="F359" s="3" t="s">
        <v>4473</v>
      </c>
      <c r="G359" s="3" t="s">
        <v>4474</v>
      </c>
      <c r="H359" s="5">
        <v>46122</v>
      </c>
      <c r="I359" s="3" t="s">
        <v>3584</v>
      </c>
      <c r="J359" s="3" t="s">
        <v>4475</v>
      </c>
      <c r="K359" s="3">
        <v>50920501507</v>
      </c>
      <c r="L359" s="2"/>
      <c r="M359" s="2"/>
      <c r="N359" s="3">
        <v>77006583569</v>
      </c>
      <c r="O359" s="3">
        <v>6490000</v>
      </c>
      <c r="P359" s="3">
        <v>6490000</v>
      </c>
      <c r="Q359" s="3">
        <v>0</v>
      </c>
      <c r="R359" s="3">
        <v>0</v>
      </c>
      <c r="S359" s="3">
        <v>250000</v>
      </c>
      <c r="T359" s="3">
        <v>250000</v>
      </c>
      <c r="U359" s="3" t="s">
        <v>56</v>
      </c>
      <c r="V359" s="2"/>
      <c r="W359" s="3" t="s">
        <v>55</v>
      </c>
      <c r="X359" s="5">
        <v>46125</v>
      </c>
      <c r="Y359" s="3" t="s">
        <v>58</v>
      </c>
      <c r="Z359" s="3">
        <v>0</v>
      </c>
      <c r="AA359" s="3">
        <v>9723642</v>
      </c>
      <c r="AB359" s="2"/>
      <c r="AC359" s="3">
        <v>0</v>
      </c>
      <c r="AD359" s="3" t="s">
        <v>57</v>
      </c>
      <c r="AE359" s="3">
        <v>2026</v>
      </c>
    </row>
    <row r="360" spans="1:31" ht="28.5" hidden="1" x14ac:dyDescent="0.45">
      <c r="A360" s="3">
        <v>1</v>
      </c>
      <c r="B360" s="4" t="s">
        <v>3397</v>
      </c>
      <c r="C360" s="3" t="s">
        <v>3381</v>
      </c>
      <c r="D360" s="3" t="s">
        <v>3382</v>
      </c>
      <c r="E360" s="3" t="s">
        <v>3409</v>
      </c>
      <c r="F360" s="3" t="s">
        <v>4476</v>
      </c>
      <c r="G360" s="3" t="s">
        <v>4477</v>
      </c>
      <c r="H360" s="5">
        <v>46128</v>
      </c>
      <c r="I360" s="3" t="s">
        <v>3403</v>
      </c>
      <c r="J360" s="3" t="s">
        <v>4478</v>
      </c>
      <c r="K360" s="3">
        <v>880609301368</v>
      </c>
      <c r="L360" s="2"/>
      <c r="M360" s="2"/>
      <c r="N360" s="3">
        <v>77078517373</v>
      </c>
      <c r="O360" s="3">
        <v>6740000</v>
      </c>
      <c r="P360" s="3">
        <v>6490000</v>
      </c>
      <c r="Q360" s="3">
        <v>0</v>
      </c>
      <c r="R360" s="3">
        <v>250000</v>
      </c>
      <c r="S360" s="3">
        <v>250000</v>
      </c>
      <c r="T360" s="3">
        <v>250000</v>
      </c>
      <c r="U360" s="3" t="s">
        <v>87</v>
      </c>
      <c r="V360" s="2"/>
      <c r="W360" s="3" t="s">
        <v>55</v>
      </c>
      <c r="X360" s="5">
        <v>46129</v>
      </c>
      <c r="Y360" s="3" t="s">
        <v>206</v>
      </c>
      <c r="Z360" s="3">
        <v>0</v>
      </c>
      <c r="AA360" s="3">
        <v>9723649</v>
      </c>
      <c r="AB360" s="2"/>
      <c r="AC360" s="3">
        <v>0</v>
      </c>
      <c r="AD360" s="3" t="s">
        <v>124</v>
      </c>
      <c r="AE360" s="3">
        <v>2026</v>
      </c>
    </row>
    <row r="361" spans="1:31" ht="28.5" hidden="1" x14ac:dyDescent="0.45">
      <c r="A361" s="3">
        <v>1</v>
      </c>
      <c r="B361" s="4" t="s">
        <v>3397</v>
      </c>
      <c r="C361" s="3" t="s">
        <v>3381</v>
      </c>
      <c r="D361" s="3" t="s">
        <v>3382</v>
      </c>
      <c r="E361" s="3" t="s">
        <v>3409</v>
      </c>
      <c r="F361" s="3" t="s">
        <v>4479</v>
      </c>
      <c r="G361" s="3" t="s">
        <v>4480</v>
      </c>
      <c r="H361" s="5">
        <v>46113</v>
      </c>
      <c r="I361" s="3" t="s">
        <v>3720</v>
      </c>
      <c r="J361" s="3" t="s">
        <v>4481</v>
      </c>
      <c r="K361" s="3">
        <v>830328301708</v>
      </c>
      <c r="L361" s="2"/>
      <c r="M361" s="2"/>
      <c r="N361" s="3">
        <v>77758838238</v>
      </c>
      <c r="O361" s="3">
        <v>7240000</v>
      </c>
      <c r="P361" s="3">
        <v>6990000</v>
      </c>
      <c r="Q361" s="3">
        <v>0</v>
      </c>
      <c r="R361" s="3">
        <v>250000</v>
      </c>
      <c r="S361" s="3">
        <v>300000</v>
      </c>
      <c r="T361" s="3">
        <v>300000</v>
      </c>
      <c r="U361" s="3" t="s">
        <v>87</v>
      </c>
      <c r="V361" s="3" t="s">
        <v>3624</v>
      </c>
      <c r="W361" s="3" t="s">
        <v>55</v>
      </c>
      <c r="X361" s="5">
        <v>46114</v>
      </c>
      <c r="Y361" s="3" t="s">
        <v>134</v>
      </c>
      <c r="Z361" s="3">
        <v>0</v>
      </c>
      <c r="AA361" s="3">
        <v>9723651</v>
      </c>
      <c r="AB361" s="2"/>
      <c r="AC361" s="3">
        <v>0</v>
      </c>
      <c r="AD361" s="3" t="s">
        <v>124</v>
      </c>
      <c r="AE361" s="3">
        <v>2026</v>
      </c>
    </row>
    <row r="362" spans="1:31" ht="28.5" hidden="1" x14ac:dyDescent="0.45">
      <c r="A362" s="3">
        <v>1</v>
      </c>
      <c r="B362" s="4" t="s">
        <v>3397</v>
      </c>
      <c r="C362" s="3" t="s">
        <v>3381</v>
      </c>
      <c r="D362" s="3" t="s">
        <v>3382</v>
      </c>
      <c r="E362" s="3" t="s">
        <v>3409</v>
      </c>
      <c r="F362" s="3" t="s">
        <v>4482</v>
      </c>
      <c r="G362" s="3" t="s">
        <v>4483</v>
      </c>
      <c r="H362" s="5">
        <v>46125</v>
      </c>
      <c r="I362" s="3" t="s">
        <v>4004</v>
      </c>
      <c r="J362" s="3" t="s">
        <v>4484</v>
      </c>
      <c r="K362" s="3">
        <v>880120303257</v>
      </c>
      <c r="L362" s="2"/>
      <c r="M362" s="2"/>
      <c r="N362" s="3">
        <v>77787355096</v>
      </c>
      <c r="O362" s="3">
        <v>6740000</v>
      </c>
      <c r="P362" s="3">
        <v>6490000</v>
      </c>
      <c r="Q362" s="3">
        <v>0</v>
      </c>
      <c r="R362" s="3">
        <v>250000</v>
      </c>
      <c r="S362" s="3">
        <v>250000</v>
      </c>
      <c r="T362" s="3">
        <v>250000</v>
      </c>
      <c r="U362" s="3" t="s">
        <v>87</v>
      </c>
      <c r="V362" s="2"/>
      <c r="W362" s="3" t="s">
        <v>55</v>
      </c>
      <c r="X362" s="5">
        <v>46128</v>
      </c>
      <c r="Y362" s="3" t="s">
        <v>206</v>
      </c>
      <c r="Z362" s="3">
        <v>0</v>
      </c>
      <c r="AA362" s="3">
        <v>9723653</v>
      </c>
      <c r="AB362" s="2"/>
      <c r="AC362" s="3">
        <v>0</v>
      </c>
      <c r="AD362" s="3" t="s">
        <v>124</v>
      </c>
      <c r="AE362" s="3">
        <v>2026</v>
      </c>
    </row>
    <row r="363" spans="1:31" ht="28.5" hidden="1" x14ac:dyDescent="0.45">
      <c r="A363" s="3">
        <v>1</v>
      </c>
      <c r="B363" s="4" t="s">
        <v>3397</v>
      </c>
      <c r="C363" s="3" t="s">
        <v>3381</v>
      </c>
      <c r="D363" s="3" t="s">
        <v>3382</v>
      </c>
      <c r="E363" s="3" t="s">
        <v>3409</v>
      </c>
      <c r="F363" s="3" t="s">
        <v>4485</v>
      </c>
      <c r="G363" s="3" t="s">
        <v>4486</v>
      </c>
      <c r="H363" s="5">
        <v>46125</v>
      </c>
      <c r="I363" s="3" t="s">
        <v>4004</v>
      </c>
      <c r="J363" s="3" t="s">
        <v>4487</v>
      </c>
      <c r="K363" s="3">
        <v>860701302035</v>
      </c>
      <c r="L363" s="2"/>
      <c r="M363" s="2"/>
      <c r="N363" s="3">
        <v>77013707080</v>
      </c>
      <c r="O363" s="3">
        <v>6740000</v>
      </c>
      <c r="P363" s="3">
        <v>6490000</v>
      </c>
      <c r="Q363" s="3">
        <v>0</v>
      </c>
      <c r="R363" s="3">
        <v>250000</v>
      </c>
      <c r="S363" s="3">
        <v>250000</v>
      </c>
      <c r="T363" s="3">
        <v>250000</v>
      </c>
      <c r="U363" s="3" t="s">
        <v>87</v>
      </c>
      <c r="V363" s="2"/>
      <c r="W363" s="3" t="s">
        <v>55</v>
      </c>
      <c r="X363" s="5">
        <v>46127</v>
      </c>
      <c r="Y363" s="3" t="s">
        <v>89</v>
      </c>
      <c r="Z363" s="3">
        <v>0</v>
      </c>
      <c r="AA363" s="3">
        <v>9723654</v>
      </c>
      <c r="AB363" s="2"/>
      <c r="AC363" s="3">
        <v>0</v>
      </c>
      <c r="AD363" s="3" t="s">
        <v>124</v>
      </c>
      <c r="AE363" s="3">
        <v>2026</v>
      </c>
    </row>
    <row r="364" spans="1:31" ht="28.5" hidden="1" x14ac:dyDescent="0.45">
      <c r="A364" s="3">
        <v>1</v>
      </c>
      <c r="B364" s="4" t="s">
        <v>3397</v>
      </c>
      <c r="C364" s="3" t="s">
        <v>3381</v>
      </c>
      <c r="D364" s="3" t="s">
        <v>3382</v>
      </c>
      <c r="E364" s="3" t="s">
        <v>3530</v>
      </c>
      <c r="F364" s="3" t="s">
        <v>4488</v>
      </c>
      <c r="G364" s="3" t="s">
        <v>4489</v>
      </c>
      <c r="H364" s="5">
        <v>46122</v>
      </c>
      <c r="I364" s="3" t="s">
        <v>3492</v>
      </c>
      <c r="J364" s="3" t="s">
        <v>4490</v>
      </c>
      <c r="K364" s="3">
        <v>861223301458</v>
      </c>
      <c r="L364" s="2"/>
      <c r="M364" s="2"/>
      <c r="N364" s="3">
        <v>77018407590</v>
      </c>
      <c r="O364" s="3">
        <v>6490000</v>
      </c>
      <c r="P364" s="3">
        <v>6490000</v>
      </c>
      <c r="Q364" s="3">
        <v>0</v>
      </c>
      <c r="R364" s="3">
        <v>0</v>
      </c>
      <c r="S364" s="3">
        <v>250000</v>
      </c>
      <c r="T364" s="3">
        <v>250000</v>
      </c>
      <c r="U364" s="3" t="s">
        <v>56</v>
      </c>
      <c r="V364" s="2"/>
      <c r="W364" s="3" t="s">
        <v>55</v>
      </c>
      <c r="X364" s="5">
        <v>46125</v>
      </c>
      <c r="Y364" s="3" t="s">
        <v>58</v>
      </c>
      <c r="Z364" s="3">
        <v>0</v>
      </c>
      <c r="AA364" s="3">
        <v>9723699</v>
      </c>
      <c r="AB364" s="2"/>
      <c r="AC364" s="3">
        <v>0</v>
      </c>
      <c r="AD364" s="3" t="s">
        <v>57</v>
      </c>
      <c r="AE364" s="3">
        <v>2026</v>
      </c>
    </row>
    <row r="365" spans="1:31" ht="28.5" hidden="1" x14ac:dyDescent="0.45">
      <c r="A365" s="3">
        <v>1</v>
      </c>
      <c r="B365" s="4" t="s">
        <v>3397</v>
      </c>
      <c r="C365" s="3" t="s">
        <v>3381</v>
      </c>
      <c r="D365" s="3" t="s">
        <v>3382</v>
      </c>
      <c r="E365" s="3" t="s">
        <v>3409</v>
      </c>
      <c r="F365" s="3" t="s">
        <v>4491</v>
      </c>
      <c r="G365" s="3" t="s">
        <v>4492</v>
      </c>
      <c r="H365" s="5">
        <v>46118</v>
      </c>
      <c r="I365" s="3" t="s">
        <v>3584</v>
      </c>
      <c r="J365" s="3" t="s">
        <v>4493</v>
      </c>
      <c r="K365" s="3">
        <v>900803301011</v>
      </c>
      <c r="L365" s="2"/>
      <c r="M365" s="2"/>
      <c r="N365" s="3">
        <v>77753000021</v>
      </c>
      <c r="O365" s="3">
        <v>6990000</v>
      </c>
      <c r="P365" s="3">
        <v>6990000</v>
      </c>
      <c r="Q365" s="3">
        <v>0</v>
      </c>
      <c r="R365" s="3">
        <v>0</v>
      </c>
      <c r="S365" s="3">
        <v>300000</v>
      </c>
      <c r="T365" s="3">
        <v>300000</v>
      </c>
      <c r="U365" s="3" t="s">
        <v>56</v>
      </c>
      <c r="V365" s="2"/>
      <c r="W365" s="3" t="s">
        <v>55</v>
      </c>
      <c r="X365" s="5">
        <v>46119</v>
      </c>
      <c r="Y365" s="3" t="s">
        <v>58</v>
      </c>
      <c r="Z365" s="3">
        <v>1</v>
      </c>
      <c r="AA365" s="3">
        <v>9723700</v>
      </c>
      <c r="AB365" s="2"/>
      <c r="AC365" s="3">
        <v>0</v>
      </c>
      <c r="AD365" s="3" t="s">
        <v>57</v>
      </c>
      <c r="AE365" s="3">
        <v>2026</v>
      </c>
    </row>
    <row r="366" spans="1:31" ht="28.5" hidden="1" x14ac:dyDescent="0.45">
      <c r="A366" s="3">
        <v>1</v>
      </c>
      <c r="B366" s="4" t="s">
        <v>3397</v>
      </c>
      <c r="C366" s="3" t="s">
        <v>3381</v>
      </c>
      <c r="D366" s="3" t="s">
        <v>3382</v>
      </c>
      <c r="E366" s="3" t="s">
        <v>3409</v>
      </c>
      <c r="F366" s="3" t="s">
        <v>4494</v>
      </c>
      <c r="G366" s="3" t="s">
        <v>4495</v>
      </c>
      <c r="H366" s="5">
        <v>46118</v>
      </c>
      <c r="I366" s="3" t="s">
        <v>3580</v>
      </c>
      <c r="J366" s="3" t="s">
        <v>4496</v>
      </c>
      <c r="K366" s="3">
        <v>10411500792</v>
      </c>
      <c r="L366" s="2"/>
      <c r="M366" s="2"/>
      <c r="N366" s="3">
        <v>77021277771</v>
      </c>
      <c r="O366" s="3">
        <v>6990000</v>
      </c>
      <c r="P366" s="3">
        <v>6990000</v>
      </c>
      <c r="Q366" s="3">
        <v>0</v>
      </c>
      <c r="R366" s="3">
        <v>0</v>
      </c>
      <c r="S366" s="3">
        <v>300000</v>
      </c>
      <c r="T366" s="3">
        <v>300000</v>
      </c>
      <c r="U366" s="3" t="s">
        <v>56</v>
      </c>
      <c r="V366" s="2"/>
      <c r="W366" s="3" t="s">
        <v>55</v>
      </c>
      <c r="X366" s="5">
        <v>46119</v>
      </c>
      <c r="Y366" s="3" t="s">
        <v>58</v>
      </c>
      <c r="Z366" s="3">
        <v>0</v>
      </c>
      <c r="AA366" s="3">
        <v>9723701</v>
      </c>
      <c r="AB366" s="2"/>
      <c r="AC366" s="3">
        <v>0</v>
      </c>
      <c r="AD366" s="3" t="s">
        <v>57</v>
      </c>
      <c r="AE366" s="3">
        <v>2026</v>
      </c>
    </row>
    <row r="367" spans="1:31" ht="28.5" hidden="1" x14ac:dyDescent="0.45">
      <c r="A367" s="3">
        <v>1</v>
      </c>
      <c r="B367" s="4" t="s">
        <v>3397</v>
      </c>
      <c r="C367" s="3" t="s">
        <v>3381</v>
      </c>
      <c r="D367" s="3" t="s">
        <v>3382</v>
      </c>
      <c r="E367" s="3" t="s">
        <v>3409</v>
      </c>
      <c r="F367" s="3" t="s">
        <v>4497</v>
      </c>
      <c r="G367" s="3" t="s">
        <v>4498</v>
      </c>
      <c r="H367" s="5">
        <v>46128</v>
      </c>
      <c r="I367" s="3" t="s">
        <v>4000</v>
      </c>
      <c r="J367" s="3" t="s">
        <v>4499</v>
      </c>
      <c r="K367" s="3">
        <v>820522000397</v>
      </c>
      <c r="L367" s="2"/>
      <c r="M367" s="2"/>
      <c r="N367" s="3">
        <v>77718910354</v>
      </c>
      <c r="O367" s="3">
        <v>6740000</v>
      </c>
      <c r="P367" s="3">
        <v>6490000</v>
      </c>
      <c r="Q367" s="3">
        <v>0</v>
      </c>
      <c r="R367" s="3">
        <v>250000</v>
      </c>
      <c r="S367" s="3">
        <v>250000</v>
      </c>
      <c r="T367" s="3">
        <v>250000</v>
      </c>
      <c r="U367" s="3" t="s">
        <v>87</v>
      </c>
      <c r="V367" s="2"/>
      <c r="W367" s="3" t="s">
        <v>55</v>
      </c>
      <c r="X367" s="5">
        <v>46129</v>
      </c>
      <c r="Y367" s="3" t="s">
        <v>218</v>
      </c>
      <c r="Z367" s="3">
        <v>0</v>
      </c>
      <c r="AA367" s="3">
        <v>9723702</v>
      </c>
      <c r="AB367" s="2"/>
      <c r="AC367" s="3">
        <v>0</v>
      </c>
      <c r="AD367" s="3" t="s">
        <v>124</v>
      </c>
      <c r="AE367" s="3">
        <v>2026</v>
      </c>
    </row>
    <row r="368" spans="1:31" ht="28.5" hidden="1" x14ac:dyDescent="0.45">
      <c r="A368" s="3">
        <v>1</v>
      </c>
      <c r="B368" s="4" t="s">
        <v>3397</v>
      </c>
      <c r="C368" s="3" t="s">
        <v>3381</v>
      </c>
      <c r="D368" s="3" t="s">
        <v>3382</v>
      </c>
      <c r="E368" s="3" t="s">
        <v>3409</v>
      </c>
      <c r="F368" s="3" t="s">
        <v>4500</v>
      </c>
      <c r="G368" s="3" t="s">
        <v>4501</v>
      </c>
      <c r="H368" s="5">
        <v>46132</v>
      </c>
      <c r="I368" s="3" t="s">
        <v>3403</v>
      </c>
      <c r="J368" s="3" t="s">
        <v>4502</v>
      </c>
      <c r="K368" s="3">
        <v>910327301462</v>
      </c>
      <c r="L368" s="2"/>
      <c r="M368" s="2"/>
      <c r="N368" s="3">
        <v>77011424562</v>
      </c>
      <c r="O368" s="3">
        <v>5990000</v>
      </c>
      <c r="P368" s="3">
        <v>5990000</v>
      </c>
      <c r="Q368" s="3">
        <v>0</v>
      </c>
      <c r="R368" s="3">
        <v>0</v>
      </c>
      <c r="S368" s="3">
        <v>200000</v>
      </c>
      <c r="T368" s="3">
        <v>200000</v>
      </c>
      <c r="U368" s="3" t="s">
        <v>56</v>
      </c>
      <c r="V368" s="2"/>
      <c r="W368" s="3" t="s">
        <v>55</v>
      </c>
      <c r="X368" s="5">
        <v>46133</v>
      </c>
      <c r="Y368" s="3" t="s">
        <v>58</v>
      </c>
      <c r="Z368" s="3">
        <v>1</v>
      </c>
      <c r="AA368" s="3">
        <v>9723703</v>
      </c>
      <c r="AB368" s="2"/>
      <c r="AC368" s="3">
        <v>0</v>
      </c>
      <c r="AD368" s="3" t="s">
        <v>57</v>
      </c>
      <c r="AE368" s="3">
        <v>2026</v>
      </c>
    </row>
    <row r="369" spans="1:31" ht="28.5" hidden="1" x14ac:dyDescent="0.45">
      <c r="A369" s="3">
        <v>1</v>
      </c>
      <c r="B369" s="4" t="s">
        <v>3397</v>
      </c>
      <c r="C369" s="3" t="s">
        <v>3381</v>
      </c>
      <c r="D369" s="3" t="s">
        <v>3382</v>
      </c>
      <c r="E369" s="3" t="s">
        <v>3409</v>
      </c>
      <c r="F369" s="3" t="s">
        <v>4503</v>
      </c>
      <c r="G369" s="3" t="s">
        <v>4504</v>
      </c>
      <c r="H369" s="5">
        <v>46129</v>
      </c>
      <c r="I369" s="3" t="s">
        <v>3693</v>
      </c>
      <c r="J369" s="3" t="s">
        <v>4505</v>
      </c>
      <c r="K369" s="3">
        <v>960115301508</v>
      </c>
      <c r="L369" s="2"/>
      <c r="M369" s="2"/>
      <c r="N369" s="3">
        <v>77077574811</v>
      </c>
      <c r="O369" s="3">
        <v>6740000</v>
      </c>
      <c r="P369" s="3">
        <v>6490000</v>
      </c>
      <c r="Q369" s="3">
        <v>0</v>
      </c>
      <c r="R369" s="3">
        <v>250000</v>
      </c>
      <c r="S369" s="3">
        <v>250000</v>
      </c>
      <c r="T369" s="3">
        <v>250000</v>
      </c>
      <c r="U369" s="3" t="s">
        <v>87</v>
      </c>
      <c r="V369" s="2"/>
      <c r="W369" s="3" t="s">
        <v>55</v>
      </c>
      <c r="X369" s="5">
        <v>46132</v>
      </c>
      <c r="Y369" s="3" t="s">
        <v>218</v>
      </c>
      <c r="Z369" s="3">
        <v>0</v>
      </c>
      <c r="AA369" s="3">
        <v>9723704</v>
      </c>
      <c r="AB369" s="2"/>
      <c r="AC369" s="3">
        <v>0</v>
      </c>
      <c r="AD369" s="3" t="s">
        <v>124</v>
      </c>
      <c r="AE369" s="3">
        <v>2026</v>
      </c>
    </row>
    <row r="370" spans="1:31" ht="28.5" hidden="1" x14ac:dyDescent="0.45">
      <c r="A370" s="3">
        <v>1</v>
      </c>
      <c r="B370" s="4" t="s">
        <v>3397</v>
      </c>
      <c r="C370" s="3" t="s">
        <v>3381</v>
      </c>
      <c r="D370" s="3" t="s">
        <v>3382</v>
      </c>
      <c r="E370" s="3" t="s">
        <v>3409</v>
      </c>
      <c r="F370" s="3" t="s">
        <v>4506</v>
      </c>
      <c r="G370" s="3" t="s">
        <v>4507</v>
      </c>
      <c r="H370" s="5">
        <v>46125</v>
      </c>
      <c r="I370" s="3" t="s">
        <v>4004</v>
      </c>
      <c r="J370" s="3" t="s">
        <v>4508</v>
      </c>
      <c r="K370" s="3">
        <v>870921301114</v>
      </c>
      <c r="L370" s="2"/>
      <c r="M370" s="2"/>
      <c r="N370" s="3">
        <v>77021739788</v>
      </c>
      <c r="O370" s="3">
        <v>6490000</v>
      </c>
      <c r="P370" s="3">
        <v>6490000</v>
      </c>
      <c r="Q370" s="3">
        <v>0</v>
      </c>
      <c r="R370" s="3">
        <v>0</v>
      </c>
      <c r="S370" s="3">
        <v>250000</v>
      </c>
      <c r="T370" s="3">
        <v>250000</v>
      </c>
      <c r="U370" s="3" t="s">
        <v>87</v>
      </c>
      <c r="V370" s="2"/>
      <c r="W370" s="3" t="s">
        <v>55</v>
      </c>
      <c r="X370" s="5">
        <v>46129</v>
      </c>
      <c r="Y370" s="3" t="s">
        <v>218</v>
      </c>
      <c r="Z370" s="3">
        <v>0</v>
      </c>
      <c r="AA370" s="3">
        <v>9723707</v>
      </c>
      <c r="AB370" s="2"/>
      <c r="AC370" s="3">
        <v>0</v>
      </c>
      <c r="AD370" s="3" t="s">
        <v>124</v>
      </c>
      <c r="AE370" s="3">
        <v>2026</v>
      </c>
    </row>
    <row r="371" spans="1:31" ht="28.5" hidden="1" x14ac:dyDescent="0.45">
      <c r="A371" s="3">
        <v>1</v>
      </c>
      <c r="B371" s="4" t="s">
        <v>3397</v>
      </c>
      <c r="C371" s="3" t="s">
        <v>3381</v>
      </c>
      <c r="D371" s="3" t="s">
        <v>3382</v>
      </c>
      <c r="E371" s="3" t="s">
        <v>3409</v>
      </c>
      <c r="F371" s="3" t="s">
        <v>4509</v>
      </c>
      <c r="G371" s="3" t="s">
        <v>4510</v>
      </c>
      <c r="H371" s="5">
        <v>46122</v>
      </c>
      <c r="I371" s="3" t="s">
        <v>3584</v>
      </c>
      <c r="J371" s="3" t="s">
        <v>4511</v>
      </c>
      <c r="K371" s="3">
        <v>941120300133</v>
      </c>
      <c r="L371" s="2"/>
      <c r="M371" s="2"/>
      <c r="N371" s="3">
        <v>77006583569</v>
      </c>
      <c r="O371" s="3">
        <v>6740000</v>
      </c>
      <c r="P371" s="3">
        <v>6490000</v>
      </c>
      <c r="Q371" s="3">
        <v>0</v>
      </c>
      <c r="R371" s="3">
        <v>250000</v>
      </c>
      <c r="S371" s="3">
        <v>250000</v>
      </c>
      <c r="T371" s="3">
        <v>250000</v>
      </c>
      <c r="U371" s="3" t="s">
        <v>87</v>
      </c>
      <c r="V371" s="2"/>
      <c r="W371" s="3" t="s">
        <v>55</v>
      </c>
      <c r="X371" s="5">
        <v>46126</v>
      </c>
      <c r="Y371" s="3" t="s">
        <v>89</v>
      </c>
      <c r="Z371" s="3">
        <v>1</v>
      </c>
      <c r="AA371" s="3">
        <v>9723727</v>
      </c>
      <c r="AB371" s="2"/>
      <c r="AC371" s="3">
        <v>0</v>
      </c>
      <c r="AD371" s="3" t="s">
        <v>124</v>
      </c>
      <c r="AE371" s="3">
        <v>2026</v>
      </c>
    </row>
    <row r="372" spans="1:31" ht="28.5" hidden="1" x14ac:dyDescent="0.45">
      <c r="A372" s="3">
        <v>1</v>
      </c>
      <c r="B372" s="4" t="s">
        <v>3397</v>
      </c>
      <c r="C372" s="3" t="s">
        <v>3381</v>
      </c>
      <c r="D372" s="3" t="s">
        <v>3382</v>
      </c>
      <c r="E372" s="3" t="s">
        <v>3409</v>
      </c>
      <c r="F372" s="3" t="s">
        <v>4512</v>
      </c>
      <c r="G372" s="3" t="s">
        <v>4513</v>
      </c>
      <c r="H372" s="5">
        <v>46126</v>
      </c>
      <c r="I372" s="3" t="s">
        <v>3710</v>
      </c>
      <c r="J372" s="3" t="s">
        <v>4514</v>
      </c>
      <c r="K372" s="3">
        <v>771101403160</v>
      </c>
      <c r="L372" s="2"/>
      <c r="M372" s="2"/>
      <c r="N372" s="3">
        <v>77470561510</v>
      </c>
      <c r="O372" s="3">
        <v>7045000</v>
      </c>
      <c r="P372" s="3">
        <v>6490000</v>
      </c>
      <c r="Q372" s="3">
        <v>0</v>
      </c>
      <c r="R372" s="3">
        <v>555000</v>
      </c>
      <c r="S372" s="3">
        <v>250000</v>
      </c>
      <c r="T372" s="3">
        <v>250000</v>
      </c>
      <c r="U372" s="3" t="s">
        <v>87</v>
      </c>
      <c r="V372" s="2"/>
      <c r="W372" s="3" t="s">
        <v>55</v>
      </c>
      <c r="X372" s="5">
        <v>46127</v>
      </c>
      <c r="Y372" s="3" t="s">
        <v>218</v>
      </c>
      <c r="Z372" s="3">
        <v>0</v>
      </c>
      <c r="AA372" s="3">
        <v>9723728</v>
      </c>
      <c r="AB372" s="2"/>
      <c r="AC372" s="3">
        <v>0</v>
      </c>
      <c r="AD372" s="3" t="s">
        <v>124</v>
      </c>
      <c r="AE372" s="3">
        <v>2026</v>
      </c>
    </row>
    <row r="373" spans="1:31" ht="28.5" hidden="1" x14ac:dyDescent="0.45">
      <c r="A373" s="3">
        <v>1</v>
      </c>
      <c r="B373" s="4" t="s">
        <v>3397</v>
      </c>
      <c r="C373" s="3" t="s">
        <v>3381</v>
      </c>
      <c r="D373" s="3" t="s">
        <v>3382</v>
      </c>
      <c r="E373" s="3" t="s">
        <v>3409</v>
      </c>
      <c r="F373" s="3" t="s">
        <v>4515</v>
      </c>
      <c r="G373" s="3" t="s">
        <v>4516</v>
      </c>
      <c r="H373" s="5">
        <v>46125</v>
      </c>
      <c r="I373" s="3" t="s">
        <v>3584</v>
      </c>
      <c r="J373" s="3" t="s">
        <v>4517</v>
      </c>
      <c r="K373" s="3">
        <v>830713402507</v>
      </c>
      <c r="L373" s="2"/>
      <c r="M373" s="2"/>
      <c r="N373" s="3">
        <v>77756526183</v>
      </c>
      <c r="O373" s="3">
        <v>6490000</v>
      </c>
      <c r="P373" s="3">
        <v>6490000</v>
      </c>
      <c r="Q373" s="3">
        <v>0</v>
      </c>
      <c r="R373" s="3">
        <v>0</v>
      </c>
      <c r="S373" s="3">
        <v>250000</v>
      </c>
      <c r="T373" s="3">
        <v>250000</v>
      </c>
      <c r="U373" s="3" t="s">
        <v>56</v>
      </c>
      <c r="V373" s="2"/>
      <c r="W373" s="3" t="s">
        <v>55</v>
      </c>
      <c r="X373" s="5">
        <v>46126</v>
      </c>
      <c r="Y373" s="3" t="s">
        <v>58</v>
      </c>
      <c r="Z373" s="3">
        <v>1</v>
      </c>
      <c r="AA373" s="3">
        <v>9723729</v>
      </c>
      <c r="AB373" s="2"/>
      <c r="AC373" s="3">
        <v>0</v>
      </c>
      <c r="AD373" s="3" t="s">
        <v>57</v>
      </c>
      <c r="AE373" s="3">
        <v>2026</v>
      </c>
    </row>
    <row r="374" spans="1:31" ht="28.5" hidden="1" x14ac:dyDescent="0.45">
      <c r="A374" s="3">
        <v>1</v>
      </c>
      <c r="B374" s="4" t="s">
        <v>3397</v>
      </c>
      <c r="C374" s="3" t="s">
        <v>3381</v>
      </c>
      <c r="D374" s="3" t="s">
        <v>3382</v>
      </c>
      <c r="E374" s="3" t="s">
        <v>3409</v>
      </c>
      <c r="F374" s="3" t="s">
        <v>4518</v>
      </c>
      <c r="G374" s="3" t="s">
        <v>4519</v>
      </c>
      <c r="H374" s="5">
        <v>46122</v>
      </c>
      <c r="I374" s="3" t="s">
        <v>3580</v>
      </c>
      <c r="J374" s="3" t="s">
        <v>4520</v>
      </c>
      <c r="K374" s="3">
        <v>801205401455</v>
      </c>
      <c r="L374" s="2"/>
      <c r="M374" s="2"/>
      <c r="N374" s="3">
        <v>77779692922</v>
      </c>
      <c r="O374" s="3">
        <v>6490000</v>
      </c>
      <c r="P374" s="3">
        <v>6490000</v>
      </c>
      <c r="Q374" s="3">
        <v>0</v>
      </c>
      <c r="R374" s="3">
        <v>0</v>
      </c>
      <c r="S374" s="3">
        <v>250000</v>
      </c>
      <c r="T374" s="3">
        <v>250000</v>
      </c>
      <c r="U374" s="3" t="s">
        <v>56</v>
      </c>
      <c r="V374" s="2"/>
      <c r="W374" s="3" t="s">
        <v>55</v>
      </c>
      <c r="X374" s="5">
        <v>46125</v>
      </c>
      <c r="Y374" s="3" t="s">
        <v>58</v>
      </c>
      <c r="Z374" s="3">
        <v>0</v>
      </c>
      <c r="AA374" s="3">
        <v>9723730</v>
      </c>
      <c r="AB374" s="2"/>
      <c r="AC374" s="3">
        <v>0</v>
      </c>
      <c r="AD374" s="3" t="s">
        <v>57</v>
      </c>
      <c r="AE374" s="3">
        <v>2026</v>
      </c>
    </row>
    <row r="375" spans="1:31" ht="28.5" hidden="1" x14ac:dyDescent="0.45">
      <c r="A375" s="3">
        <v>1</v>
      </c>
      <c r="B375" s="4" t="s">
        <v>3397</v>
      </c>
      <c r="C375" s="3" t="s">
        <v>3381</v>
      </c>
      <c r="D375" s="3" t="s">
        <v>3382</v>
      </c>
      <c r="E375" s="3" t="s">
        <v>3409</v>
      </c>
      <c r="F375" s="3" t="s">
        <v>4521</v>
      </c>
      <c r="G375" s="3" t="s">
        <v>4522</v>
      </c>
      <c r="H375" s="5">
        <v>46126</v>
      </c>
      <c r="I375" s="3" t="s">
        <v>3403</v>
      </c>
      <c r="J375" s="3" t="s">
        <v>4523</v>
      </c>
      <c r="K375" s="3">
        <v>840920300809</v>
      </c>
      <c r="L375" s="2"/>
      <c r="M375" s="2"/>
      <c r="N375" s="3">
        <v>77759086080</v>
      </c>
      <c r="O375" s="3">
        <v>6740000</v>
      </c>
      <c r="P375" s="3">
        <v>6490000</v>
      </c>
      <c r="Q375" s="3">
        <v>0</v>
      </c>
      <c r="R375" s="3">
        <v>250000</v>
      </c>
      <c r="S375" s="3">
        <v>250000</v>
      </c>
      <c r="T375" s="3">
        <v>250000</v>
      </c>
      <c r="U375" s="3" t="s">
        <v>87</v>
      </c>
      <c r="V375" s="2"/>
      <c r="W375" s="3" t="s">
        <v>55</v>
      </c>
      <c r="X375" s="5">
        <v>46128</v>
      </c>
      <c r="Y375" s="3" t="s">
        <v>206</v>
      </c>
      <c r="Z375" s="3">
        <v>1</v>
      </c>
      <c r="AA375" s="3">
        <v>9723732</v>
      </c>
      <c r="AB375" s="2"/>
      <c r="AC375" s="3">
        <v>0</v>
      </c>
      <c r="AD375" s="3" t="s">
        <v>124</v>
      </c>
      <c r="AE375" s="3">
        <v>2026</v>
      </c>
    </row>
    <row r="376" spans="1:31" ht="28.5" hidden="1" x14ac:dyDescent="0.45">
      <c r="A376" s="3">
        <v>1</v>
      </c>
      <c r="B376" s="4" t="s">
        <v>3397</v>
      </c>
      <c r="C376" s="3" t="s">
        <v>3381</v>
      </c>
      <c r="D376" s="3" t="s">
        <v>3382</v>
      </c>
      <c r="E376" s="3" t="s">
        <v>3409</v>
      </c>
      <c r="F376" s="3" t="s">
        <v>4524</v>
      </c>
      <c r="G376" s="3" t="s">
        <v>4525</v>
      </c>
      <c r="H376" s="5">
        <v>46127</v>
      </c>
      <c r="I376" s="3" t="s">
        <v>4000</v>
      </c>
      <c r="J376" s="3" t="s">
        <v>4526</v>
      </c>
      <c r="K376" s="3">
        <v>970908300334</v>
      </c>
      <c r="L376" s="2"/>
      <c r="M376" s="2"/>
      <c r="N376" s="3">
        <v>77756655655</v>
      </c>
      <c r="O376" s="3">
        <v>6490000</v>
      </c>
      <c r="P376" s="3">
        <v>6490000</v>
      </c>
      <c r="Q376" s="3">
        <v>0</v>
      </c>
      <c r="R376" s="3">
        <v>0</v>
      </c>
      <c r="S376" s="3">
        <v>250000</v>
      </c>
      <c r="T376" s="3">
        <v>250000</v>
      </c>
      <c r="U376" s="3" t="s">
        <v>56</v>
      </c>
      <c r="V376" s="2"/>
      <c r="W376" s="3" t="s">
        <v>55</v>
      </c>
      <c r="X376" s="5">
        <v>46127</v>
      </c>
      <c r="Y376" s="3" t="s">
        <v>58</v>
      </c>
      <c r="Z376" s="3">
        <v>0</v>
      </c>
      <c r="AA376" s="3">
        <v>9723733</v>
      </c>
      <c r="AB376" s="2"/>
      <c r="AC376" s="3">
        <v>0</v>
      </c>
      <c r="AD376" s="3" t="s">
        <v>57</v>
      </c>
      <c r="AE376" s="3">
        <v>2026</v>
      </c>
    </row>
    <row r="377" spans="1:31" ht="28.5" hidden="1" x14ac:dyDescent="0.45">
      <c r="A377" s="3">
        <v>1</v>
      </c>
      <c r="B377" s="4" t="s">
        <v>3397</v>
      </c>
      <c r="C377" s="3" t="s">
        <v>3381</v>
      </c>
      <c r="D377" s="3" t="s">
        <v>3382</v>
      </c>
      <c r="E377" s="3" t="s">
        <v>3409</v>
      </c>
      <c r="F377" s="3" t="s">
        <v>4527</v>
      </c>
      <c r="G377" s="3" t="s">
        <v>4528</v>
      </c>
      <c r="H377" s="5">
        <v>46126</v>
      </c>
      <c r="I377" s="3" t="s">
        <v>3693</v>
      </c>
      <c r="J377" s="3" t="s">
        <v>4529</v>
      </c>
      <c r="K377" s="3">
        <v>930808302290</v>
      </c>
      <c r="L377" s="2"/>
      <c r="M377" s="2"/>
      <c r="N377" s="3">
        <v>77479355455</v>
      </c>
      <c r="O377" s="3">
        <v>6490000</v>
      </c>
      <c r="P377" s="3">
        <v>6490000</v>
      </c>
      <c r="Q377" s="3">
        <v>0</v>
      </c>
      <c r="R377" s="3">
        <v>0</v>
      </c>
      <c r="S377" s="3">
        <v>250000</v>
      </c>
      <c r="T377" s="3">
        <v>250000</v>
      </c>
      <c r="U377" s="3" t="s">
        <v>56</v>
      </c>
      <c r="V377" s="2"/>
      <c r="W377" s="3" t="s">
        <v>55</v>
      </c>
      <c r="X377" s="5">
        <v>46127</v>
      </c>
      <c r="Y377" s="3" t="s">
        <v>58</v>
      </c>
      <c r="Z377" s="3">
        <v>0</v>
      </c>
      <c r="AA377" s="3">
        <v>9723735</v>
      </c>
      <c r="AB377" s="2"/>
      <c r="AC377" s="3">
        <v>0</v>
      </c>
      <c r="AD377" s="3" t="s">
        <v>57</v>
      </c>
      <c r="AE377" s="3">
        <v>2026</v>
      </c>
    </row>
    <row r="378" spans="1:31" ht="28.5" hidden="1" x14ac:dyDescent="0.45">
      <c r="A378" s="3">
        <v>1</v>
      </c>
      <c r="B378" s="4" t="s">
        <v>3397</v>
      </c>
      <c r="C378" s="3" t="s">
        <v>3381</v>
      </c>
      <c r="D378" s="3" t="s">
        <v>3382</v>
      </c>
      <c r="E378" s="3" t="s">
        <v>3530</v>
      </c>
      <c r="F378" s="3" t="s">
        <v>4530</v>
      </c>
      <c r="G378" s="3" t="s">
        <v>4531</v>
      </c>
      <c r="H378" s="5">
        <v>46125</v>
      </c>
      <c r="I378" s="3" t="s">
        <v>4532</v>
      </c>
      <c r="J378" s="3" t="s">
        <v>4533</v>
      </c>
      <c r="K378" s="3">
        <v>990410301458</v>
      </c>
      <c r="L378" s="2"/>
      <c r="M378" s="2"/>
      <c r="N378" s="3">
        <v>77477158399</v>
      </c>
      <c r="O378" s="3">
        <v>6740000</v>
      </c>
      <c r="P378" s="3">
        <v>6490000</v>
      </c>
      <c r="Q378" s="3">
        <v>0</v>
      </c>
      <c r="R378" s="3">
        <v>250000</v>
      </c>
      <c r="S378" s="3">
        <v>250000</v>
      </c>
      <c r="T378" s="3">
        <v>250000</v>
      </c>
      <c r="U378" s="3" t="s">
        <v>87</v>
      </c>
      <c r="V378" s="3" t="s">
        <v>3405</v>
      </c>
      <c r="W378" s="3" t="s">
        <v>55</v>
      </c>
      <c r="X378" s="5">
        <v>46127</v>
      </c>
      <c r="Y378" s="3" t="s">
        <v>89</v>
      </c>
      <c r="Z378" s="3">
        <v>3</v>
      </c>
      <c r="AA378" s="3">
        <v>9723853</v>
      </c>
      <c r="AB378" s="2"/>
      <c r="AC378" s="3">
        <v>0</v>
      </c>
      <c r="AD378" s="3" t="s">
        <v>124</v>
      </c>
      <c r="AE378" s="3">
        <v>2026</v>
      </c>
    </row>
    <row r="379" spans="1:31" ht="28.5" hidden="1" x14ac:dyDescent="0.45">
      <c r="A379" s="3">
        <v>1</v>
      </c>
      <c r="B379" s="4" t="s">
        <v>3397</v>
      </c>
      <c r="C379" s="3" t="s">
        <v>3381</v>
      </c>
      <c r="D379" s="3" t="s">
        <v>3382</v>
      </c>
      <c r="E379" s="3" t="s">
        <v>3530</v>
      </c>
      <c r="F379" s="3" t="s">
        <v>4534</v>
      </c>
      <c r="G379" s="3" t="s">
        <v>4535</v>
      </c>
      <c r="H379" s="5">
        <v>46136</v>
      </c>
      <c r="I379" s="3" t="s">
        <v>3584</v>
      </c>
      <c r="J379" s="3" t="s">
        <v>4536</v>
      </c>
      <c r="K379" s="3">
        <v>20709501465</v>
      </c>
      <c r="L379" s="2"/>
      <c r="M379" s="2"/>
      <c r="N379" s="3">
        <v>77054863602</v>
      </c>
      <c r="O379" s="3">
        <v>5990000</v>
      </c>
      <c r="P379" s="3">
        <v>5990000</v>
      </c>
      <c r="Q379" s="3">
        <v>0</v>
      </c>
      <c r="R379" s="3">
        <v>0</v>
      </c>
      <c r="S379" s="3">
        <v>200000</v>
      </c>
      <c r="T379" s="3">
        <v>200000</v>
      </c>
      <c r="U379" s="3" t="s">
        <v>87</v>
      </c>
      <c r="V379" s="2"/>
      <c r="W379" s="3" t="s">
        <v>55</v>
      </c>
      <c r="X379" s="5">
        <v>46141</v>
      </c>
      <c r="Y379" s="3" t="s">
        <v>89</v>
      </c>
      <c r="Z379" s="3">
        <v>0</v>
      </c>
      <c r="AA379" s="3">
        <v>9723854</v>
      </c>
      <c r="AB379" s="2"/>
      <c r="AC379" s="3">
        <v>0</v>
      </c>
      <c r="AD379" s="3" t="s">
        <v>124</v>
      </c>
      <c r="AE379" s="3">
        <v>2026</v>
      </c>
    </row>
    <row r="380" spans="1:31" ht="28.5" hidden="1" x14ac:dyDescent="0.45">
      <c r="A380" s="3">
        <v>1</v>
      </c>
      <c r="B380" s="4" t="s">
        <v>3397</v>
      </c>
      <c r="C380" s="3" t="s">
        <v>3381</v>
      </c>
      <c r="D380" s="3" t="s">
        <v>3382</v>
      </c>
      <c r="E380" s="3" t="s">
        <v>3530</v>
      </c>
      <c r="F380" s="3" t="s">
        <v>4537</v>
      </c>
      <c r="G380" s="3" t="s">
        <v>4538</v>
      </c>
      <c r="H380" s="5">
        <v>46126</v>
      </c>
      <c r="I380" s="3" t="s">
        <v>3492</v>
      </c>
      <c r="J380" s="3" t="s">
        <v>4539</v>
      </c>
      <c r="K380" s="3">
        <v>860520302498</v>
      </c>
      <c r="L380" s="2"/>
      <c r="M380" s="2"/>
      <c r="N380" s="3">
        <v>77013257754</v>
      </c>
      <c r="O380" s="3">
        <v>6740000</v>
      </c>
      <c r="P380" s="3">
        <v>6490000</v>
      </c>
      <c r="Q380" s="3">
        <v>0</v>
      </c>
      <c r="R380" s="3">
        <v>250000</v>
      </c>
      <c r="S380" s="3">
        <v>250000</v>
      </c>
      <c r="T380" s="3">
        <v>250000</v>
      </c>
      <c r="U380" s="3" t="s">
        <v>87</v>
      </c>
      <c r="V380" s="2"/>
      <c r="W380" s="3" t="s">
        <v>55</v>
      </c>
      <c r="X380" s="5">
        <v>46127</v>
      </c>
      <c r="Y380" s="3" t="s">
        <v>223</v>
      </c>
      <c r="Z380" s="3">
        <v>1</v>
      </c>
      <c r="AA380" s="3">
        <v>9723855</v>
      </c>
      <c r="AB380" s="2"/>
      <c r="AC380" s="3">
        <v>0</v>
      </c>
      <c r="AD380" s="3" t="s">
        <v>124</v>
      </c>
      <c r="AE380" s="3">
        <v>2026</v>
      </c>
    </row>
    <row r="381" spans="1:31" ht="28.5" hidden="1" x14ac:dyDescent="0.45">
      <c r="A381" s="3">
        <v>1</v>
      </c>
      <c r="B381" s="4" t="s">
        <v>3397</v>
      </c>
      <c r="C381" s="3" t="s">
        <v>3381</v>
      </c>
      <c r="D381" s="3" t="s">
        <v>3382</v>
      </c>
      <c r="E381" s="3" t="s">
        <v>3530</v>
      </c>
      <c r="F381" s="3" t="s">
        <v>4540</v>
      </c>
      <c r="G381" s="3" t="s">
        <v>4541</v>
      </c>
      <c r="H381" s="5">
        <v>46115</v>
      </c>
      <c r="I381" s="3" t="s">
        <v>3584</v>
      </c>
      <c r="J381" s="3" t="s">
        <v>4542</v>
      </c>
      <c r="K381" s="3">
        <v>721221401801</v>
      </c>
      <c r="L381" s="2"/>
      <c r="M381" s="2"/>
      <c r="N381" s="3">
        <v>77715629073</v>
      </c>
      <c r="O381" s="3">
        <v>6990000</v>
      </c>
      <c r="P381" s="3">
        <v>6990000</v>
      </c>
      <c r="Q381" s="3">
        <v>0</v>
      </c>
      <c r="R381" s="3">
        <v>0</v>
      </c>
      <c r="S381" s="3">
        <v>300000</v>
      </c>
      <c r="T381" s="3">
        <v>300000</v>
      </c>
      <c r="U381" s="3" t="s">
        <v>87</v>
      </c>
      <c r="V381" s="2"/>
      <c r="W381" s="3" t="s">
        <v>55</v>
      </c>
      <c r="X381" s="5">
        <v>46119</v>
      </c>
      <c r="Y381" s="3" t="s">
        <v>134</v>
      </c>
      <c r="Z381" s="3">
        <v>0</v>
      </c>
      <c r="AA381" s="3">
        <v>9723856</v>
      </c>
      <c r="AB381" s="2"/>
      <c r="AC381" s="3">
        <v>0</v>
      </c>
      <c r="AD381" s="3" t="s">
        <v>124</v>
      </c>
      <c r="AE381" s="3">
        <v>2026</v>
      </c>
    </row>
    <row r="382" spans="1:31" ht="28.5" hidden="1" x14ac:dyDescent="0.45">
      <c r="A382" s="3">
        <v>1</v>
      </c>
      <c r="B382" s="4" t="s">
        <v>3397</v>
      </c>
      <c r="C382" s="3" t="s">
        <v>3381</v>
      </c>
      <c r="D382" s="3" t="s">
        <v>3382</v>
      </c>
      <c r="E382" s="3" t="s">
        <v>3455</v>
      </c>
      <c r="F382" s="3" t="s">
        <v>4543</v>
      </c>
      <c r="G382" s="3" t="s">
        <v>4544</v>
      </c>
      <c r="H382" s="5">
        <v>46114</v>
      </c>
      <c r="I382" s="3" t="s">
        <v>3584</v>
      </c>
      <c r="J382" s="3" t="s">
        <v>4545</v>
      </c>
      <c r="K382" s="3">
        <v>781119400909</v>
      </c>
      <c r="L382" s="2"/>
      <c r="M382" s="2"/>
      <c r="N382" s="3">
        <v>77053740278</v>
      </c>
      <c r="O382" s="3">
        <v>7190000</v>
      </c>
      <c r="P382" s="3">
        <v>6990000</v>
      </c>
      <c r="Q382" s="3">
        <v>0</v>
      </c>
      <c r="R382" s="3">
        <v>200000</v>
      </c>
      <c r="S382" s="3">
        <v>300000</v>
      </c>
      <c r="T382" s="3">
        <v>300000</v>
      </c>
      <c r="U382" s="3" t="s">
        <v>87</v>
      </c>
      <c r="V382" s="2"/>
      <c r="W382" s="3" t="s">
        <v>55</v>
      </c>
      <c r="X382" s="5">
        <v>46127</v>
      </c>
      <c r="Y382" s="3" t="s">
        <v>134</v>
      </c>
      <c r="Z382" s="3">
        <v>2</v>
      </c>
      <c r="AA382" s="3">
        <v>9723860</v>
      </c>
      <c r="AB382" s="2"/>
      <c r="AC382" s="3">
        <v>0</v>
      </c>
      <c r="AD382" s="3" t="s">
        <v>124</v>
      </c>
      <c r="AE382" s="3">
        <v>2026</v>
      </c>
    </row>
    <row r="383" spans="1:31" ht="28.5" hidden="1" x14ac:dyDescent="0.45">
      <c r="A383" s="3">
        <v>1</v>
      </c>
      <c r="B383" s="4" t="s">
        <v>3397</v>
      </c>
      <c r="C383" s="3" t="s">
        <v>3381</v>
      </c>
      <c r="D383" s="3" t="s">
        <v>3382</v>
      </c>
      <c r="E383" s="3" t="s">
        <v>3455</v>
      </c>
      <c r="F383" s="3" t="s">
        <v>4546</v>
      </c>
      <c r="G383" s="3" t="s">
        <v>4547</v>
      </c>
      <c r="H383" s="5">
        <v>46124</v>
      </c>
      <c r="I383" s="3" t="s">
        <v>4000</v>
      </c>
      <c r="J383" s="3" t="s">
        <v>4548</v>
      </c>
      <c r="K383" s="3">
        <v>840529301742</v>
      </c>
      <c r="L383" s="2"/>
      <c r="M383" s="2"/>
      <c r="N383" s="3">
        <v>77028347666</v>
      </c>
      <c r="O383" s="3">
        <v>7130000</v>
      </c>
      <c r="P383" s="3">
        <v>6490000</v>
      </c>
      <c r="Q383" s="3">
        <v>0</v>
      </c>
      <c r="R383" s="3">
        <v>640000</v>
      </c>
      <c r="S383" s="3">
        <v>250000</v>
      </c>
      <c r="T383" s="3">
        <v>250000</v>
      </c>
      <c r="U383" s="3" t="s">
        <v>87</v>
      </c>
      <c r="V383" s="2"/>
      <c r="W383" s="3" t="s">
        <v>55</v>
      </c>
      <c r="X383" s="5">
        <v>46128</v>
      </c>
      <c r="Y383" s="3" t="s">
        <v>218</v>
      </c>
      <c r="Z383" s="3">
        <v>0</v>
      </c>
      <c r="AA383" s="3">
        <v>9723863</v>
      </c>
      <c r="AB383" s="2"/>
      <c r="AC383" s="3">
        <v>0</v>
      </c>
      <c r="AD383" s="3" t="s">
        <v>124</v>
      </c>
      <c r="AE383" s="3">
        <v>2026</v>
      </c>
    </row>
    <row r="384" spans="1:31" ht="28.5" hidden="1" x14ac:dyDescent="0.45">
      <c r="A384" s="3">
        <v>1</v>
      </c>
      <c r="B384" s="4" t="s">
        <v>3397</v>
      </c>
      <c r="C384" s="3" t="s">
        <v>3381</v>
      </c>
      <c r="D384" s="3" t="s">
        <v>3382</v>
      </c>
      <c r="E384" s="3" t="s">
        <v>3409</v>
      </c>
      <c r="F384" s="3" t="s">
        <v>4549</v>
      </c>
      <c r="G384" s="3" t="s">
        <v>4550</v>
      </c>
      <c r="H384" s="5">
        <v>46131</v>
      </c>
      <c r="I384" s="3" t="s">
        <v>4532</v>
      </c>
      <c r="J384" s="3" t="s">
        <v>4551</v>
      </c>
      <c r="K384" s="3">
        <v>830606402099</v>
      </c>
      <c r="L384" s="2"/>
      <c r="M384" s="2"/>
      <c r="N384" s="3">
        <v>77471297013</v>
      </c>
      <c r="O384" s="3">
        <v>5990000</v>
      </c>
      <c r="P384" s="3">
        <v>5990000</v>
      </c>
      <c r="Q384" s="3">
        <v>0</v>
      </c>
      <c r="R384" s="3">
        <v>0</v>
      </c>
      <c r="S384" s="3">
        <v>200000</v>
      </c>
      <c r="T384" s="3">
        <v>200000</v>
      </c>
      <c r="U384" s="3" t="s">
        <v>87</v>
      </c>
      <c r="V384" s="2"/>
      <c r="W384" s="3" t="s">
        <v>55</v>
      </c>
      <c r="X384" s="5">
        <v>46133</v>
      </c>
      <c r="Y384" s="3" t="s">
        <v>218</v>
      </c>
      <c r="Z384" s="3">
        <v>0</v>
      </c>
      <c r="AA384" s="3">
        <v>9723865</v>
      </c>
      <c r="AB384" s="2"/>
      <c r="AC384" s="3">
        <v>0</v>
      </c>
      <c r="AD384" s="3" t="s">
        <v>124</v>
      </c>
      <c r="AE384" s="3">
        <v>2026</v>
      </c>
    </row>
    <row r="385" spans="1:31" ht="28.5" hidden="1" x14ac:dyDescent="0.45">
      <c r="A385" s="3">
        <v>1</v>
      </c>
      <c r="B385" s="4" t="s">
        <v>3397</v>
      </c>
      <c r="C385" s="3" t="s">
        <v>3381</v>
      </c>
      <c r="D385" s="3" t="s">
        <v>3382</v>
      </c>
      <c r="E385" s="3" t="s">
        <v>3409</v>
      </c>
      <c r="F385" s="3" t="s">
        <v>4552</v>
      </c>
      <c r="G385" s="3" t="s">
        <v>4553</v>
      </c>
      <c r="H385" s="5">
        <v>46133</v>
      </c>
      <c r="I385" s="3" t="s">
        <v>4532</v>
      </c>
      <c r="J385" s="3" t="s">
        <v>4554</v>
      </c>
      <c r="K385" s="3">
        <v>930828402177</v>
      </c>
      <c r="L385" s="2"/>
      <c r="M385" s="2"/>
      <c r="N385" s="3">
        <v>77057654510</v>
      </c>
      <c r="O385" s="3">
        <v>5990000</v>
      </c>
      <c r="P385" s="3">
        <v>5990000</v>
      </c>
      <c r="Q385" s="3">
        <v>0</v>
      </c>
      <c r="R385" s="3">
        <v>0</v>
      </c>
      <c r="S385" s="3">
        <v>200000</v>
      </c>
      <c r="T385" s="3">
        <v>200000</v>
      </c>
      <c r="U385" s="3" t="s">
        <v>87</v>
      </c>
      <c r="V385" s="2"/>
      <c r="W385" s="3" t="s">
        <v>55</v>
      </c>
      <c r="X385" s="5">
        <v>46134</v>
      </c>
      <c r="Y385" s="3" t="s">
        <v>206</v>
      </c>
      <c r="Z385" s="3">
        <v>0</v>
      </c>
      <c r="AA385" s="3">
        <v>9723866</v>
      </c>
      <c r="AB385" s="2"/>
      <c r="AC385" s="3">
        <v>0</v>
      </c>
      <c r="AD385" s="3" t="s">
        <v>124</v>
      </c>
      <c r="AE385" s="3">
        <v>2026</v>
      </c>
    </row>
    <row r="386" spans="1:31" ht="28.5" hidden="1" x14ac:dyDescent="0.45">
      <c r="A386" s="3">
        <v>1</v>
      </c>
      <c r="B386" s="4" t="s">
        <v>3397</v>
      </c>
      <c r="C386" s="3" t="s">
        <v>3381</v>
      </c>
      <c r="D386" s="3" t="s">
        <v>3382</v>
      </c>
      <c r="E386" s="3" t="s">
        <v>3409</v>
      </c>
      <c r="F386" s="3" t="s">
        <v>4555</v>
      </c>
      <c r="G386" s="3" t="s">
        <v>4556</v>
      </c>
      <c r="H386" s="5">
        <v>46126</v>
      </c>
      <c r="I386" s="3" t="s">
        <v>3710</v>
      </c>
      <c r="J386" s="3" t="s">
        <v>4557</v>
      </c>
      <c r="K386" s="3">
        <v>860130301407</v>
      </c>
      <c r="L386" s="2"/>
      <c r="M386" s="2"/>
      <c r="N386" s="3">
        <v>77052029349</v>
      </c>
      <c r="O386" s="3">
        <v>6740000</v>
      </c>
      <c r="P386" s="3">
        <v>6490000</v>
      </c>
      <c r="Q386" s="3">
        <v>0</v>
      </c>
      <c r="R386" s="3">
        <v>250000</v>
      </c>
      <c r="S386" s="3">
        <v>250000</v>
      </c>
      <c r="T386" s="3">
        <v>250000</v>
      </c>
      <c r="U386" s="3" t="s">
        <v>87</v>
      </c>
      <c r="V386" s="2"/>
      <c r="W386" s="3" t="s">
        <v>55</v>
      </c>
      <c r="X386" s="5">
        <v>46128</v>
      </c>
      <c r="Y386" s="3" t="s">
        <v>89</v>
      </c>
      <c r="Z386" s="3">
        <v>2</v>
      </c>
      <c r="AA386" s="3">
        <v>9723868</v>
      </c>
      <c r="AB386" s="2"/>
      <c r="AC386" s="3">
        <v>0</v>
      </c>
      <c r="AD386" s="3" t="s">
        <v>124</v>
      </c>
      <c r="AE386" s="3">
        <v>2026</v>
      </c>
    </row>
    <row r="387" spans="1:31" ht="28.5" hidden="1" x14ac:dyDescent="0.45">
      <c r="A387" s="3">
        <v>1</v>
      </c>
      <c r="B387" s="4" t="s">
        <v>3397</v>
      </c>
      <c r="C387" s="3" t="s">
        <v>3381</v>
      </c>
      <c r="D387" s="3" t="s">
        <v>3382</v>
      </c>
      <c r="E387" s="3" t="s">
        <v>3409</v>
      </c>
      <c r="F387" s="3" t="s">
        <v>4558</v>
      </c>
      <c r="G387" s="3" t="s">
        <v>4559</v>
      </c>
      <c r="H387" s="5">
        <v>46134</v>
      </c>
      <c r="I387" s="3" t="s">
        <v>3403</v>
      </c>
      <c r="J387" s="3" t="s">
        <v>4560</v>
      </c>
      <c r="K387" s="3">
        <v>960619301776</v>
      </c>
      <c r="L387" s="2"/>
      <c r="M387" s="2"/>
      <c r="N387" s="3">
        <v>77758306664</v>
      </c>
      <c r="O387" s="3">
        <v>5990000</v>
      </c>
      <c r="P387" s="3">
        <v>5990000</v>
      </c>
      <c r="Q387" s="3">
        <v>0</v>
      </c>
      <c r="R387" s="3">
        <v>0</v>
      </c>
      <c r="S387" s="3">
        <v>200000</v>
      </c>
      <c r="T387" s="3">
        <v>200000</v>
      </c>
      <c r="U387" s="3" t="s">
        <v>56</v>
      </c>
      <c r="V387" s="2"/>
      <c r="W387" s="3" t="s">
        <v>55</v>
      </c>
      <c r="X387" s="5">
        <v>46134</v>
      </c>
      <c r="Y387" s="3" t="s">
        <v>58</v>
      </c>
      <c r="Z387" s="3">
        <v>1</v>
      </c>
      <c r="AA387" s="3">
        <v>9723869</v>
      </c>
      <c r="AB387" s="2"/>
      <c r="AC387" s="3">
        <v>0</v>
      </c>
      <c r="AD387" s="3" t="s">
        <v>57</v>
      </c>
      <c r="AE387" s="3">
        <v>2026</v>
      </c>
    </row>
    <row r="388" spans="1:31" ht="28.5" hidden="1" x14ac:dyDescent="0.45">
      <c r="A388" s="3">
        <v>1</v>
      </c>
      <c r="B388" s="4" t="s">
        <v>3397</v>
      </c>
      <c r="C388" s="3" t="s">
        <v>3381</v>
      </c>
      <c r="D388" s="3" t="s">
        <v>3382</v>
      </c>
      <c r="E388" s="3" t="s">
        <v>3409</v>
      </c>
      <c r="F388" s="3" t="s">
        <v>4561</v>
      </c>
      <c r="G388" s="3" t="s">
        <v>4562</v>
      </c>
      <c r="H388" s="5">
        <v>46124</v>
      </c>
      <c r="I388" s="3" t="s">
        <v>4563</v>
      </c>
      <c r="J388" s="3" t="s">
        <v>4564</v>
      </c>
      <c r="K388" s="3">
        <v>920417001246</v>
      </c>
      <c r="L388" s="2"/>
      <c r="M388" s="2"/>
      <c r="N388" s="3">
        <v>77771052501</v>
      </c>
      <c r="O388" s="3">
        <v>6740000</v>
      </c>
      <c r="P388" s="3">
        <v>6490000</v>
      </c>
      <c r="Q388" s="3">
        <v>0</v>
      </c>
      <c r="R388" s="3">
        <v>250000</v>
      </c>
      <c r="S388" s="3">
        <v>250000</v>
      </c>
      <c r="T388" s="3">
        <v>250000</v>
      </c>
      <c r="U388" s="3" t="s">
        <v>87</v>
      </c>
      <c r="V388" s="2"/>
      <c r="W388" s="3" t="s">
        <v>55</v>
      </c>
      <c r="X388" s="5">
        <v>46125</v>
      </c>
      <c r="Y388" s="3" t="s">
        <v>400</v>
      </c>
      <c r="Z388" s="3">
        <v>0</v>
      </c>
      <c r="AA388" s="3">
        <v>9723874</v>
      </c>
      <c r="AB388" s="2"/>
      <c r="AC388" s="3">
        <v>0</v>
      </c>
      <c r="AD388" s="3" t="s">
        <v>124</v>
      </c>
      <c r="AE388" s="3">
        <v>2026</v>
      </c>
    </row>
    <row r="389" spans="1:31" ht="28.5" hidden="1" x14ac:dyDescent="0.45">
      <c r="A389" s="3">
        <v>1</v>
      </c>
      <c r="B389" s="4" t="s">
        <v>3397</v>
      </c>
      <c r="C389" s="3" t="s">
        <v>3381</v>
      </c>
      <c r="D389" s="3" t="s">
        <v>3382</v>
      </c>
      <c r="E389" s="3" t="s">
        <v>3409</v>
      </c>
      <c r="F389" s="3" t="s">
        <v>4565</v>
      </c>
      <c r="G389" s="3" t="s">
        <v>4566</v>
      </c>
      <c r="H389" s="5">
        <v>46124</v>
      </c>
      <c r="I389" s="3" t="s">
        <v>3492</v>
      </c>
      <c r="J389" s="3" t="s">
        <v>4567</v>
      </c>
      <c r="K389" s="3">
        <v>870515303480</v>
      </c>
      <c r="L389" s="2"/>
      <c r="M389" s="2"/>
      <c r="N389" s="3">
        <v>77071526462</v>
      </c>
      <c r="O389" s="3">
        <v>6740000</v>
      </c>
      <c r="P389" s="3">
        <v>6490000</v>
      </c>
      <c r="Q389" s="3">
        <v>0</v>
      </c>
      <c r="R389" s="3">
        <v>250000</v>
      </c>
      <c r="S389" s="3">
        <v>250000</v>
      </c>
      <c r="T389" s="3">
        <v>250000</v>
      </c>
      <c r="U389" s="3" t="s">
        <v>87</v>
      </c>
      <c r="V389" s="2"/>
      <c r="W389" s="3" t="s">
        <v>55</v>
      </c>
      <c r="X389" s="5">
        <v>46125</v>
      </c>
      <c r="Y389" s="3" t="s">
        <v>218</v>
      </c>
      <c r="Z389" s="3">
        <v>0</v>
      </c>
      <c r="AA389" s="3">
        <v>9723875</v>
      </c>
      <c r="AB389" s="2"/>
      <c r="AC389" s="3">
        <v>0</v>
      </c>
      <c r="AD389" s="3" t="s">
        <v>124</v>
      </c>
      <c r="AE389" s="3">
        <v>2026</v>
      </c>
    </row>
    <row r="390" spans="1:31" ht="28.5" hidden="1" x14ac:dyDescent="0.45">
      <c r="A390" s="3">
        <v>1</v>
      </c>
      <c r="B390" s="4" t="s">
        <v>3397</v>
      </c>
      <c r="C390" s="3" t="s">
        <v>3381</v>
      </c>
      <c r="D390" s="3" t="s">
        <v>3382</v>
      </c>
      <c r="E390" s="3" t="s">
        <v>3409</v>
      </c>
      <c r="F390" s="3" t="s">
        <v>4568</v>
      </c>
      <c r="G390" s="3" t="s">
        <v>4569</v>
      </c>
      <c r="H390" s="5">
        <v>46122</v>
      </c>
      <c r="I390" s="3" t="s">
        <v>3580</v>
      </c>
      <c r="J390" s="3" t="s">
        <v>4570</v>
      </c>
      <c r="K390" s="3">
        <v>871019301400</v>
      </c>
      <c r="L390" s="2"/>
      <c r="M390" s="2"/>
      <c r="N390" s="3">
        <v>77776141409</v>
      </c>
      <c r="O390" s="3">
        <v>6490000</v>
      </c>
      <c r="P390" s="3">
        <v>6490000</v>
      </c>
      <c r="Q390" s="3">
        <v>0</v>
      </c>
      <c r="R390" s="3">
        <v>0</v>
      </c>
      <c r="S390" s="3">
        <v>250000</v>
      </c>
      <c r="T390" s="3">
        <v>250000</v>
      </c>
      <c r="U390" s="3" t="s">
        <v>56</v>
      </c>
      <c r="V390" s="2"/>
      <c r="W390" s="3" t="s">
        <v>55</v>
      </c>
      <c r="X390" s="5">
        <v>46125</v>
      </c>
      <c r="Y390" s="3" t="s">
        <v>58</v>
      </c>
      <c r="Z390" s="3">
        <v>0</v>
      </c>
      <c r="AA390" s="3">
        <v>9723876</v>
      </c>
      <c r="AB390" s="2"/>
      <c r="AC390" s="3">
        <v>0</v>
      </c>
      <c r="AD390" s="3" t="s">
        <v>57</v>
      </c>
      <c r="AE390" s="3">
        <v>2026</v>
      </c>
    </row>
    <row r="391" spans="1:31" ht="28.5" hidden="1" x14ac:dyDescent="0.45">
      <c r="A391" s="3">
        <v>1</v>
      </c>
      <c r="B391" s="4" t="s">
        <v>3397</v>
      </c>
      <c r="C391" s="3" t="s">
        <v>3381</v>
      </c>
      <c r="D391" s="3" t="s">
        <v>3382</v>
      </c>
      <c r="E391" s="3" t="s">
        <v>3409</v>
      </c>
      <c r="F391" s="3" t="s">
        <v>4571</v>
      </c>
      <c r="G391" s="3" t="s">
        <v>4572</v>
      </c>
      <c r="H391" s="5">
        <v>46131</v>
      </c>
      <c r="I391" s="3" t="s">
        <v>3693</v>
      </c>
      <c r="J391" s="3" t="s">
        <v>4573</v>
      </c>
      <c r="K391" s="3">
        <v>990111300236</v>
      </c>
      <c r="L391" s="2"/>
      <c r="M391" s="2"/>
      <c r="N391" s="3">
        <v>77084142090</v>
      </c>
      <c r="O391" s="3">
        <v>5990000</v>
      </c>
      <c r="P391" s="3">
        <v>5990000</v>
      </c>
      <c r="Q391" s="3">
        <v>0</v>
      </c>
      <c r="R391" s="3">
        <v>0</v>
      </c>
      <c r="S391" s="3">
        <v>200000</v>
      </c>
      <c r="T391" s="3">
        <v>200000</v>
      </c>
      <c r="U391" s="3" t="s">
        <v>87</v>
      </c>
      <c r="V391" s="2"/>
      <c r="W391" s="3" t="s">
        <v>55</v>
      </c>
      <c r="X391" s="5">
        <v>46133</v>
      </c>
      <c r="Y391" s="3" t="s">
        <v>206</v>
      </c>
      <c r="Z391" s="3">
        <v>0</v>
      </c>
      <c r="AA391" s="3">
        <v>9723877</v>
      </c>
      <c r="AB391" s="2"/>
      <c r="AC391" s="3">
        <v>0</v>
      </c>
      <c r="AD391" s="3" t="s">
        <v>124</v>
      </c>
      <c r="AE391" s="3">
        <v>2026</v>
      </c>
    </row>
    <row r="392" spans="1:31" ht="28.5" hidden="1" x14ac:dyDescent="0.45">
      <c r="A392" s="3">
        <v>1</v>
      </c>
      <c r="B392" s="4" t="s">
        <v>3397</v>
      </c>
      <c r="C392" s="3" t="s">
        <v>3381</v>
      </c>
      <c r="D392" s="3" t="s">
        <v>3382</v>
      </c>
      <c r="E392" s="3" t="s">
        <v>3409</v>
      </c>
      <c r="F392" s="3" t="s">
        <v>4574</v>
      </c>
      <c r="G392" s="3" t="s">
        <v>4575</v>
      </c>
      <c r="H392" s="5">
        <v>46125</v>
      </c>
      <c r="I392" s="3" t="s">
        <v>3584</v>
      </c>
      <c r="J392" s="3" t="s">
        <v>4576</v>
      </c>
      <c r="K392" s="3">
        <v>930415302096</v>
      </c>
      <c r="L392" s="2"/>
      <c r="M392" s="2"/>
      <c r="N392" s="3">
        <v>77784809292</v>
      </c>
      <c r="O392" s="3">
        <v>6740000</v>
      </c>
      <c r="P392" s="3">
        <v>6490000</v>
      </c>
      <c r="Q392" s="3">
        <v>0</v>
      </c>
      <c r="R392" s="3">
        <v>250000</v>
      </c>
      <c r="S392" s="3">
        <v>250000</v>
      </c>
      <c r="T392" s="3">
        <v>250000</v>
      </c>
      <c r="U392" s="3" t="s">
        <v>87</v>
      </c>
      <c r="V392" s="2"/>
      <c r="W392" s="3" t="s">
        <v>55</v>
      </c>
      <c r="X392" s="5">
        <v>46127</v>
      </c>
      <c r="Y392" s="3" t="s">
        <v>134</v>
      </c>
      <c r="Z392" s="3">
        <v>0</v>
      </c>
      <c r="AA392" s="3">
        <v>9723878</v>
      </c>
      <c r="AB392" s="2"/>
      <c r="AC392" s="3">
        <v>0</v>
      </c>
      <c r="AD392" s="3" t="s">
        <v>124</v>
      </c>
      <c r="AE392" s="3">
        <v>2026</v>
      </c>
    </row>
    <row r="393" spans="1:31" ht="28.5" hidden="1" x14ac:dyDescent="0.45">
      <c r="A393" s="3">
        <v>1</v>
      </c>
      <c r="B393" s="4" t="s">
        <v>3397</v>
      </c>
      <c r="C393" s="3" t="s">
        <v>3381</v>
      </c>
      <c r="D393" s="3" t="s">
        <v>3382</v>
      </c>
      <c r="E393" s="3" t="s">
        <v>3409</v>
      </c>
      <c r="F393" s="3" t="s">
        <v>4577</v>
      </c>
      <c r="G393" s="3" t="s">
        <v>4578</v>
      </c>
      <c r="H393" s="5">
        <v>46119</v>
      </c>
      <c r="I393" s="3" t="s">
        <v>3580</v>
      </c>
      <c r="J393" s="3" t="s">
        <v>4579</v>
      </c>
      <c r="K393" s="3">
        <v>990226300727</v>
      </c>
      <c r="L393" s="2"/>
      <c r="M393" s="2"/>
      <c r="N393" s="3">
        <v>77778860499</v>
      </c>
      <c r="O393" s="3">
        <v>6990000</v>
      </c>
      <c r="P393" s="3">
        <v>6990000</v>
      </c>
      <c r="Q393" s="3">
        <v>0</v>
      </c>
      <c r="R393" s="3">
        <v>0</v>
      </c>
      <c r="S393" s="3">
        <v>300000</v>
      </c>
      <c r="T393" s="3">
        <v>300000</v>
      </c>
      <c r="U393" s="3" t="s">
        <v>87</v>
      </c>
      <c r="V393" s="2"/>
      <c r="W393" s="3" t="s">
        <v>55</v>
      </c>
      <c r="X393" s="5">
        <v>46122</v>
      </c>
      <c r="Y393" s="3" t="s">
        <v>134</v>
      </c>
      <c r="Z393" s="3">
        <v>0</v>
      </c>
      <c r="AA393" s="3">
        <v>9723908</v>
      </c>
      <c r="AB393" s="2"/>
      <c r="AC393" s="3">
        <v>0</v>
      </c>
      <c r="AD393" s="3" t="s">
        <v>124</v>
      </c>
      <c r="AE393" s="3">
        <v>2026</v>
      </c>
    </row>
    <row r="394" spans="1:31" ht="28.5" hidden="1" x14ac:dyDescent="0.45">
      <c r="A394" s="3">
        <v>1</v>
      </c>
      <c r="B394" s="4" t="s">
        <v>3397</v>
      </c>
      <c r="C394" s="3" t="s">
        <v>3381</v>
      </c>
      <c r="D394" s="3" t="s">
        <v>3382</v>
      </c>
      <c r="E394" s="3" t="s">
        <v>3409</v>
      </c>
      <c r="F394" s="3" t="s">
        <v>4580</v>
      </c>
      <c r="G394" s="3" t="s">
        <v>4581</v>
      </c>
      <c r="H394" s="5">
        <v>46127</v>
      </c>
      <c r="I394" s="3" t="s">
        <v>3492</v>
      </c>
      <c r="J394" s="3" t="s">
        <v>4582</v>
      </c>
      <c r="K394" s="3">
        <v>941215302033</v>
      </c>
      <c r="L394" s="2"/>
      <c r="M394" s="2"/>
      <c r="N394" s="3">
        <v>77071496295</v>
      </c>
      <c r="O394" s="3">
        <v>6490000</v>
      </c>
      <c r="P394" s="3">
        <v>6490000</v>
      </c>
      <c r="Q394" s="3">
        <v>0</v>
      </c>
      <c r="R394" s="3">
        <v>0</v>
      </c>
      <c r="S394" s="3">
        <v>250000</v>
      </c>
      <c r="T394" s="3">
        <v>250000</v>
      </c>
      <c r="U394" s="3" t="s">
        <v>56</v>
      </c>
      <c r="V394" s="2"/>
      <c r="W394" s="3" t="s">
        <v>55</v>
      </c>
      <c r="X394" s="5">
        <v>46128</v>
      </c>
      <c r="Y394" s="3" t="s">
        <v>58</v>
      </c>
      <c r="Z394" s="3">
        <v>0</v>
      </c>
      <c r="AA394" s="3">
        <v>9723909</v>
      </c>
      <c r="AB394" s="2"/>
      <c r="AC394" s="3">
        <v>0</v>
      </c>
      <c r="AD394" s="3" t="s">
        <v>57</v>
      </c>
      <c r="AE394" s="3">
        <v>2026</v>
      </c>
    </row>
    <row r="395" spans="1:31" ht="28.5" hidden="1" x14ac:dyDescent="0.45">
      <c r="A395" s="3">
        <v>1</v>
      </c>
      <c r="B395" s="4" t="s">
        <v>3397</v>
      </c>
      <c r="C395" s="3" t="s">
        <v>3381</v>
      </c>
      <c r="D395" s="3" t="s">
        <v>3382</v>
      </c>
      <c r="E395" s="3" t="s">
        <v>3455</v>
      </c>
      <c r="F395" s="3" t="s">
        <v>4583</v>
      </c>
      <c r="G395" s="3" t="s">
        <v>4584</v>
      </c>
      <c r="H395" s="5">
        <v>46128</v>
      </c>
      <c r="I395" s="3" t="s">
        <v>4004</v>
      </c>
      <c r="J395" s="3" t="s">
        <v>4585</v>
      </c>
      <c r="K395" s="3">
        <v>550218302273</v>
      </c>
      <c r="L395" s="2"/>
      <c r="M395" s="2"/>
      <c r="N395" s="3">
        <v>77051555403</v>
      </c>
      <c r="O395" s="3">
        <v>6490000</v>
      </c>
      <c r="P395" s="3">
        <v>6490000</v>
      </c>
      <c r="Q395" s="3">
        <v>0</v>
      </c>
      <c r="R395" s="3">
        <v>0</v>
      </c>
      <c r="S395" s="3">
        <v>250000</v>
      </c>
      <c r="T395" s="3">
        <v>250000</v>
      </c>
      <c r="U395" s="3" t="s">
        <v>56</v>
      </c>
      <c r="V395" s="2"/>
      <c r="W395" s="3" t="s">
        <v>55</v>
      </c>
      <c r="X395" s="5">
        <v>46128</v>
      </c>
      <c r="Y395" s="3" t="s">
        <v>58</v>
      </c>
      <c r="Z395" s="3">
        <v>0</v>
      </c>
      <c r="AA395" s="3">
        <v>9723918</v>
      </c>
      <c r="AB395" s="2"/>
      <c r="AC395" s="3">
        <v>0</v>
      </c>
      <c r="AD395" s="3" t="s">
        <v>57</v>
      </c>
      <c r="AE395" s="3">
        <v>2026</v>
      </c>
    </row>
    <row r="396" spans="1:31" ht="28.5" hidden="1" x14ac:dyDescent="0.45">
      <c r="A396" s="3">
        <v>1</v>
      </c>
      <c r="B396" s="4" t="s">
        <v>3397</v>
      </c>
      <c r="C396" s="3" t="s">
        <v>3381</v>
      </c>
      <c r="D396" s="3" t="s">
        <v>3382</v>
      </c>
      <c r="E396" s="3" t="s">
        <v>3409</v>
      </c>
      <c r="F396" s="3" t="s">
        <v>4586</v>
      </c>
      <c r="G396" s="3" t="s">
        <v>4587</v>
      </c>
      <c r="H396" s="5">
        <v>46125</v>
      </c>
      <c r="I396" s="3" t="s">
        <v>3584</v>
      </c>
      <c r="J396" s="3" t="s">
        <v>4588</v>
      </c>
      <c r="K396" s="3">
        <v>30824500731</v>
      </c>
      <c r="L396" s="2"/>
      <c r="M396" s="2"/>
      <c r="N396" s="3">
        <v>77759570703</v>
      </c>
      <c r="O396" s="3">
        <v>6740000</v>
      </c>
      <c r="P396" s="3">
        <v>6490000</v>
      </c>
      <c r="Q396" s="3">
        <v>0</v>
      </c>
      <c r="R396" s="3">
        <v>250000</v>
      </c>
      <c r="S396" s="3">
        <v>250000</v>
      </c>
      <c r="T396" s="3">
        <v>250000</v>
      </c>
      <c r="U396" s="3" t="s">
        <v>87</v>
      </c>
      <c r="V396" s="2"/>
      <c r="W396" s="3" t="s">
        <v>55</v>
      </c>
      <c r="X396" s="5">
        <v>46126</v>
      </c>
      <c r="Y396" s="3" t="s">
        <v>206</v>
      </c>
      <c r="Z396" s="3">
        <v>0</v>
      </c>
      <c r="AA396" s="3">
        <v>9723919</v>
      </c>
      <c r="AB396" s="2"/>
      <c r="AC396" s="3">
        <v>0</v>
      </c>
      <c r="AD396" s="3" t="s">
        <v>124</v>
      </c>
      <c r="AE396" s="3">
        <v>2026</v>
      </c>
    </row>
    <row r="397" spans="1:31" ht="28.5" hidden="1" x14ac:dyDescent="0.45">
      <c r="A397" s="3">
        <v>1</v>
      </c>
      <c r="B397" s="4" t="s">
        <v>3397</v>
      </c>
      <c r="C397" s="3" t="s">
        <v>3381</v>
      </c>
      <c r="D397" s="3" t="s">
        <v>3382</v>
      </c>
      <c r="E397" s="3" t="s">
        <v>3455</v>
      </c>
      <c r="F397" s="3" t="s">
        <v>4589</v>
      </c>
      <c r="G397" s="3" t="s">
        <v>4590</v>
      </c>
      <c r="H397" s="5">
        <v>46126</v>
      </c>
      <c r="I397" s="3" t="s">
        <v>3403</v>
      </c>
      <c r="J397" s="3" t="s">
        <v>4591</v>
      </c>
      <c r="K397" s="3">
        <v>840116303056</v>
      </c>
      <c r="L397" s="2"/>
      <c r="M397" s="2"/>
      <c r="N397" s="3">
        <v>77754771984</v>
      </c>
      <c r="O397" s="3">
        <v>6740000</v>
      </c>
      <c r="P397" s="3">
        <v>6490000</v>
      </c>
      <c r="Q397" s="3">
        <v>0</v>
      </c>
      <c r="R397" s="3">
        <v>250000</v>
      </c>
      <c r="S397" s="3">
        <v>250000</v>
      </c>
      <c r="T397" s="3">
        <v>250000</v>
      </c>
      <c r="U397" s="3" t="s">
        <v>87</v>
      </c>
      <c r="V397" s="2"/>
      <c r="W397" s="3" t="s">
        <v>55</v>
      </c>
      <c r="X397" s="5">
        <v>46128</v>
      </c>
      <c r="Y397" s="3" t="s">
        <v>218</v>
      </c>
      <c r="Z397" s="3">
        <v>0</v>
      </c>
      <c r="AA397" s="3">
        <v>9723920</v>
      </c>
      <c r="AB397" s="2"/>
      <c r="AC397" s="3">
        <v>0</v>
      </c>
      <c r="AD397" s="3" t="s">
        <v>124</v>
      </c>
      <c r="AE397" s="3">
        <v>2026</v>
      </c>
    </row>
    <row r="398" spans="1:31" ht="28.5" hidden="1" x14ac:dyDescent="0.45">
      <c r="A398" s="3">
        <v>1</v>
      </c>
      <c r="B398" s="4" t="s">
        <v>3470</v>
      </c>
      <c r="C398" s="3" t="s">
        <v>3381</v>
      </c>
      <c r="D398" s="3" t="s">
        <v>3382</v>
      </c>
      <c r="E398" s="3" t="s">
        <v>3409</v>
      </c>
      <c r="F398" s="3" t="s">
        <v>4592</v>
      </c>
      <c r="G398" s="3" t="s">
        <v>4593</v>
      </c>
      <c r="H398" s="5">
        <v>46136</v>
      </c>
      <c r="I398" s="3" t="s">
        <v>3603</v>
      </c>
      <c r="J398" s="3" t="s">
        <v>4594</v>
      </c>
      <c r="K398" s="3">
        <v>860627302559</v>
      </c>
      <c r="L398" s="2"/>
      <c r="M398" s="2"/>
      <c r="N398" s="3">
        <v>77779330303</v>
      </c>
      <c r="O398" s="3">
        <v>5990000</v>
      </c>
      <c r="P398" s="3">
        <v>5990000</v>
      </c>
      <c r="Q398" s="3">
        <v>0</v>
      </c>
      <c r="R398" s="3">
        <v>0</v>
      </c>
      <c r="S398" s="3">
        <v>200000</v>
      </c>
      <c r="T398" s="3">
        <v>200000</v>
      </c>
      <c r="U398" s="3" t="s">
        <v>87</v>
      </c>
      <c r="V398" s="2"/>
      <c r="W398" s="3" t="s">
        <v>1679</v>
      </c>
      <c r="X398" s="5">
        <v>46140</v>
      </c>
      <c r="Y398" s="3" t="s">
        <v>218</v>
      </c>
      <c r="Z398" s="3">
        <v>0</v>
      </c>
      <c r="AA398" s="3">
        <v>9723983</v>
      </c>
      <c r="AB398" s="2"/>
      <c r="AC398" s="3">
        <v>0</v>
      </c>
      <c r="AD398" s="3" t="s">
        <v>124</v>
      </c>
      <c r="AE398" s="3">
        <v>2026</v>
      </c>
    </row>
    <row r="399" spans="1:31" ht="28.5" hidden="1" x14ac:dyDescent="0.45">
      <c r="A399" s="3">
        <v>1</v>
      </c>
      <c r="B399" s="4" t="s">
        <v>3470</v>
      </c>
      <c r="C399" s="3" t="s">
        <v>3381</v>
      </c>
      <c r="D399" s="3" t="s">
        <v>3382</v>
      </c>
      <c r="E399" s="3" t="s">
        <v>3409</v>
      </c>
      <c r="F399" s="3" t="s">
        <v>4595</v>
      </c>
      <c r="G399" s="3" t="s">
        <v>4596</v>
      </c>
      <c r="H399" s="5">
        <v>46141</v>
      </c>
      <c r="I399" s="3" t="s">
        <v>3603</v>
      </c>
      <c r="J399" s="3" t="s">
        <v>4597</v>
      </c>
      <c r="K399" s="3">
        <v>720715301431</v>
      </c>
      <c r="L399" s="2"/>
      <c r="M399" s="2"/>
      <c r="N399" s="3">
        <v>77024933562</v>
      </c>
      <c r="O399" s="3">
        <v>5990000</v>
      </c>
      <c r="P399" s="3">
        <v>5990000</v>
      </c>
      <c r="Q399" s="3">
        <v>0</v>
      </c>
      <c r="R399" s="3">
        <v>0</v>
      </c>
      <c r="S399" s="3">
        <v>200000</v>
      </c>
      <c r="T399" s="3">
        <v>200000</v>
      </c>
      <c r="U399" s="3" t="s">
        <v>87</v>
      </c>
      <c r="V399" s="2"/>
      <c r="W399" s="3" t="s">
        <v>1679</v>
      </c>
      <c r="X399" s="5">
        <v>46142</v>
      </c>
      <c r="Y399" s="3" t="s">
        <v>206</v>
      </c>
      <c r="Z399" s="3">
        <v>0</v>
      </c>
      <c r="AA399" s="3">
        <v>9723985</v>
      </c>
      <c r="AB399" s="2"/>
      <c r="AC399" s="3">
        <v>0</v>
      </c>
      <c r="AD399" s="3" t="s">
        <v>124</v>
      </c>
      <c r="AE399" s="3">
        <v>2026</v>
      </c>
    </row>
    <row r="400" spans="1:31" ht="28.5" hidden="1" x14ac:dyDescent="0.45">
      <c r="A400" s="3">
        <v>1</v>
      </c>
      <c r="B400" s="4" t="s">
        <v>3470</v>
      </c>
      <c r="C400" s="3" t="s">
        <v>3381</v>
      </c>
      <c r="D400" s="3" t="s">
        <v>3382</v>
      </c>
      <c r="E400" s="3" t="s">
        <v>3409</v>
      </c>
      <c r="F400" s="3" t="s">
        <v>4598</v>
      </c>
      <c r="G400" s="3" t="s">
        <v>4599</v>
      </c>
      <c r="H400" s="5">
        <v>46112</v>
      </c>
      <c r="I400" s="3" t="s">
        <v>3480</v>
      </c>
      <c r="J400" s="3" t="s">
        <v>4600</v>
      </c>
      <c r="K400" s="3">
        <v>701214301118</v>
      </c>
      <c r="L400" s="2"/>
      <c r="M400" s="2"/>
      <c r="N400" s="3">
        <v>77770590770</v>
      </c>
      <c r="O400" s="3">
        <v>7240000</v>
      </c>
      <c r="P400" s="3">
        <v>6990000</v>
      </c>
      <c r="Q400" s="3">
        <v>0</v>
      </c>
      <c r="R400" s="3">
        <v>250000</v>
      </c>
      <c r="S400" s="3">
        <v>300000</v>
      </c>
      <c r="T400" s="3">
        <v>300000</v>
      </c>
      <c r="U400" s="3" t="s">
        <v>87</v>
      </c>
      <c r="V400" s="2"/>
      <c r="W400" s="3" t="s">
        <v>1679</v>
      </c>
      <c r="X400" s="5">
        <v>46113</v>
      </c>
      <c r="Y400" s="3" t="s">
        <v>218</v>
      </c>
      <c r="Z400" s="3">
        <v>0</v>
      </c>
      <c r="AA400" s="3">
        <v>9723986</v>
      </c>
      <c r="AB400" s="2"/>
      <c r="AC400" s="3">
        <v>0</v>
      </c>
      <c r="AD400" s="3" t="s">
        <v>124</v>
      </c>
      <c r="AE400" s="3">
        <v>2026</v>
      </c>
    </row>
    <row r="401" spans="1:31" ht="28.5" hidden="1" x14ac:dyDescent="0.45">
      <c r="A401" s="3">
        <v>1</v>
      </c>
      <c r="B401" s="4" t="s">
        <v>3470</v>
      </c>
      <c r="C401" s="3" t="s">
        <v>3381</v>
      </c>
      <c r="D401" s="3" t="s">
        <v>3382</v>
      </c>
      <c r="E401" s="3" t="s">
        <v>3409</v>
      </c>
      <c r="F401" s="3" t="s">
        <v>4601</v>
      </c>
      <c r="G401" s="3" t="s">
        <v>4602</v>
      </c>
      <c r="H401" s="5">
        <v>46130</v>
      </c>
      <c r="I401" s="3" t="s">
        <v>3678</v>
      </c>
      <c r="J401" s="3" t="s">
        <v>4603</v>
      </c>
      <c r="K401" s="3">
        <v>680928400051</v>
      </c>
      <c r="L401" s="2"/>
      <c r="M401" s="2"/>
      <c r="N401" s="3">
        <v>77076822868</v>
      </c>
      <c r="O401" s="3">
        <v>5990000</v>
      </c>
      <c r="P401" s="3">
        <v>5990000</v>
      </c>
      <c r="Q401" s="3">
        <v>0</v>
      </c>
      <c r="R401" s="3">
        <v>0</v>
      </c>
      <c r="S401" s="3">
        <v>200000</v>
      </c>
      <c r="T401" s="3">
        <v>200000</v>
      </c>
      <c r="U401" s="3" t="s">
        <v>87</v>
      </c>
      <c r="V401" s="2"/>
      <c r="W401" s="3" t="s">
        <v>1679</v>
      </c>
      <c r="X401" s="5">
        <v>46142</v>
      </c>
      <c r="Y401" s="3" t="s">
        <v>134</v>
      </c>
      <c r="Z401" s="3">
        <v>0</v>
      </c>
      <c r="AA401" s="3">
        <v>9723987</v>
      </c>
      <c r="AB401" s="2"/>
      <c r="AC401" s="3">
        <v>0</v>
      </c>
      <c r="AD401" s="3" t="s">
        <v>124</v>
      </c>
      <c r="AE401" s="3">
        <v>2026</v>
      </c>
    </row>
    <row r="402" spans="1:31" ht="28.5" hidden="1" x14ac:dyDescent="0.45">
      <c r="A402" s="3">
        <v>1</v>
      </c>
      <c r="B402" s="4" t="s">
        <v>3470</v>
      </c>
      <c r="C402" s="3" t="s">
        <v>3381</v>
      </c>
      <c r="D402" s="3" t="s">
        <v>3382</v>
      </c>
      <c r="E402" s="3" t="s">
        <v>3409</v>
      </c>
      <c r="F402" s="3" t="s">
        <v>4604</v>
      </c>
      <c r="G402" s="3" t="s">
        <v>4605</v>
      </c>
      <c r="H402" s="5">
        <v>46137</v>
      </c>
      <c r="I402" s="3" t="s">
        <v>3603</v>
      </c>
      <c r="J402" s="3" t="s">
        <v>4606</v>
      </c>
      <c r="K402" s="3">
        <v>670420302911</v>
      </c>
      <c r="L402" s="2"/>
      <c r="M402" s="2"/>
      <c r="N402" s="3">
        <v>77718201025</v>
      </c>
      <c r="O402" s="3">
        <v>5990000</v>
      </c>
      <c r="P402" s="3">
        <v>5990000</v>
      </c>
      <c r="Q402" s="3">
        <v>0</v>
      </c>
      <c r="R402" s="3">
        <v>0</v>
      </c>
      <c r="S402" s="3">
        <v>200000</v>
      </c>
      <c r="T402" s="3">
        <v>200000</v>
      </c>
      <c r="U402" s="3" t="s">
        <v>87</v>
      </c>
      <c r="V402" s="3" t="s">
        <v>2663</v>
      </c>
      <c r="W402" s="3" t="s">
        <v>1679</v>
      </c>
      <c r="X402" s="5">
        <v>46140</v>
      </c>
      <c r="Y402" s="3" t="s">
        <v>206</v>
      </c>
      <c r="Z402" s="3">
        <v>0</v>
      </c>
      <c r="AA402" s="3">
        <v>9723988</v>
      </c>
      <c r="AB402" s="2"/>
      <c r="AC402" s="3">
        <v>0</v>
      </c>
      <c r="AD402" s="3" t="s">
        <v>124</v>
      </c>
      <c r="AE402" s="3">
        <v>2026</v>
      </c>
    </row>
    <row r="403" spans="1:31" ht="28.5" hidden="1" x14ac:dyDescent="0.45">
      <c r="A403" s="3">
        <v>1</v>
      </c>
      <c r="B403" s="4" t="s">
        <v>3470</v>
      </c>
      <c r="C403" s="3" t="s">
        <v>3381</v>
      </c>
      <c r="D403" s="3" t="s">
        <v>3382</v>
      </c>
      <c r="E403" s="3" t="s">
        <v>3409</v>
      </c>
      <c r="F403" s="3" t="s">
        <v>4607</v>
      </c>
      <c r="G403" s="3" t="s">
        <v>4608</v>
      </c>
      <c r="H403" s="5">
        <v>46126</v>
      </c>
      <c r="I403" s="3" t="s">
        <v>3603</v>
      </c>
      <c r="J403" s="3" t="s">
        <v>4609</v>
      </c>
      <c r="K403" s="3">
        <v>870818300821</v>
      </c>
      <c r="L403" s="2"/>
      <c r="M403" s="2"/>
      <c r="N403" s="3">
        <v>77071024848</v>
      </c>
      <c r="O403" s="3">
        <v>6490000</v>
      </c>
      <c r="P403" s="3">
        <v>6490000</v>
      </c>
      <c r="Q403" s="3">
        <v>0</v>
      </c>
      <c r="R403" s="3">
        <v>0</v>
      </c>
      <c r="S403" s="3">
        <v>250000</v>
      </c>
      <c r="T403" s="3">
        <v>250000</v>
      </c>
      <c r="U403" s="3" t="s">
        <v>87</v>
      </c>
      <c r="V403" s="2"/>
      <c r="W403" s="3" t="s">
        <v>1679</v>
      </c>
      <c r="X403" s="5">
        <v>46128</v>
      </c>
      <c r="Y403" s="3" t="s">
        <v>134</v>
      </c>
      <c r="Z403" s="3">
        <v>0</v>
      </c>
      <c r="AA403" s="3">
        <v>9723989</v>
      </c>
      <c r="AB403" s="2"/>
      <c r="AC403" s="3">
        <v>0</v>
      </c>
      <c r="AD403" s="3" t="s">
        <v>124</v>
      </c>
      <c r="AE403" s="3">
        <v>2026</v>
      </c>
    </row>
    <row r="404" spans="1:31" ht="28.5" hidden="1" x14ac:dyDescent="0.45">
      <c r="A404" s="3">
        <v>1</v>
      </c>
      <c r="B404" s="4" t="s">
        <v>3470</v>
      </c>
      <c r="C404" s="3" t="s">
        <v>3381</v>
      </c>
      <c r="D404" s="3" t="s">
        <v>3382</v>
      </c>
      <c r="E404" s="3" t="s">
        <v>3409</v>
      </c>
      <c r="F404" s="3" t="s">
        <v>4610</v>
      </c>
      <c r="G404" s="3" t="s">
        <v>4611</v>
      </c>
      <c r="H404" s="5">
        <v>46135</v>
      </c>
      <c r="I404" s="3" t="s">
        <v>3473</v>
      </c>
      <c r="J404" s="3" t="s">
        <v>4612</v>
      </c>
      <c r="K404" s="3">
        <v>40316501680</v>
      </c>
      <c r="L404" s="2"/>
      <c r="M404" s="2"/>
      <c r="N404" s="3">
        <v>77077107186</v>
      </c>
      <c r="O404" s="3">
        <v>5990000</v>
      </c>
      <c r="P404" s="3">
        <v>5990000</v>
      </c>
      <c r="Q404" s="3">
        <v>0</v>
      </c>
      <c r="R404" s="3">
        <v>0</v>
      </c>
      <c r="S404" s="3">
        <v>200000</v>
      </c>
      <c r="T404" s="3">
        <v>200000</v>
      </c>
      <c r="U404" s="3" t="s">
        <v>87</v>
      </c>
      <c r="V404" s="2"/>
      <c r="W404" s="3" t="s">
        <v>1679</v>
      </c>
      <c r="X404" s="5">
        <v>46141</v>
      </c>
      <c r="Y404" s="3" t="s">
        <v>206</v>
      </c>
      <c r="Z404" s="3">
        <v>0</v>
      </c>
      <c r="AA404" s="3">
        <v>9723990</v>
      </c>
      <c r="AB404" s="2"/>
      <c r="AC404" s="3">
        <v>0</v>
      </c>
      <c r="AD404" s="3" t="s">
        <v>124</v>
      </c>
      <c r="AE404" s="3">
        <v>2026</v>
      </c>
    </row>
    <row r="405" spans="1:31" ht="28.5" hidden="1" x14ac:dyDescent="0.45">
      <c r="A405" s="3">
        <v>1</v>
      </c>
      <c r="B405" s="4" t="s">
        <v>3470</v>
      </c>
      <c r="C405" s="3" t="s">
        <v>3381</v>
      </c>
      <c r="D405" s="3" t="s">
        <v>3382</v>
      </c>
      <c r="E405" s="3" t="s">
        <v>3409</v>
      </c>
      <c r="F405" s="3" t="s">
        <v>4613</v>
      </c>
      <c r="G405" s="3" t="s">
        <v>4614</v>
      </c>
      <c r="H405" s="5">
        <v>46114</v>
      </c>
      <c r="I405" s="3" t="s">
        <v>3603</v>
      </c>
      <c r="J405" s="3" t="s">
        <v>4615</v>
      </c>
      <c r="K405" s="3">
        <v>940527300192</v>
      </c>
      <c r="L405" s="2"/>
      <c r="M405" s="2"/>
      <c r="N405" s="3">
        <v>77027905839</v>
      </c>
      <c r="O405" s="3">
        <v>7240000</v>
      </c>
      <c r="P405" s="3">
        <v>6990000</v>
      </c>
      <c r="Q405" s="3">
        <v>0</v>
      </c>
      <c r="R405" s="3">
        <v>250000</v>
      </c>
      <c r="S405" s="3">
        <v>300000</v>
      </c>
      <c r="T405" s="3">
        <v>300000</v>
      </c>
      <c r="U405" s="3" t="s">
        <v>87</v>
      </c>
      <c r="V405" s="2"/>
      <c r="W405" s="3" t="s">
        <v>1679</v>
      </c>
      <c r="X405" s="5">
        <v>46115</v>
      </c>
      <c r="Y405" s="3" t="s">
        <v>206</v>
      </c>
      <c r="Z405" s="3">
        <v>0</v>
      </c>
      <c r="AA405" s="3">
        <v>9723992</v>
      </c>
      <c r="AB405" s="2"/>
      <c r="AC405" s="3">
        <v>0</v>
      </c>
      <c r="AD405" s="3" t="s">
        <v>124</v>
      </c>
      <c r="AE405" s="3">
        <v>2026</v>
      </c>
    </row>
    <row r="406" spans="1:31" ht="28.5" hidden="1" x14ac:dyDescent="0.45">
      <c r="A406" s="3">
        <v>1</v>
      </c>
      <c r="B406" s="4" t="s">
        <v>3534</v>
      </c>
      <c r="C406" s="3" t="s">
        <v>3381</v>
      </c>
      <c r="D406" s="3" t="s">
        <v>3382</v>
      </c>
      <c r="E406" s="3" t="s">
        <v>3409</v>
      </c>
      <c r="F406" s="3" t="s">
        <v>4616</v>
      </c>
      <c r="G406" s="3" t="s">
        <v>4617</v>
      </c>
      <c r="H406" s="5">
        <v>46133</v>
      </c>
      <c r="I406" s="3" t="s">
        <v>3630</v>
      </c>
      <c r="J406" s="2"/>
      <c r="K406" s="2"/>
      <c r="L406" s="3" t="s">
        <v>4169</v>
      </c>
      <c r="M406" s="3">
        <v>980140004365</v>
      </c>
      <c r="N406" s="3">
        <v>77773777805</v>
      </c>
      <c r="O406" s="3">
        <v>5990000</v>
      </c>
      <c r="P406" s="3">
        <v>5990000</v>
      </c>
      <c r="Q406" s="3">
        <v>0</v>
      </c>
      <c r="R406" s="3">
        <v>0</v>
      </c>
      <c r="S406" s="3">
        <v>200000</v>
      </c>
      <c r="T406" s="3">
        <v>200000</v>
      </c>
      <c r="U406" s="3" t="s">
        <v>56</v>
      </c>
      <c r="V406" s="3" t="s">
        <v>3624</v>
      </c>
      <c r="W406" s="3" t="s">
        <v>154</v>
      </c>
      <c r="X406" s="5">
        <v>46134</v>
      </c>
      <c r="Y406" s="3" t="s">
        <v>58</v>
      </c>
      <c r="Z406" s="3">
        <v>1</v>
      </c>
      <c r="AA406" s="3">
        <v>9724004</v>
      </c>
      <c r="AB406" s="2"/>
      <c r="AC406" s="3">
        <v>0</v>
      </c>
      <c r="AD406" s="3" t="s">
        <v>57</v>
      </c>
      <c r="AE406" s="3">
        <v>2026</v>
      </c>
    </row>
    <row r="407" spans="1:31" ht="28.5" hidden="1" x14ac:dyDescent="0.45">
      <c r="A407" s="3">
        <v>1</v>
      </c>
      <c r="B407" s="4" t="s">
        <v>3534</v>
      </c>
      <c r="C407" s="3" t="s">
        <v>3381</v>
      </c>
      <c r="D407" s="3" t="s">
        <v>3382</v>
      </c>
      <c r="E407" s="3" t="s">
        <v>3409</v>
      </c>
      <c r="F407" s="3" t="s">
        <v>4618</v>
      </c>
      <c r="G407" s="3" t="s">
        <v>4619</v>
      </c>
      <c r="H407" s="5">
        <v>46138</v>
      </c>
      <c r="I407" s="3" t="s">
        <v>3635</v>
      </c>
      <c r="J407" s="3" t="s">
        <v>4620</v>
      </c>
      <c r="K407" s="3">
        <v>920218450585</v>
      </c>
      <c r="L407" s="2"/>
      <c r="M407" s="2"/>
      <c r="N407" s="3">
        <v>77777487784</v>
      </c>
      <c r="O407" s="3">
        <v>5990000</v>
      </c>
      <c r="P407" s="3">
        <v>5990000</v>
      </c>
      <c r="Q407" s="3">
        <v>0</v>
      </c>
      <c r="R407" s="3">
        <v>0</v>
      </c>
      <c r="S407" s="3">
        <v>200000</v>
      </c>
      <c r="T407" s="3">
        <v>200000</v>
      </c>
      <c r="U407" s="3" t="s">
        <v>87</v>
      </c>
      <c r="V407" s="3" t="s">
        <v>3624</v>
      </c>
      <c r="W407" s="3" t="s">
        <v>154</v>
      </c>
      <c r="X407" s="5">
        <v>46140</v>
      </c>
      <c r="Y407" s="3" t="s">
        <v>134</v>
      </c>
      <c r="Z407" s="3">
        <v>1</v>
      </c>
      <c r="AA407" s="3">
        <v>9724005</v>
      </c>
      <c r="AB407" s="2"/>
      <c r="AC407" s="3">
        <v>0</v>
      </c>
      <c r="AD407" s="3" t="s">
        <v>124</v>
      </c>
      <c r="AE407" s="3">
        <v>2026</v>
      </c>
    </row>
    <row r="408" spans="1:31" ht="28.5" hidden="1" x14ac:dyDescent="0.45">
      <c r="A408" s="3">
        <v>1</v>
      </c>
      <c r="B408" s="4" t="s">
        <v>3534</v>
      </c>
      <c r="C408" s="3" t="s">
        <v>3381</v>
      </c>
      <c r="D408" s="3" t="s">
        <v>3382</v>
      </c>
      <c r="E408" s="3" t="s">
        <v>3409</v>
      </c>
      <c r="F408" s="3" t="s">
        <v>4621</v>
      </c>
      <c r="G408" s="3" t="s">
        <v>4622</v>
      </c>
      <c r="H408" s="5">
        <v>46137</v>
      </c>
      <c r="I408" s="3" t="s">
        <v>3537</v>
      </c>
      <c r="J408" s="3" t="s">
        <v>4623</v>
      </c>
      <c r="K408" s="3">
        <v>940420301156</v>
      </c>
      <c r="L408" s="2"/>
      <c r="M408" s="2"/>
      <c r="N408" s="3">
        <v>77764481568</v>
      </c>
      <c r="O408" s="3">
        <v>5990000</v>
      </c>
      <c r="P408" s="3">
        <v>5990000</v>
      </c>
      <c r="Q408" s="3">
        <v>0</v>
      </c>
      <c r="R408" s="3">
        <v>0</v>
      </c>
      <c r="S408" s="3">
        <v>200000</v>
      </c>
      <c r="T408" s="3">
        <v>200000</v>
      </c>
      <c r="U408" s="3" t="s">
        <v>87</v>
      </c>
      <c r="V408" s="3" t="s">
        <v>3624</v>
      </c>
      <c r="W408" s="3" t="s">
        <v>154</v>
      </c>
      <c r="X408" s="5">
        <v>46140</v>
      </c>
      <c r="Y408" s="3" t="s">
        <v>89</v>
      </c>
      <c r="Z408" s="3">
        <v>0</v>
      </c>
      <c r="AA408" s="3">
        <v>9724007</v>
      </c>
      <c r="AB408" s="2"/>
      <c r="AC408" s="3">
        <v>0</v>
      </c>
      <c r="AD408" s="3" t="s">
        <v>124</v>
      </c>
      <c r="AE408" s="3">
        <v>2026</v>
      </c>
    </row>
    <row r="409" spans="1:31" ht="28.5" hidden="1" x14ac:dyDescent="0.45">
      <c r="A409" s="3">
        <v>1</v>
      </c>
      <c r="B409" s="4" t="s">
        <v>3534</v>
      </c>
      <c r="C409" s="3" t="s">
        <v>3381</v>
      </c>
      <c r="D409" s="3" t="s">
        <v>3382</v>
      </c>
      <c r="E409" s="3" t="s">
        <v>3409</v>
      </c>
      <c r="F409" s="3" t="s">
        <v>4624</v>
      </c>
      <c r="G409" s="3" t="s">
        <v>4625</v>
      </c>
      <c r="H409" s="5">
        <v>46132</v>
      </c>
      <c r="I409" s="3" t="s">
        <v>3630</v>
      </c>
      <c r="J409" s="3" t="s">
        <v>4626</v>
      </c>
      <c r="K409" s="3">
        <v>850318302864</v>
      </c>
      <c r="L409" s="2"/>
      <c r="M409" s="2"/>
      <c r="N409" s="3">
        <v>77056395696</v>
      </c>
      <c r="O409" s="3">
        <v>5990000</v>
      </c>
      <c r="P409" s="3">
        <v>5990000</v>
      </c>
      <c r="Q409" s="3">
        <v>0</v>
      </c>
      <c r="R409" s="3">
        <v>0</v>
      </c>
      <c r="S409" s="3">
        <v>200000</v>
      </c>
      <c r="T409" s="3">
        <v>200000</v>
      </c>
      <c r="U409" s="3" t="s">
        <v>87</v>
      </c>
      <c r="V409" s="3" t="s">
        <v>3547</v>
      </c>
      <c r="W409" s="3" t="s">
        <v>154</v>
      </c>
      <c r="X409" s="5">
        <v>46134</v>
      </c>
      <c r="Y409" s="3" t="s">
        <v>218</v>
      </c>
      <c r="Z409" s="3">
        <v>0</v>
      </c>
      <c r="AA409" s="3">
        <v>9724009</v>
      </c>
      <c r="AB409" s="2"/>
      <c r="AC409" s="3">
        <v>0</v>
      </c>
      <c r="AD409" s="3" t="s">
        <v>124</v>
      </c>
      <c r="AE409" s="3">
        <v>2026</v>
      </c>
    </row>
    <row r="410" spans="1:31" ht="28.5" hidden="1" x14ac:dyDescent="0.45">
      <c r="A410" s="3">
        <v>1</v>
      </c>
      <c r="B410" s="4" t="s">
        <v>3534</v>
      </c>
      <c r="C410" s="3" t="s">
        <v>3381</v>
      </c>
      <c r="D410" s="3" t="s">
        <v>3382</v>
      </c>
      <c r="E410" s="3" t="s">
        <v>3409</v>
      </c>
      <c r="F410" s="3" t="s">
        <v>4627</v>
      </c>
      <c r="G410" s="3" t="s">
        <v>4628</v>
      </c>
      <c r="H410" s="5">
        <v>46131</v>
      </c>
      <c r="I410" s="3" t="s">
        <v>3542</v>
      </c>
      <c r="J410" s="3" t="s">
        <v>4629</v>
      </c>
      <c r="K410" s="3">
        <v>701125301730</v>
      </c>
      <c r="L410" s="2"/>
      <c r="M410" s="2"/>
      <c r="N410" s="3">
        <v>77774292285</v>
      </c>
      <c r="O410" s="3">
        <v>5990000</v>
      </c>
      <c r="P410" s="3">
        <v>5990000</v>
      </c>
      <c r="Q410" s="3">
        <v>0</v>
      </c>
      <c r="R410" s="3">
        <v>0</v>
      </c>
      <c r="S410" s="3">
        <v>200000</v>
      </c>
      <c r="T410" s="3">
        <v>200000</v>
      </c>
      <c r="U410" s="3" t="s">
        <v>87</v>
      </c>
      <c r="V410" s="3" t="s">
        <v>3624</v>
      </c>
      <c r="W410" s="3" t="s">
        <v>154</v>
      </c>
      <c r="X410" s="5">
        <v>46134</v>
      </c>
      <c r="Y410" s="3" t="s">
        <v>134</v>
      </c>
      <c r="Z410" s="3">
        <v>0</v>
      </c>
      <c r="AA410" s="3">
        <v>9724010</v>
      </c>
      <c r="AB410" s="2"/>
      <c r="AC410" s="3">
        <v>0</v>
      </c>
      <c r="AD410" s="3" t="s">
        <v>124</v>
      </c>
      <c r="AE410" s="3">
        <v>2026</v>
      </c>
    </row>
    <row r="411" spans="1:31" ht="28.5" hidden="1" x14ac:dyDescent="0.45">
      <c r="A411" s="3">
        <v>1</v>
      </c>
      <c r="B411" s="4" t="s">
        <v>3534</v>
      </c>
      <c r="C411" s="3" t="s">
        <v>3381</v>
      </c>
      <c r="D411" s="3" t="s">
        <v>3382</v>
      </c>
      <c r="E411" s="3" t="s">
        <v>3409</v>
      </c>
      <c r="F411" s="3" t="s">
        <v>4630</v>
      </c>
      <c r="G411" s="3" t="s">
        <v>4631</v>
      </c>
      <c r="H411" s="5">
        <v>46136</v>
      </c>
      <c r="I411" s="3" t="s">
        <v>3630</v>
      </c>
      <c r="J411" s="3" t="s">
        <v>4632</v>
      </c>
      <c r="K411" s="3">
        <v>901219451032</v>
      </c>
      <c r="L411" s="2"/>
      <c r="M411" s="2"/>
      <c r="N411" s="3">
        <v>77776511483</v>
      </c>
      <c r="O411" s="3">
        <v>5990000</v>
      </c>
      <c r="P411" s="3">
        <v>5990000</v>
      </c>
      <c r="Q411" s="3">
        <v>0</v>
      </c>
      <c r="R411" s="3">
        <v>0</v>
      </c>
      <c r="S411" s="3">
        <v>200000</v>
      </c>
      <c r="T411" s="3">
        <v>200000</v>
      </c>
      <c r="U411" s="3" t="s">
        <v>87</v>
      </c>
      <c r="V411" s="3" t="s">
        <v>3624</v>
      </c>
      <c r="W411" s="3" t="s">
        <v>154</v>
      </c>
      <c r="X411" s="5">
        <v>46141</v>
      </c>
      <c r="Y411" s="3" t="s">
        <v>134</v>
      </c>
      <c r="Z411" s="3">
        <v>0</v>
      </c>
      <c r="AA411" s="3">
        <v>9724011</v>
      </c>
      <c r="AB411" s="2"/>
      <c r="AC411" s="3">
        <v>0</v>
      </c>
      <c r="AD411" s="3" t="s">
        <v>124</v>
      </c>
      <c r="AE411" s="3">
        <v>2026</v>
      </c>
    </row>
    <row r="412" spans="1:31" ht="28.5" hidden="1" x14ac:dyDescent="0.45">
      <c r="A412" s="3">
        <v>1</v>
      </c>
      <c r="B412" s="4" t="s">
        <v>3534</v>
      </c>
      <c r="C412" s="3" t="s">
        <v>3381</v>
      </c>
      <c r="D412" s="3" t="s">
        <v>3382</v>
      </c>
      <c r="E412" s="3" t="s">
        <v>3409</v>
      </c>
      <c r="F412" s="3" t="s">
        <v>4633</v>
      </c>
      <c r="G412" s="3" t="s">
        <v>4634</v>
      </c>
      <c r="H412" s="5">
        <v>46119</v>
      </c>
      <c r="I412" s="3" t="s">
        <v>3542</v>
      </c>
      <c r="J412" s="3" t="s">
        <v>4635</v>
      </c>
      <c r="K412" s="3">
        <v>881025302631</v>
      </c>
      <c r="L412" s="2"/>
      <c r="M412" s="2"/>
      <c r="N412" s="3">
        <v>77056481003</v>
      </c>
      <c r="O412" s="3">
        <v>6990000</v>
      </c>
      <c r="P412" s="3">
        <v>6990000</v>
      </c>
      <c r="Q412" s="3">
        <v>0</v>
      </c>
      <c r="R412" s="3">
        <v>0</v>
      </c>
      <c r="S412" s="3">
        <v>300000</v>
      </c>
      <c r="T412" s="3">
        <v>300000</v>
      </c>
      <c r="U412" s="3" t="s">
        <v>87</v>
      </c>
      <c r="V412" s="3" t="s">
        <v>3788</v>
      </c>
      <c r="W412" s="3" t="s">
        <v>154</v>
      </c>
      <c r="X412" s="5">
        <v>46121</v>
      </c>
      <c r="Y412" s="3" t="s">
        <v>206</v>
      </c>
      <c r="Z412" s="3">
        <v>0</v>
      </c>
      <c r="AA412" s="3">
        <v>9724012</v>
      </c>
      <c r="AB412" s="2"/>
      <c r="AC412" s="3">
        <v>0</v>
      </c>
      <c r="AD412" s="3" t="s">
        <v>124</v>
      </c>
      <c r="AE412" s="3">
        <v>2026</v>
      </c>
    </row>
    <row r="413" spans="1:31" ht="28.5" hidden="1" x14ac:dyDescent="0.45">
      <c r="A413" s="3">
        <v>1</v>
      </c>
      <c r="B413" s="4" t="s">
        <v>3534</v>
      </c>
      <c r="C413" s="3" t="s">
        <v>3381</v>
      </c>
      <c r="D413" s="3" t="s">
        <v>3382</v>
      </c>
      <c r="E413" s="3" t="s">
        <v>3409</v>
      </c>
      <c r="F413" s="3" t="s">
        <v>4636</v>
      </c>
      <c r="G413" s="3" t="s">
        <v>4637</v>
      </c>
      <c r="H413" s="5">
        <v>46133</v>
      </c>
      <c r="I413" s="3" t="s">
        <v>3537</v>
      </c>
      <c r="J413" s="3" t="s">
        <v>4638</v>
      </c>
      <c r="K413" s="3">
        <v>820323301342</v>
      </c>
      <c r="L413" s="2"/>
      <c r="M413" s="2"/>
      <c r="N413" s="3">
        <v>77763032898</v>
      </c>
      <c r="O413" s="3">
        <v>5990000</v>
      </c>
      <c r="P413" s="3">
        <v>5990000</v>
      </c>
      <c r="Q413" s="3">
        <v>0</v>
      </c>
      <c r="R413" s="3">
        <v>0</v>
      </c>
      <c r="S413" s="3">
        <v>200000</v>
      </c>
      <c r="T413" s="3">
        <v>200000</v>
      </c>
      <c r="U413" s="3" t="s">
        <v>87</v>
      </c>
      <c r="V413" s="3" t="s">
        <v>3624</v>
      </c>
      <c r="W413" s="3" t="s">
        <v>154</v>
      </c>
      <c r="X413" s="5">
        <v>46135</v>
      </c>
      <c r="Y413" s="3" t="s">
        <v>218</v>
      </c>
      <c r="Z413" s="3">
        <v>0</v>
      </c>
      <c r="AA413" s="3">
        <v>9724013</v>
      </c>
      <c r="AB413" s="2"/>
      <c r="AC413" s="3">
        <v>0</v>
      </c>
      <c r="AD413" s="3" t="s">
        <v>124</v>
      </c>
      <c r="AE413" s="3">
        <v>2026</v>
      </c>
    </row>
    <row r="414" spans="1:31" ht="28.5" hidden="1" x14ac:dyDescent="0.45">
      <c r="A414" s="3">
        <v>1</v>
      </c>
      <c r="B414" s="4" t="s">
        <v>3448</v>
      </c>
      <c r="C414" s="3" t="s">
        <v>3381</v>
      </c>
      <c r="D414" s="3" t="s">
        <v>3737</v>
      </c>
      <c r="E414" s="3" t="s">
        <v>3530</v>
      </c>
      <c r="F414" s="3" t="s">
        <v>4639</v>
      </c>
      <c r="G414" s="3" t="s">
        <v>4640</v>
      </c>
      <c r="H414" s="5">
        <v>46115</v>
      </c>
      <c r="I414" s="3" t="s">
        <v>3525</v>
      </c>
      <c r="J414" s="3" t="s">
        <v>4641</v>
      </c>
      <c r="K414" s="3">
        <v>890401451381</v>
      </c>
      <c r="L414" s="2"/>
      <c r="M414" s="2"/>
      <c r="N414" s="3">
        <v>77082117802</v>
      </c>
      <c r="O414" s="3">
        <v>6590000</v>
      </c>
      <c r="P414" s="3">
        <v>6590000</v>
      </c>
      <c r="Q414" s="3">
        <v>0</v>
      </c>
      <c r="R414" s="3">
        <v>0</v>
      </c>
      <c r="S414" s="3">
        <v>300000</v>
      </c>
      <c r="T414" s="3">
        <v>300000</v>
      </c>
      <c r="U414" s="3" t="s">
        <v>87</v>
      </c>
      <c r="V414" s="2"/>
      <c r="W414" s="3" t="s">
        <v>104</v>
      </c>
      <c r="X414" s="5">
        <v>46118</v>
      </c>
      <c r="Y414" s="3" t="s">
        <v>134</v>
      </c>
      <c r="Z414" s="3">
        <v>0</v>
      </c>
      <c r="AA414" s="3">
        <v>9724658</v>
      </c>
      <c r="AB414" s="2"/>
      <c r="AC414" s="3">
        <v>0</v>
      </c>
      <c r="AD414" s="3" t="s">
        <v>124</v>
      </c>
      <c r="AE414" s="3">
        <v>2026</v>
      </c>
    </row>
    <row r="415" spans="1:31" ht="28.5" hidden="1" x14ac:dyDescent="0.45">
      <c r="A415" s="3">
        <v>1</v>
      </c>
      <c r="B415" s="4" t="s">
        <v>3448</v>
      </c>
      <c r="C415" s="3" t="s">
        <v>3381</v>
      </c>
      <c r="D415" s="3" t="s">
        <v>3737</v>
      </c>
      <c r="E415" s="3" t="s">
        <v>3530</v>
      </c>
      <c r="F415" s="3" t="s">
        <v>4642</v>
      </c>
      <c r="G415" s="3" t="s">
        <v>4643</v>
      </c>
      <c r="H415" s="5">
        <v>46118</v>
      </c>
      <c r="I415" s="3" t="s">
        <v>3525</v>
      </c>
      <c r="J415" s="3" t="s">
        <v>4644</v>
      </c>
      <c r="K415" s="3">
        <v>740725350408</v>
      </c>
      <c r="L415" s="2"/>
      <c r="M415" s="2"/>
      <c r="N415" s="3">
        <v>77714255356</v>
      </c>
      <c r="O415" s="3">
        <v>6590000</v>
      </c>
      <c r="P415" s="3">
        <v>6590000</v>
      </c>
      <c r="Q415" s="3">
        <v>0</v>
      </c>
      <c r="R415" s="3">
        <v>0</v>
      </c>
      <c r="S415" s="3">
        <v>300000</v>
      </c>
      <c r="T415" s="3">
        <v>300000</v>
      </c>
      <c r="U415" s="3" t="s">
        <v>87</v>
      </c>
      <c r="V415" s="2"/>
      <c r="W415" s="3" t="s">
        <v>104</v>
      </c>
      <c r="X415" s="5">
        <v>46121</v>
      </c>
      <c r="Y415" s="3" t="s">
        <v>218</v>
      </c>
      <c r="Z415" s="3">
        <v>0</v>
      </c>
      <c r="AA415" s="3">
        <v>9724659</v>
      </c>
      <c r="AB415" s="2"/>
      <c r="AC415" s="3">
        <v>0</v>
      </c>
      <c r="AD415" s="3" t="s">
        <v>124</v>
      </c>
      <c r="AE415" s="3">
        <v>2026</v>
      </c>
    </row>
    <row r="416" spans="1:31" ht="28.5" hidden="1" x14ac:dyDescent="0.45">
      <c r="A416" s="3">
        <v>1</v>
      </c>
      <c r="B416" s="4" t="s">
        <v>3448</v>
      </c>
      <c r="C416" s="3" t="s">
        <v>3381</v>
      </c>
      <c r="D416" s="3" t="s">
        <v>3737</v>
      </c>
      <c r="E416" s="3" t="s">
        <v>3409</v>
      </c>
      <c r="F416" s="3" t="s">
        <v>4645</v>
      </c>
      <c r="G416" s="3" t="s">
        <v>4646</v>
      </c>
      <c r="H416" s="5">
        <v>46117</v>
      </c>
      <c r="I416" s="3" t="s">
        <v>3453</v>
      </c>
      <c r="J416" s="3" t="s">
        <v>4647</v>
      </c>
      <c r="K416" s="3">
        <v>950509451174</v>
      </c>
      <c r="L416" s="2"/>
      <c r="M416" s="2"/>
      <c r="N416" s="3">
        <v>77079900219</v>
      </c>
      <c r="O416" s="3">
        <v>6590000</v>
      </c>
      <c r="P416" s="3">
        <v>6590000</v>
      </c>
      <c r="Q416" s="3">
        <v>0</v>
      </c>
      <c r="R416" s="3">
        <v>0</v>
      </c>
      <c r="S416" s="3">
        <v>300000</v>
      </c>
      <c r="T416" s="3">
        <v>300000</v>
      </c>
      <c r="U416" s="3" t="s">
        <v>87</v>
      </c>
      <c r="V416" s="2"/>
      <c r="W416" s="3" t="s">
        <v>104</v>
      </c>
      <c r="X416" s="5">
        <v>46119</v>
      </c>
      <c r="Y416" s="3" t="s">
        <v>218</v>
      </c>
      <c r="Z416" s="3">
        <v>0</v>
      </c>
      <c r="AA416" s="3">
        <v>9724668</v>
      </c>
      <c r="AB416" s="2"/>
      <c r="AC416" s="3">
        <v>0</v>
      </c>
      <c r="AD416" s="3" t="s">
        <v>124</v>
      </c>
      <c r="AE416" s="3">
        <v>2026</v>
      </c>
    </row>
    <row r="417" spans="1:31" ht="28.5" hidden="1" x14ac:dyDescent="0.45">
      <c r="A417" s="3">
        <v>1</v>
      </c>
      <c r="B417" s="4" t="s">
        <v>3448</v>
      </c>
      <c r="C417" s="3" t="s">
        <v>3381</v>
      </c>
      <c r="D417" s="3" t="s">
        <v>3737</v>
      </c>
      <c r="E417" s="3" t="s">
        <v>3409</v>
      </c>
      <c r="F417" s="3" t="s">
        <v>4648</v>
      </c>
      <c r="G417" s="3" t="s">
        <v>4649</v>
      </c>
      <c r="H417" s="5">
        <v>46116</v>
      </c>
      <c r="I417" s="3" t="s">
        <v>3484</v>
      </c>
      <c r="J417" s="3" t="s">
        <v>4650</v>
      </c>
      <c r="K417" s="3">
        <v>940725450951</v>
      </c>
      <c r="L417" s="2"/>
      <c r="M417" s="2"/>
      <c r="N417" s="3">
        <v>77761481592</v>
      </c>
      <c r="O417" s="3">
        <v>6590000</v>
      </c>
      <c r="P417" s="3">
        <v>6590000</v>
      </c>
      <c r="Q417" s="3">
        <v>0</v>
      </c>
      <c r="R417" s="3">
        <v>0</v>
      </c>
      <c r="S417" s="3">
        <v>300000</v>
      </c>
      <c r="T417" s="3">
        <v>300000</v>
      </c>
      <c r="U417" s="3" t="s">
        <v>87</v>
      </c>
      <c r="V417" s="2"/>
      <c r="W417" s="3" t="s">
        <v>104</v>
      </c>
      <c r="X417" s="5">
        <v>46120</v>
      </c>
      <c r="Y417" s="3" t="s">
        <v>206</v>
      </c>
      <c r="Z417" s="3">
        <v>1</v>
      </c>
      <c r="AA417" s="3">
        <v>9724669</v>
      </c>
      <c r="AB417" s="2"/>
      <c r="AC417" s="3">
        <v>0</v>
      </c>
      <c r="AD417" s="3" t="s">
        <v>124</v>
      </c>
      <c r="AE417" s="3">
        <v>2026</v>
      </c>
    </row>
    <row r="418" spans="1:31" ht="28.5" hidden="1" x14ac:dyDescent="0.45">
      <c r="A418" s="3">
        <v>1</v>
      </c>
      <c r="B418" s="4" t="s">
        <v>3406</v>
      </c>
      <c r="C418" s="3" t="s">
        <v>3381</v>
      </c>
      <c r="D418" s="3" t="s">
        <v>3737</v>
      </c>
      <c r="E418" s="3" t="s">
        <v>3409</v>
      </c>
      <c r="F418" s="3" t="s">
        <v>4651</v>
      </c>
      <c r="G418" s="3" t="s">
        <v>4652</v>
      </c>
      <c r="H418" s="5">
        <v>46118</v>
      </c>
      <c r="I418" s="3" t="s">
        <v>3412</v>
      </c>
      <c r="J418" s="3" t="s">
        <v>4653</v>
      </c>
      <c r="K418" s="3">
        <v>730103302404</v>
      </c>
      <c r="L418" s="2"/>
      <c r="M418" s="2"/>
      <c r="N418" s="3">
        <v>77051777420</v>
      </c>
      <c r="O418" s="3">
        <v>5990000</v>
      </c>
      <c r="P418" s="3">
        <v>5990000</v>
      </c>
      <c r="Q418" s="3">
        <v>0</v>
      </c>
      <c r="R418" s="3">
        <v>0</v>
      </c>
      <c r="S418" s="3">
        <v>300000</v>
      </c>
      <c r="T418" s="3">
        <v>300000</v>
      </c>
      <c r="U418" s="3" t="s">
        <v>87</v>
      </c>
      <c r="V418" s="2"/>
      <c r="W418" s="3" t="s">
        <v>1687</v>
      </c>
      <c r="X418" s="5">
        <v>46120</v>
      </c>
      <c r="Y418" s="3" t="s">
        <v>206</v>
      </c>
      <c r="Z418" s="3">
        <v>0</v>
      </c>
      <c r="AA418" s="3">
        <v>9725945</v>
      </c>
      <c r="AB418" s="2"/>
      <c r="AC418" s="3">
        <v>0</v>
      </c>
      <c r="AD418" s="3" t="s">
        <v>124</v>
      </c>
      <c r="AE418" s="3">
        <v>2025</v>
      </c>
    </row>
    <row r="419" spans="1:31" ht="28.5" hidden="1" x14ac:dyDescent="0.45">
      <c r="A419" s="3">
        <v>1</v>
      </c>
      <c r="B419" s="4" t="s">
        <v>3414</v>
      </c>
      <c r="C419" s="3" t="s">
        <v>3381</v>
      </c>
      <c r="D419" s="3" t="s">
        <v>3382</v>
      </c>
      <c r="E419" s="3" t="s">
        <v>3409</v>
      </c>
      <c r="F419" s="3" t="s">
        <v>4654</v>
      </c>
      <c r="G419" s="3" t="s">
        <v>4655</v>
      </c>
      <c r="H419" s="5">
        <v>46128</v>
      </c>
      <c r="I419" s="3" t="s">
        <v>3427</v>
      </c>
      <c r="J419" s="3" t="s">
        <v>4656</v>
      </c>
      <c r="K419" s="3">
        <v>711227400329</v>
      </c>
      <c r="L419" s="2"/>
      <c r="M419" s="2"/>
      <c r="N419" s="3">
        <v>77768261446</v>
      </c>
      <c r="O419" s="3">
        <v>6740000</v>
      </c>
      <c r="P419" s="3">
        <v>6490000</v>
      </c>
      <c r="Q419" s="3">
        <v>0</v>
      </c>
      <c r="R419" s="3">
        <v>250000</v>
      </c>
      <c r="S419" s="3">
        <v>250000</v>
      </c>
      <c r="T419" s="3">
        <v>250000</v>
      </c>
      <c r="U419" s="3" t="s">
        <v>87</v>
      </c>
      <c r="V419" s="2"/>
      <c r="W419" s="3" t="s">
        <v>55</v>
      </c>
      <c r="X419" s="5">
        <v>46129</v>
      </c>
      <c r="Y419" s="3" t="s">
        <v>134</v>
      </c>
      <c r="Z419" s="3">
        <v>0</v>
      </c>
      <c r="AA419" s="3">
        <v>9727727</v>
      </c>
      <c r="AB419" s="2"/>
      <c r="AC419" s="3">
        <v>0</v>
      </c>
      <c r="AD419" s="3" t="s">
        <v>124</v>
      </c>
      <c r="AE419" s="3">
        <v>2026</v>
      </c>
    </row>
    <row r="420" spans="1:31" ht="28.5" hidden="1" x14ac:dyDescent="0.45">
      <c r="A420" s="3">
        <v>1</v>
      </c>
      <c r="B420" s="4" t="s">
        <v>3414</v>
      </c>
      <c r="C420" s="3" t="s">
        <v>3381</v>
      </c>
      <c r="D420" s="3" t="s">
        <v>3382</v>
      </c>
      <c r="E420" s="3" t="s">
        <v>3409</v>
      </c>
      <c r="F420" s="3" t="s">
        <v>4657</v>
      </c>
      <c r="G420" s="3" t="s">
        <v>4658</v>
      </c>
      <c r="H420" s="5">
        <v>46130</v>
      </c>
      <c r="I420" s="3" t="s">
        <v>3419</v>
      </c>
      <c r="J420" s="3" t="s">
        <v>4659</v>
      </c>
      <c r="K420" s="3">
        <v>980115300167</v>
      </c>
      <c r="L420" s="2"/>
      <c r="M420" s="2"/>
      <c r="N420" s="3">
        <v>77716006050</v>
      </c>
      <c r="O420" s="3">
        <v>5990000</v>
      </c>
      <c r="P420" s="3">
        <v>5990000</v>
      </c>
      <c r="Q420" s="3">
        <v>0</v>
      </c>
      <c r="R420" s="3">
        <v>0</v>
      </c>
      <c r="S420" s="3">
        <v>200000</v>
      </c>
      <c r="T420" s="3">
        <v>200000</v>
      </c>
      <c r="U420" s="3" t="s">
        <v>56</v>
      </c>
      <c r="V420" s="2"/>
      <c r="W420" s="3" t="s">
        <v>55</v>
      </c>
      <c r="X420" s="5">
        <v>46133</v>
      </c>
      <c r="Y420" s="3" t="s">
        <v>58</v>
      </c>
      <c r="Z420" s="3">
        <v>0</v>
      </c>
      <c r="AA420" s="3">
        <v>9727728</v>
      </c>
      <c r="AB420" s="2"/>
      <c r="AC420" s="3">
        <v>0</v>
      </c>
      <c r="AD420" s="3" t="s">
        <v>57</v>
      </c>
      <c r="AE420" s="3">
        <v>2026</v>
      </c>
    </row>
    <row r="421" spans="1:31" ht="28.5" hidden="1" x14ac:dyDescent="0.45">
      <c r="A421" s="3">
        <v>1</v>
      </c>
      <c r="B421" s="4" t="s">
        <v>3414</v>
      </c>
      <c r="C421" s="3" t="s">
        <v>3381</v>
      </c>
      <c r="D421" s="3" t="s">
        <v>3382</v>
      </c>
      <c r="E421" s="3" t="s">
        <v>3409</v>
      </c>
      <c r="F421" s="3" t="s">
        <v>4660</v>
      </c>
      <c r="G421" s="3" t="s">
        <v>4661</v>
      </c>
      <c r="H421" s="5">
        <v>46130</v>
      </c>
      <c r="I421" s="3" t="s">
        <v>3419</v>
      </c>
      <c r="J421" s="3" t="s">
        <v>4662</v>
      </c>
      <c r="K421" s="3">
        <v>940404401908</v>
      </c>
      <c r="L421" s="2"/>
      <c r="M421" s="2"/>
      <c r="N421" s="3">
        <v>77763269421</v>
      </c>
      <c r="O421" s="3">
        <v>5990000</v>
      </c>
      <c r="P421" s="3">
        <v>5990000</v>
      </c>
      <c r="Q421" s="3">
        <v>0</v>
      </c>
      <c r="R421" s="3">
        <v>0</v>
      </c>
      <c r="S421" s="3">
        <v>200000</v>
      </c>
      <c r="T421" s="3">
        <v>200000</v>
      </c>
      <c r="U421" s="3" t="s">
        <v>87</v>
      </c>
      <c r="V421" s="2"/>
      <c r="W421" s="3" t="s">
        <v>55</v>
      </c>
      <c r="X421" s="5">
        <v>46133</v>
      </c>
      <c r="Y421" s="3" t="s">
        <v>218</v>
      </c>
      <c r="Z421" s="3">
        <v>0</v>
      </c>
      <c r="AA421" s="3">
        <v>9727729</v>
      </c>
      <c r="AB421" s="2"/>
      <c r="AC421" s="3">
        <v>0</v>
      </c>
      <c r="AD421" s="3" t="s">
        <v>124</v>
      </c>
      <c r="AE421" s="3">
        <v>2026</v>
      </c>
    </row>
    <row r="422" spans="1:31" ht="28.5" hidden="1" x14ac:dyDescent="0.45">
      <c r="A422" s="3">
        <v>1</v>
      </c>
      <c r="B422" s="4" t="s">
        <v>3414</v>
      </c>
      <c r="C422" s="3" t="s">
        <v>3381</v>
      </c>
      <c r="D422" s="3" t="s">
        <v>3382</v>
      </c>
      <c r="E422" s="3" t="s">
        <v>3409</v>
      </c>
      <c r="F422" s="3" t="s">
        <v>4663</v>
      </c>
      <c r="G422" s="3" t="s">
        <v>4664</v>
      </c>
      <c r="H422" s="5">
        <v>46127</v>
      </c>
      <c r="I422" s="3" t="s">
        <v>3427</v>
      </c>
      <c r="J422" s="2"/>
      <c r="K422" s="2"/>
      <c r="L422" s="3" t="s">
        <v>4665</v>
      </c>
      <c r="M422" s="3">
        <v>761028301982</v>
      </c>
      <c r="N422" s="3">
        <v>77084045747</v>
      </c>
      <c r="O422" s="3">
        <v>6490000</v>
      </c>
      <c r="P422" s="3">
        <v>6490000</v>
      </c>
      <c r="Q422" s="3">
        <v>0</v>
      </c>
      <c r="R422" s="3">
        <v>0</v>
      </c>
      <c r="S422" s="3">
        <v>250000</v>
      </c>
      <c r="T422" s="3">
        <v>250000</v>
      </c>
      <c r="U422" s="3" t="s">
        <v>56</v>
      </c>
      <c r="V422" s="2"/>
      <c r="W422" s="3" t="s">
        <v>55</v>
      </c>
      <c r="X422" s="5">
        <v>46132</v>
      </c>
      <c r="Y422" s="3" t="s">
        <v>58</v>
      </c>
      <c r="Z422" s="3">
        <v>1</v>
      </c>
      <c r="AA422" s="3">
        <v>9727731</v>
      </c>
      <c r="AB422" s="2"/>
      <c r="AC422" s="3">
        <v>0</v>
      </c>
      <c r="AD422" s="3" t="s">
        <v>57</v>
      </c>
      <c r="AE422" s="3">
        <v>2026</v>
      </c>
    </row>
    <row r="423" spans="1:31" ht="28.5" hidden="1" x14ac:dyDescent="0.45">
      <c r="A423" s="3">
        <v>1</v>
      </c>
      <c r="B423" s="4" t="s">
        <v>3414</v>
      </c>
      <c r="C423" s="3" t="s">
        <v>3381</v>
      </c>
      <c r="D423" s="3" t="s">
        <v>3382</v>
      </c>
      <c r="E423" s="3" t="s">
        <v>3409</v>
      </c>
      <c r="F423" s="3" t="s">
        <v>4666</v>
      </c>
      <c r="G423" s="3" t="s">
        <v>4667</v>
      </c>
      <c r="H423" s="5">
        <v>46122</v>
      </c>
      <c r="I423" s="3" t="s">
        <v>3427</v>
      </c>
      <c r="J423" s="3" t="s">
        <v>4668</v>
      </c>
      <c r="K423" s="3">
        <v>930618301903</v>
      </c>
      <c r="L423" s="2"/>
      <c r="M423" s="2"/>
      <c r="N423" s="3">
        <v>77782580993</v>
      </c>
      <c r="O423" s="3">
        <v>6740000</v>
      </c>
      <c r="P423" s="3">
        <v>6490000</v>
      </c>
      <c r="Q423" s="3">
        <v>0</v>
      </c>
      <c r="R423" s="3">
        <v>250000</v>
      </c>
      <c r="S423" s="3">
        <v>250000</v>
      </c>
      <c r="T423" s="3">
        <v>250000</v>
      </c>
      <c r="U423" s="3" t="s">
        <v>87</v>
      </c>
      <c r="V423" s="3" t="s">
        <v>3624</v>
      </c>
      <c r="W423" s="3" t="s">
        <v>55</v>
      </c>
      <c r="X423" s="5">
        <v>46125</v>
      </c>
      <c r="Y423" s="3" t="s">
        <v>206</v>
      </c>
      <c r="Z423" s="3">
        <v>0</v>
      </c>
      <c r="AA423" s="3">
        <v>9727732</v>
      </c>
      <c r="AB423" s="2"/>
      <c r="AC423" s="3">
        <v>0</v>
      </c>
      <c r="AD423" s="3" t="s">
        <v>124</v>
      </c>
      <c r="AE423" s="3">
        <v>2026</v>
      </c>
    </row>
    <row r="424" spans="1:31" ht="28.5" hidden="1" x14ac:dyDescent="0.45">
      <c r="A424" s="3">
        <v>1</v>
      </c>
      <c r="B424" s="4" t="s">
        <v>3414</v>
      </c>
      <c r="C424" s="3" t="s">
        <v>3381</v>
      </c>
      <c r="D424" s="3" t="s">
        <v>3382</v>
      </c>
      <c r="E424" s="3" t="s">
        <v>3409</v>
      </c>
      <c r="F424" s="3" t="s">
        <v>4669</v>
      </c>
      <c r="G424" s="3" t="s">
        <v>4670</v>
      </c>
      <c r="H424" s="5">
        <v>46129</v>
      </c>
      <c r="I424" s="3" t="s">
        <v>3427</v>
      </c>
      <c r="J424" s="3" t="s">
        <v>4671</v>
      </c>
      <c r="K424" s="3">
        <v>890501301154</v>
      </c>
      <c r="L424" s="2"/>
      <c r="M424" s="2"/>
      <c r="N424" s="3">
        <v>77012117410</v>
      </c>
      <c r="O424" s="3">
        <v>6490000</v>
      </c>
      <c r="P424" s="3">
        <v>6490000</v>
      </c>
      <c r="Q424" s="3">
        <v>0</v>
      </c>
      <c r="R424" s="3">
        <v>0</v>
      </c>
      <c r="S424" s="3">
        <v>250000</v>
      </c>
      <c r="T424" s="3">
        <v>250000</v>
      </c>
      <c r="U424" s="3" t="s">
        <v>197</v>
      </c>
      <c r="V424" s="2"/>
      <c r="W424" s="3" t="s">
        <v>55</v>
      </c>
      <c r="X424" s="5">
        <v>46134</v>
      </c>
      <c r="Y424" s="3" t="s">
        <v>89</v>
      </c>
      <c r="Z424" s="3">
        <v>0</v>
      </c>
      <c r="AA424" s="3">
        <v>9727734</v>
      </c>
      <c r="AB424" s="2"/>
      <c r="AC424" s="3">
        <v>0</v>
      </c>
      <c r="AD424" s="3" t="s">
        <v>88</v>
      </c>
      <c r="AE424" s="3">
        <v>2026</v>
      </c>
    </row>
    <row r="425" spans="1:31" ht="28.5" hidden="1" x14ac:dyDescent="0.45">
      <c r="A425" s="3">
        <v>1</v>
      </c>
      <c r="B425" s="4" t="s">
        <v>3414</v>
      </c>
      <c r="C425" s="3" t="s">
        <v>3381</v>
      </c>
      <c r="D425" s="3" t="s">
        <v>3382</v>
      </c>
      <c r="E425" s="3" t="s">
        <v>3455</v>
      </c>
      <c r="F425" s="3" t="s">
        <v>4672</v>
      </c>
      <c r="G425" s="3" t="s">
        <v>4673</v>
      </c>
      <c r="H425" s="5">
        <v>46130</v>
      </c>
      <c r="I425" s="3" t="s">
        <v>3419</v>
      </c>
      <c r="J425" s="3" t="s">
        <v>4674</v>
      </c>
      <c r="K425" s="3">
        <v>30731501348</v>
      </c>
      <c r="L425" s="2"/>
      <c r="M425" s="2"/>
      <c r="N425" s="3">
        <v>77752320130</v>
      </c>
      <c r="O425" s="3">
        <v>5990000</v>
      </c>
      <c r="P425" s="3">
        <v>5990000</v>
      </c>
      <c r="Q425" s="3">
        <v>0</v>
      </c>
      <c r="R425" s="3">
        <v>0</v>
      </c>
      <c r="S425" s="3">
        <v>200000</v>
      </c>
      <c r="T425" s="3">
        <v>200000</v>
      </c>
      <c r="U425" s="3" t="s">
        <v>87</v>
      </c>
      <c r="V425" s="3" t="s">
        <v>3405</v>
      </c>
      <c r="W425" s="3" t="s">
        <v>55</v>
      </c>
      <c r="X425" s="5">
        <v>46133</v>
      </c>
      <c r="Y425" s="3" t="s">
        <v>206</v>
      </c>
      <c r="Z425" s="3">
        <v>0</v>
      </c>
      <c r="AA425" s="3">
        <v>9727735</v>
      </c>
      <c r="AB425" s="2"/>
      <c r="AC425" s="3">
        <v>0</v>
      </c>
      <c r="AD425" s="3" t="s">
        <v>124</v>
      </c>
      <c r="AE425" s="3">
        <v>2026</v>
      </c>
    </row>
    <row r="426" spans="1:31" ht="28.5" hidden="1" x14ac:dyDescent="0.45">
      <c r="A426" s="3">
        <v>1</v>
      </c>
      <c r="B426" s="4" t="s">
        <v>3414</v>
      </c>
      <c r="C426" s="3" t="s">
        <v>3381</v>
      </c>
      <c r="D426" s="3" t="s">
        <v>3382</v>
      </c>
      <c r="E426" s="3" t="s">
        <v>3455</v>
      </c>
      <c r="F426" s="3" t="s">
        <v>4675</v>
      </c>
      <c r="G426" s="3" t="s">
        <v>4676</v>
      </c>
      <c r="H426" s="5">
        <v>46132</v>
      </c>
      <c r="I426" s="3" t="s">
        <v>3419</v>
      </c>
      <c r="J426" s="3" t="s">
        <v>4677</v>
      </c>
      <c r="K426" s="3">
        <v>790713303420</v>
      </c>
      <c r="L426" s="2"/>
      <c r="M426" s="2"/>
      <c r="N426" s="3">
        <v>77751306057</v>
      </c>
      <c r="O426" s="3">
        <v>5990000</v>
      </c>
      <c r="P426" s="3">
        <v>5990000</v>
      </c>
      <c r="Q426" s="3">
        <v>0</v>
      </c>
      <c r="R426" s="3">
        <v>0</v>
      </c>
      <c r="S426" s="3">
        <v>200000</v>
      </c>
      <c r="T426" s="3">
        <v>200000</v>
      </c>
      <c r="U426" s="3" t="s">
        <v>87</v>
      </c>
      <c r="V426" s="2"/>
      <c r="W426" s="3" t="s">
        <v>55</v>
      </c>
      <c r="X426" s="5">
        <v>46134</v>
      </c>
      <c r="Y426" s="3" t="s">
        <v>206</v>
      </c>
      <c r="Z426" s="3">
        <v>0</v>
      </c>
      <c r="AA426" s="3">
        <v>9727739</v>
      </c>
      <c r="AB426" s="2"/>
      <c r="AC426" s="3">
        <v>0</v>
      </c>
      <c r="AD426" s="3" t="s">
        <v>124</v>
      </c>
      <c r="AE426" s="3">
        <v>2026</v>
      </c>
    </row>
    <row r="427" spans="1:31" ht="28.5" hidden="1" x14ac:dyDescent="0.45">
      <c r="A427" s="3">
        <v>1</v>
      </c>
      <c r="B427" s="4" t="s">
        <v>3414</v>
      </c>
      <c r="C427" s="3" t="s">
        <v>3381</v>
      </c>
      <c r="D427" s="3" t="s">
        <v>3382</v>
      </c>
      <c r="E427" s="3" t="s">
        <v>3409</v>
      </c>
      <c r="F427" s="3" t="s">
        <v>4678</v>
      </c>
      <c r="G427" s="3" t="s">
        <v>4679</v>
      </c>
      <c r="H427" s="5">
        <v>46133</v>
      </c>
      <c r="I427" s="3" t="s">
        <v>3419</v>
      </c>
      <c r="J427" s="3" t="s">
        <v>4680</v>
      </c>
      <c r="K427" s="3">
        <v>900608401365</v>
      </c>
      <c r="L427" s="2"/>
      <c r="M427" s="2"/>
      <c r="N427" s="3">
        <v>77782250025</v>
      </c>
      <c r="O427" s="3">
        <v>5990000</v>
      </c>
      <c r="P427" s="3">
        <v>5990000</v>
      </c>
      <c r="Q427" s="3">
        <v>0</v>
      </c>
      <c r="R427" s="3">
        <v>0</v>
      </c>
      <c r="S427" s="3">
        <v>200000</v>
      </c>
      <c r="T427" s="3">
        <v>200000</v>
      </c>
      <c r="U427" s="3" t="s">
        <v>87</v>
      </c>
      <c r="V427" s="2"/>
      <c r="W427" s="3" t="s">
        <v>55</v>
      </c>
      <c r="X427" s="5">
        <v>46135</v>
      </c>
      <c r="Y427" s="3" t="s">
        <v>134</v>
      </c>
      <c r="Z427" s="3">
        <v>0</v>
      </c>
      <c r="AA427" s="3">
        <v>9727740</v>
      </c>
      <c r="AB427" s="2"/>
      <c r="AC427" s="3">
        <v>0</v>
      </c>
      <c r="AD427" s="3" t="s">
        <v>124</v>
      </c>
      <c r="AE427" s="3">
        <v>2026</v>
      </c>
    </row>
    <row r="428" spans="1:31" ht="28.5" hidden="1" x14ac:dyDescent="0.45">
      <c r="A428" s="3">
        <v>1</v>
      </c>
      <c r="B428" s="4" t="s">
        <v>3414</v>
      </c>
      <c r="C428" s="3" t="s">
        <v>3381</v>
      </c>
      <c r="D428" s="3" t="s">
        <v>3382</v>
      </c>
      <c r="E428" s="3" t="s">
        <v>3409</v>
      </c>
      <c r="F428" s="3" t="s">
        <v>4681</v>
      </c>
      <c r="G428" s="3" t="s">
        <v>4682</v>
      </c>
      <c r="H428" s="5">
        <v>46130</v>
      </c>
      <c r="I428" s="3" t="s">
        <v>3419</v>
      </c>
      <c r="J428" s="3" t="s">
        <v>4683</v>
      </c>
      <c r="K428" s="3">
        <v>701217301780</v>
      </c>
      <c r="L428" s="2"/>
      <c r="M428" s="2"/>
      <c r="N428" s="3">
        <v>77015659724</v>
      </c>
      <c r="O428" s="3">
        <v>5990000</v>
      </c>
      <c r="P428" s="3">
        <v>5990000</v>
      </c>
      <c r="Q428" s="3">
        <v>0</v>
      </c>
      <c r="R428" s="3">
        <v>0</v>
      </c>
      <c r="S428" s="3">
        <v>200000</v>
      </c>
      <c r="T428" s="3">
        <v>200000</v>
      </c>
      <c r="U428" s="3" t="s">
        <v>56</v>
      </c>
      <c r="V428" s="2"/>
      <c r="W428" s="3" t="s">
        <v>55</v>
      </c>
      <c r="X428" s="5">
        <v>46133</v>
      </c>
      <c r="Y428" s="3" t="s">
        <v>58</v>
      </c>
      <c r="Z428" s="3">
        <v>0</v>
      </c>
      <c r="AA428" s="3">
        <v>9727748</v>
      </c>
      <c r="AB428" s="2"/>
      <c r="AC428" s="3">
        <v>0</v>
      </c>
      <c r="AD428" s="3" t="s">
        <v>57</v>
      </c>
      <c r="AE428" s="3">
        <v>2026</v>
      </c>
    </row>
    <row r="429" spans="1:31" ht="28.5" hidden="1" x14ac:dyDescent="0.45">
      <c r="A429" s="3">
        <v>1</v>
      </c>
      <c r="B429" s="4" t="s">
        <v>3414</v>
      </c>
      <c r="C429" s="3" t="s">
        <v>3381</v>
      </c>
      <c r="D429" s="3" t="s">
        <v>3382</v>
      </c>
      <c r="E429" s="3" t="s">
        <v>3409</v>
      </c>
      <c r="F429" s="3" t="s">
        <v>4684</v>
      </c>
      <c r="G429" s="3" t="s">
        <v>4685</v>
      </c>
      <c r="H429" s="5">
        <v>46129</v>
      </c>
      <c r="I429" s="3" t="s">
        <v>3427</v>
      </c>
      <c r="J429" s="3" t="s">
        <v>4686</v>
      </c>
      <c r="K429" s="3">
        <v>950430301241</v>
      </c>
      <c r="L429" s="2"/>
      <c r="M429" s="2"/>
      <c r="N429" s="3">
        <v>77015202323</v>
      </c>
      <c r="O429" s="3">
        <v>6490000</v>
      </c>
      <c r="P429" s="3">
        <v>6490000</v>
      </c>
      <c r="Q429" s="3">
        <v>0</v>
      </c>
      <c r="R429" s="3">
        <v>0</v>
      </c>
      <c r="S429" s="3">
        <v>250000</v>
      </c>
      <c r="T429" s="3">
        <v>250000</v>
      </c>
      <c r="U429" s="3" t="s">
        <v>56</v>
      </c>
      <c r="V429" s="2"/>
      <c r="W429" s="3" t="s">
        <v>55</v>
      </c>
      <c r="X429" s="5">
        <v>46129</v>
      </c>
      <c r="Y429" s="3" t="s">
        <v>58</v>
      </c>
      <c r="Z429" s="3">
        <v>0</v>
      </c>
      <c r="AA429" s="3">
        <v>9727749</v>
      </c>
      <c r="AB429" s="2"/>
      <c r="AC429" s="3">
        <v>0</v>
      </c>
      <c r="AD429" s="3" t="s">
        <v>57</v>
      </c>
      <c r="AE429" s="3">
        <v>2026</v>
      </c>
    </row>
    <row r="430" spans="1:31" ht="28.5" hidden="1" x14ac:dyDescent="0.45">
      <c r="A430" s="3">
        <v>1</v>
      </c>
      <c r="B430" s="4" t="s">
        <v>3414</v>
      </c>
      <c r="C430" s="3" t="s">
        <v>3381</v>
      </c>
      <c r="D430" s="3" t="s">
        <v>3382</v>
      </c>
      <c r="E430" s="3" t="s">
        <v>3409</v>
      </c>
      <c r="F430" s="3" t="s">
        <v>4687</v>
      </c>
      <c r="G430" s="3" t="s">
        <v>4688</v>
      </c>
      <c r="H430" s="5">
        <v>46128</v>
      </c>
      <c r="I430" s="3" t="s">
        <v>3427</v>
      </c>
      <c r="J430" s="3" t="s">
        <v>4689</v>
      </c>
      <c r="K430" s="3">
        <v>710507301687</v>
      </c>
      <c r="L430" s="2"/>
      <c r="M430" s="2"/>
      <c r="N430" s="3">
        <v>77786887371</v>
      </c>
      <c r="O430" s="3">
        <v>6490000</v>
      </c>
      <c r="P430" s="3">
        <v>6490000</v>
      </c>
      <c r="Q430" s="3">
        <v>0</v>
      </c>
      <c r="R430" s="3">
        <v>0</v>
      </c>
      <c r="S430" s="3">
        <v>250000</v>
      </c>
      <c r="T430" s="3">
        <v>250000</v>
      </c>
      <c r="U430" s="3" t="s">
        <v>56</v>
      </c>
      <c r="V430" s="2"/>
      <c r="W430" s="3" t="s">
        <v>55</v>
      </c>
      <c r="X430" s="5">
        <v>46128</v>
      </c>
      <c r="Y430" s="3" t="s">
        <v>58</v>
      </c>
      <c r="Z430" s="3">
        <v>0</v>
      </c>
      <c r="AA430" s="3">
        <v>9727750</v>
      </c>
      <c r="AB430" s="2"/>
      <c r="AC430" s="3">
        <v>0</v>
      </c>
      <c r="AD430" s="3" t="s">
        <v>57</v>
      </c>
      <c r="AE430" s="3">
        <v>2026</v>
      </c>
    </row>
    <row r="431" spans="1:31" ht="28.5" hidden="1" x14ac:dyDescent="0.45">
      <c r="A431" s="3">
        <v>1</v>
      </c>
      <c r="B431" s="4" t="s">
        <v>3414</v>
      </c>
      <c r="C431" s="3" t="s">
        <v>3381</v>
      </c>
      <c r="D431" s="3" t="s">
        <v>3382</v>
      </c>
      <c r="E431" s="3" t="s">
        <v>3409</v>
      </c>
      <c r="F431" s="3" t="s">
        <v>4690</v>
      </c>
      <c r="G431" s="3" t="s">
        <v>4691</v>
      </c>
      <c r="H431" s="5">
        <v>46135</v>
      </c>
      <c r="I431" s="3" t="s">
        <v>3427</v>
      </c>
      <c r="J431" s="3" t="s">
        <v>4692</v>
      </c>
      <c r="K431" s="3">
        <v>930101305737</v>
      </c>
      <c r="L431" s="2"/>
      <c r="M431" s="2"/>
      <c r="N431" s="3">
        <v>77759529090</v>
      </c>
      <c r="O431" s="3">
        <v>5990000</v>
      </c>
      <c r="P431" s="3">
        <v>5990000</v>
      </c>
      <c r="Q431" s="3">
        <v>0</v>
      </c>
      <c r="R431" s="3">
        <v>0</v>
      </c>
      <c r="S431" s="3">
        <v>200000</v>
      </c>
      <c r="T431" s="3">
        <v>200000</v>
      </c>
      <c r="U431" s="3" t="s">
        <v>56</v>
      </c>
      <c r="V431" s="2"/>
      <c r="W431" s="3" t="s">
        <v>55</v>
      </c>
      <c r="X431" s="5">
        <v>46136</v>
      </c>
      <c r="Y431" s="3" t="s">
        <v>58</v>
      </c>
      <c r="Z431" s="3">
        <v>0</v>
      </c>
      <c r="AA431" s="3">
        <v>9727751</v>
      </c>
      <c r="AB431" s="2"/>
      <c r="AC431" s="3">
        <v>0</v>
      </c>
      <c r="AD431" s="3" t="s">
        <v>57</v>
      </c>
      <c r="AE431" s="3">
        <v>2026</v>
      </c>
    </row>
    <row r="432" spans="1:31" ht="28.5" hidden="1" x14ac:dyDescent="0.45">
      <c r="A432" s="3">
        <v>1</v>
      </c>
      <c r="B432" s="4" t="s">
        <v>3414</v>
      </c>
      <c r="C432" s="3" t="s">
        <v>3381</v>
      </c>
      <c r="D432" s="3" t="s">
        <v>3382</v>
      </c>
      <c r="E432" s="3" t="s">
        <v>3409</v>
      </c>
      <c r="F432" s="3" t="s">
        <v>4693</v>
      </c>
      <c r="G432" s="3" t="s">
        <v>4694</v>
      </c>
      <c r="H432" s="5">
        <v>46132</v>
      </c>
      <c r="I432" s="3" t="s">
        <v>3419</v>
      </c>
      <c r="J432" s="3" t="s">
        <v>4695</v>
      </c>
      <c r="K432" s="3">
        <v>891104300755</v>
      </c>
      <c r="L432" s="2"/>
      <c r="M432" s="2"/>
      <c r="N432" s="3">
        <v>77023338883</v>
      </c>
      <c r="O432" s="3">
        <v>5990000</v>
      </c>
      <c r="P432" s="3">
        <v>5990000</v>
      </c>
      <c r="Q432" s="3">
        <v>0</v>
      </c>
      <c r="R432" s="3">
        <v>0</v>
      </c>
      <c r="S432" s="3">
        <v>200000</v>
      </c>
      <c r="T432" s="3">
        <v>200000</v>
      </c>
      <c r="U432" s="3" t="s">
        <v>87</v>
      </c>
      <c r="V432" s="2"/>
      <c r="W432" s="3" t="s">
        <v>55</v>
      </c>
      <c r="X432" s="5">
        <v>46134</v>
      </c>
      <c r="Y432" s="3" t="s">
        <v>89</v>
      </c>
      <c r="Z432" s="3">
        <v>0</v>
      </c>
      <c r="AA432" s="3">
        <v>9727752</v>
      </c>
      <c r="AB432" s="2"/>
      <c r="AC432" s="3">
        <v>0</v>
      </c>
      <c r="AD432" s="3" t="s">
        <v>124</v>
      </c>
      <c r="AE432" s="3">
        <v>2026</v>
      </c>
    </row>
    <row r="433" spans="1:31" ht="28.5" hidden="1" x14ac:dyDescent="0.45">
      <c r="A433" s="3">
        <v>1</v>
      </c>
      <c r="B433" s="4" t="s">
        <v>3414</v>
      </c>
      <c r="C433" s="3" t="s">
        <v>3381</v>
      </c>
      <c r="D433" s="3" t="s">
        <v>3382</v>
      </c>
      <c r="E433" s="3" t="s">
        <v>3409</v>
      </c>
      <c r="F433" s="3" t="s">
        <v>4696</v>
      </c>
      <c r="G433" s="3" t="s">
        <v>4697</v>
      </c>
      <c r="H433" s="5">
        <v>46122</v>
      </c>
      <c r="I433" s="3" t="s">
        <v>3427</v>
      </c>
      <c r="J433" s="3" t="s">
        <v>4060</v>
      </c>
      <c r="K433" s="3">
        <v>630913402196</v>
      </c>
      <c r="L433" s="2"/>
      <c r="M433" s="2"/>
      <c r="N433" s="3">
        <v>77013856373</v>
      </c>
      <c r="O433" s="3">
        <v>5990000</v>
      </c>
      <c r="P433" s="3">
        <v>5990000</v>
      </c>
      <c r="Q433" s="3">
        <v>0</v>
      </c>
      <c r="R433" s="3">
        <v>0</v>
      </c>
      <c r="S433" s="3">
        <v>200000</v>
      </c>
      <c r="T433" s="3">
        <v>200000</v>
      </c>
      <c r="U433" s="3" t="s">
        <v>56</v>
      </c>
      <c r="V433" s="2"/>
      <c r="W433" s="3" t="s">
        <v>55</v>
      </c>
      <c r="X433" s="5">
        <v>46133</v>
      </c>
      <c r="Y433" s="3" t="s">
        <v>58</v>
      </c>
      <c r="Z433" s="3">
        <v>2</v>
      </c>
      <c r="AA433" s="3">
        <v>9727753</v>
      </c>
      <c r="AB433" s="2"/>
      <c r="AC433" s="3">
        <v>0</v>
      </c>
      <c r="AD433" s="3" t="s">
        <v>57</v>
      </c>
      <c r="AE433" s="3">
        <v>2026</v>
      </c>
    </row>
    <row r="434" spans="1:31" ht="28.5" hidden="1" x14ac:dyDescent="0.45">
      <c r="A434" s="3">
        <v>1</v>
      </c>
      <c r="B434" s="4" t="s">
        <v>3414</v>
      </c>
      <c r="C434" s="3" t="s">
        <v>3381</v>
      </c>
      <c r="D434" s="3" t="s">
        <v>3382</v>
      </c>
      <c r="E434" s="3" t="s">
        <v>3409</v>
      </c>
      <c r="F434" s="3" t="s">
        <v>4698</v>
      </c>
      <c r="G434" s="3" t="s">
        <v>4699</v>
      </c>
      <c r="H434" s="5">
        <v>46133</v>
      </c>
      <c r="I434" s="3" t="s">
        <v>3427</v>
      </c>
      <c r="J434" s="3" t="s">
        <v>4700</v>
      </c>
      <c r="K434" s="3">
        <v>650923301427</v>
      </c>
      <c r="L434" s="2"/>
      <c r="M434" s="2"/>
      <c r="N434" s="3">
        <v>77013783033</v>
      </c>
      <c r="O434" s="3">
        <v>5990000</v>
      </c>
      <c r="P434" s="3">
        <v>5990000</v>
      </c>
      <c r="Q434" s="3">
        <v>0</v>
      </c>
      <c r="R434" s="3">
        <v>0</v>
      </c>
      <c r="S434" s="3">
        <v>200000</v>
      </c>
      <c r="T434" s="3">
        <v>200000</v>
      </c>
      <c r="U434" s="3" t="s">
        <v>87</v>
      </c>
      <c r="V434" s="2"/>
      <c r="W434" s="3" t="s">
        <v>55</v>
      </c>
      <c r="X434" s="5">
        <v>46134</v>
      </c>
      <c r="Y434" s="3" t="s">
        <v>134</v>
      </c>
      <c r="Z434" s="3">
        <v>0</v>
      </c>
      <c r="AA434" s="3">
        <v>9727754</v>
      </c>
      <c r="AB434" s="2"/>
      <c r="AC434" s="3">
        <v>0</v>
      </c>
      <c r="AD434" s="3" t="s">
        <v>124</v>
      </c>
      <c r="AE434" s="3">
        <v>2026</v>
      </c>
    </row>
    <row r="435" spans="1:31" ht="28.5" hidden="1" x14ac:dyDescent="0.45">
      <c r="A435" s="3">
        <v>1</v>
      </c>
      <c r="B435" s="4" t="s">
        <v>3414</v>
      </c>
      <c r="C435" s="3" t="s">
        <v>3381</v>
      </c>
      <c r="D435" s="3" t="s">
        <v>3382</v>
      </c>
      <c r="E435" s="3" t="s">
        <v>3409</v>
      </c>
      <c r="F435" s="3" t="s">
        <v>4701</v>
      </c>
      <c r="G435" s="3" t="s">
        <v>4702</v>
      </c>
      <c r="H435" s="5">
        <v>46135</v>
      </c>
      <c r="I435" s="3" t="s">
        <v>3427</v>
      </c>
      <c r="J435" s="3" t="s">
        <v>4703</v>
      </c>
      <c r="K435" s="3">
        <v>630529300285</v>
      </c>
      <c r="L435" s="2"/>
      <c r="M435" s="2"/>
      <c r="N435" s="3">
        <v>77024602080</v>
      </c>
      <c r="O435" s="3">
        <v>5990000</v>
      </c>
      <c r="P435" s="3">
        <v>5990000</v>
      </c>
      <c r="Q435" s="3">
        <v>0</v>
      </c>
      <c r="R435" s="3">
        <v>0</v>
      </c>
      <c r="S435" s="3">
        <v>200000</v>
      </c>
      <c r="T435" s="3">
        <v>200000</v>
      </c>
      <c r="U435" s="3" t="s">
        <v>87</v>
      </c>
      <c r="V435" s="2"/>
      <c r="W435" s="3" t="s">
        <v>55</v>
      </c>
      <c r="X435" s="5">
        <v>46136</v>
      </c>
      <c r="Y435" s="3" t="s">
        <v>134</v>
      </c>
      <c r="Z435" s="3">
        <v>0</v>
      </c>
      <c r="AA435" s="3">
        <v>9727755</v>
      </c>
      <c r="AB435" s="2"/>
      <c r="AC435" s="3">
        <v>0</v>
      </c>
      <c r="AD435" s="3" t="s">
        <v>124</v>
      </c>
      <c r="AE435" s="3">
        <v>2026</v>
      </c>
    </row>
    <row r="436" spans="1:31" ht="28.5" hidden="1" x14ac:dyDescent="0.45">
      <c r="A436" s="3">
        <v>1</v>
      </c>
      <c r="B436" s="4" t="s">
        <v>3414</v>
      </c>
      <c r="C436" s="3" t="s">
        <v>3381</v>
      </c>
      <c r="D436" s="3" t="s">
        <v>3382</v>
      </c>
      <c r="E436" s="3" t="s">
        <v>3409</v>
      </c>
      <c r="F436" s="3" t="s">
        <v>4704</v>
      </c>
      <c r="G436" s="3" t="s">
        <v>4705</v>
      </c>
      <c r="H436" s="5">
        <v>46132</v>
      </c>
      <c r="I436" s="3" t="s">
        <v>3419</v>
      </c>
      <c r="J436" s="3" t="s">
        <v>4706</v>
      </c>
      <c r="K436" s="3">
        <v>990311300739</v>
      </c>
      <c r="L436" s="2"/>
      <c r="M436" s="2"/>
      <c r="N436" s="3">
        <v>77753738770</v>
      </c>
      <c r="O436" s="3">
        <v>5990000</v>
      </c>
      <c r="P436" s="3">
        <v>5990000</v>
      </c>
      <c r="Q436" s="3">
        <v>0</v>
      </c>
      <c r="R436" s="3">
        <v>0</v>
      </c>
      <c r="S436" s="3">
        <v>200000</v>
      </c>
      <c r="T436" s="3">
        <v>200000</v>
      </c>
      <c r="U436" s="3" t="s">
        <v>87</v>
      </c>
      <c r="V436" s="3" t="s">
        <v>3624</v>
      </c>
      <c r="W436" s="3" t="s">
        <v>55</v>
      </c>
      <c r="X436" s="5">
        <v>46133</v>
      </c>
      <c r="Y436" s="3" t="s">
        <v>89</v>
      </c>
      <c r="Z436" s="3">
        <v>0</v>
      </c>
      <c r="AA436" s="3">
        <v>9727759</v>
      </c>
      <c r="AB436" s="2"/>
      <c r="AC436" s="3">
        <v>0</v>
      </c>
      <c r="AD436" s="3" t="s">
        <v>124</v>
      </c>
      <c r="AE436" s="3">
        <v>2026</v>
      </c>
    </row>
    <row r="437" spans="1:31" ht="28.5" hidden="1" x14ac:dyDescent="0.45">
      <c r="A437" s="3">
        <v>1</v>
      </c>
      <c r="B437" s="4" t="s">
        <v>3414</v>
      </c>
      <c r="C437" s="3" t="s">
        <v>3381</v>
      </c>
      <c r="D437" s="3" t="s">
        <v>3382</v>
      </c>
      <c r="E437" s="3" t="s">
        <v>3409</v>
      </c>
      <c r="F437" s="3" t="s">
        <v>4707</v>
      </c>
      <c r="G437" s="3" t="s">
        <v>4708</v>
      </c>
      <c r="H437" s="5">
        <v>46134</v>
      </c>
      <c r="I437" s="3" t="s">
        <v>3427</v>
      </c>
      <c r="J437" s="3" t="s">
        <v>4709</v>
      </c>
      <c r="K437" s="3">
        <v>870101304507</v>
      </c>
      <c r="L437" s="2"/>
      <c r="M437" s="2"/>
      <c r="N437" s="3">
        <v>77024225577</v>
      </c>
      <c r="O437" s="3">
        <v>5990000</v>
      </c>
      <c r="P437" s="3">
        <v>5990000</v>
      </c>
      <c r="Q437" s="3">
        <v>0</v>
      </c>
      <c r="R437" s="3">
        <v>0</v>
      </c>
      <c r="S437" s="3">
        <v>200000</v>
      </c>
      <c r="T437" s="3">
        <v>200000</v>
      </c>
      <c r="U437" s="3" t="s">
        <v>87</v>
      </c>
      <c r="V437" s="2"/>
      <c r="W437" s="3" t="s">
        <v>55</v>
      </c>
      <c r="X437" s="5">
        <v>46135</v>
      </c>
      <c r="Y437" s="3" t="s">
        <v>89</v>
      </c>
      <c r="Z437" s="3">
        <v>0</v>
      </c>
      <c r="AA437" s="3">
        <v>9727764</v>
      </c>
      <c r="AB437" s="2"/>
      <c r="AC437" s="3">
        <v>0</v>
      </c>
      <c r="AD437" s="3" t="s">
        <v>124</v>
      </c>
      <c r="AE437" s="3">
        <v>2026</v>
      </c>
    </row>
    <row r="438" spans="1:31" ht="28.5" hidden="1" x14ac:dyDescent="0.45">
      <c r="A438" s="3">
        <v>1</v>
      </c>
      <c r="B438" s="4" t="s">
        <v>3414</v>
      </c>
      <c r="C438" s="3" t="s">
        <v>3381</v>
      </c>
      <c r="D438" s="3" t="s">
        <v>3382</v>
      </c>
      <c r="E438" s="3" t="s">
        <v>3409</v>
      </c>
      <c r="F438" s="3" t="s">
        <v>4710</v>
      </c>
      <c r="G438" s="3" t="s">
        <v>4711</v>
      </c>
      <c r="H438" s="5">
        <v>46135</v>
      </c>
      <c r="I438" s="3" t="s">
        <v>3427</v>
      </c>
      <c r="J438" s="3" t="s">
        <v>4712</v>
      </c>
      <c r="K438" s="3">
        <v>880717302794</v>
      </c>
      <c r="L438" s="2"/>
      <c r="M438" s="2"/>
      <c r="N438" s="3">
        <v>77750787951</v>
      </c>
      <c r="O438" s="3">
        <v>5990000</v>
      </c>
      <c r="P438" s="3">
        <v>5990000</v>
      </c>
      <c r="Q438" s="3">
        <v>0</v>
      </c>
      <c r="R438" s="3">
        <v>0</v>
      </c>
      <c r="S438" s="3">
        <v>200000</v>
      </c>
      <c r="T438" s="3">
        <v>200000</v>
      </c>
      <c r="U438" s="3" t="s">
        <v>87</v>
      </c>
      <c r="V438" s="2"/>
      <c r="W438" s="3" t="s">
        <v>55</v>
      </c>
      <c r="X438" s="5">
        <v>46139</v>
      </c>
      <c r="Y438" s="3" t="s">
        <v>206</v>
      </c>
      <c r="Z438" s="3">
        <v>0</v>
      </c>
      <c r="AA438" s="3">
        <v>9727765</v>
      </c>
      <c r="AB438" s="2"/>
      <c r="AC438" s="3">
        <v>0</v>
      </c>
      <c r="AD438" s="3" t="s">
        <v>124</v>
      </c>
      <c r="AE438" s="3">
        <v>2026</v>
      </c>
    </row>
    <row r="439" spans="1:31" ht="28.5" hidden="1" x14ac:dyDescent="0.45">
      <c r="A439" s="3">
        <v>1</v>
      </c>
      <c r="B439" s="4" t="s">
        <v>3414</v>
      </c>
      <c r="C439" s="3" t="s">
        <v>3381</v>
      </c>
      <c r="D439" s="3" t="s">
        <v>3382</v>
      </c>
      <c r="E439" s="3" t="s">
        <v>3409</v>
      </c>
      <c r="F439" s="3" t="s">
        <v>4713</v>
      </c>
      <c r="G439" s="3" t="s">
        <v>4714</v>
      </c>
      <c r="H439" s="5">
        <v>46113</v>
      </c>
      <c r="I439" s="3" t="s">
        <v>3427</v>
      </c>
      <c r="J439" s="3" t="s">
        <v>4715</v>
      </c>
      <c r="K439" s="3">
        <v>820720301995</v>
      </c>
      <c r="L439" s="2"/>
      <c r="M439" s="2"/>
      <c r="N439" s="3">
        <v>77018157888</v>
      </c>
      <c r="O439" s="3">
        <v>6990000</v>
      </c>
      <c r="P439" s="3">
        <v>6990000</v>
      </c>
      <c r="Q439" s="3">
        <v>0</v>
      </c>
      <c r="R439" s="3">
        <v>0</v>
      </c>
      <c r="S439" s="3">
        <v>300000</v>
      </c>
      <c r="T439" s="3">
        <v>300000</v>
      </c>
      <c r="U439" s="3" t="s">
        <v>56</v>
      </c>
      <c r="V439" s="2"/>
      <c r="W439" s="3" t="s">
        <v>55</v>
      </c>
      <c r="X439" s="5">
        <v>46114</v>
      </c>
      <c r="Y439" s="3" t="s">
        <v>58</v>
      </c>
      <c r="Z439" s="3">
        <v>0</v>
      </c>
      <c r="AA439" s="3">
        <v>9727766</v>
      </c>
      <c r="AB439" s="2"/>
      <c r="AC439" s="3">
        <v>0</v>
      </c>
      <c r="AD439" s="3" t="s">
        <v>57</v>
      </c>
      <c r="AE439" s="3">
        <v>2026</v>
      </c>
    </row>
    <row r="440" spans="1:31" ht="28.5" hidden="1" x14ac:dyDescent="0.45">
      <c r="A440" s="3">
        <v>1</v>
      </c>
      <c r="B440" s="4" t="s">
        <v>3414</v>
      </c>
      <c r="C440" s="3" t="s">
        <v>3381</v>
      </c>
      <c r="D440" s="3" t="s">
        <v>3382</v>
      </c>
      <c r="E440" s="3" t="s">
        <v>3409</v>
      </c>
      <c r="F440" s="3" t="s">
        <v>4716</v>
      </c>
      <c r="G440" s="3" t="s">
        <v>4717</v>
      </c>
      <c r="H440" s="5">
        <v>46125</v>
      </c>
      <c r="I440" s="3" t="s">
        <v>3419</v>
      </c>
      <c r="J440" s="3" t="s">
        <v>4718</v>
      </c>
      <c r="K440" s="3">
        <v>830519300341</v>
      </c>
      <c r="L440" s="2"/>
      <c r="M440" s="2"/>
      <c r="N440" s="3">
        <v>77027207262</v>
      </c>
      <c r="O440" s="3">
        <v>6490000</v>
      </c>
      <c r="P440" s="3">
        <v>6490000</v>
      </c>
      <c r="Q440" s="3">
        <v>0</v>
      </c>
      <c r="R440" s="3">
        <v>0</v>
      </c>
      <c r="S440" s="3">
        <v>250000</v>
      </c>
      <c r="T440" s="3">
        <v>250000</v>
      </c>
      <c r="U440" s="3" t="s">
        <v>56</v>
      </c>
      <c r="V440" s="2"/>
      <c r="W440" s="3" t="s">
        <v>55</v>
      </c>
      <c r="X440" s="5">
        <v>46126</v>
      </c>
      <c r="Y440" s="3" t="s">
        <v>58</v>
      </c>
      <c r="Z440" s="3">
        <v>0</v>
      </c>
      <c r="AA440" s="3">
        <v>9727767</v>
      </c>
      <c r="AB440" s="2"/>
      <c r="AC440" s="3">
        <v>0</v>
      </c>
      <c r="AD440" s="3" t="s">
        <v>57</v>
      </c>
      <c r="AE440" s="3">
        <v>2026</v>
      </c>
    </row>
    <row r="441" spans="1:31" ht="28.5" hidden="1" x14ac:dyDescent="0.45">
      <c r="A441" s="3">
        <v>1</v>
      </c>
      <c r="B441" s="4" t="s">
        <v>3414</v>
      </c>
      <c r="C441" s="3" t="s">
        <v>3381</v>
      </c>
      <c r="D441" s="3" t="s">
        <v>3382</v>
      </c>
      <c r="E441" s="3" t="s">
        <v>3409</v>
      </c>
      <c r="F441" s="3" t="s">
        <v>4719</v>
      </c>
      <c r="G441" s="3" t="s">
        <v>4720</v>
      </c>
      <c r="H441" s="5">
        <v>46126</v>
      </c>
      <c r="I441" s="3" t="s">
        <v>3419</v>
      </c>
      <c r="J441" s="3" t="s">
        <v>4721</v>
      </c>
      <c r="K441" s="3">
        <v>950106300519</v>
      </c>
      <c r="L441" s="2"/>
      <c r="M441" s="2"/>
      <c r="N441" s="3">
        <v>77756180369</v>
      </c>
      <c r="O441" s="3">
        <v>6490000</v>
      </c>
      <c r="P441" s="3">
        <v>6490000</v>
      </c>
      <c r="Q441" s="3">
        <v>0</v>
      </c>
      <c r="R441" s="3">
        <v>0</v>
      </c>
      <c r="S441" s="3">
        <v>250000</v>
      </c>
      <c r="T441" s="3">
        <v>250000</v>
      </c>
      <c r="U441" s="3" t="s">
        <v>87</v>
      </c>
      <c r="V441" s="2"/>
      <c r="W441" s="3" t="s">
        <v>55</v>
      </c>
      <c r="X441" s="5">
        <v>46127</v>
      </c>
      <c r="Y441" s="3" t="s">
        <v>89</v>
      </c>
      <c r="Z441" s="3">
        <v>0</v>
      </c>
      <c r="AA441" s="3">
        <v>9727768</v>
      </c>
      <c r="AB441" s="2"/>
      <c r="AC441" s="3">
        <v>0</v>
      </c>
      <c r="AD441" s="3" t="s">
        <v>124</v>
      </c>
      <c r="AE441" s="3">
        <v>2026</v>
      </c>
    </row>
    <row r="442" spans="1:31" ht="28.5" hidden="1" x14ac:dyDescent="0.45">
      <c r="A442" s="3">
        <v>1</v>
      </c>
      <c r="B442" s="4" t="s">
        <v>3414</v>
      </c>
      <c r="C442" s="3" t="s">
        <v>3381</v>
      </c>
      <c r="D442" s="3" t="s">
        <v>3382</v>
      </c>
      <c r="E442" s="3" t="s">
        <v>3409</v>
      </c>
      <c r="F442" s="3" t="s">
        <v>4722</v>
      </c>
      <c r="G442" s="3" t="s">
        <v>4723</v>
      </c>
      <c r="H442" s="5">
        <v>46130</v>
      </c>
      <c r="I442" s="3" t="s">
        <v>3419</v>
      </c>
      <c r="J442" s="3" t="s">
        <v>4724</v>
      </c>
      <c r="K442" s="3">
        <v>880901303242</v>
      </c>
      <c r="L442" s="2"/>
      <c r="M442" s="2"/>
      <c r="N442" s="3">
        <v>77028388141</v>
      </c>
      <c r="O442" s="3">
        <v>5990000</v>
      </c>
      <c r="P442" s="3">
        <v>5990000</v>
      </c>
      <c r="Q442" s="3">
        <v>0</v>
      </c>
      <c r="R442" s="3">
        <v>0</v>
      </c>
      <c r="S442" s="3">
        <v>200000</v>
      </c>
      <c r="T442" s="3">
        <v>200000</v>
      </c>
      <c r="U442" s="3" t="s">
        <v>56</v>
      </c>
      <c r="V442" s="2"/>
      <c r="W442" s="3" t="s">
        <v>55</v>
      </c>
      <c r="X442" s="5">
        <v>46133</v>
      </c>
      <c r="Y442" s="3" t="s">
        <v>58</v>
      </c>
      <c r="Z442" s="3">
        <v>0</v>
      </c>
      <c r="AA442" s="3">
        <v>9727769</v>
      </c>
      <c r="AB442" s="2"/>
      <c r="AC442" s="3">
        <v>0</v>
      </c>
      <c r="AD442" s="3" t="s">
        <v>57</v>
      </c>
      <c r="AE442" s="3">
        <v>2026</v>
      </c>
    </row>
    <row r="443" spans="1:31" ht="28.5" hidden="1" x14ac:dyDescent="0.45">
      <c r="A443" s="3">
        <v>1</v>
      </c>
      <c r="B443" s="4" t="s">
        <v>3414</v>
      </c>
      <c r="C443" s="3" t="s">
        <v>3381</v>
      </c>
      <c r="D443" s="3" t="s">
        <v>3382</v>
      </c>
      <c r="E443" s="3" t="s">
        <v>3409</v>
      </c>
      <c r="F443" s="3" t="s">
        <v>4725</v>
      </c>
      <c r="G443" s="3" t="s">
        <v>4726</v>
      </c>
      <c r="H443" s="5">
        <v>46130</v>
      </c>
      <c r="I443" s="3" t="s">
        <v>3419</v>
      </c>
      <c r="J443" s="3" t="s">
        <v>4727</v>
      </c>
      <c r="K443" s="3">
        <v>40220601109</v>
      </c>
      <c r="L443" s="2"/>
      <c r="M443" s="2"/>
      <c r="N443" s="3">
        <v>77008880212</v>
      </c>
      <c r="O443" s="3">
        <v>5990000</v>
      </c>
      <c r="P443" s="3">
        <v>5990000</v>
      </c>
      <c r="Q443" s="3">
        <v>0</v>
      </c>
      <c r="R443" s="3">
        <v>0</v>
      </c>
      <c r="S443" s="3">
        <v>200000</v>
      </c>
      <c r="T443" s="3">
        <v>200000</v>
      </c>
      <c r="U443" s="3" t="s">
        <v>56</v>
      </c>
      <c r="V443" s="2"/>
      <c r="W443" s="3" t="s">
        <v>55</v>
      </c>
      <c r="X443" s="5">
        <v>46133</v>
      </c>
      <c r="Y443" s="3" t="s">
        <v>58</v>
      </c>
      <c r="Z443" s="3">
        <v>0</v>
      </c>
      <c r="AA443" s="3">
        <v>9727770</v>
      </c>
      <c r="AB443" s="2"/>
      <c r="AC443" s="3">
        <v>0</v>
      </c>
      <c r="AD443" s="3" t="s">
        <v>57</v>
      </c>
      <c r="AE443" s="3">
        <v>2026</v>
      </c>
    </row>
    <row r="444" spans="1:31" ht="28.5" hidden="1" x14ac:dyDescent="0.45">
      <c r="A444" s="3">
        <v>1</v>
      </c>
      <c r="B444" s="4" t="s">
        <v>3414</v>
      </c>
      <c r="C444" s="3" t="s">
        <v>3381</v>
      </c>
      <c r="D444" s="3" t="s">
        <v>3382</v>
      </c>
      <c r="E444" s="3" t="s">
        <v>3409</v>
      </c>
      <c r="F444" s="3" t="s">
        <v>4728</v>
      </c>
      <c r="G444" s="3" t="s">
        <v>4729</v>
      </c>
      <c r="H444" s="5">
        <v>46134</v>
      </c>
      <c r="I444" s="3" t="s">
        <v>3419</v>
      </c>
      <c r="J444" s="3" t="s">
        <v>4730</v>
      </c>
      <c r="K444" s="3">
        <v>830422300522</v>
      </c>
      <c r="L444" s="2"/>
      <c r="M444" s="2"/>
      <c r="N444" s="3">
        <v>77021628090</v>
      </c>
      <c r="O444" s="3">
        <v>5990000</v>
      </c>
      <c r="P444" s="3">
        <v>5990000</v>
      </c>
      <c r="Q444" s="3">
        <v>0</v>
      </c>
      <c r="R444" s="3">
        <v>0</v>
      </c>
      <c r="S444" s="3">
        <v>200000</v>
      </c>
      <c r="T444" s="3">
        <v>200000</v>
      </c>
      <c r="U444" s="3" t="s">
        <v>56</v>
      </c>
      <c r="V444" s="2"/>
      <c r="W444" s="3" t="s">
        <v>55</v>
      </c>
      <c r="X444" s="5">
        <v>46134</v>
      </c>
      <c r="Y444" s="3" t="s">
        <v>58</v>
      </c>
      <c r="Z444" s="3">
        <v>0</v>
      </c>
      <c r="AA444" s="3">
        <v>9727771</v>
      </c>
      <c r="AB444" s="2"/>
      <c r="AC444" s="3">
        <v>0</v>
      </c>
      <c r="AD444" s="3" t="s">
        <v>57</v>
      </c>
      <c r="AE444" s="3">
        <v>2026</v>
      </c>
    </row>
    <row r="445" spans="1:31" ht="28.5" hidden="1" x14ac:dyDescent="0.45">
      <c r="A445" s="3">
        <v>1</v>
      </c>
      <c r="B445" s="4" t="s">
        <v>3414</v>
      </c>
      <c r="C445" s="3" t="s">
        <v>3381</v>
      </c>
      <c r="D445" s="3" t="s">
        <v>3382</v>
      </c>
      <c r="E445" s="3" t="s">
        <v>3409</v>
      </c>
      <c r="F445" s="3" t="s">
        <v>4731</v>
      </c>
      <c r="G445" s="3" t="s">
        <v>4732</v>
      </c>
      <c r="H445" s="5">
        <v>46130</v>
      </c>
      <c r="I445" s="3" t="s">
        <v>3419</v>
      </c>
      <c r="J445" s="3" t="s">
        <v>4733</v>
      </c>
      <c r="K445" s="3">
        <v>841214301009</v>
      </c>
      <c r="L445" s="2"/>
      <c r="M445" s="2"/>
      <c r="N445" s="3">
        <v>77013554255</v>
      </c>
      <c r="O445" s="3">
        <v>5990000</v>
      </c>
      <c r="P445" s="3">
        <v>5990000</v>
      </c>
      <c r="Q445" s="3">
        <v>0</v>
      </c>
      <c r="R445" s="3">
        <v>0</v>
      </c>
      <c r="S445" s="3">
        <v>200000</v>
      </c>
      <c r="T445" s="3">
        <v>200000</v>
      </c>
      <c r="U445" s="3" t="s">
        <v>56</v>
      </c>
      <c r="V445" s="2"/>
      <c r="W445" s="3" t="s">
        <v>55</v>
      </c>
      <c r="X445" s="5">
        <v>46133</v>
      </c>
      <c r="Y445" s="3" t="s">
        <v>58</v>
      </c>
      <c r="Z445" s="3">
        <v>0</v>
      </c>
      <c r="AA445" s="3">
        <v>9727772</v>
      </c>
      <c r="AB445" s="2"/>
      <c r="AC445" s="3">
        <v>0</v>
      </c>
      <c r="AD445" s="3" t="s">
        <v>57</v>
      </c>
      <c r="AE445" s="3">
        <v>2026</v>
      </c>
    </row>
    <row r="446" spans="1:31" ht="28.5" hidden="1" x14ac:dyDescent="0.45">
      <c r="A446" s="3">
        <v>1</v>
      </c>
      <c r="B446" s="4" t="s">
        <v>3414</v>
      </c>
      <c r="C446" s="3" t="s">
        <v>3381</v>
      </c>
      <c r="D446" s="3" t="s">
        <v>3382</v>
      </c>
      <c r="E446" s="3" t="s">
        <v>3409</v>
      </c>
      <c r="F446" s="3" t="s">
        <v>4734</v>
      </c>
      <c r="G446" s="3" t="s">
        <v>4735</v>
      </c>
      <c r="H446" s="5">
        <v>46122</v>
      </c>
      <c r="I446" s="3" t="s">
        <v>3427</v>
      </c>
      <c r="J446" s="3" t="s">
        <v>4736</v>
      </c>
      <c r="K446" s="3">
        <v>630411302091</v>
      </c>
      <c r="L446" s="2"/>
      <c r="M446" s="2"/>
      <c r="N446" s="3">
        <v>77758909585</v>
      </c>
      <c r="O446" s="3">
        <v>6490000</v>
      </c>
      <c r="P446" s="3">
        <v>6490000</v>
      </c>
      <c r="Q446" s="3">
        <v>0</v>
      </c>
      <c r="R446" s="3">
        <v>0</v>
      </c>
      <c r="S446" s="3">
        <v>250000</v>
      </c>
      <c r="T446" s="3">
        <v>250000</v>
      </c>
      <c r="U446" s="3" t="s">
        <v>56</v>
      </c>
      <c r="V446" s="2"/>
      <c r="W446" s="3" t="s">
        <v>55</v>
      </c>
      <c r="X446" s="5">
        <v>46122</v>
      </c>
      <c r="Y446" s="3" t="s">
        <v>58</v>
      </c>
      <c r="Z446" s="3">
        <v>0</v>
      </c>
      <c r="AA446" s="3">
        <v>9727773</v>
      </c>
      <c r="AB446" s="2"/>
      <c r="AC446" s="3">
        <v>0</v>
      </c>
      <c r="AD446" s="3" t="s">
        <v>57</v>
      </c>
      <c r="AE446" s="3">
        <v>2026</v>
      </c>
    </row>
    <row r="447" spans="1:31" ht="28.5" hidden="1" x14ac:dyDescent="0.45">
      <c r="A447" s="3">
        <v>1</v>
      </c>
      <c r="B447" s="4" t="s">
        <v>3470</v>
      </c>
      <c r="C447" s="3" t="s">
        <v>3381</v>
      </c>
      <c r="D447" s="3" t="s">
        <v>3382</v>
      </c>
      <c r="E447" s="3" t="s">
        <v>3409</v>
      </c>
      <c r="F447" s="3" t="s">
        <v>4737</v>
      </c>
      <c r="G447" s="3" t="s">
        <v>4738</v>
      </c>
      <c r="H447" s="5">
        <v>46135</v>
      </c>
      <c r="I447" s="3" t="s">
        <v>3678</v>
      </c>
      <c r="J447" s="3" t="s">
        <v>4739</v>
      </c>
      <c r="K447" s="3">
        <v>700925401486</v>
      </c>
      <c r="L447" s="2"/>
      <c r="M447" s="2"/>
      <c r="N447" s="3">
        <v>77051776771</v>
      </c>
      <c r="O447" s="3">
        <v>5990000</v>
      </c>
      <c r="P447" s="3">
        <v>5990000</v>
      </c>
      <c r="Q447" s="3">
        <v>0</v>
      </c>
      <c r="R447" s="3">
        <v>0</v>
      </c>
      <c r="S447" s="3">
        <v>200000</v>
      </c>
      <c r="T447" s="3">
        <v>200000</v>
      </c>
      <c r="U447" s="3" t="s">
        <v>87</v>
      </c>
      <c r="V447" s="2"/>
      <c r="W447" s="3" t="s">
        <v>1679</v>
      </c>
      <c r="X447" s="5">
        <v>46142</v>
      </c>
      <c r="Y447" s="3" t="s">
        <v>218</v>
      </c>
      <c r="Z447" s="3">
        <v>0</v>
      </c>
      <c r="AA447" s="3">
        <v>9728330</v>
      </c>
      <c r="AB447" s="2"/>
      <c r="AC447" s="3">
        <v>0</v>
      </c>
      <c r="AD447" s="3" t="s">
        <v>124</v>
      </c>
      <c r="AE447" s="3">
        <v>2026</v>
      </c>
    </row>
    <row r="448" spans="1:31" ht="28.5" hidden="1" x14ac:dyDescent="0.45">
      <c r="A448" s="3">
        <v>1</v>
      </c>
      <c r="B448" s="4" t="s">
        <v>3470</v>
      </c>
      <c r="C448" s="3" t="s">
        <v>3381</v>
      </c>
      <c r="D448" s="3" t="s">
        <v>3382</v>
      </c>
      <c r="E448" s="3" t="s">
        <v>3409</v>
      </c>
      <c r="F448" s="3" t="s">
        <v>4740</v>
      </c>
      <c r="G448" s="3" t="s">
        <v>4741</v>
      </c>
      <c r="H448" s="5">
        <v>46133</v>
      </c>
      <c r="I448" s="3" t="s">
        <v>3678</v>
      </c>
      <c r="J448" s="3" t="s">
        <v>4742</v>
      </c>
      <c r="K448" s="3">
        <v>760215300849</v>
      </c>
      <c r="L448" s="2"/>
      <c r="M448" s="2"/>
      <c r="N448" s="3">
        <v>77058321324</v>
      </c>
      <c r="O448" s="3">
        <v>5990000</v>
      </c>
      <c r="P448" s="3">
        <v>5990000</v>
      </c>
      <c r="Q448" s="3">
        <v>0</v>
      </c>
      <c r="R448" s="3">
        <v>0</v>
      </c>
      <c r="S448" s="3">
        <v>200000</v>
      </c>
      <c r="T448" s="3">
        <v>200000</v>
      </c>
      <c r="U448" s="3" t="s">
        <v>105</v>
      </c>
      <c r="V448" s="3" t="s">
        <v>2663</v>
      </c>
      <c r="W448" s="3" t="s">
        <v>1679</v>
      </c>
      <c r="X448" s="5">
        <v>46140</v>
      </c>
      <c r="Y448" s="3" t="s">
        <v>58</v>
      </c>
      <c r="Z448" s="3">
        <v>0</v>
      </c>
      <c r="AA448" s="3">
        <v>9728331</v>
      </c>
      <c r="AB448" s="2"/>
      <c r="AC448" s="3">
        <v>0</v>
      </c>
      <c r="AD448" s="3" t="s">
        <v>105</v>
      </c>
      <c r="AE448" s="3">
        <v>2026</v>
      </c>
    </row>
    <row r="449" spans="1:31" ht="28.5" hidden="1" x14ac:dyDescent="0.45">
      <c r="A449" s="3">
        <v>1</v>
      </c>
      <c r="B449" s="4" t="s">
        <v>3470</v>
      </c>
      <c r="C449" s="3" t="s">
        <v>3381</v>
      </c>
      <c r="D449" s="3" t="s">
        <v>3382</v>
      </c>
      <c r="E449" s="3" t="s">
        <v>3409</v>
      </c>
      <c r="F449" s="3" t="s">
        <v>4743</v>
      </c>
      <c r="G449" s="3" t="s">
        <v>4744</v>
      </c>
      <c r="H449" s="5">
        <v>46140</v>
      </c>
      <c r="I449" s="3" t="s">
        <v>3603</v>
      </c>
      <c r="J449" s="3" t="s">
        <v>4745</v>
      </c>
      <c r="K449" s="3">
        <v>720801301697</v>
      </c>
      <c r="L449" s="2"/>
      <c r="M449" s="2"/>
      <c r="N449" s="3">
        <v>77027527453</v>
      </c>
      <c r="O449" s="3">
        <v>5990000</v>
      </c>
      <c r="P449" s="3">
        <v>5990000</v>
      </c>
      <c r="Q449" s="3">
        <v>0</v>
      </c>
      <c r="R449" s="3">
        <v>0</v>
      </c>
      <c r="S449" s="3">
        <v>200000</v>
      </c>
      <c r="T449" s="3">
        <v>200000</v>
      </c>
      <c r="U449" s="3" t="s">
        <v>105</v>
      </c>
      <c r="V449" s="2"/>
      <c r="W449" s="3" t="s">
        <v>1679</v>
      </c>
      <c r="X449" s="5">
        <v>46141</v>
      </c>
      <c r="Y449" s="3" t="s">
        <v>58</v>
      </c>
      <c r="Z449" s="3">
        <v>1</v>
      </c>
      <c r="AA449" s="3">
        <v>9728333</v>
      </c>
      <c r="AB449" s="2"/>
      <c r="AC449" s="3">
        <v>0</v>
      </c>
      <c r="AD449" s="3" t="s">
        <v>105</v>
      </c>
      <c r="AE449" s="3">
        <v>2026</v>
      </c>
    </row>
    <row r="450" spans="1:31" ht="28.5" hidden="1" x14ac:dyDescent="0.45">
      <c r="A450" s="3">
        <v>1</v>
      </c>
      <c r="B450" s="4" t="s">
        <v>3470</v>
      </c>
      <c r="C450" s="3" t="s">
        <v>3381</v>
      </c>
      <c r="D450" s="3" t="s">
        <v>3382</v>
      </c>
      <c r="E450" s="3" t="s">
        <v>3409</v>
      </c>
      <c r="F450" s="3" t="s">
        <v>4746</v>
      </c>
      <c r="G450" s="3" t="s">
        <v>4747</v>
      </c>
      <c r="H450" s="5">
        <v>46130</v>
      </c>
      <c r="I450" s="3" t="s">
        <v>3480</v>
      </c>
      <c r="J450" s="3" t="s">
        <v>4748</v>
      </c>
      <c r="K450" s="3">
        <v>990520301258</v>
      </c>
      <c r="L450" s="2"/>
      <c r="M450" s="2"/>
      <c r="N450" s="3">
        <v>77767617611</v>
      </c>
      <c r="O450" s="3">
        <v>5990000</v>
      </c>
      <c r="P450" s="3">
        <v>5990000</v>
      </c>
      <c r="Q450" s="3">
        <v>0</v>
      </c>
      <c r="R450" s="3">
        <v>0</v>
      </c>
      <c r="S450" s="3">
        <v>200000</v>
      </c>
      <c r="T450" s="3">
        <v>200000</v>
      </c>
      <c r="U450" s="3" t="s">
        <v>105</v>
      </c>
      <c r="V450" s="2"/>
      <c r="W450" s="3" t="s">
        <v>1679</v>
      </c>
      <c r="X450" s="5">
        <v>46140</v>
      </c>
      <c r="Y450" s="3" t="s">
        <v>58</v>
      </c>
      <c r="Z450" s="3">
        <v>0</v>
      </c>
      <c r="AA450" s="3">
        <v>9728334</v>
      </c>
      <c r="AB450" s="2"/>
      <c r="AC450" s="3">
        <v>0</v>
      </c>
      <c r="AD450" s="3" t="s">
        <v>105</v>
      </c>
      <c r="AE450" s="3">
        <v>2026</v>
      </c>
    </row>
    <row r="451" spans="1:31" ht="28.5" hidden="1" x14ac:dyDescent="0.45">
      <c r="A451" s="3">
        <v>1</v>
      </c>
      <c r="B451" s="4" t="s">
        <v>3470</v>
      </c>
      <c r="C451" s="3" t="s">
        <v>3381</v>
      </c>
      <c r="D451" s="3" t="s">
        <v>3382</v>
      </c>
      <c r="E451" s="3" t="s">
        <v>3409</v>
      </c>
      <c r="F451" s="3" t="s">
        <v>4749</v>
      </c>
      <c r="G451" s="3" t="s">
        <v>4750</v>
      </c>
      <c r="H451" s="5">
        <v>46128</v>
      </c>
      <c r="I451" s="3" t="s">
        <v>3603</v>
      </c>
      <c r="J451" s="3" t="s">
        <v>4751</v>
      </c>
      <c r="K451" s="3">
        <v>830823301917</v>
      </c>
      <c r="L451" s="2"/>
      <c r="M451" s="2"/>
      <c r="N451" s="3">
        <v>77025710226</v>
      </c>
      <c r="O451" s="3">
        <v>6490000</v>
      </c>
      <c r="P451" s="3">
        <v>6490000</v>
      </c>
      <c r="Q451" s="3">
        <v>0</v>
      </c>
      <c r="R451" s="3">
        <v>0</v>
      </c>
      <c r="S451" s="3">
        <v>250000</v>
      </c>
      <c r="T451" s="3">
        <v>250000</v>
      </c>
      <c r="U451" s="3" t="s">
        <v>105</v>
      </c>
      <c r="V451" s="2"/>
      <c r="W451" s="3" t="s">
        <v>1679</v>
      </c>
      <c r="X451" s="5">
        <v>46140</v>
      </c>
      <c r="Y451" s="3" t="s">
        <v>58</v>
      </c>
      <c r="Z451" s="3">
        <v>0</v>
      </c>
      <c r="AA451" s="3">
        <v>9728336</v>
      </c>
      <c r="AB451" s="2"/>
      <c r="AC451" s="3">
        <v>0</v>
      </c>
      <c r="AD451" s="3" t="s">
        <v>105</v>
      </c>
      <c r="AE451" s="3">
        <v>2026</v>
      </c>
    </row>
    <row r="452" spans="1:31" ht="28.5" hidden="1" x14ac:dyDescent="0.45">
      <c r="A452" s="3">
        <v>1</v>
      </c>
      <c r="B452" s="4" t="s">
        <v>3397</v>
      </c>
      <c r="C452" s="3" t="s">
        <v>3381</v>
      </c>
      <c r="D452" s="3" t="s">
        <v>3382</v>
      </c>
      <c r="E452" s="3" t="s">
        <v>3409</v>
      </c>
      <c r="F452" s="3" t="s">
        <v>4752</v>
      </c>
      <c r="G452" s="3" t="s">
        <v>4753</v>
      </c>
      <c r="H452" s="5">
        <v>46131</v>
      </c>
      <c r="I452" s="3" t="s">
        <v>3720</v>
      </c>
      <c r="J452" s="3" t="s">
        <v>4754</v>
      </c>
      <c r="K452" s="3">
        <v>731217302289</v>
      </c>
      <c r="L452" s="2"/>
      <c r="M452" s="2"/>
      <c r="N452" s="3">
        <v>77751513129</v>
      </c>
      <c r="O452" s="3">
        <v>5990000</v>
      </c>
      <c r="P452" s="3">
        <v>5990000</v>
      </c>
      <c r="Q452" s="3">
        <v>0</v>
      </c>
      <c r="R452" s="3">
        <v>0</v>
      </c>
      <c r="S452" s="3">
        <v>200000</v>
      </c>
      <c r="T452" s="3">
        <v>200000</v>
      </c>
      <c r="U452" s="3" t="s">
        <v>56</v>
      </c>
      <c r="V452" s="2"/>
      <c r="W452" s="3" t="s">
        <v>55</v>
      </c>
      <c r="X452" s="5">
        <v>46132</v>
      </c>
      <c r="Y452" s="3" t="s">
        <v>58</v>
      </c>
      <c r="Z452" s="3">
        <v>0</v>
      </c>
      <c r="AA452" s="3">
        <v>9729457</v>
      </c>
      <c r="AB452" s="2"/>
      <c r="AC452" s="3">
        <v>0</v>
      </c>
      <c r="AD452" s="3" t="s">
        <v>57</v>
      </c>
      <c r="AE452" s="3">
        <v>2026</v>
      </c>
    </row>
    <row r="453" spans="1:31" ht="28.5" hidden="1" x14ac:dyDescent="0.45">
      <c r="A453" s="3">
        <v>1</v>
      </c>
      <c r="B453" s="4" t="s">
        <v>3397</v>
      </c>
      <c r="C453" s="3" t="s">
        <v>3381</v>
      </c>
      <c r="D453" s="3" t="s">
        <v>3382</v>
      </c>
      <c r="E453" s="3" t="s">
        <v>3409</v>
      </c>
      <c r="F453" s="3" t="s">
        <v>4755</v>
      </c>
      <c r="G453" s="3" t="s">
        <v>4756</v>
      </c>
      <c r="H453" s="5">
        <v>46124</v>
      </c>
      <c r="I453" s="3" t="s">
        <v>3720</v>
      </c>
      <c r="J453" s="3" t="s">
        <v>4757</v>
      </c>
      <c r="K453" s="3">
        <v>941206401687</v>
      </c>
      <c r="L453" s="2"/>
      <c r="M453" s="2"/>
      <c r="N453" s="3">
        <v>77716595293</v>
      </c>
      <c r="O453" s="3">
        <v>6490000</v>
      </c>
      <c r="P453" s="3">
        <v>6490000</v>
      </c>
      <c r="Q453" s="3">
        <v>0</v>
      </c>
      <c r="R453" s="3">
        <v>0</v>
      </c>
      <c r="S453" s="3">
        <v>250000</v>
      </c>
      <c r="T453" s="3">
        <v>250000</v>
      </c>
      <c r="U453" s="3" t="s">
        <v>56</v>
      </c>
      <c r="V453" s="2"/>
      <c r="W453" s="3" t="s">
        <v>55</v>
      </c>
      <c r="X453" s="5">
        <v>46125</v>
      </c>
      <c r="Y453" s="3" t="s">
        <v>58</v>
      </c>
      <c r="Z453" s="3">
        <v>0</v>
      </c>
      <c r="AA453" s="3">
        <v>9729458</v>
      </c>
      <c r="AB453" s="2"/>
      <c r="AC453" s="3">
        <v>0</v>
      </c>
      <c r="AD453" s="3" t="s">
        <v>57</v>
      </c>
      <c r="AE453" s="3">
        <v>2026</v>
      </c>
    </row>
    <row r="454" spans="1:31" ht="28.5" hidden="1" x14ac:dyDescent="0.45">
      <c r="A454" s="3">
        <v>1</v>
      </c>
      <c r="B454" s="4" t="s">
        <v>3397</v>
      </c>
      <c r="C454" s="3" t="s">
        <v>3381</v>
      </c>
      <c r="D454" s="3" t="s">
        <v>3382</v>
      </c>
      <c r="E454" s="3" t="s">
        <v>3409</v>
      </c>
      <c r="F454" s="3" t="s">
        <v>4758</v>
      </c>
      <c r="G454" s="3" t="s">
        <v>4759</v>
      </c>
      <c r="H454" s="5">
        <v>46132</v>
      </c>
      <c r="I454" s="3" t="s">
        <v>3403</v>
      </c>
      <c r="J454" s="3" t="s">
        <v>3905</v>
      </c>
      <c r="K454" s="3">
        <v>921213301576</v>
      </c>
      <c r="L454" s="2"/>
      <c r="M454" s="2"/>
      <c r="N454" s="3">
        <v>77753330309</v>
      </c>
      <c r="O454" s="3">
        <v>5990000</v>
      </c>
      <c r="P454" s="3">
        <v>5990000</v>
      </c>
      <c r="Q454" s="3">
        <v>0</v>
      </c>
      <c r="R454" s="3">
        <v>0</v>
      </c>
      <c r="S454" s="3">
        <v>200000</v>
      </c>
      <c r="T454" s="3">
        <v>200000</v>
      </c>
      <c r="U454" s="3" t="s">
        <v>56</v>
      </c>
      <c r="V454" s="2"/>
      <c r="W454" s="3" t="s">
        <v>55</v>
      </c>
      <c r="X454" s="5">
        <v>46133</v>
      </c>
      <c r="Y454" s="3" t="s">
        <v>58</v>
      </c>
      <c r="Z454" s="3">
        <v>0</v>
      </c>
      <c r="AA454" s="3">
        <v>9729460</v>
      </c>
      <c r="AB454" s="2"/>
      <c r="AC454" s="3">
        <v>0</v>
      </c>
      <c r="AD454" s="3" t="s">
        <v>57</v>
      </c>
      <c r="AE454" s="3">
        <v>2026</v>
      </c>
    </row>
    <row r="455" spans="1:31" ht="28.5" hidden="1" x14ac:dyDescent="0.45">
      <c r="A455" s="3">
        <v>1</v>
      </c>
      <c r="B455" s="4" t="s">
        <v>3380</v>
      </c>
      <c r="C455" s="3" t="s">
        <v>3381</v>
      </c>
      <c r="D455" s="3" t="s">
        <v>3737</v>
      </c>
      <c r="E455" s="3" t="s">
        <v>3409</v>
      </c>
      <c r="F455" s="3" t="s">
        <v>4760</v>
      </c>
      <c r="G455" s="3" t="s">
        <v>4761</v>
      </c>
      <c r="H455" s="5">
        <v>46127</v>
      </c>
      <c r="I455" s="3" t="s">
        <v>3386</v>
      </c>
      <c r="J455" s="3" t="s">
        <v>4762</v>
      </c>
      <c r="K455" s="3">
        <v>950208300107</v>
      </c>
      <c r="L455" s="2"/>
      <c r="M455" s="2"/>
      <c r="N455" s="3">
        <v>77011808020</v>
      </c>
      <c r="O455" s="3">
        <v>5990000</v>
      </c>
      <c r="P455" s="3">
        <v>5990000</v>
      </c>
      <c r="Q455" s="3">
        <v>0</v>
      </c>
      <c r="R455" s="3">
        <v>0</v>
      </c>
      <c r="S455" s="3">
        <v>250000</v>
      </c>
      <c r="T455" s="3">
        <v>250000</v>
      </c>
      <c r="U455" s="3" t="s">
        <v>56</v>
      </c>
      <c r="V455" s="2"/>
      <c r="W455" s="3" t="s">
        <v>1720</v>
      </c>
      <c r="X455" s="5">
        <v>46127</v>
      </c>
      <c r="Y455" s="3" t="s">
        <v>58</v>
      </c>
      <c r="Z455" s="3">
        <v>0</v>
      </c>
      <c r="AA455" s="3">
        <v>9730648</v>
      </c>
      <c r="AB455" s="2"/>
      <c r="AC455" s="3">
        <v>0</v>
      </c>
      <c r="AD455" s="3" t="s">
        <v>57</v>
      </c>
      <c r="AE455" s="3">
        <v>2026</v>
      </c>
    </row>
    <row r="456" spans="1:31" ht="28.5" hidden="1" x14ac:dyDescent="0.45">
      <c r="A456" s="3">
        <v>1</v>
      </c>
      <c r="B456" s="4" t="s">
        <v>3380</v>
      </c>
      <c r="C456" s="3" t="s">
        <v>3381</v>
      </c>
      <c r="D456" s="3" t="s">
        <v>3737</v>
      </c>
      <c r="E456" s="3" t="s">
        <v>3409</v>
      </c>
      <c r="F456" s="3" t="s">
        <v>4763</v>
      </c>
      <c r="G456" s="3" t="s">
        <v>4764</v>
      </c>
      <c r="H456" s="5">
        <v>46124</v>
      </c>
      <c r="I456" s="3" t="s">
        <v>3395</v>
      </c>
      <c r="J456" s="3" t="s">
        <v>4765</v>
      </c>
      <c r="K456" s="3">
        <v>20123550150</v>
      </c>
      <c r="L456" s="2"/>
      <c r="M456" s="2"/>
      <c r="N456" s="3">
        <v>77712058702</v>
      </c>
      <c r="O456" s="3">
        <v>6240000</v>
      </c>
      <c r="P456" s="3">
        <v>5990000</v>
      </c>
      <c r="Q456" s="3">
        <v>0</v>
      </c>
      <c r="R456" s="3">
        <v>250000</v>
      </c>
      <c r="S456" s="3">
        <v>250000</v>
      </c>
      <c r="T456" s="3">
        <v>250000</v>
      </c>
      <c r="U456" s="3" t="s">
        <v>87</v>
      </c>
      <c r="V456" s="2"/>
      <c r="W456" s="3" t="s">
        <v>1720</v>
      </c>
      <c r="X456" s="5">
        <v>46127</v>
      </c>
      <c r="Y456" s="3" t="s">
        <v>206</v>
      </c>
      <c r="Z456" s="3">
        <v>1</v>
      </c>
      <c r="AA456" s="3">
        <v>9730650</v>
      </c>
      <c r="AB456" s="2"/>
      <c r="AC456" s="3">
        <v>0</v>
      </c>
      <c r="AD456" s="3" t="s">
        <v>124</v>
      </c>
      <c r="AE456" s="3">
        <v>2026</v>
      </c>
    </row>
    <row r="457" spans="1:31" ht="28.5" hidden="1" x14ac:dyDescent="0.45">
      <c r="A457" s="3">
        <v>1</v>
      </c>
      <c r="B457" s="4" t="s">
        <v>3380</v>
      </c>
      <c r="C457" s="3" t="s">
        <v>3381</v>
      </c>
      <c r="D457" s="3" t="s">
        <v>3737</v>
      </c>
      <c r="E457" s="3" t="s">
        <v>3409</v>
      </c>
      <c r="F457" s="3" t="s">
        <v>4766</v>
      </c>
      <c r="G457" s="3" t="s">
        <v>4767</v>
      </c>
      <c r="H457" s="5">
        <v>46123</v>
      </c>
      <c r="I457" s="3" t="s">
        <v>3462</v>
      </c>
      <c r="J457" s="3" t="s">
        <v>4768</v>
      </c>
      <c r="K457" s="3">
        <v>891226400389</v>
      </c>
      <c r="L457" s="2"/>
      <c r="M457" s="2"/>
      <c r="N457" s="3">
        <v>77755155051</v>
      </c>
      <c r="O457" s="3">
        <v>5990000</v>
      </c>
      <c r="P457" s="3">
        <v>5990000</v>
      </c>
      <c r="Q457" s="3">
        <v>0</v>
      </c>
      <c r="R457" s="3">
        <v>0</v>
      </c>
      <c r="S457" s="3">
        <v>250000</v>
      </c>
      <c r="T457" s="3">
        <v>250000</v>
      </c>
      <c r="U457" s="3" t="s">
        <v>87</v>
      </c>
      <c r="V457" s="2"/>
      <c r="W457" s="3" t="s">
        <v>1720</v>
      </c>
      <c r="X457" s="5">
        <v>46125</v>
      </c>
      <c r="Y457" s="3" t="s">
        <v>89</v>
      </c>
      <c r="Z457" s="3">
        <v>0</v>
      </c>
      <c r="AA457" s="3">
        <v>9730652</v>
      </c>
      <c r="AB457" s="2"/>
      <c r="AC457" s="3">
        <v>0</v>
      </c>
      <c r="AD457" s="3" t="s">
        <v>124</v>
      </c>
      <c r="AE457" s="3">
        <v>2026</v>
      </c>
    </row>
    <row r="458" spans="1:31" ht="28.5" hidden="1" x14ac:dyDescent="0.45">
      <c r="A458" s="3">
        <v>1</v>
      </c>
      <c r="B458" s="4" t="s">
        <v>3380</v>
      </c>
      <c r="C458" s="3" t="s">
        <v>3381</v>
      </c>
      <c r="D458" s="3" t="s">
        <v>3737</v>
      </c>
      <c r="E458" s="3" t="s">
        <v>3409</v>
      </c>
      <c r="F458" s="3" t="s">
        <v>4769</v>
      </c>
      <c r="G458" s="3" t="s">
        <v>4770</v>
      </c>
      <c r="H458" s="5">
        <v>46126</v>
      </c>
      <c r="I458" s="3" t="s">
        <v>3395</v>
      </c>
      <c r="J458" s="3" t="s">
        <v>4771</v>
      </c>
      <c r="K458" s="3">
        <v>940529401254</v>
      </c>
      <c r="L458" s="2"/>
      <c r="M458" s="2"/>
      <c r="N458" s="3">
        <v>77755578094</v>
      </c>
      <c r="O458" s="3">
        <v>5890000</v>
      </c>
      <c r="P458" s="3">
        <v>5990000</v>
      </c>
      <c r="Q458" s="3">
        <v>100000</v>
      </c>
      <c r="R458" s="3">
        <v>0</v>
      </c>
      <c r="S458" s="3">
        <v>250000</v>
      </c>
      <c r="T458" s="3">
        <v>150000</v>
      </c>
      <c r="U458" s="3" t="s">
        <v>56</v>
      </c>
      <c r="V458" s="2"/>
      <c r="W458" s="3" t="s">
        <v>1720</v>
      </c>
      <c r="X458" s="5">
        <v>46127</v>
      </c>
      <c r="Y458" s="3" t="s">
        <v>58</v>
      </c>
      <c r="Z458" s="3">
        <v>0</v>
      </c>
      <c r="AA458" s="3">
        <v>9730654</v>
      </c>
      <c r="AB458" s="2"/>
      <c r="AC458" s="3">
        <v>0</v>
      </c>
      <c r="AD458" s="3" t="s">
        <v>57</v>
      </c>
      <c r="AE458" s="3">
        <v>2026</v>
      </c>
    </row>
    <row r="459" spans="1:31" ht="28.5" hidden="1" x14ac:dyDescent="0.45">
      <c r="A459" s="3">
        <v>1</v>
      </c>
      <c r="B459" s="4" t="s">
        <v>3380</v>
      </c>
      <c r="C459" s="3" t="s">
        <v>3381</v>
      </c>
      <c r="D459" s="3" t="s">
        <v>3737</v>
      </c>
      <c r="E459" s="3" t="s">
        <v>3409</v>
      </c>
      <c r="F459" s="3" t="s">
        <v>4772</v>
      </c>
      <c r="G459" s="3" t="s">
        <v>4773</v>
      </c>
      <c r="H459" s="5">
        <v>46125</v>
      </c>
      <c r="I459" s="3" t="s">
        <v>3462</v>
      </c>
      <c r="J459" s="3" t="s">
        <v>4774</v>
      </c>
      <c r="K459" s="3">
        <v>930809301486</v>
      </c>
      <c r="L459" s="2"/>
      <c r="M459" s="2"/>
      <c r="N459" s="3">
        <v>77784900494</v>
      </c>
      <c r="O459" s="3">
        <v>6240000</v>
      </c>
      <c r="P459" s="3">
        <v>5990000</v>
      </c>
      <c r="Q459" s="3">
        <v>0</v>
      </c>
      <c r="R459" s="3">
        <v>250000</v>
      </c>
      <c r="S459" s="3">
        <v>250000</v>
      </c>
      <c r="T459" s="3">
        <v>250000</v>
      </c>
      <c r="U459" s="3" t="s">
        <v>87</v>
      </c>
      <c r="V459" s="3" t="s">
        <v>3405</v>
      </c>
      <c r="W459" s="3" t="s">
        <v>1720</v>
      </c>
      <c r="X459" s="5">
        <v>46126</v>
      </c>
      <c r="Y459" s="3" t="s">
        <v>223</v>
      </c>
      <c r="Z459" s="3">
        <v>2</v>
      </c>
      <c r="AA459" s="3">
        <v>9730656</v>
      </c>
      <c r="AB459" s="2"/>
      <c r="AC459" s="3">
        <v>0</v>
      </c>
      <c r="AD459" s="3" t="s">
        <v>124</v>
      </c>
      <c r="AE459" s="3">
        <v>2026</v>
      </c>
    </row>
    <row r="460" spans="1:31" ht="28.5" hidden="1" x14ac:dyDescent="0.45">
      <c r="A460" s="3">
        <v>1</v>
      </c>
      <c r="B460" s="4" t="s">
        <v>3470</v>
      </c>
      <c r="C460" s="3" t="s">
        <v>3381</v>
      </c>
      <c r="D460" s="3" t="s">
        <v>3382</v>
      </c>
      <c r="E460" s="3" t="s">
        <v>3409</v>
      </c>
      <c r="F460" s="3" t="s">
        <v>4775</v>
      </c>
      <c r="G460" s="3" t="s">
        <v>4776</v>
      </c>
      <c r="H460" s="5">
        <v>46137</v>
      </c>
      <c r="I460" s="3" t="s">
        <v>3603</v>
      </c>
      <c r="J460" s="3" t="s">
        <v>4777</v>
      </c>
      <c r="K460" s="3">
        <v>861102402008</v>
      </c>
      <c r="L460" s="2"/>
      <c r="M460" s="2"/>
      <c r="N460" s="3">
        <v>77768941986</v>
      </c>
      <c r="O460" s="3">
        <v>5990000</v>
      </c>
      <c r="P460" s="3">
        <v>5990000</v>
      </c>
      <c r="Q460" s="3">
        <v>0</v>
      </c>
      <c r="R460" s="3">
        <v>0</v>
      </c>
      <c r="S460" s="3">
        <v>200000</v>
      </c>
      <c r="T460" s="3">
        <v>200000</v>
      </c>
      <c r="U460" s="3" t="s">
        <v>87</v>
      </c>
      <c r="V460" s="2"/>
      <c r="W460" s="3" t="s">
        <v>1679</v>
      </c>
      <c r="X460" s="5">
        <v>46140</v>
      </c>
      <c r="Y460" s="3" t="s">
        <v>218</v>
      </c>
      <c r="Z460" s="3">
        <v>0</v>
      </c>
      <c r="AA460" s="3">
        <v>9731237</v>
      </c>
      <c r="AB460" s="2"/>
      <c r="AC460" s="3">
        <v>0</v>
      </c>
      <c r="AD460" s="3" t="s">
        <v>124</v>
      </c>
      <c r="AE460" s="3">
        <v>2026</v>
      </c>
    </row>
    <row r="461" spans="1:31" ht="28.5" hidden="1" x14ac:dyDescent="0.45">
      <c r="A461" s="3">
        <v>1</v>
      </c>
      <c r="B461" s="4" t="s">
        <v>3470</v>
      </c>
      <c r="C461" s="3" t="s">
        <v>3381</v>
      </c>
      <c r="D461" s="3" t="s">
        <v>3382</v>
      </c>
      <c r="E461" s="3" t="s">
        <v>3409</v>
      </c>
      <c r="F461" s="3" t="s">
        <v>4778</v>
      </c>
      <c r="G461" s="3" t="s">
        <v>4779</v>
      </c>
      <c r="H461" s="5">
        <v>46140</v>
      </c>
      <c r="I461" s="3" t="s">
        <v>3603</v>
      </c>
      <c r="J461" s="3" t="s">
        <v>4780</v>
      </c>
      <c r="K461" s="3">
        <v>981109301561</v>
      </c>
      <c r="L461" s="2"/>
      <c r="M461" s="2"/>
      <c r="N461" s="3">
        <v>77089821198</v>
      </c>
      <c r="O461" s="3">
        <v>5990000</v>
      </c>
      <c r="P461" s="3">
        <v>5990000</v>
      </c>
      <c r="Q461" s="3">
        <v>0</v>
      </c>
      <c r="R461" s="3">
        <v>0</v>
      </c>
      <c r="S461" s="3">
        <v>200000</v>
      </c>
      <c r="T461" s="3">
        <v>200000</v>
      </c>
      <c r="U461" s="3" t="s">
        <v>105</v>
      </c>
      <c r="V461" s="2"/>
      <c r="W461" s="3" t="s">
        <v>1679</v>
      </c>
      <c r="X461" s="5">
        <v>46141</v>
      </c>
      <c r="Y461" s="3" t="s">
        <v>58</v>
      </c>
      <c r="Z461" s="3">
        <v>0</v>
      </c>
      <c r="AA461" s="3">
        <v>9731240</v>
      </c>
      <c r="AB461" s="2"/>
      <c r="AC461" s="3">
        <v>0</v>
      </c>
      <c r="AD461" s="3" t="s">
        <v>105</v>
      </c>
      <c r="AE461" s="3">
        <v>2026</v>
      </c>
    </row>
    <row r="462" spans="1:31" ht="28.5" hidden="1" x14ac:dyDescent="0.45">
      <c r="A462" s="3">
        <v>1</v>
      </c>
      <c r="B462" s="4" t="s">
        <v>3470</v>
      </c>
      <c r="C462" s="3" t="s">
        <v>3381</v>
      </c>
      <c r="D462" s="3" t="s">
        <v>3382</v>
      </c>
      <c r="E462" s="3" t="s">
        <v>3409</v>
      </c>
      <c r="F462" s="3" t="s">
        <v>4781</v>
      </c>
      <c r="G462" s="3" t="s">
        <v>4782</v>
      </c>
      <c r="H462" s="5">
        <v>46131</v>
      </c>
      <c r="I462" s="3" t="s">
        <v>3473</v>
      </c>
      <c r="J462" s="3" t="s">
        <v>4783</v>
      </c>
      <c r="K462" s="3">
        <v>901111301558</v>
      </c>
      <c r="L462" s="2"/>
      <c r="M462" s="2"/>
      <c r="N462" s="3">
        <v>77782589090</v>
      </c>
      <c r="O462" s="3">
        <v>5990000</v>
      </c>
      <c r="P462" s="3">
        <v>5990000</v>
      </c>
      <c r="Q462" s="3">
        <v>0</v>
      </c>
      <c r="R462" s="3">
        <v>0</v>
      </c>
      <c r="S462" s="3">
        <v>200000</v>
      </c>
      <c r="T462" s="3">
        <v>200000</v>
      </c>
      <c r="U462" s="3" t="s">
        <v>105</v>
      </c>
      <c r="V462" s="2"/>
      <c r="W462" s="3" t="s">
        <v>1679</v>
      </c>
      <c r="X462" s="5">
        <v>46140</v>
      </c>
      <c r="Y462" s="3" t="s">
        <v>58</v>
      </c>
      <c r="Z462" s="3">
        <v>0</v>
      </c>
      <c r="AA462" s="3">
        <v>9731241</v>
      </c>
      <c r="AB462" s="2"/>
      <c r="AC462" s="3">
        <v>0</v>
      </c>
      <c r="AD462" s="3" t="s">
        <v>105</v>
      </c>
      <c r="AE462" s="3">
        <v>2026</v>
      </c>
    </row>
    <row r="463" spans="1:31" ht="28.5" hidden="1" x14ac:dyDescent="0.45">
      <c r="A463" s="3">
        <v>1</v>
      </c>
      <c r="B463" s="4" t="s">
        <v>3470</v>
      </c>
      <c r="C463" s="3" t="s">
        <v>3381</v>
      </c>
      <c r="D463" s="3" t="s">
        <v>3382</v>
      </c>
      <c r="E463" s="3" t="s">
        <v>3409</v>
      </c>
      <c r="F463" s="3" t="s">
        <v>4784</v>
      </c>
      <c r="G463" s="3" t="s">
        <v>4785</v>
      </c>
      <c r="H463" s="5">
        <v>46131</v>
      </c>
      <c r="I463" s="3" t="s">
        <v>3678</v>
      </c>
      <c r="J463" s="3" t="s">
        <v>4786</v>
      </c>
      <c r="K463" s="3">
        <v>711030301419</v>
      </c>
      <c r="L463" s="2"/>
      <c r="M463" s="2"/>
      <c r="N463" s="3">
        <v>77710346571</v>
      </c>
      <c r="O463" s="3">
        <v>5990000</v>
      </c>
      <c r="P463" s="3">
        <v>5990000</v>
      </c>
      <c r="Q463" s="3">
        <v>0</v>
      </c>
      <c r="R463" s="3">
        <v>0</v>
      </c>
      <c r="S463" s="3">
        <v>200000</v>
      </c>
      <c r="T463" s="3">
        <v>200000</v>
      </c>
      <c r="U463" s="3" t="s">
        <v>87</v>
      </c>
      <c r="V463" s="2"/>
      <c r="W463" s="3" t="s">
        <v>1679</v>
      </c>
      <c r="X463" s="5">
        <v>46142</v>
      </c>
      <c r="Y463" s="3" t="s">
        <v>134</v>
      </c>
      <c r="Z463" s="3">
        <v>0</v>
      </c>
      <c r="AA463" s="3">
        <v>9731242</v>
      </c>
      <c r="AB463" s="2"/>
      <c r="AC463" s="3">
        <v>0</v>
      </c>
      <c r="AD463" s="3" t="s">
        <v>124</v>
      </c>
      <c r="AE463" s="3">
        <v>2026</v>
      </c>
    </row>
    <row r="464" spans="1:31" ht="28.5" hidden="1" x14ac:dyDescent="0.45">
      <c r="A464" s="3">
        <v>1</v>
      </c>
      <c r="B464" s="4" t="s">
        <v>3470</v>
      </c>
      <c r="C464" s="3" t="s">
        <v>3381</v>
      </c>
      <c r="D464" s="3" t="s">
        <v>3382</v>
      </c>
      <c r="E464" s="3" t="s">
        <v>3409</v>
      </c>
      <c r="F464" s="3" t="s">
        <v>4787</v>
      </c>
      <c r="G464" s="3" t="s">
        <v>4788</v>
      </c>
      <c r="H464" s="5">
        <v>46133</v>
      </c>
      <c r="I464" s="3" t="s">
        <v>3473</v>
      </c>
      <c r="J464" s="3" t="s">
        <v>4789</v>
      </c>
      <c r="K464" s="3">
        <v>970413400181</v>
      </c>
      <c r="L464" s="2"/>
      <c r="M464" s="2"/>
      <c r="N464" s="3">
        <v>77073994092</v>
      </c>
      <c r="O464" s="3">
        <v>5990000</v>
      </c>
      <c r="P464" s="3">
        <v>5990000</v>
      </c>
      <c r="Q464" s="3">
        <v>0</v>
      </c>
      <c r="R464" s="3">
        <v>0</v>
      </c>
      <c r="S464" s="3">
        <v>200000</v>
      </c>
      <c r="T464" s="3">
        <v>200000</v>
      </c>
      <c r="U464" s="3" t="s">
        <v>87</v>
      </c>
      <c r="V464" s="2"/>
      <c r="W464" s="3" t="s">
        <v>1679</v>
      </c>
      <c r="X464" s="5">
        <v>46141</v>
      </c>
      <c r="Y464" s="3" t="s">
        <v>206</v>
      </c>
      <c r="Z464" s="3">
        <v>0</v>
      </c>
      <c r="AA464" s="3">
        <v>9731243</v>
      </c>
      <c r="AB464" s="2"/>
      <c r="AC464" s="3">
        <v>0</v>
      </c>
      <c r="AD464" s="3" t="s">
        <v>124</v>
      </c>
      <c r="AE464" s="3">
        <v>2026</v>
      </c>
    </row>
    <row r="465" spans="1:31" ht="28.5" hidden="1" x14ac:dyDescent="0.45">
      <c r="A465" s="3">
        <v>1</v>
      </c>
      <c r="B465" s="4" t="s">
        <v>3470</v>
      </c>
      <c r="C465" s="3" t="s">
        <v>3381</v>
      </c>
      <c r="D465" s="3" t="s">
        <v>3382</v>
      </c>
      <c r="E465" s="3" t="s">
        <v>3409</v>
      </c>
      <c r="F465" s="3" t="s">
        <v>4790</v>
      </c>
      <c r="G465" s="3" t="s">
        <v>4791</v>
      </c>
      <c r="H465" s="5">
        <v>46132</v>
      </c>
      <c r="I465" s="3" t="s">
        <v>3603</v>
      </c>
      <c r="J465" s="3" t="s">
        <v>4792</v>
      </c>
      <c r="K465" s="3">
        <v>40503501022</v>
      </c>
      <c r="L465" s="2"/>
      <c r="M465" s="2"/>
      <c r="N465" s="3">
        <v>77715360113</v>
      </c>
      <c r="O465" s="3">
        <v>5990000</v>
      </c>
      <c r="P465" s="3">
        <v>5990000</v>
      </c>
      <c r="Q465" s="3">
        <v>0</v>
      </c>
      <c r="R465" s="3">
        <v>0</v>
      </c>
      <c r="S465" s="3">
        <v>200000</v>
      </c>
      <c r="T465" s="3">
        <v>200000</v>
      </c>
      <c r="U465" s="3" t="s">
        <v>87</v>
      </c>
      <c r="V465" s="2"/>
      <c r="W465" s="3" t="s">
        <v>1679</v>
      </c>
      <c r="X465" s="5">
        <v>46141</v>
      </c>
      <c r="Y465" s="3" t="s">
        <v>206</v>
      </c>
      <c r="Z465" s="3">
        <v>0</v>
      </c>
      <c r="AA465" s="3">
        <v>9731244</v>
      </c>
      <c r="AB465" s="2"/>
      <c r="AC465" s="3">
        <v>0</v>
      </c>
      <c r="AD465" s="3" t="s">
        <v>124</v>
      </c>
      <c r="AE465" s="3">
        <v>2026</v>
      </c>
    </row>
    <row r="466" spans="1:31" ht="28.5" hidden="1" x14ac:dyDescent="0.45">
      <c r="A466" s="3">
        <v>1</v>
      </c>
      <c r="B466" s="4" t="s">
        <v>3534</v>
      </c>
      <c r="C466" s="3" t="s">
        <v>3381</v>
      </c>
      <c r="D466" s="3" t="s">
        <v>3737</v>
      </c>
      <c r="E466" s="3" t="s">
        <v>3409</v>
      </c>
      <c r="F466" s="3" t="s">
        <v>4793</v>
      </c>
      <c r="G466" s="3" t="s">
        <v>4794</v>
      </c>
      <c r="H466" s="5">
        <v>46124</v>
      </c>
      <c r="I466" s="3" t="s">
        <v>3635</v>
      </c>
      <c r="J466" s="3" t="s">
        <v>4795</v>
      </c>
      <c r="K466" s="3">
        <v>870129400474</v>
      </c>
      <c r="L466" s="2"/>
      <c r="M466" s="2"/>
      <c r="N466" s="3">
        <v>77087173587</v>
      </c>
      <c r="O466" s="3">
        <v>6240000</v>
      </c>
      <c r="P466" s="3">
        <v>5990000</v>
      </c>
      <c r="Q466" s="3">
        <v>0</v>
      </c>
      <c r="R466" s="3">
        <v>250000</v>
      </c>
      <c r="S466" s="3">
        <v>250000</v>
      </c>
      <c r="T466" s="3">
        <v>250000</v>
      </c>
      <c r="U466" s="3" t="s">
        <v>87</v>
      </c>
      <c r="V466" s="3" t="s">
        <v>3624</v>
      </c>
      <c r="W466" s="3" t="s">
        <v>154</v>
      </c>
      <c r="X466" s="5">
        <v>46128</v>
      </c>
      <c r="Y466" s="3" t="s">
        <v>218</v>
      </c>
      <c r="Z466" s="3">
        <v>0</v>
      </c>
      <c r="AA466" s="3">
        <v>9731247</v>
      </c>
      <c r="AB466" s="2"/>
      <c r="AC466" s="3">
        <v>0</v>
      </c>
      <c r="AD466" s="3" t="s">
        <v>124</v>
      </c>
      <c r="AE466" s="3">
        <v>2026</v>
      </c>
    </row>
    <row r="467" spans="1:31" ht="28.5" hidden="1" x14ac:dyDescent="0.45">
      <c r="A467" s="3">
        <v>1</v>
      </c>
      <c r="B467" s="4" t="s">
        <v>3534</v>
      </c>
      <c r="C467" s="3" t="s">
        <v>3381</v>
      </c>
      <c r="D467" s="3" t="s">
        <v>3382</v>
      </c>
      <c r="E467" s="3" t="s">
        <v>3409</v>
      </c>
      <c r="F467" s="3" t="s">
        <v>4796</v>
      </c>
      <c r="G467" s="3" t="s">
        <v>4797</v>
      </c>
      <c r="H467" s="5">
        <v>46137</v>
      </c>
      <c r="I467" s="3" t="s">
        <v>3622</v>
      </c>
      <c r="J467" s="3" t="s">
        <v>4798</v>
      </c>
      <c r="K467" s="3">
        <v>670102303215</v>
      </c>
      <c r="L467" s="2"/>
      <c r="M467" s="2"/>
      <c r="N467" s="3">
        <v>77767451610</v>
      </c>
      <c r="O467" s="3">
        <v>5990000</v>
      </c>
      <c r="P467" s="3">
        <v>5990000</v>
      </c>
      <c r="Q467" s="3">
        <v>0</v>
      </c>
      <c r="R467" s="3">
        <v>0</v>
      </c>
      <c r="S467" s="3">
        <v>200000</v>
      </c>
      <c r="T467" s="3">
        <v>200000</v>
      </c>
      <c r="U467" s="3" t="s">
        <v>87</v>
      </c>
      <c r="V467" s="3" t="s">
        <v>3447</v>
      </c>
      <c r="W467" s="3" t="s">
        <v>154</v>
      </c>
      <c r="X467" s="5">
        <v>46140</v>
      </c>
      <c r="Y467" s="3" t="s">
        <v>134</v>
      </c>
      <c r="Z467" s="3">
        <v>1</v>
      </c>
      <c r="AA467" s="3">
        <v>9731249</v>
      </c>
      <c r="AB467" s="2"/>
      <c r="AC467" s="3">
        <v>0</v>
      </c>
      <c r="AD467" s="3" t="s">
        <v>124</v>
      </c>
      <c r="AE467" s="3">
        <v>2026</v>
      </c>
    </row>
    <row r="468" spans="1:31" ht="28.5" hidden="1" x14ac:dyDescent="0.45">
      <c r="A468" s="3">
        <v>1</v>
      </c>
      <c r="B468" s="4" t="s">
        <v>3534</v>
      </c>
      <c r="C468" s="3" t="s">
        <v>3381</v>
      </c>
      <c r="D468" s="3" t="s">
        <v>3737</v>
      </c>
      <c r="E468" s="3" t="s">
        <v>3409</v>
      </c>
      <c r="F468" s="3" t="s">
        <v>4799</v>
      </c>
      <c r="G468" s="3" t="s">
        <v>4800</v>
      </c>
      <c r="H468" s="5">
        <v>46120</v>
      </c>
      <c r="I468" s="3" t="s">
        <v>3630</v>
      </c>
      <c r="J468" s="3" t="s">
        <v>4801</v>
      </c>
      <c r="K468" s="3">
        <v>660820400873</v>
      </c>
      <c r="L468" s="2"/>
      <c r="M468" s="2"/>
      <c r="N468" s="3">
        <v>77714352233</v>
      </c>
      <c r="O468" s="3">
        <v>6840000</v>
      </c>
      <c r="P468" s="3">
        <v>5990000</v>
      </c>
      <c r="Q468" s="3">
        <v>0</v>
      </c>
      <c r="R468" s="3">
        <v>850000</v>
      </c>
      <c r="S468" s="3">
        <v>250000</v>
      </c>
      <c r="T468" s="3">
        <v>250000</v>
      </c>
      <c r="U468" s="3" t="s">
        <v>87</v>
      </c>
      <c r="V468" s="3" t="s">
        <v>2673</v>
      </c>
      <c r="W468" s="3" t="s">
        <v>154</v>
      </c>
      <c r="X468" s="5">
        <v>46125</v>
      </c>
      <c r="Y468" s="3" t="s">
        <v>134</v>
      </c>
      <c r="Z468" s="3">
        <v>0</v>
      </c>
      <c r="AA468" s="3">
        <v>9731250</v>
      </c>
      <c r="AB468" s="2"/>
      <c r="AC468" s="3">
        <v>0</v>
      </c>
      <c r="AD468" s="3" t="s">
        <v>124</v>
      </c>
      <c r="AE468" s="3">
        <v>2026</v>
      </c>
    </row>
    <row r="469" spans="1:31" ht="28.5" hidden="1" x14ac:dyDescent="0.45">
      <c r="A469" s="3">
        <v>1</v>
      </c>
      <c r="B469" s="4" t="s">
        <v>3534</v>
      </c>
      <c r="C469" s="3" t="s">
        <v>3381</v>
      </c>
      <c r="D469" s="3" t="s">
        <v>3382</v>
      </c>
      <c r="E469" s="3" t="s">
        <v>3409</v>
      </c>
      <c r="F469" s="3" t="s">
        <v>4802</v>
      </c>
      <c r="G469" s="3" t="s">
        <v>4803</v>
      </c>
      <c r="H469" s="5">
        <v>46132</v>
      </c>
      <c r="I469" s="3" t="s">
        <v>3635</v>
      </c>
      <c r="J469" s="3" t="s">
        <v>4804</v>
      </c>
      <c r="K469" s="3">
        <v>930101452061</v>
      </c>
      <c r="L469" s="2"/>
      <c r="M469" s="2"/>
      <c r="N469" s="3">
        <v>77052820493</v>
      </c>
      <c r="O469" s="3">
        <v>5990000</v>
      </c>
      <c r="P469" s="3">
        <v>5990000</v>
      </c>
      <c r="Q469" s="3">
        <v>0</v>
      </c>
      <c r="R469" s="3">
        <v>0</v>
      </c>
      <c r="S469" s="3">
        <v>200000</v>
      </c>
      <c r="T469" s="3">
        <v>200000</v>
      </c>
      <c r="U469" s="3" t="s">
        <v>56</v>
      </c>
      <c r="V469" s="3" t="s">
        <v>2673</v>
      </c>
      <c r="W469" s="3" t="s">
        <v>154</v>
      </c>
      <c r="X469" s="5">
        <v>46133</v>
      </c>
      <c r="Y469" s="3" t="s">
        <v>58</v>
      </c>
      <c r="Z469" s="3">
        <v>1</v>
      </c>
      <c r="AA469" s="3">
        <v>9731251</v>
      </c>
      <c r="AB469" s="2"/>
      <c r="AC469" s="3">
        <v>0</v>
      </c>
      <c r="AD469" s="3" t="s">
        <v>57</v>
      </c>
      <c r="AE469" s="3">
        <v>2026</v>
      </c>
    </row>
    <row r="470" spans="1:31" ht="28.5" hidden="1" x14ac:dyDescent="0.45">
      <c r="A470" s="3">
        <v>1</v>
      </c>
      <c r="B470" s="4" t="s">
        <v>3380</v>
      </c>
      <c r="C470" s="3" t="s">
        <v>3381</v>
      </c>
      <c r="D470" s="3" t="s">
        <v>3382</v>
      </c>
      <c r="E470" s="3" t="s">
        <v>3455</v>
      </c>
      <c r="F470" s="3" t="s">
        <v>4805</v>
      </c>
      <c r="G470" s="3" t="s">
        <v>4806</v>
      </c>
      <c r="H470" s="5">
        <v>46137</v>
      </c>
      <c r="I470" s="3" t="s">
        <v>3462</v>
      </c>
      <c r="J470" s="3" t="s">
        <v>4807</v>
      </c>
      <c r="K470" s="3">
        <v>970421351507</v>
      </c>
      <c r="L470" s="2"/>
      <c r="M470" s="2"/>
      <c r="N470" s="3">
        <v>77024876498</v>
      </c>
      <c r="O470" s="3">
        <v>5990000</v>
      </c>
      <c r="P470" s="3">
        <v>5990000</v>
      </c>
      <c r="Q470" s="3">
        <v>0</v>
      </c>
      <c r="R470" s="3">
        <v>0</v>
      </c>
      <c r="S470" s="3">
        <v>200000</v>
      </c>
      <c r="T470" s="3">
        <v>200000</v>
      </c>
      <c r="U470" s="3" t="s">
        <v>87</v>
      </c>
      <c r="V470" s="2"/>
      <c r="W470" s="3" t="s">
        <v>1720</v>
      </c>
      <c r="X470" s="5">
        <v>46140</v>
      </c>
      <c r="Y470" s="3" t="s">
        <v>206</v>
      </c>
      <c r="Z470" s="3">
        <v>0</v>
      </c>
      <c r="AA470" s="3">
        <v>9731438</v>
      </c>
      <c r="AB470" s="2"/>
      <c r="AC470" s="3">
        <v>0</v>
      </c>
      <c r="AD470" s="3" t="s">
        <v>124</v>
      </c>
      <c r="AE470" s="3">
        <v>2026</v>
      </c>
    </row>
    <row r="471" spans="1:31" ht="28.5" hidden="1" x14ac:dyDescent="0.45">
      <c r="A471" s="3">
        <v>1</v>
      </c>
      <c r="B471" s="4" t="s">
        <v>3380</v>
      </c>
      <c r="C471" s="3" t="s">
        <v>3381</v>
      </c>
      <c r="D471" s="3" t="s">
        <v>3382</v>
      </c>
      <c r="E471" s="3" t="s">
        <v>3455</v>
      </c>
      <c r="F471" s="3" t="s">
        <v>4808</v>
      </c>
      <c r="G471" s="3" t="s">
        <v>4809</v>
      </c>
      <c r="H471" s="5">
        <v>46140</v>
      </c>
      <c r="I471" s="3" t="s">
        <v>3462</v>
      </c>
      <c r="J471" s="3" t="s">
        <v>4810</v>
      </c>
      <c r="K471" s="3">
        <v>840529402380</v>
      </c>
      <c r="L471" s="2"/>
      <c r="M471" s="2"/>
      <c r="N471" s="3">
        <v>77750458484</v>
      </c>
      <c r="O471" s="3">
        <v>5990000</v>
      </c>
      <c r="P471" s="3">
        <v>5990000</v>
      </c>
      <c r="Q471" s="3">
        <v>0</v>
      </c>
      <c r="R471" s="3">
        <v>0</v>
      </c>
      <c r="S471" s="3">
        <v>200000</v>
      </c>
      <c r="T471" s="3">
        <v>200000</v>
      </c>
      <c r="U471" s="3" t="s">
        <v>56</v>
      </c>
      <c r="V471" s="2"/>
      <c r="W471" s="3" t="s">
        <v>1720</v>
      </c>
      <c r="X471" s="5">
        <v>46140</v>
      </c>
      <c r="Y471" s="3" t="s">
        <v>58</v>
      </c>
      <c r="Z471" s="3">
        <v>0</v>
      </c>
      <c r="AA471" s="3">
        <v>9731439</v>
      </c>
      <c r="AB471" s="2"/>
      <c r="AC471" s="3">
        <v>0</v>
      </c>
      <c r="AD471" s="3" t="s">
        <v>57</v>
      </c>
      <c r="AE471" s="3">
        <v>2026</v>
      </c>
    </row>
    <row r="472" spans="1:31" ht="28.5" hidden="1" x14ac:dyDescent="0.45">
      <c r="A472" s="3">
        <v>1</v>
      </c>
      <c r="B472" s="4" t="s">
        <v>3380</v>
      </c>
      <c r="C472" s="3" t="s">
        <v>3381</v>
      </c>
      <c r="D472" s="3" t="s">
        <v>3382</v>
      </c>
      <c r="E472" s="3" t="s">
        <v>3455</v>
      </c>
      <c r="F472" s="3" t="s">
        <v>4811</v>
      </c>
      <c r="G472" s="3" t="s">
        <v>4812</v>
      </c>
      <c r="H472" s="5">
        <v>46125</v>
      </c>
      <c r="I472" s="3" t="s">
        <v>3395</v>
      </c>
      <c r="J472" s="3" t="s">
        <v>4813</v>
      </c>
      <c r="K472" s="3">
        <v>870923302887</v>
      </c>
      <c r="L472" s="2"/>
      <c r="M472" s="2"/>
      <c r="N472" s="3">
        <v>77010817130</v>
      </c>
      <c r="O472" s="3">
        <v>6490000</v>
      </c>
      <c r="P472" s="3">
        <v>6490000</v>
      </c>
      <c r="Q472" s="3">
        <v>0</v>
      </c>
      <c r="R472" s="3">
        <v>0</v>
      </c>
      <c r="S472" s="3">
        <v>250000</v>
      </c>
      <c r="T472" s="3">
        <v>250000</v>
      </c>
      <c r="U472" s="3" t="s">
        <v>87</v>
      </c>
      <c r="V472" s="2"/>
      <c r="W472" s="3" t="s">
        <v>1720</v>
      </c>
      <c r="X472" s="5">
        <v>46127</v>
      </c>
      <c r="Y472" s="3" t="s">
        <v>134</v>
      </c>
      <c r="Z472" s="3">
        <v>1</v>
      </c>
      <c r="AA472" s="3">
        <v>9731442</v>
      </c>
      <c r="AB472" s="2"/>
      <c r="AC472" s="3">
        <v>0</v>
      </c>
      <c r="AD472" s="3" t="s">
        <v>124</v>
      </c>
      <c r="AE472" s="3">
        <v>2026</v>
      </c>
    </row>
    <row r="473" spans="1:31" ht="28.5" hidden="1" x14ac:dyDescent="0.45">
      <c r="A473" s="3">
        <v>1</v>
      </c>
      <c r="B473" s="4" t="s">
        <v>3380</v>
      </c>
      <c r="C473" s="3" t="s">
        <v>3381</v>
      </c>
      <c r="D473" s="3" t="s">
        <v>3382</v>
      </c>
      <c r="E473" s="3" t="s">
        <v>3455</v>
      </c>
      <c r="F473" s="3" t="s">
        <v>4814</v>
      </c>
      <c r="G473" s="3" t="s">
        <v>4815</v>
      </c>
      <c r="H473" s="5">
        <v>46126</v>
      </c>
      <c r="I473" s="3" t="s">
        <v>3462</v>
      </c>
      <c r="J473" s="2"/>
      <c r="K473" s="2"/>
      <c r="L473" s="3" t="s">
        <v>4816</v>
      </c>
      <c r="M473" s="3">
        <v>111040016794</v>
      </c>
      <c r="N473" s="3">
        <v>77015902358</v>
      </c>
      <c r="O473" s="3">
        <v>6490000</v>
      </c>
      <c r="P473" s="3">
        <v>6490000</v>
      </c>
      <c r="Q473" s="3">
        <v>0</v>
      </c>
      <c r="R473" s="3">
        <v>0</v>
      </c>
      <c r="S473" s="3">
        <v>250000</v>
      </c>
      <c r="T473" s="3">
        <v>250000</v>
      </c>
      <c r="U473" s="3" t="s">
        <v>56</v>
      </c>
      <c r="V473" s="2"/>
      <c r="W473" s="3" t="s">
        <v>1720</v>
      </c>
      <c r="X473" s="5">
        <v>46129</v>
      </c>
      <c r="Y473" s="3" t="s">
        <v>58</v>
      </c>
      <c r="Z473" s="3">
        <v>0</v>
      </c>
      <c r="AA473" s="3">
        <v>9731443</v>
      </c>
      <c r="AB473" s="2"/>
      <c r="AC473" s="3">
        <v>0</v>
      </c>
      <c r="AD473" s="3" t="s">
        <v>57</v>
      </c>
      <c r="AE473" s="3">
        <v>2026</v>
      </c>
    </row>
    <row r="474" spans="1:31" ht="28.5" hidden="1" x14ac:dyDescent="0.45">
      <c r="A474" s="3">
        <v>1</v>
      </c>
      <c r="B474" s="4" t="s">
        <v>3380</v>
      </c>
      <c r="C474" s="3" t="s">
        <v>3381</v>
      </c>
      <c r="D474" s="3" t="s">
        <v>3382</v>
      </c>
      <c r="E474" s="3" t="s">
        <v>3455</v>
      </c>
      <c r="F474" s="3" t="s">
        <v>4817</v>
      </c>
      <c r="G474" s="3" t="s">
        <v>4818</v>
      </c>
      <c r="H474" s="5">
        <v>46136</v>
      </c>
      <c r="I474" s="3" t="s">
        <v>3386</v>
      </c>
      <c r="J474" s="3" t="s">
        <v>4819</v>
      </c>
      <c r="K474" s="3">
        <v>630710301227</v>
      </c>
      <c r="L474" s="2"/>
      <c r="M474" s="2"/>
      <c r="N474" s="3">
        <v>77024439864</v>
      </c>
      <c r="O474" s="3">
        <v>5990000</v>
      </c>
      <c r="P474" s="3">
        <v>5990000</v>
      </c>
      <c r="Q474" s="3">
        <v>0</v>
      </c>
      <c r="R474" s="3">
        <v>0</v>
      </c>
      <c r="S474" s="3">
        <v>200000</v>
      </c>
      <c r="T474" s="3">
        <v>200000</v>
      </c>
      <c r="U474" s="3" t="s">
        <v>56</v>
      </c>
      <c r="V474" s="2"/>
      <c r="W474" s="3" t="s">
        <v>1720</v>
      </c>
      <c r="X474" s="5">
        <v>46136</v>
      </c>
      <c r="Y474" s="3" t="s">
        <v>58</v>
      </c>
      <c r="Z474" s="3">
        <v>0</v>
      </c>
      <c r="AA474" s="3">
        <v>9731444</v>
      </c>
      <c r="AB474" s="2"/>
      <c r="AC474" s="3">
        <v>0</v>
      </c>
      <c r="AD474" s="3" t="s">
        <v>57</v>
      </c>
      <c r="AE474" s="3">
        <v>2026</v>
      </c>
    </row>
    <row r="475" spans="1:31" ht="28.5" hidden="1" x14ac:dyDescent="0.45">
      <c r="A475" s="3">
        <v>1</v>
      </c>
      <c r="B475" s="4" t="s">
        <v>3380</v>
      </c>
      <c r="C475" s="3" t="s">
        <v>3381</v>
      </c>
      <c r="D475" s="3" t="s">
        <v>3382</v>
      </c>
      <c r="E475" s="3" t="s">
        <v>3455</v>
      </c>
      <c r="F475" s="3" t="s">
        <v>4820</v>
      </c>
      <c r="G475" s="3" t="s">
        <v>4821</v>
      </c>
      <c r="H475" s="5">
        <v>46130</v>
      </c>
      <c r="I475" s="3" t="s">
        <v>3462</v>
      </c>
      <c r="J475" s="3" t="s">
        <v>4822</v>
      </c>
      <c r="K475" s="3">
        <v>630919300848</v>
      </c>
      <c r="L475" s="2"/>
      <c r="M475" s="2"/>
      <c r="N475" s="3">
        <v>77786010663</v>
      </c>
      <c r="O475" s="3">
        <v>5990000</v>
      </c>
      <c r="P475" s="3">
        <v>5990000</v>
      </c>
      <c r="Q475" s="3">
        <v>0</v>
      </c>
      <c r="R475" s="3">
        <v>0</v>
      </c>
      <c r="S475" s="3">
        <v>200000</v>
      </c>
      <c r="T475" s="3">
        <v>200000</v>
      </c>
      <c r="U475" s="3" t="s">
        <v>56</v>
      </c>
      <c r="V475" s="2"/>
      <c r="W475" s="3" t="s">
        <v>1720</v>
      </c>
      <c r="X475" s="5">
        <v>46132</v>
      </c>
      <c r="Y475" s="3" t="s">
        <v>58</v>
      </c>
      <c r="Z475" s="3">
        <v>0</v>
      </c>
      <c r="AA475" s="3">
        <v>9731445</v>
      </c>
      <c r="AB475" s="2"/>
      <c r="AC475" s="3">
        <v>0</v>
      </c>
      <c r="AD475" s="3" t="s">
        <v>57</v>
      </c>
      <c r="AE475" s="3">
        <v>2026</v>
      </c>
    </row>
    <row r="476" spans="1:31" ht="28.5" hidden="1" x14ac:dyDescent="0.45">
      <c r="A476" s="3">
        <v>1</v>
      </c>
      <c r="B476" s="4" t="s">
        <v>3406</v>
      </c>
      <c r="C476" s="3" t="s">
        <v>3381</v>
      </c>
      <c r="D476" s="3" t="s">
        <v>3382</v>
      </c>
      <c r="E476" s="3" t="s">
        <v>3409</v>
      </c>
      <c r="F476" s="3" t="s">
        <v>4823</v>
      </c>
      <c r="G476" s="3" t="s">
        <v>4824</v>
      </c>
      <c r="H476" s="5">
        <v>46116</v>
      </c>
      <c r="I476" s="3" t="s">
        <v>3412</v>
      </c>
      <c r="J476" s="3" t="s">
        <v>4825</v>
      </c>
      <c r="K476" s="3">
        <v>870818401120</v>
      </c>
      <c r="L476" s="2"/>
      <c r="M476" s="2"/>
      <c r="N476" s="3">
        <v>77472961214</v>
      </c>
      <c r="O476" s="3">
        <v>6990000</v>
      </c>
      <c r="P476" s="3">
        <v>6990000</v>
      </c>
      <c r="Q476" s="3">
        <v>0</v>
      </c>
      <c r="R476" s="3">
        <v>0</v>
      </c>
      <c r="S476" s="3">
        <v>300000</v>
      </c>
      <c r="T476" s="3">
        <v>300000</v>
      </c>
      <c r="U476" s="3" t="s">
        <v>87</v>
      </c>
      <c r="V476" s="2"/>
      <c r="W476" s="3" t="s">
        <v>1687</v>
      </c>
      <c r="X476" s="5">
        <v>46118</v>
      </c>
      <c r="Y476" s="3" t="s">
        <v>134</v>
      </c>
      <c r="Z476" s="3">
        <v>0</v>
      </c>
      <c r="AA476" s="3">
        <v>9732420</v>
      </c>
      <c r="AB476" s="2"/>
      <c r="AC476" s="3">
        <v>0</v>
      </c>
      <c r="AD476" s="3" t="s">
        <v>124</v>
      </c>
      <c r="AE476" s="3">
        <v>2026</v>
      </c>
    </row>
    <row r="477" spans="1:31" ht="28.5" hidden="1" x14ac:dyDescent="0.45">
      <c r="A477" s="3">
        <v>1</v>
      </c>
      <c r="B477" s="4" t="s">
        <v>3406</v>
      </c>
      <c r="C477" s="3" t="s">
        <v>3381</v>
      </c>
      <c r="D477" s="3" t="s">
        <v>3382</v>
      </c>
      <c r="E477" s="3" t="s">
        <v>3409</v>
      </c>
      <c r="F477" s="3" t="s">
        <v>4826</v>
      </c>
      <c r="G477" s="3" t="s">
        <v>4827</v>
      </c>
      <c r="H477" s="5">
        <v>46125</v>
      </c>
      <c r="I477" s="3" t="s">
        <v>3412</v>
      </c>
      <c r="J477" s="3" t="s">
        <v>4828</v>
      </c>
      <c r="K477" s="3">
        <v>870814301945</v>
      </c>
      <c r="L477" s="2"/>
      <c r="M477" s="2"/>
      <c r="N477" s="3">
        <v>77051481220</v>
      </c>
      <c r="O477" s="3">
        <v>6740000</v>
      </c>
      <c r="P477" s="3">
        <v>6490000</v>
      </c>
      <c r="Q477" s="3">
        <v>0</v>
      </c>
      <c r="R477" s="3">
        <v>250000</v>
      </c>
      <c r="S477" s="3">
        <v>250000</v>
      </c>
      <c r="T477" s="3">
        <v>250000</v>
      </c>
      <c r="U477" s="3" t="s">
        <v>87</v>
      </c>
      <c r="V477" s="3" t="s">
        <v>3405</v>
      </c>
      <c r="W477" s="3" t="s">
        <v>1687</v>
      </c>
      <c r="X477" s="5">
        <v>46127</v>
      </c>
      <c r="Y477" s="3" t="s">
        <v>89</v>
      </c>
      <c r="Z477" s="3">
        <v>0</v>
      </c>
      <c r="AA477" s="3">
        <v>9732423</v>
      </c>
      <c r="AB477" s="2"/>
      <c r="AC477" s="3">
        <v>0</v>
      </c>
      <c r="AD477" s="3" t="s">
        <v>124</v>
      </c>
      <c r="AE477" s="3">
        <v>2026</v>
      </c>
    </row>
    <row r="478" spans="1:31" ht="28.5" hidden="1" x14ac:dyDescent="0.45">
      <c r="A478" s="3">
        <v>1</v>
      </c>
      <c r="B478" s="4" t="s">
        <v>3406</v>
      </c>
      <c r="C478" s="3" t="s">
        <v>3381</v>
      </c>
      <c r="D478" s="3" t="s">
        <v>3382</v>
      </c>
      <c r="E478" s="3" t="s">
        <v>3409</v>
      </c>
      <c r="F478" s="3" t="s">
        <v>4829</v>
      </c>
      <c r="G478" s="3" t="s">
        <v>4830</v>
      </c>
      <c r="H478" s="5">
        <v>46125</v>
      </c>
      <c r="I478" s="3" t="s">
        <v>3732</v>
      </c>
      <c r="J478" s="3" t="s">
        <v>4831</v>
      </c>
      <c r="K478" s="3">
        <v>690515301575</v>
      </c>
      <c r="L478" s="2"/>
      <c r="M478" s="2"/>
      <c r="N478" s="3">
        <v>77752351221</v>
      </c>
      <c r="O478" s="3">
        <v>6490000</v>
      </c>
      <c r="P478" s="3">
        <v>6490000</v>
      </c>
      <c r="Q478" s="3">
        <v>0</v>
      </c>
      <c r="R478" s="3">
        <v>0</v>
      </c>
      <c r="S478" s="3">
        <v>250000</v>
      </c>
      <c r="T478" s="3">
        <v>250000</v>
      </c>
      <c r="U478" s="3" t="s">
        <v>56</v>
      </c>
      <c r="V478" s="2"/>
      <c r="W478" s="3" t="s">
        <v>1687</v>
      </c>
      <c r="X478" s="5">
        <v>46127</v>
      </c>
      <c r="Y478" s="3" t="s">
        <v>58</v>
      </c>
      <c r="Z478" s="3">
        <v>0</v>
      </c>
      <c r="AA478" s="3">
        <v>9732424</v>
      </c>
      <c r="AB478" s="2"/>
      <c r="AC478" s="3">
        <v>0</v>
      </c>
      <c r="AD478" s="3" t="s">
        <v>57</v>
      </c>
      <c r="AE478" s="3">
        <v>2026</v>
      </c>
    </row>
    <row r="479" spans="1:31" ht="28.5" hidden="1" x14ac:dyDescent="0.45">
      <c r="A479" s="3">
        <v>1</v>
      </c>
      <c r="B479" s="4" t="s">
        <v>3406</v>
      </c>
      <c r="C479" s="3" t="s">
        <v>3381</v>
      </c>
      <c r="D479" s="3" t="s">
        <v>3382</v>
      </c>
      <c r="E479" s="3" t="s">
        <v>3409</v>
      </c>
      <c r="F479" s="3" t="s">
        <v>4832</v>
      </c>
      <c r="G479" s="3" t="s">
        <v>4833</v>
      </c>
      <c r="H479" s="5">
        <v>46127</v>
      </c>
      <c r="I479" s="3" t="s">
        <v>3724</v>
      </c>
      <c r="J479" s="3" t="s">
        <v>4834</v>
      </c>
      <c r="K479" s="3">
        <v>60901551725</v>
      </c>
      <c r="L479" s="2"/>
      <c r="M479" s="2"/>
      <c r="N479" s="3">
        <v>77021871240</v>
      </c>
      <c r="O479" s="3">
        <v>6490000</v>
      </c>
      <c r="P479" s="3">
        <v>6490000</v>
      </c>
      <c r="Q479" s="3">
        <v>0</v>
      </c>
      <c r="R479" s="3">
        <v>0</v>
      </c>
      <c r="S479" s="3">
        <v>250000</v>
      </c>
      <c r="T479" s="3">
        <v>250000</v>
      </c>
      <c r="U479" s="3" t="s">
        <v>56</v>
      </c>
      <c r="V479" s="3" t="s">
        <v>3405</v>
      </c>
      <c r="W479" s="3" t="s">
        <v>1687</v>
      </c>
      <c r="X479" s="5">
        <v>46127</v>
      </c>
      <c r="Y479" s="3" t="s">
        <v>58</v>
      </c>
      <c r="Z479" s="3">
        <v>1</v>
      </c>
      <c r="AA479" s="3">
        <v>9732426</v>
      </c>
      <c r="AB479" s="2"/>
      <c r="AC479" s="3">
        <v>0</v>
      </c>
      <c r="AD479" s="3" t="s">
        <v>57</v>
      </c>
      <c r="AE479" s="3">
        <v>2026</v>
      </c>
    </row>
    <row r="480" spans="1:31" ht="28.5" hidden="1" x14ac:dyDescent="0.45">
      <c r="A480" s="3">
        <v>1</v>
      </c>
      <c r="B480" s="4" t="s">
        <v>3406</v>
      </c>
      <c r="C480" s="3" t="s">
        <v>3381</v>
      </c>
      <c r="D480" s="3" t="s">
        <v>3382</v>
      </c>
      <c r="E480" s="3" t="s">
        <v>3459</v>
      </c>
      <c r="F480" s="3" t="s">
        <v>4835</v>
      </c>
      <c r="G480" s="3" t="s">
        <v>4836</v>
      </c>
      <c r="H480" s="5">
        <v>46120</v>
      </c>
      <c r="I480" s="3" t="s">
        <v>3412</v>
      </c>
      <c r="J480" s="3" t="s">
        <v>4837</v>
      </c>
      <c r="K480" s="3">
        <v>740515401434</v>
      </c>
      <c r="L480" s="2"/>
      <c r="M480" s="2"/>
      <c r="N480" s="3">
        <v>77714327415</v>
      </c>
      <c r="O480" s="3">
        <v>6990000</v>
      </c>
      <c r="P480" s="3">
        <v>6990000</v>
      </c>
      <c r="Q480" s="3">
        <v>0</v>
      </c>
      <c r="R480" s="3">
        <v>0</v>
      </c>
      <c r="S480" s="3">
        <v>300000</v>
      </c>
      <c r="T480" s="3">
        <v>300000</v>
      </c>
      <c r="U480" s="3" t="s">
        <v>87</v>
      </c>
      <c r="V480" s="2"/>
      <c r="W480" s="3" t="s">
        <v>1687</v>
      </c>
      <c r="X480" s="5">
        <v>46123</v>
      </c>
      <c r="Y480" s="3" t="s">
        <v>134</v>
      </c>
      <c r="Z480" s="3">
        <v>0</v>
      </c>
      <c r="AA480" s="3">
        <v>9732430</v>
      </c>
      <c r="AB480" s="2"/>
      <c r="AC480" s="3">
        <v>0</v>
      </c>
      <c r="AD480" s="3" t="s">
        <v>124</v>
      </c>
      <c r="AE480" s="3">
        <v>2026</v>
      </c>
    </row>
    <row r="481" spans="1:31" ht="28.5" hidden="1" x14ac:dyDescent="0.45">
      <c r="A481" s="3">
        <v>1</v>
      </c>
      <c r="B481" s="4" t="s">
        <v>3406</v>
      </c>
      <c r="C481" s="3" t="s">
        <v>3381</v>
      </c>
      <c r="D481" s="3" t="s">
        <v>3382</v>
      </c>
      <c r="E481" s="3" t="s">
        <v>3409</v>
      </c>
      <c r="F481" s="3" t="s">
        <v>4838</v>
      </c>
      <c r="G481" s="3" t="s">
        <v>4839</v>
      </c>
      <c r="H481" s="5">
        <v>46131</v>
      </c>
      <c r="I481" s="3" t="s">
        <v>3732</v>
      </c>
      <c r="J481" s="3" t="s">
        <v>4840</v>
      </c>
      <c r="K481" s="3">
        <v>950420451359</v>
      </c>
      <c r="L481" s="2"/>
      <c r="M481" s="2"/>
      <c r="N481" s="3">
        <v>77071051495</v>
      </c>
      <c r="O481" s="3">
        <v>5990000</v>
      </c>
      <c r="P481" s="3">
        <v>5990000</v>
      </c>
      <c r="Q481" s="3">
        <v>0</v>
      </c>
      <c r="R481" s="3">
        <v>0</v>
      </c>
      <c r="S481" s="3">
        <v>200000</v>
      </c>
      <c r="T481" s="3">
        <v>200000</v>
      </c>
      <c r="U481" s="3" t="s">
        <v>87</v>
      </c>
      <c r="V481" s="2"/>
      <c r="W481" s="3" t="s">
        <v>1687</v>
      </c>
      <c r="X481" s="5">
        <v>46136</v>
      </c>
      <c r="Y481" s="3" t="s">
        <v>206</v>
      </c>
      <c r="Z481" s="3">
        <v>0</v>
      </c>
      <c r="AA481" s="3">
        <v>9732432</v>
      </c>
      <c r="AB481" s="2"/>
      <c r="AC481" s="3">
        <v>0</v>
      </c>
      <c r="AD481" s="3" t="s">
        <v>124</v>
      </c>
      <c r="AE481" s="3">
        <v>2026</v>
      </c>
    </row>
    <row r="482" spans="1:31" ht="28.5" hidden="1" x14ac:dyDescent="0.45">
      <c r="A482" s="3">
        <v>1</v>
      </c>
      <c r="B482" s="4" t="s">
        <v>3406</v>
      </c>
      <c r="C482" s="3" t="s">
        <v>3381</v>
      </c>
      <c r="D482" s="3" t="s">
        <v>3382</v>
      </c>
      <c r="E482" s="3" t="s">
        <v>3409</v>
      </c>
      <c r="F482" s="3" t="s">
        <v>4841</v>
      </c>
      <c r="G482" s="3" t="s">
        <v>4842</v>
      </c>
      <c r="H482" s="5">
        <v>46130</v>
      </c>
      <c r="I482" s="3" t="s">
        <v>3724</v>
      </c>
      <c r="J482" s="3" t="s">
        <v>4843</v>
      </c>
      <c r="K482" s="3">
        <v>850807401880</v>
      </c>
      <c r="L482" s="2"/>
      <c r="M482" s="2"/>
      <c r="N482" s="3">
        <v>77770606693</v>
      </c>
      <c r="O482" s="3">
        <v>5990000</v>
      </c>
      <c r="P482" s="3">
        <v>5990000</v>
      </c>
      <c r="Q482" s="3">
        <v>0</v>
      </c>
      <c r="R482" s="3">
        <v>0</v>
      </c>
      <c r="S482" s="3">
        <v>200000</v>
      </c>
      <c r="T482" s="3">
        <v>200000</v>
      </c>
      <c r="U482" s="3" t="s">
        <v>87</v>
      </c>
      <c r="V482" s="2"/>
      <c r="W482" s="3" t="s">
        <v>1687</v>
      </c>
      <c r="X482" s="5">
        <v>46134</v>
      </c>
      <c r="Y482" s="3" t="s">
        <v>206</v>
      </c>
      <c r="Z482" s="3">
        <v>1</v>
      </c>
      <c r="AA482" s="3">
        <v>9732433</v>
      </c>
      <c r="AB482" s="2"/>
      <c r="AC482" s="3">
        <v>0</v>
      </c>
      <c r="AD482" s="3" t="s">
        <v>124</v>
      </c>
      <c r="AE482" s="3">
        <v>2026</v>
      </c>
    </row>
    <row r="483" spans="1:31" ht="28.5" hidden="1" x14ac:dyDescent="0.45">
      <c r="A483" s="3">
        <v>1</v>
      </c>
      <c r="B483" s="4" t="s">
        <v>3406</v>
      </c>
      <c r="C483" s="3" t="s">
        <v>3381</v>
      </c>
      <c r="D483" s="3" t="s">
        <v>3737</v>
      </c>
      <c r="E483" s="3" t="s">
        <v>3530</v>
      </c>
      <c r="F483" s="3" t="s">
        <v>4844</v>
      </c>
      <c r="G483" s="3" t="s">
        <v>4845</v>
      </c>
      <c r="H483" s="5">
        <v>46127</v>
      </c>
      <c r="I483" s="3" t="s">
        <v>3867</v>
      </c>
      <c r="J483" s="3" t="s">
        <v>4846</v>
      </c>
      <c r="K483" s="3">
        <v>920621350183</v>
      </c>
      <c r="L483" s="2"/>
      <c r="M483" s="2"/>
      <c r="N483" s="3">
        <v>77473532618</v>
      </c>
      <c r="O483" s="3">
        <v>6127100</v>
      </c>
      <c r="P483" s="3">
        <v>5990000</v>
      </c>
      <c r="Q483" s="3">
        <v>0</v>
      </c>
      <c r="R483" s="3">
        <v>137100</v>
      </c>
      <c r="S483" s="3">
        <v>250000</v>
      </c>
      <c r="T483" s="3">
        <v>250000</v>
      </c>
      <c r="U483" s="3" t="s">
        <v>87</v>
      </c>
      <c r="V483" s="2"/>
      <c r="W483" s="3" t="s">
        <v>1687</v>
      </c>
      <c r="X483" s="5">
        <v>46129</v>
      </c>
      <c r="Y483" s="3" t="s">
        <v>134</v>
      </c>
      <c r="Z483" s="3">
        <v>0</v>
      </c>
      <c r="AA483" s="3">
        <v>9732443</v>
      </c>
      <c r="AB483" s="2"/>
      <c r="AC483" s="3">
        <v>0</v>
      </c>
      <c r="AD483" s="3" t="s">
        <v>124</v>
      </c>
      <c r="AE483" s="3">
        <v>2026</v>
      </c>
    </row>
    <row r="484" spans="1:31" ht="28.5" hidden="1" x14ac:dyDescent="0.45">
      <c r="A484" s="3">
        <v>1</v>
      </c>
      <c r="B484" s="4" t="s">
        <v>3406</v>
      </c>
      <c r="C484" s="3" t="s">
        <v>3381</v>
      </c>
      <c r="D484" s="3" t="s">
        <v>3737</v>
      </c>
      <c r="E484" s="3" t="s">
        <v>3530</v>
      </c>
      <c r="F484" s="3" t="s">
        <v>4847</v>
      </c>
      <c r="G484" s="3" t="s">
        <v>4848</v>
      </c>
      <c r="H484" s="5">
        <v>46127</v>
      </c>
      <c r="I484" s="3" t="s">
        <v>3728</v>
      </c>
      <c r="J484" s="3" t="s">
        <v>4849</v>
      </c>
      <c r="K484" s="3">
        <v>861106300720</v>
      </c>
      <c r="L484" s="2"/>
      <c r="M484" s="2"/>
      <c r="N484" s="3">
        <v>77715183022</v>
      </c>
      <c r="O484" s="3">
        <v>5990000</v>
      </c>
      <c r="P484" s="3">
        <v>5990000</v>
      </c>
      <c r="Q484" s="3">
        <v>0</v>
      </c>
      <c r="R484" s="3">
        <v>0</v>
      </c>
      <c r="S484" s="3">
        <v>250000</v>
      </c>
      <c r="T484" s="3">
        <v>250000</v>
      </c>
      <c r="U484" s="3" t="s">
        <v>56</v>
      </c>
      <c r="V484" s="2"/>
      <c r="W484" s="3" t="s">
        <v>1687</v>
      </c>
      <c r="X484" s="5">
        <v>46128</v>
      </c>
      <c r="Y484" s="3" t="s">
        <v>58</v>
      </c>
      <c r="Z484" s="3">
        <v>0</v>
      </c>
      <c r="AA484" s="3">
        <v>9732449</v>
      </c>
      <c r="AB484" s="2"/>
      <c r="AC484" s="3">
        <v>0</v>
      </c>
      <c r="AD484" s="3" t="s">
        <v>57</v>
      </c>
      <c r="AE484" s="3">
        <v>2026</v>
      </c>
    </row>
    <row r="485" spans="1:31" ht="28.5" hidden="1" x14ac:dyDescent="0.45">
      <c r="A485" s="3">
        <v>1</v>
      </c>
      <c r="B485" s="4" t="s">
        <v>3406</v>
      </c>
      <c r="C485" s="3" t="s">
        <v>3381</v>
      </c>
      <c r="D485" s="3" t="s">
        <v>3737</v>
      </c>
      <c r="E485" s="3" t="s">
        <v>3530</v>
      </c>
      <c r="F485" s="3" t="s">
        <v>4850</v>
      </c>
      <c r="G485" s="3" t="s">
        <v>4851</v>
      </c>
      <c r="H485" s="5">
        <v>46122</v>
      </c>
      <c r="I485" s="3" t="s">
        <v>3412</v>
      </c>
      <c r="J485" s="3" t="s">
        <v>4852</v>
      </c>
      <c r="K485" s="3">
        <v>730330301133</v>
      </c>
      <c r="L485" s="2"/>
      <c r="M485" s="2"/>
      <c r="N485" s="3">
        <v>77054328599</v>
      </c>
      <c r="O485" s="3">
        <v>6251050</v>
      </c>
      <c r="P485" s="3">
        <v>5990000</v>
      </c>
      <c r="Q485" s="3">
        <v>0</v>
      </c>
      <c r="R485" s="3">
        <v>261050</v>
      </c>
      <c r="S485" s="3">
        <v>250000</v>
      </c>
      <c r="T485" s="3">
        <v>250000</v>
      </c>
      <c r="U485" s="3" t="s">
        <v>87</v>
      </c>
      <c r="V485" s="3" t="s">
        <v>3405</v>
      </c>
      <c r="W485" s="3" t="s">
        <v>1687</v>
      </c>
      <c r="X485" s="5">
        <v>46127</v>
      </c>
      <c r="Y485" s="3" t="s">
        <v>206</v>
      </c>
      <c r="Z485" s="3">
        <v>0</v>
      </c>
      <c r="AA485" s="3">
        <v>9732450</v>
      </c>
      <c r="AB485" s="2"/>
      <c r="AC485" s="3">
        <v>0</v>
      </c>
      <c r="AD485" s="3" t="s">
        <v>124</v>
      </c>
      <c r="AE485" s="3">
        <v>2026</v>
      </c>
    </row>
    <row r="486" spans="1:31" ht="28.5" hidden="1" x14ac:dyDescent="0.45">
      <c r="A486" s="3">
        <v>1</v>
      </c>
      <c r="B486" s="4" t="s">
        <v>3470</v>
      </c>
      <c r="C486" s="3" t="s">
        <v>3381</v>
      </c>
      <c r="D486" s="3" t="s">
        <v>3382</v>
      </c>
      <c r="E486" s="3" t="s">
        <v>3409</v>
      </c>
      <c r="F486" s="3" t="s">
        <v>4853</v>
      </c>
      <c r="G486" s="3" t="s">
        <v>4854</v>
      </c>
      <c r="H486" s="5">
        <v>46136</v>
      </c>
      <c r="I486" s="3" t="s">
        <v>3603</v>
      </c>
      <c r="J486" s="3" t="s">
        <v>4855</v>
      </c>
      <c r="K486" s="3">
        <v>920307300487</v>
      </c>
      <c r="L486" s="2"/>
      <c r="M486" s="2"/>
      <c r="N486" s="3">
        <v>77011122262</v>
      </c>
      <c r="O486" s="3">
        <v>5990000</v>
      </c>
      <c r="P486" s="3">
        <v>5990000</v>
      </c>
      <c r="Q486" s="3">
        <v>0</v>
      </c>
      <c r="R486" s="3">
        <v>0</v>
      </c>
      <c r="S486" s="3">
        <v>200000</v>
      </c>
      <c r="T486" s="3">
        <v>200000</v>
      </c>
      <c r="U486" s="3" t="s">
        <v>87</v>
      </c>
      <c r="V486" s="2"/>
      <c r="W486" s="3" t="s">
        <v>1679</v>
      </c>
      <c r="X486" s="5">
        <v>46139</v>
      </c>
      <c r="Y486" s="3" t="s">
        <v>206</v>
      </c>
      <c r="Z486" s="3">
        <v>0</v>
      </c>
      <c r="AA486" s="3">
        <v>9732973</v>
      </c>
      <c r="AB486" s="2"/>
      <c r="AC486" s="3">
        <v>0</v>
      </c>
      <c r="AD486" s="3" t="s">
        <v>124</v>
      </c>
      <c r="AE486" s="3">
        <v>2026</v>
      </c>
    </row>
    <row r="487" spans="1:31" ht="28.5" hidden="1" x14ac:dyDescent="0.45">
      <c r="A487" s="3">
        <v>1</v>
      </c>
      <c r="B487" s="4" t="s">
        <v>3470</v>
      </c>
      <c r="C487" s="3" t="s">
        <v>3381</v>
      </c>
      <c r="D487" s="3" t="s">
        <v>3382</v>
      </c>
      <c r="E487" s="3" t="s">
        <v>3409</v>
      </c>
      <c r="F487" s="3" t="s">
        <v>4856</v>
      </c>
      <c r="G487" s="3" t="s">
        <v>4857</v>
      </c>
      <c r="H487" s="5">
        <v>46135</v>
      </c>
      <c r="I487" s="3" t="s">
        <v>3678</v>
      </c>
      <c r="J487" s="3" t="s">
        <v>4858</v>
      </c>
      <c r="K487" s="3">
        <v>960621301608</v>
      </c>
      <c r="L487" s="2"/>
      <c r="M487" s="2"/>
      <c r="N487" s="3">
        <v>77009517090</v>
      </c>
      <c r="O487" s="3">
        <v>5990000</v>
      </c>
      <c r="P487" s="3">
        <v>5990000</v>
      </c>
      <c r="Q487" s="3">
        <v>0</v>
      </c>
      <c r="R487" s="3">
        <v>0</v>
      </c>
      <c r="S487" s="3">
        <v>200000</v>
      </c>
      <c r="T487" s="3">
        <v>200000</v>
      </c>
      <c r="U487" s="3" t="s">
        <v>87</v>
      </c>
      <c r="V487" s="2"/>
      <c r="W487" s="3" t="s">
        <v>1679</v>
      </c>
      <c r="X487" s="5">
        <v>46139</v>
      </c>
      <c r="Y487" s="3" t="s">
        <v>89</v>
      </c>
      <c r="Z487" s="3">
        <v>0</v>
      </c>
      <c r="AA487" s="3">
        <v>9732976</v>
      </c>
      <c r="AB487" s="2"/>
      <c r="AC487" s="3">
        <v>0</v>
      </c>
      <c r="AD487" s="3" t="s">
        <v>124</v>
      </c>
      <c r="AE487" s="3">
        <v>2026</v>
      </c>
    </row>
    <row r="488" spans="1:31" ht="28.5" hidden="1" x14ac:dyDescent="0.45">
      <c r="A488" s="3">
        <v>1</v>
      </c>
      <c r="B488" s="4" t="s">
        <v>3470</v>
      </c>
      <c r="C488" s="3" t="s">
        <v>3381</v>
      </c>
      <c r="D488" s="3" t="s">
        <v>3382</v>
      </c>
      <c r="E488" s="3" t="s">
        <v>3409</v>
      </c>
      <c r="F488" s="3" t="s">
        <v>4859</v>
      </c>
      <c r="G488" s="3" t="s">
        <v>4860</v>
      </c>
      <c r="H488" s="5">
        <v>46138</v>
      </c>
      <c r="I488" s="3" t="s">
        <v>3480</v>
      </c>
      <c r="J488" s="3" t="s">
        <v>4861</v>
      </c>
      <c r="K488" s="3">
        <v>930401400664</v>
      </c>
      <c r="L488" s="2"/>
      <c r="M488" s="2"/>
      <c r="N488" s="3">
        <v>77752020793</v>
      </c>
      <c r="O488" s="3">
        <v>5990000</v>
      </c>
      <c r="P488" s="3">
        <v>5990000</v>
      </c>
      <c r="Q488" s="3">
        <v>0</v>
      </c>
      <c r="R488" s="3">
        <v>0</v>
      </c>
      <c r="S488" s="3">
        <v>200000</v>
      </c>
      <c r="T488" s="3">
        <v>200000</v>
      </c>
      <c r="U488" s="3" t="s">
        <v>87</v>
      </c>
      <c r="V488" s="2"/>
      <c r="W488" s="3" t="s">
        <v>1679</v>
      </c>
      <c r="X488" s="5">
        <v>46141</v>
      </c>
      <c r="Y488" s="3" t="s">
        <v>206</v>
      </c>
      <c r="Z488" s="3">
        <v>2</v>
      </c>
      <c r="AA488" s="3">
        <v>9732978</v>
      </c>
      <c r="AB488" s="2"/>
      <c r="AC488" s="3">
        <v>0</v>
      </c>
      <c r="AD488" s="3" t="s">
        <v>124</v>
      </c>
      <c r="AE488" s="3">
        <v>2026</v>
      </c>
    </row>
    <row r="489" spans="1:31" ht="28.5" hidden="1" x14ac:dyDescent="0.45">
      <c r="A489" s="3">
        <v>1</v>
      </c>
      <c r="B489" s="4" t="s">
        <v>3470</v>
      </c>
      <c r="C489" s="3" t="s">
        <v>3381</v>
      </c>
      <c r="D489" s="3" t="s">
        <v>3382</v>
      </c>
      <c r="E489" s="3" t="s">
        <v>3409</v>
      </c>
      <c r="F489" s="3" t="s">
        <v>4862</v>
      </c>
      <c r="G489" s="3" t="s">
        <v>4863</v>
      </c>
      <c r="H489" s="5">
        <v>46141</v>
      </c>
      <c r="I489" s="3" t="s">
        <v>3480</v>
      </c>
      <c r="J489" s="3" t="s">
        <v>4864</v>
      </c>
      <c r="K489" s="3">
        <v>690714300192</v>
      </c>
      <c r="L489" s="2"/>
      <c r="M489" s="2"/>
      <c r="N489" s="3">
        <v>77772516369</v>
      </c>
      <c r="O489" s="3">
        <v>5990000</v>
      </c>
      <c r="P489" s="3">
        <v>5990000</v>
      </c>
      <c r="Q489" s="3">
        <v>0</v>
      </c>
      <c r="R489" s="3">
        <v>0</v>
      </c>
      <c r="S489" s="3">
        <v>200000</v>
      </c>
      <c r="T489" s="3">
        <v>200000</v>
      </c>
      <c r="U489" s="3" t="s">
        <v>87</v>
      </c>
      <c r="V489" s="2"/>
      <c r="W489" s="3" t="s">
        <v>1679</v>
      </c>
      <c r="X489" s="5">
        <v>46142</v>
      </c>
      <c r="Y489" s="3" t="s">
        <v>206</v>
      </c>
      <c r="Z489" s="3">
        <v>0</v>
      </c>
      <c r="AA489" s="3">
        <v>9732979</v>
      </c>
      <c r="AB489" s="2"/>
      <c r="AC489" s="3">
        <v>0</v>
      </c>
      <c r="AD489" s="3" t="s">
        <v>124</v>
      </c>
      <c r="AE489" s="3">
        <v>2026</v>
      </c>
    </row>
    <row r="490" spans="1:31" ht="28.5" hidden="1" x14ac:dyDescent="0.45">
      <c r="A490" s="3">
        <v>1</v>
      </c>
      <c r="B490" s="4" t="s">
        <v>3470</v>
      </c>
      <c r="C490" s="3" t="s">
        <v>3381</v>
      </c>
      <c r="D490" s="3" t="s">
        <v>3382</v>
      </c>
      <c r="E490" s="3" t="s">
        <v>3409</v>
      </c>
      <c r="F490" s="3" t="s">
        <v>4865</v>
      </c>
      <c r="G490" s="3" t="s">
        <v>4866</v>
      </c>
      <c r="H490" s="5">
        <v>46136</v>
      </c>
      <c r="I490" s="3" t="s">
        <v>3603</v>
      </c>
      <c r="J490" s="3" t="s">
        <v>4867</v>
      </c>
      <c r="K490" s="3">
        <v>960620300317</v>
      </c>
      <c r="L490" s="2"/>
      <c r="M490" s="2"/>
      <c r="N490" s="3">
        <v>77029223362</v>
      </c>
      <c r="O490" s="3">
        <v>5990000</v>
      </c>
      <c r="P490" s="3">
        <v>5990000</v>
      </c>
      <c r="Q490" s="3">
        <v>0</v>
      </c>
      <c r="R490" s="3">
        <v>0</v>
      </c>
      <c r="S490" s="3">
        <v>200000</v>
      </c>
      <c r="T490" s="3">
        <v>200000</v>
      </c>
      <c r="U490" s="3" t="s">
        <v>87</v>
      </c>
      <c r="V490" s="2"/>
      <c r="W490" s="3" t="s">
        <v>1679</v>
      </c>
      <c r="X490" s="5">
        <v>46142</v>
      </c>
      <c r="Y490" s="3" t="s">
        <v>218</v>
      </c>
      <c r="Z490" s="3">
        <v>0</v>
      </c>
      <c r="AA490" s="3">
        <v>9732982</v>
      </c>
      <c r="AB490" s="2"/>
      <c r="AC490" s="3">
        <v>0</v>
      </c>
      <c r="AD490" s="3" t="s">
        <v>124</v>
      </c>
      <c r="AE490" s="3">
        <v>2026</v>
      </c>
    </row>
    <row r="491" spans="1:31" ht="28.5" hidden="1" x14ac:dyDescent="0.45">
      <c r="A491" s="3">
        <v>1</v>
      </c>
      <c r="B491" s="4" t="s">
        <v>3470</v>
      </c>
      <c r="C491" s="3" t="s">
        <v>3381</v>
      </c>
      <c r="D491" s="3" t="s">
        <v>3382</v>
      </c>
      <c r="E491" s="3" t="s">
        <v>3409</v>
      </c>
      <c r="F491" s="3" t="s">
        <v>4868</v>
      </c>
      <c r="G491" s="3" t="s">
        <v>4869</v>
      </c>
      <c r="H491" s="5">
        <v>46140</v>
      </c>
      <c r="I491" s="3" t="s">
        <v>3473</v>
      </c>
      <c r="J491" s="3" t="s">
        <v>3597</v>
      </c>
      <c r="K491" s="3">
        <v>940409300306</v>
      </c>
      <c r="L491" s="2"/>
      <c r="M491" s="2"/>
      <c r="N491" s="3">
        <v>77762585828</v>
      </c>
      <c r="O491" s="3">
        <v>5990000</v>
      </c>
      <c r="P491" s="3">
        <v>5990000</v>
      </c>
      <c r="Q491" s="3">
        <v>0</v>
      </c>
      <c r="R491" s="3">
        <v>0</v>
      </c>
      <c r="S491" s="3">
        <v>200000</v>
      </c>
      <c r="T491" s="3">
        <v>200000</v>
      </c>
      <c r="U491" s="3" t="s">
        <v>105</v>
      </c>
      <c r="V491" s="2"/>
      <c r="W491" s="3" t="s">
        <v>1679</v>
      </c>
      <c r="X491" s="5">
        <v>46141</v>
      </c>
      <c r="Y491" s="3" t="s">
        <v>58</v>
      </c>
      <c r="Z491" s="3">
        <v>0</v>
      </c>
      <c r="AA491" s="3">
        <v>9732983</v>
      </c>
      <c r="AB491" s="2"/>
      <c r="AC491" s="3">
        <v>0</v>
      </c>
      <c r="AD491" s="3" t="s">
        <v>105</v>
      </c>
      <c r="AE491" s="3">
        <v>2026</v>
      </c>
    </row>
    <row r="492" spans="1:31" ht="28.5" hidden="1" x14ac:dyDescent="0.45">
      <c r="A492" s="3">
        <v>1</v>
      </c>
      <c r="B492" s="4" t="s">
        <v>3388</v>
      </c>
      <c r="C492" s="3" t="s">
        <v>3381</v>
      </c>
      <c r="D492" s="3" t="s">
        <v>3737</v>
      </c>
      <c r="E492" s="3" t="s">
        <v>3530</v>
      </c>
      <c r="F492" s="3" t="s">
        <v>4870</v>
      </c>
      <c r="G492" s="3" t="s">
        <v>4871</v>
      </c>
      <c r="H492" s="5">
        <v>46123</v>
      </c>
      <c r="I492" s="3" t="s">
        <v>3391</v>
      </c>
      <c r="J492" s="3" t="s">
        <v>4872</v>
      </c>
      <c r="K492" s="3">
        <v>910616300504</v>
      </c>
      <c r="L492" s="2"/>
      <c r="M492" s="2"/>
      <c r="N492" s="3">
        <v>77026796999</v>
      </c>
      <c r="O492" s="3">
        <v>6225000</v>
      </c>
      <c r="P492" s="3">
        <v>5990000</v>
      </c>
      <c r="Q492" s="3">
        <v>0</v>
      </c>
      <c r="R492" s="3">
        <v>235000</v>
      </c>
      <c r="S492" s="3">
        <v>250000</v>
      </c>
      <c r="T492" s="3">
        <v>250000</v>
      </c>
      <c r="U492" s="3" t="s">
        <v>87</v>
      </c>
      <c r="V492" s="2"/>
      <c r="W492" s="3" t="s">
        <v>291</v>
      </c>
      <c r="X492" s="5">
        <v>46127</v>
      </c>
      <c r="Y492" s="3" t="s">
        <v>206</v>
      </c>
      <c r="Z492" s="3">
        <v>0</v>
      </c>
      <c r="AA492" s="3">
        <v>9733423</v>
      </c>
      <c r="AB492" s="2"/>
      <c r="AC492" s="3">
        <v>0</v>
      </c>
      <c r="AD492" s="3" t="s">
        <v>124</v>
      </c>
      <c r="AE492" s="3">
        <v>2026</v>
      </c>
    </row>
    <row r="493" spans="1:31" ht="28.5" hidden="1" x14ac:dyDescent="0.45">
      <c r="A493" s="3">
        <v>1</v>
      </c>
      <c r="B493" s="4" t="s">
        <v>3388</v>
      </c>
      <c r="C493" s="3" t="s">
        <v>3381</v>
      </c>
      <c r="D493" s="3" t="s">
        <v>3737</v>
      </c>
      <c r="E493" s="3" t="s">
        <v>3530</v>
      </c>
      <c r="F493" s="3" t="s">
        <v>4873</v>
      </c>
      <c r="G493" s="3" t="s">
        <v>4874</v>
      </c>
      <c r="H493" s="5">
        <v>46125</v>
      </c>
      <c r="I493" s="3" t="s">
        <v>3391</v>
      </c>
      <c r="J493" s="3" t="s">
        <v>4875</v>
      </c>
      <c r="K493" s="3">
        <v>781210300878</v>
      </c>
      <c r="L493" s="2"/>
      <c r="M493" s="2"/>
      <c r="N493" s="3">
        <v>77011213568</v>
      </c>
      <c r="O493" s="3">
        <v>6475000</v>
      </c>
      <c r="P493" s="3">
        <v>5990000</v>
      </c>
      <c r="Q493" s="3">
        <v>0</v>
      </c>
      <c r="R493" s="3">
        <v>485000</v>
      </c>
      <c r="S493" s="3">
        <v>250000</v>
      </c>
      <c r="T493" s="3">
        <v>250000</v>
      </c>
      <c r="U493" s="3" t="s">
        <v>87</v>
      </c>
      <c r="V493" s="2"/>
      <c r="W493" s="3" t="s">
        <v>291</v>
      </c>
      <c r="X493" s="5">
        <v>46128</v>
      </c>
      <c r="Y493" s="3" t="s">
        <v>206</v>
      </c>
      <c r="Z493" s="3">
        <v>0</v>
      </c>
      <c r="AA493" s="3">
        <v>9733424</v>
      </c>
      <c r="AB493" s="2"/>
      <c r="AC493" s="3">
        <v>0</v>
      </c>
      <c r="AD493" s="3" t="s">
        <v>124</v>
      </c>
      <c r="AE493" s="3">
        <v>2026</v>
      </c>
    </row>
    <row r="494" spans="1:31" ht="28.5" hidden="1" x14ac:dyDescent="0.45">
      <c r="A494" s="3">
        <v>1</v>
      </c>
      <c r="B494" s="4" t="s">
        <v>3388</v>
      </c>
      <c r="C494" s="3" t="s">
        <v>3381</v>
      </c>
      <c r="D494" s="3" t="s">
        <v>3737</v>
      </c>
      <c r="E494" s="3" t="s">
        <v>3409</v>
      </c>
      <c r="F494" s="3" t="s">
        <v>4876</v>
      </c>
      <c r="G494" s="3" t="s">
        <v>4877</v>
      </c>
      <c r="H494" s="5">
        <v>46140</v>
      </c>
      <c r="I494" s="3" t="s">
        <v>3391</v>
      </c>
      <c r="J494" s="2"/>
      <c r="K494" s="2"/>
      <c r="L494" s="3" t="s">
        <v>4878</v>
      </c>
      <c r="M494" s="3">
        <v>10740001609</v>
      </c>
      <c r="N494" s="3">
        <v>77272503259</v>
      </c>
      <c r="O494" s="3">
        <v>6790000</v>
      </c>
      <c r="P494" s="3">
        <v>5990000</v>
      </c>
      <c r="Q494" s="3">
        <v>20000</v>
      </c>
      <c r="R494" s="3">
        <v>520000</v>
      </c>
      <c r="S494" s="3">
        <v>250000</v>
      </c>
      <c r="T494" s="3">
        <v>280000</v>
      </c>
      <c r="U494" s="3" t="s">
        <v>3842</v>
      </c>
      <c r="V494" s="2"/>
      <c r="W494" s="3" t="s">
        <v>291</v>
      </c>
      <c r="X494" s="5">
        <v>46142</v>
      </c>
      <c r="Y494" s="3" t="s">
        <v>58</v>
      </c>
      <c r="Z494" s="3">
        <v>4</v>
      </c>
      <c r="AA494" s="3">
        <v>9733428</v>
      </c>
      <c r="AB494" s="2"/>
      <c r="AC494" s="3">
        <v>0</v>
      </c>
      <c r="AD494" s="3" t="s">
        <v>57</v>
      </c>
      <c r="AE494" s="3">
        <v>2026</v>
      </c>
    </row>
    <row r="495" spans="1:31" ht="28.5" hidden="1" x14ac:dyDescent="0.45">
      <c r="A495" s="3">
        <v>1</v>
      </c>
      <c r="B495" s="4" t="s">
        <v>3388</v>
      </c>
      <c r="C495" s="3" t="s">
        <v>3381</v>
      </c>
      <c r="D495" s="3" t="s">
        <v>3737</v>
      </c>
      <c r="E495" s="3" t="s">
        <v>3409</v>
      </c>
      <c r="F495" s="3" t="s">
        <v>4879</v>
      </c>
      <c r="G495" s="3" t="s">
        <v>4877</v>
      </c>
      <c r="H495" s="5">
        <v>46140</v>
      </c>
      <c r="I495" s="3" t="s">
        <v>3391</v>
      </c>
      <c r="J495" s="2"/>
      <c r="K495" s="2"/>
      <c r="L495" s="3" t="s">
        <v>4878</v>
      </c>
      <c r="M495" s="3">
        <v>10740001609</v>
      </c>
      <c r="N495" s="3">
        <v>77272503259</v>
      </c>
      <c r="O495" s="3">
        <v>6490000</v>
      </c>
      <c r="P495" s="3">
        <v>5990000</v>
      </c>
      <c r="Q495" s="3">
        <v>20000</v>
      </c>
      <c r="R495" s="3">
        <v>520000</v>
      </c>
      <c r="S495" s="3">
        <v>250000</v>
      </c>
      <c r="T495" s="3">
        <v>230000</v>
      </c>
      <c r="U495" s="3" t="s">
        <v>3842</v>
      </c>
      <c r="V495" s="2"/>
      <c r="W495" s="3" t="s">
        <v>291</v>
      </c>
      <c r="X495" s="5">
        <v>46142</v>
      </c>
      <c r="Y495" s="3" t="s">
        <v>58</v>
      </c>
      <c r="Z495" s="3">
        <v>4</v>
      </c>
      <c r="AA495" s="3">
        <v>9733430</v>
      </c>
      <c r="AB495" s="2"/>
      <c r="AC495" s="3">
        <v>0</v>
      </c>
      <c r="AD495" s="3" t="s">
        <v>57</v>
      </c>
      <c r="AE495" s="3">
        <v>2026</v>
      </c>
    </row>
    <row r="496" spans="1:31" ht="28.5" hidden="1" x14ac:dyDescent="0.45">
      <c r="A496" s="3">
        <v>1</v>
      </c>
      <c r="B496" s="4" t="s">
        <v>3388</v>
      </c>
      <c r="C496" s="3" t="s">
        <v>3381</v>
      </c>
      <c r="D496" s="3" t="s">
        <v>3382</v>
      </c>
      <c r="E496" s="3" t="s">
        <v>3409</v>
      </c>
      <c r="F496" s="3" t="s">
        <v>4880</v>
      </c>
      <c r="G496" s="3" t="s">
        <v>4881</v>
      </c>
      <c r="H496" s="5">
        <v>46140</v>
      </c>
      <c r="I496" s="3" t="s">
        <v>3391</v>
      </c>
      <c r="J496" s="3" t="s">
        <v>4882</v>
      </c>
      <c r="K496" s="3">
        <v>730524400720</v>
      </c>
      <c r="L496" s="2"/>
      <c r="M496" s="2"/>
      <c r="N496" s="3">
        <v>77776652487</v>
      </c>
      <c r="O496" s="3">
        <v>5990000</v>
      </c>
      <c r="P496" s="3">
        <v>5990000</v>
      </c>
      <c r="Q496" s="3">
        <v>0</v>
      </c>
      <c r="R496" s="3">
        <v>0</v>
      </c>
      <c r="S496" s="3">
        <v>200000</v>
      </c>
      <c r="T496" s="3">
        <v>200000</v>
      </c>
      <c r="U496" s="3" t="s">
        <v>87</v>
      </c>
      <c r="V496" s="2"/>
      <c r="W496" s="3" t="s">
        <v>291</v>
      </c>
      <c r="X496" s="5">
        <v>46142</v>
      </c>
      <c r="Y496" s="3" t="s">
        <v>134</v>
      </c>
      <c r="Z496" s="3">
        <v>0</v>
      </c>
      <c r="AA496" s="3">
        <v>9733432</v>
      </c>
      <c r="AB496" s="2"/>
      <c r="AC496" s="3">
        <v>0</v>
      </c>
      <c r="AD496" s="3" t="s">
        <v>124</v>
      </c>
      <c r="AE496" s="3">
        <v>2026</v>
      </c>
    </row>
    <row r="497" spans="1:31" ht="28.5" hidden="1" x14ac:dyDescent="0.45">
      <c r="A497" s="3">
        <v>1</v>
      </c>
      <c r="B497" s="4" t="s">
        <v>3388</v>
      </c>
      <c r="C497" s="3" t="s">
        <v>3381</v>
      </c>
      <c r="D497" s="3" t="s">
        <v>3382</v>
      </c>
      <c r="E497" s="3" t="s">
        <v>3455</v>
      </c>
      <c r="F497" s="3" t="s">
        <v>4883</v>
      </c>
      <c r="G497" s="3" t="s">
        <v>4884</v>
      </c>
      <c r="H497" s="5">
        <v>46134</v>
      </c>
      <c r="I497" s="3" t="s">
        <v>3391</v>
      </c>
      <c r="J497" s="3" t="s">
        <v>4885</v>
      </c>
      <c r="K497" s="3">
        <v>950816350773</v>
      </c>
      <c r="L497" s="2"/>
      <c r="M497" s="2"/>
      <c r="N497" s="3">
        <v>77752322002</v>
      </c>
      <c r="O497" s="3">
        <v>5990000</v>
      </c>
      <c r="P497" s="3">
        <v>5990000</v>
      </c>
      <c r="Q497" s="3">
        <v>0</v>
      </c>
      <c r="R497" s="3">
        <v>0</v>
      </c>
      <c r="S497" s="3">
        <v>200000</v>
      </c>
      <c r="T497" s="3">
        <v>200000</v>
      </c>
      <c r="U497" s="3" t="s">
        <v>87</v>
      </c>
      <c r="V497" s="2"/>
      <c r="W497" s="3" t="s">
        <v>291</v>
      </c>
      <c r="X497" s="5">
        <v>46139</v>
      </c>
      <c r="Y497" s="3" t="s">
        <v>134</v>
      </c>
      <c r="Z497" s="3">
        <v>0</v>
      </c>
      <c r="AA497" s="3">
        <v>9733434</v>
      </c>
      <c r="AB497" s="2"/>
      <c r="AC497" s="3">
        <v>0</v>
      </c>
      <c r="AD497" s="3" t="s">
        <v>124</v>
      </c>
      <c r="AE497" s="3">
        <v>2026</v>
      </c>
    </row>
    <row r="498" spans="1:31" ht="28.5" hidden="1" x14ac:dyDescent="0.45">
      <c r="A498" s="3">
        <v>1</v>
      </c>
      <c r="B498" s="4" t="s">
        <v>3388</v>
      </c>
      <c r="C498" s="3" t="s">
        <v>3381</v>
      </c>
      <c r="D498" s="3" t="s">
        <v>3737</v>
      </c>
      <c r="E498" s="3" t="s">
        <v>3530</v>
      </c>
      <c r="F498" s="3" t="s">
        <v>4886</v>
      </c>
      <c r="G498" s="3" t="s">
        <v>4887</v>
      </c>
      <c r="H498" s="5">
        <v>46122</v>
      </c>
      <c r="I498" s="3" t="s">
        <v>3391</v>
      </c>
      <c r="J498" s="3" t="s">
        <v>4888</v>
      </c>
      <c r="K498" s="3">
        <v>851201051027</v>
      </c>
      <c r="L498" s="2"/>
      <c r="M498" s="2"/>
      <c r="N498" s="3">
        <v>77751875443</v>
      </c>
      <c r="O498" s="3">
        <v>6225000</v>
      </c>
      <c r="P498" s="3">
        <v>5990000</v>
      </c>
      <c r="Q498" s="3">
        <v>0</v>
      </c>
      <c r="R498" s="3">
        <v>235000</v>
      </c>
      <c r="S498" s="3">
        <v>250000</v>
      </c>
      <c r="T498" s="3">
        <v>250000</v>
      </c>
      <c r="U498" s="3" t="s">
        <v>87</v>
      </c>
      <c r="V498" s="2"/>
      <c r="W498" s="3" t="s">
        <v>291</v>
      </c>
      <c r="X498" s="5">
        <v>46127</v>
      </c>
      <c r="Y498" s="3" t="s">
        <v>134</v>
      </c>
      <c r="Z498" s="3">
        <v>0</v>
      </c>
      <c r="AA498" s="3">
        <v>9733465</v>
      </c>
      <c r="AB498" s="2"/>
      <c r="AC498" s="3">
        <v>0</v>
      </c>
      <c r="AD498" s="3" t="s">
        <v>124</v>
      </c>
      <c r="AE498" s="3">
        <v>2026</v>
      </c>
    </row>
    <row r="499" spans="1:31" ht="28.5" hidden="1" x14ac:dyDescent="0.45">
      <c r="A499" s="3">
        <v>1</v>
      </c>
      <c r="B499" s="4" t="s">
        <v>3388</v>
      </c>
      <c r="C499" s="3" t="s">
        <v>3381</v>
      </c>
      <c r="D499" s="3" t="s">
        <v>3737</v>
      </c>
      <c r="E499" s="3" t="s">
        <v>3530</v>
      </c>
      <c r="F499" s="3" t="s">
        <v>4889</v>
      </c>
      <c r="G499" s="3" t="s">
        <v>4890</v>
      </c>
      <c r="H499" s="5">
        <v>46127</v>
      </c>
      <c r="I499" s="3" t="s">
        <v>4891</v>
      </c>
      <c r="J499" s="3" t="s">
        <v>4892</v>
      </c>
      <c r="K499" s="3">
        <v>791217050548</v>
      </c>
      <c r="L499" s="2"/>
      <c r="M499" s="2"/>
      <c r="N499" s="3">
        <v>77756704927</v>
      </c>
      <c r="O499" s="3">
        <v>6225000</v>
      </c>
      <c r="P499" s="3">
        <v>5990000</v>
      </c>
      <c r="Q499" s="3">
        <v>0</v>
      </c>
      <c r="R499" s="3">
        <v>235000</v>
      </c>
      <c r="S499" s="3">
        <v>250000</v>
      </c>
      <c r="T499" s="3">
        <v>250000</v>
      </c>
      <c r="U499" s="3" t="s">
        <v>87</v>
      </c>
      <c r="V499" s="2"/>
      <c r="W499" s="3" t="s">
        <v>291</v>
      </c>
      <c r="X499" s="5">
        <v>46134</v>
      </c>
      <c r="Y499" s="3" t="s">
        <v>206</v>
      </c>
      <c r="Z499" s="3">
        <v>0</v>
      </c>
      <c r="AA499" s="3">
        <v>9733466</v>
      </c>
      <c r="AB499" s="2"/>
      <c r="AC499" s="3">
        <v>0</v>
      </c>
      <c r="AD499" s="3" t="s">
        <v>124</v>
      </c>
      <c r="AE499" s="3">
        <v>2026</v>
      </c>
    </row>
    <row r="500" spans="1:31" ht="28.5" hidden="1" x14ac:dyDescent="0.45">
      <c r="A500" s="3">
        <v>1</v>
      </c>
      <c r="B500" s="4" t="s">
        <v>3388</v>
      </c>
      <c r="C500" s="3" t="s">
        <v>3381</v>
      </c>
      <c r="D500" s="3" t="s">
        <v>3737</v>
      </c>
      <c r="E500" s="3" t="s">
        <v>3530</v>
      </c>
      <c r="F500" s="3" t="s">
        <v>4893</v>
      </c>
      <c r="G500" s="3" t="s">
        <v>4894</v>
      </c>
      <c r="H500" s="5">
        <v>46126</v>
      </c>
      <c r="I500" s="3" t="s">
        <v>4891</v>
      </c>
      <c r="J500" s="3" t="s">
        <v>4895</v>
      </c>
      <c r="K500" s="3">
        <v>20415550297</v>
      </c>
      <c r="L500" s="2"/>
      <c r="M500" s="2"/>
      <c r="N500" s="3">
        <v>77073629161</v>
      </c>
      <c r="O500" s="3">
        <v>5990000</v>
      </c>
      <c r="P500" s="3">
        <v>5990000</v>
      </c>
      <c r="Q500" s="3">
        <v>0</v>
      </c>
      <c r="R500" s="3">
        <v>0</v>
      </c>
      <c r="S500" s="3">
        <v>250000</v>
      </c>
      <c r="T500" s="3">
        <v>250000</v>
      </c>
      <c r="U500" s="3" t="s">
        <v>87</v>
      </c>
      <c r="V500" s="2"/>
      <c r="W500" s="3" t="s">
        <v>291</v>
      </c>
      <c r="X500" s="5">
        <v>46135</v>
      </c>
      <c r="Y500" s="3" t="s">
        <v>206</v>
      </c>
      <c r="Z500" s="3">
        <v>0</v>
      </c>
      <c r="AA500" s="3">
        <v>9733467</v>
      </c>
      <c r="AB500" s="2"/>
      <c r="AC500" s="3">
        <v>0</v>
      </c>
      <c r="AD500" s="3" t="s">
        <v>124</v>
      </c>
      <c r="AE500" s="3">
        <v>2026</v>
      </c>
    </row>
    <row r="501" spans="1:31" ht="28.5" hidden="1" x14ac:dyDescent="0.45">
      <c r="A501" s="3">
        <v>1</v>
      </c>
      <c r="B501" s="4" t="s">
        <v>3388</v>
      </c>
      <c r="C501" s="3" t="s">
        <v>3381</v>
      </c>
      <c r="D501" s="3" t="s">
        <v>3737</v>
      </c>
      <c r="E501" s="3" t="s">
        <v>3530</v>
      </c>
      <c r="F501" s="3" t="s">
        <v>4896</v>
      </c>
      <c r="G501" s="3" t="s">
        <v>4897</v>
      </c>
      <c r="H501" s="5">
        <v>46127</v>
      </c>
      <c r="I501" s="3" t="s">
        <v>3391</v>
      </c>
      <c r="J501" s="3" t="s">
        <v>4898</v>
      </c>
      <c r="K501" s="3">
        <v>20124551382</v>
      </c>
      <c r="L501" s="2"/>
      <c r="M501" s="2"/>
      <c r="N501" s="3">
        <v>77776667291</v>
      </c>
      <c r="O501" s="3">
        <v>5990000</v>
      </c>
      <c r="P501" s="3">
        <v>5990000</v>
      </c>
      <c r="Q501" s="3">
        <v>0</v>
      </c>
      <c r="R501" s="3">
        <v>0</v>
      </c>
      <c r="S501" s="3">
        <v>250000</v>
      </c>
      <c r="T501" s="3">
        <v>250000</v>
      </c>
      <c r="U501" s="3" t="s">
        <v>87</v>
      </c>
      <c r="V501" s="2"/>
      <c r="W501" s="3" t="s">
        <v>291</v>
      </c>
      <c r="X501" s="5">
        <v>46135</v>
      </c>
      <c r="Y501" s="3" t="s">
        <v>134</v>
      </c>
      <c r="Z501" s="3">
        <v>0</v>
      </c>
      <c r="AA501" s="3">
        <v>9733468</v>
      </c>
      <c r="AB501" s="2"/>
      <c r="AC501" s="3">
        <v>0</v>
      </c>
      <c r="AD501" s="3" t="s">
        <v>124</v>
      </c>
      <c r="AE501" s="3">
        <v>2026</v>
      </c>
    </row>
    <row r="502" spans="1:31" ht="28.5" hidden="1" x14ac:dyDescent="0.45">
      <c r="A502" s="3">
        <v>1</v>
      </c>
      <c r="B502" s="4" t="s">
        <v>3388</v>
      </c>
      <c r="C502" s="3" t="s">
        <v>3381</v>
      </c>
      <c r="D502" s="3" t="s">
        <v>3737</v>
      </c>
      <c r="E502" s="3" t="s">
        <v>3409</v>
      </c>
      <c r="F502" s="3" t="s">
        <v>4899</v>
      </c>
      <c r="G502" s="3" t="s">
        <v>4900</v>
      </c>
      <c r="H502" s="5">
        <v>46115</v>
      </c>
      <c r="I502" s="3" t="s">
        <v>3391</v>
      </c>
      <c r="J502" s="3" t="s">
        <v>4901</v>
      </c>
      <c r="K502" s="3">
        <v>760501302077</v>
      </c>
      <c r="L502" s="2"/>
      <c r="M502" s="2"/>
      <c r="N502" s="3">
        <v>77718120302</v>
      </c>
      <c r="O502" s="3">
        <v>5990000</v>
      </c>
      <c r="P502" s="3">
        <v>5990000</v>
      </c>
      <c r="Q502" s="3">
        <v>0</v>
      </c>
      <c r="R502" s="3">
        <v>0</v>
      </c>
      <c r="S502" s="3">
        <v>250000</v>
      </c>
      <c r="T502" s="3">
        <v>250000</v>
      </c>
      <c r="U502" s="3" t="s">
        <v>87</v>
      </c>
      <c r="V502" s="2"/>
      <c r="W502" s="3" t="s">
        <v>291</v>
      </c>
      <c r="X502" s="5">
        <v>46135</v>
      </c>
      <c r="Y502" s="3" t="s">
        <v>134</v>
      </c>
      <c r="Z502" s="3">
        <v>1</v>
      </c>
      <c r="AA502" s="3">
        <v>9733469</v>
      </c>
      <c r="AB502" s="2"/>
      <c r="AC502" s="3">
        <v>0</v>
      </c>
      <c r="AD502" s="3" t="s">
        <v>124</v>
      </c>
      <c r="AE502" s="3">
        <v>2026</v>
      </c>
    </row>
    <row r="503" spans="1:31" ht="28.5" hidden="1" x14ac:dyDescent="0.45">
      <c r="A503" s="3">
        <v>1</v>
      </c>
      <c r="B503" s="4" t="s">
        <v>3388</v>
      </c>
      <c r="C503" s="3" t="s">
        <v>3381</v>
      </c>
      <c r="D503" s="3" t="s">
        <v>3737</v>
      </c>
      <c r="E503" s="3" t="s">
        <v>3409</v>
      </c>
      <c r="F503" s="3" t="s">
        <v>4902</v>
      </c>
      <c r="G503" s="3" t="s">
        <v>4877</v>
      </c>
      <c r="H503" s="5">
        <v>46140</v>
      </c>
      <c r="I503" s="3" t="s">
        <v>3391</v>
      </c>
      <c r="J503" s="2"/>
      <c r="K503" s="2"/>
      <c r="L503" s="3" t="s">
        <v>4878</v>
      </c>
      <c r="M503" s="3">
        <v>10740001609</v>
      </c>
      <c r="N503" s="3">
        <v>77272503259</v>
      </c>
      <c r="O503" s="3">
        <v>6790000</v>
      </c>
      <c r="P503" s="3">
        <v>5990000</v>
      </c>
      <c r="Q503" s="3">
        <v>20000</v>
      </c>
      <c r="R503" s="3">
        <v>520000</v>
      </c>
      <c r="S503" s="3">
        <v>250000</v>
      </c>
      <c r="T503" s="3">
        <v>280000</v>
      </c>
      <c r="U503" s="3" t="s">
        <v>3842</v>
      </c>
      <c r="V503" s="2"/>
      <c r="W503" s="3" t="s">
        <v>291</v>
      </c>
      <c r="X503" s="5">
        <v>46142</v>
      </c>
      <c r="Y503" s="3" t="s">
        <v>58</v>
      </c>
      <c r="Z503" s="3">
        <v>4</v>
      </c>
      <c r="AA503" s="3">
        <v>9733471</v>
      </c>
      <c r="AB503" s="2"/>
      <c r="AC503" s="3">
        <v>0</v>
      </c>
      <c r="AD503" s="3" t="s">
        <v>57</v>
      </c>
      <c r="AE503" s="3">
        <v>2026</v>
      </c>
    </row>
    <row r="504" spans="1:31" ht="28.5" hidden="1" x14ac:dyDescent="0.45">
      <c r="A504" s="3">
        <v>1</v>
      </c>
      <c r="B504" s="4" t="s">
        <v>3388</v>
      </c>
      <c r="C504" s="3" t="s">
        <v>3381</v>
      </c>
      <c r="D504" s="3" t="s">
        <v>3737</v>
      </c>
      <c r="E504" s="3" t="s">
        <v>3409</v>
      </c>
      <c r="F504" s="3" t="s">
        <v>4903</v>
      </c>
      <c r="G504" s="3" t="s">
        <v>4877</v>
      </c>
      <c r="H504" s="5">
        <v>46140</v>
      </c>
      <c r="I504" s="3" t="s">
        <v>3391</v>
      </c>
      <c r="J504" s="2"/>
      <c r="K504" s="2"/>
      <c r="L504" s="3" t="s">
        <v>4878</v>
      </c>
      <c r="M504" s="3">
        <v>10740001609</v>
      </c>
      <c r="N504" s="3">
        <v>77272503259</v>
      </c>
      <c r="O504" s="3">
        <v>6790000</v>
      </c>
      <c r="P504" s="3">
        <v>5990000</v>
      </c>
      <c r="Q504" s="3">
        <v>20000</v>
      </c>
      <c r="R504" s="3">
        <v>520000</v>
      </c>
      <c r="S504" s="3">
        <v>250000</v>
      </c>
      <c r="T504" s="3">
        <v>280000</v>
      </c>
      <c r="U504" s="3" t="s">
        <v>3842</v>
      </c>
      <c r="V504" s="2"/>
      <c r="W504" s="3" t="s">
        <v>291</v>
      </c>
      <c r="X504" s="5">
        <v>46142</v>
      </c>
      <c r="Y504" s="3" t="s">
        <v>58</v>
      </c>
      <c r="Z504" s="3">
        <v>4</v>
      </c>
      <c r="AA504" s="3">
        <v>9733472</v>
      </c>
      <c r="AB504" s="2"/>
      <c r="AC504" s="3">
        <v>0</v>
      </c>
      <c r="AD504" s="3" t="s">
        <v>57</v>
      </c>
      <c r="AE504" s="3">
        <v>2026</v>
      </c>
    </row>
    <row r="505" spans="1:31" ht="28.5" hidden="1" x14ac:dyDescent="0.45">
      <c r="A505" s="3">
        <v>1</v>
      </c>
      <c r="B505" s="4" t="s">
        <v>3388</v>
      </c>
      <c r="C505" s="3" t="s">
        <v>3381</v>
      </c>
      <c r="D505" s="3" t="s">
        <v>3737</v>
      </c>
      <c r="E505" s="3" t="s">
        <v>3409</v>
      </c>
      <c r="F505" s="3" t="s">
        <v>4904</v>
      </c>
      <c r="G505" s="3" t="s">
        <v>4877</v>
      </c>
      <c r="H505" s="5">
        <v>46140</v>
      </c>
      <c r="I505" s="3" t="s">
        <v>3391</v>
      </c>
      <c r="J505" s="2"/>
      <c r="K505" s="2"/>
      <c r="L505" s="3" t="s">
        <v>4878</v>
      </c>
      <c r="M505" s="3">
        <v>10740001609</v>
      </c>
      <c r="N505" s="3">
        <v>77272503259</v>
      </c>
      <c r="O505" s="3">
        <v>6790000</v>
      </c>
      <c r="P505" s="3">
        <v>5990000</v>
      </c>
      <c r="Q505" s="3">
        <v>20000</v>
      </c>
      <c r="R505" s="3">
        <v>520000</v>
      </c>
      <c r="S505" s="3">
        <v>250000</v>
      </c>
      <c r="T505" s="3">
        <v>280000</v>
      </c>
      <c r="U505" s="3" t="s">
        <v>3842</v>
      </c>
      <c r="V505" s="2"/>
      <c r="W505" s="3" t="s">
        <v>291</v>
      </c>
      <c r="X505" s="5">
        <v>46142</v>
      </c>
      <c r="Y505" s="3" t="s">
        <v>58</v>
      </c>
      <c r="Z505" s="3">
        <v>4</v>
      </c>
      <c r="AA505" s="3">
        <v>9733473</v>
      </c>
      <c r="AB505" s="2"/>
      <c r="AC505" s="3">
        <v>0</v>
      </c>
      <c r="AD505" s="3" t="s">
        <v>57</v>
      </c>
      <c r="AE505" s="3">
        <v>2026</v>
      </c>
    </row>
    <row r="506" spans="1:31" ht="28.5" hidden="1" x14ac:dyDescent="0.45">
      <c r="A506" s="3">
        <v>1</v>
      </c>
      <c r="B506" s="4" t="s">
        <v>3429</v>
      </c>
      <c r="C506" s="3" t="s">
        <v>3381</v>
      </c>
      <c r="D506" s="3" t="s">
        <v>3382</v>
      </c>
      <c r="E506" s="3" t="s">
        <v>3455</v>
      </c>
      <c r="F506" s="3" t="s">
        <v>4905</v>
      </c>
      <c r="G506" s="3" t="s">
        <v>4906</v>
      </c>
      <c r="H506" s="5">
        <v>46127</v>
      </c>
      <c r="I506" s="3" t="s">
        <v>3618</v>
      </c>
      <c r="J506" s="3" t="s">
        <v>4907</v>
      </c>
      <c r="K506" s="3">
        <v>20829600802</v>
      </c>
      <c r="L506" s="2"/>
      <c r="M506" s="2"/>
      <c r="N506" s="3">
        <v>77476393732</v>
      </c>
      <c r="O506" s="3">
        <v>6490000</v>
      </c>
      <c r="P506" s="3">
        <v>6490000</v>
      </c>
      <c r="Q506" s="3">
        <v>0</v>
      </c>
      <c r="R506" s="3">
        <v>0</v>
      </c>
      <c r="S506" s="3">
        <v>250000</v>
      </c>
      <c r="T506" s="3">
        <v>250000</v>
      </c>
      <c r="U506" s="3" t="s">
        <v>87</v>
      </c>
      <c r="V506" s="2"/>
      <c r="W506" s="3" t="s">
        <v>116</v>
      </c>
      <c r="X506" s="5">
        <v>46128</v>
      </c>
      <c r="Y506" s="3" t="s">
        <v>134</v>
      </c>
      <c r="Z506" s="3">
        <v>0</v>
      </c>
      <c r="AA506" s="3">
        <v>9737847</v>
      </c>
      <c r="AB506" s="4" t="s">
        <v>3611</v>
      </c>
      <c r="AC506" s="3">
        <v>0</v>
      </c>
      <c r="AD506" s="3" t="s">
        <v>124</v>
      </c>
      <c r="AE506" s="3">
        <v>2026</v>
      </c>
    </row>
    <row r="507" spans="1:31" ht="28.5" hidden="1" x14ac:dyDescent="0.45">
      <c r="A507" s="3">
        <v>1</v>
      </c>
      <c r="B507" s="4" t="s">
        <v>3429</v>
      </c>
      <c r="C507" s="3" t="s">
        <v>3381</v>
      </c>
      <c r="D507" s="3" t="s">
        <v>3382</v>
      </c>
      <c r="E507" s="3" t="s">
        <v>3455</v>
      </c>
      <c r="F507" s="3" t="s">
        <v>4908</v>
      </c>
      <c r="G507" s="3" t="s">
        <v>4909</v>
      </c>
      <c r="H507" s="5">
        <v>46139</v>
      </c>
      <c r="I507" s="3" t="s">
        <v>3697</v>
      </c>
      <c r="J507" s="3" t="s">
        <v>4910</v>
      </c>
      <c r="K507" s="3">
        <v>20308501554</v>
      </c>
      <c r="L507" s="2"/>
      <c r="M507" s="2"/>
      <c r="N507" s="3">
        <v>77005524875</v>
      </c>
      <c r="O507" s="3">
        <v>5990000</v>
      </c>
      <c r="P507" s="3">
        <v>5990000</v>
      </c>
      <c r="Q507" s="3">
        <v>0</v>
      </c>
      <c r="R507" s="3">
        <v>0</v>
      </c>
      <c r="S507" s="3">
        <v>200000</v>
      </c>
      <c r="T507" s="3">
        <v>200000</v>
      </c>
      <c r="U507" s="3" t="s">
        <v>87</v>
      </c>
      <c r="V507" s="2"/>
      <c r="W507" s="3" t="s">
        <v>116</v>
      </c>
      <c r="X507" s="5">
        <v>46141</v>
      </c>
      <c r="Y507" s="3" t="s">
        <v>161</v>
      </c>
      <c r="Z507" s="3">
        <v>0</v>
      </c>
      <c r="AA507" s="3">
        <v>9737968</v>
      </c>
      <c r="AB507" s="4" t="s">
        <v>3611</v>
      </c>
      <c r="AC507" s="3">
        <v>0</v>
      </c>
      <c r="AD507" s="3" t="s">
        <v>124</v>
      </c>
      <c r="AE507" s="3">
        <v>2026</v>
      </c>
    </row>
    <row r="508" spans="1:31" ht="28.5" hidden="1" x14ac:dyDescent="0.45">
      <c r="A508" s="3">
        <v>1</v>
      </c>
      <c r="B508" s="4" t="s">
        <v>3611</v>
      </c>
      <c r="C508" s="3" t="s">
        <v>3381</v>
      </c>
      <c r="D508" s="3" t="s">
        <v>3382</v>
      </c>
      <c r="E508" s="3" t="s">
        <v>3455</v>
      </c>
      <c r="F508" s="3" t="s">
        <v>4911</v>
      </c>
      <c r="G508" s="3" t="s">
        <v>4912</v>
      </c>
      <c r="H508" s="5">
        <v>46113</v>
      </c>
      <c r="I508" s="3" t="s">
        <v>4913</v>
      </c>
      <c r="J508" s="3" t="s">
        <v>4914</v>
      </c>
      <c r="K508" s="3">
        <v>910920301406</v>
      </c>
      <c r="L508" s="2"/>
      <c r="M508" s="2"/>
      <c r="N508" s="3">
        <v>77077771934</v>
      </c>
      <c r="O508" s="3">
        <v>7290000</v>
      </c>
      <c r="P508" s="3">
        <v>6990000</v>
      </c>
      <c r="Q508" s="3">
        <v>0</v>
      </c>
      <c r="R508" s="3">
        <v>300000</v>
      </c>
      <c r="S508" s="3">
        <v>300000</v>
      </c>
      <c r="T508" s="3">
        <v>300000</v>
      </c>
      <c r="U508" s="3" t="s">
        <v>87</v>
      </c>
      <c r="V508" s="2"/>
      <c r="W508" s="3" t="s">
        <v>116</v>
      </c>
      <c r="X508" s="5">
        <v>46114</v>
      </c>
      <c r="Y508" s="3" t="s">
        <v>89</v>
      </c>
      <c r="Z508" s="3">
        <v>1</v>
      </c>
      <c r="AA508" s="3">
        <v>9737972</v>
      </c>
      <c r="AB508" s="2"/>
      <c r="AC508" s="3">
        <v>0</v>
      </c>
      <c r="AD508" s="3" t="s">
        <v>124</v>
      </c>
      <c r="AE508" s="3">
        <v>2026</v>
      </c>
    </row>
    <row r="509" spans="1:31" ht="28.5" hidden="1" x14ac:dyDescent="0.45">
      <c r="A509" s="3">
        <v>1</v>
      </c>
      <c r="B509" s="4" t="s">
        <v>3429</v>
      </c>
      <c r="C509" s="3" t="s">
        <v>3381</v>
      </c>
      <c r="D509" s="3" t="s">
        <v>3382</v>
      </c>
      <c r="E509" s="3" t="s">
        <v>3455</v>
      </c>
      <c r="F509" s="3" t="s">
        <v>4915</v>
      </c>
      <c r="G509" s="3" t="s">
        <v>4916</v>
      </c>
      <c r="H509" s="5">
        <v>46133</v>
      </c>
      <c r="I509" s="3" t="s">
        <v>3618</v>
      </c>
      <c r="J509" s="3" t="s">
        <v>4917</v>
      </c>
      <c r="K509" s="3">
        <v>800415303622</v>
      </c>
      <c r="L509" s="2"/>
      <c r="M509" s="2"/>
      <c r="N509" s="3">
        <v>77773037321</v>
      </c>
      <c r="O509" s="3">
        <v>5990000</v>
      </c>
      <c r="P509" s="3">
        <v>5990000</v>
      </c>
      <c r="Q509" s="3">
        <v>0</v>
      </c>
      <c r="R509" s="3">
        <v>0</v>
      </c>
      <c r="S509" s="3">
        <v>200000</v>
      </c>
      <c r="T509" s="3">
        <v>200000</v>
      </c>
      <c r="U509" s="3" t="s">
        <v>105</v>
      </c>
      <c r="V509" s="2"/>
      <c r="W509" s="3" t="s">
        <v>116</v>
      </c>
      <c r="X509" s="5">
        <v>46133</v>
      </c>
      <c r="Y509" s="3" t="s">
        <v>58</v>
      </c>
      <c r="Z509" s="3">
        <v>0</v>
      </c>
      <c r="AA509" s="3">
        <v>9737976</v>
      </c>
      <c r="AB509" s="4" t="s">
        <v>3611</v>
      </c>
      <c r="AC509" s="3">
        <v>0</v>
      </c>
      <c r="AD509" s="3" t="s">
        <v>105</v>
      </c>
      <c r="AE509" s="3">
        <v>2026</v>
      </c>
    </row>
    <row r="510" spans="1:31" ht="28.5" hidden="1" x14ac:dyDescent="0.45">
      <c r="A510" s="3">
        <v>1</v>
      </c>
      <c r="B510" s="4" t="s">
        <v>3429</v>
      </c>
      <c r="C510" s="3" t="s">
        <v>3381</v>
      </c>
      <c r="D510" s="3" t="s">
        <v>3382</v>
      </c>
      <c r="E510" s="3" t="s">
        <v>3455</v>
      </c>
      <c r="F510" s="3" t="s">
        <v>4918</v>
      </c>
      <c r="G510" s="3" t="s">
        <v>4919</v>
      </c>
      <c r="H510" s="5">
        <v>46139</v>
      </c>
      <c r="I510" s="3" t="s">
        <v>3618</v>
      </c>
      <c r="J510" s="3" t="s">
        <v>4920</v>
      </c>
      <c r="K510" s="3">
        <v>670301302497</v>
      </c>
      <c r="L510" s="2"/>
      <c r="M510" s="2"/>
      <c r="N510" s="3">
        <v>77473966171</v>
      </c>
      <c r="O510" s="3">
        <v>5990000</v>
      </c>
      <c r="P510" s="3">
        <v>5990000</v>
      </c>
      <c r="Q510" s="3">
        <v>0</v>
      </c>
      <c r="R510" s="3">
        <v>0</v>
      </c>
      <c r="S510" s="3">
        <v>200000</v>
      </c>
      <c r="T510" s="3">
        <v>200000</v>
      </c>
      <c r="U510" s="3" t="s">
        <v>87</v>
      </c>
      <c r="V510" s="2"/>
      <c r="W510" s="3" t="s">
        <v>116</v>
      </c>
      <c r="X510" s="5">
        <v>46140</v>
      </c>
      <c r="Y510" s="3" t="s">
        <v>206</v>
      </c>
      <c r="Z510" s="3">
        <v>0</v>
      </c>
      <c r="AA510" s="3">
        <v>9737979</v>
      </c>
      <c r="AB510" s="4" t="s">
        <v>3611</v>
      </c>
      <c r="AC510" s="3">
        <v>0</v>
      </c>
      <c r="AD510" s="3" t="s">
        <v>124</v>
      </c>
      <c r="AE510" s="3">
        <v>2026</v>
      </c>
    </row>
    <row r="511" spans="1:31" ht="28.5" hidden="1" x14ac:dyDescent="0.45">
      <c r="A511" s="3">
        <v>1</v>
      </c>
      <c r="B511" s="4" t="s">
        <v>3429</v>
      </c>
      <c r="C511" s="3" t="s">
        <v>3381</v>
      </c>
      <c r="D511" s="3" t="s">
        <v>3382</v>
      </c>
      <c r="E511" s="3" t="s">
        <v>3455</v>
      </c>
      <c r="F511" s="3" t="s">
        <v>4921</v>
      </c>
      <c r="G511" s="3" t="s">
        <v>4922</v>
      </c>
      <c r="H511" s="5">
        <v>46132</v>
      </c>
      <c r="I511" s="3" t="s">
        <v>4913</v>
      </c>
      <c r="J511" s="3" t="s">
        <v>4923</v>
      </c>
      <c r="K511" s="3">
        <v>451202300370</v>
      </c>
      <c r="L511" s="2"/>
      <c r="M511" s="2"/>
      <c r="N511" s="3">
        <v>77017307611</v>
      </c>
      <c r="O511" s="3">
        <v>5990000</v>
      </c>
      <c r="P511" s="3">
        <v>5990000</v>
      </c>
      <c r="Q511" s="3">
        <v>0</v>
      </c>
      <c r="R511" s="3">
        <v>0</v>
      </c>
      <c r="S511" s="3">
        <v>200000</v>
      </c>
      <c r="T511" s="3">
        <v>200000</v>
      </c>
      <c r="U511" s="3" t="s">
        <v>105</v>
      </c>
      <c r="V511" s="2"/>
      <c r="W511" s="3" t="s">
        <v>116</v>
      </c>
      <c r="X511" s="5">
        <v>46132</v>
      </c>
      <c r="Y511" s="3" t="s">
        <v>58</v>
      </c>
      <c r="Z511" s="3">
        <v>0</v>
      </c>
      <c r="AA511" s="3">
        <v>9737980</v>
      </c>
      <c r="AB511" s="4" t="s">
        <v>3611</v>
      </c>
      <c r="AC511" s="3">
        <v>0</v>
      </c>
      <c r="AD511" s="3" t="s">
        <v>105</v>
      </c>
      <c r="AE511" s="3">
        <v>2026</v>
      </c>
    </row>
    <row r="512" spans="1:31" ht="28.5" hidden="1" x14ac:dyDescent="0.45">
      <c r="A512" s="3">
        <v>1</v>
      </c>
      <c r="B512" s="4" t="s">
        <v>3380</v>
      </c>
      <c r="C512" s="3" t="s">
        <v>3381</v>
      </c>
      <c r="D512" s="3" t="s">
        <v>3382</v>
      </c>
      <c r="E512" s="3" t="s">
        <v>3459</v>
      </c>
      <c r="F512" s="3" t="s">
        <v>4924</v>
      </c>
      <c r="G512" s="3" t="s">
        <v>4925</v>
      </c>
      <c r="H512" s="5">
        <v>46135</v>
      </c>
      <c r="I512" s="3" t="s">
        <v>3395</v>
      </c>
      <c r="J512" s="3" t="s">
        <v>4926</v>
      </c>
      <c r="K512" s="3">
        <v>911012300395</v>
      </c>
      <c r="L512" s="2"/>
      <c r="M512" s="2"/>
      <c r="N512" s="3">
        <v>77089589801</v>
      </c>
      <c r="O512" s="3">
        <v>5990000</v>
      </c>
      <c r="P512" s="3">
        <v>5990000</v>
      </c>
      <c r="Q512" s="3">
        <v>0</v>
      </c>
      <c r="R512" s="3">
        <v>0</v>
      </c>
      <c r="S512" s="3">
        <v>200000</v>
      </c>
      <c r="T512" s="3">
        <v>200000</v>
      </c>
      <c r="U512" s="3" t="s">
        <v>87</v>
      </c>
      <c r="V512" s="2"/>
      <c r="W512" s="3" t="s">
        <v>1720</v>
      </c>
      <c r="X512" s="5">
        <v>46136</v>
      </c>
      <c r="Y512" s="3" t="s">
        <v>134</v>
      </c>
      <c r="Z512" s="3">
        <v>0</v>
      </c>
      <c r="AA512" s="3">
        <v>9738031</v>
      </c>
      <c r="AB512" s="2"/>
      <c r="AC512" s="3">
        <v>0</v>
      </c>
      <c r="AD512" s="3" t="s">
        <v>124</v>
      </c>
      <c r="AE512" s="3">
        <v>2026</v>
      </c>
    </row>
    <row r="513" spans="1:31" ht="28.5" hidden="1" x14ac:dyDescent="0.45">
      <c r="A513" s="3">
        <v>1</v>
      </c>
      <c r="B513" s="4" t="s">
        <v>3380</v>
      </c>
      <c r="C513" s="3" t="s">
        <v>3381</v>
      </c>
      <c r="D513" s="3" t="s">
        <v>3382</v>
      </c>
      <c r="E513" s="3" t="s">
        <v>3409</v>
      </c>
      <c r="F513" s="3" t="s">
        <v>4927</v>
      </c>
      <c r="G513" s="3" t="s">
        <v>4928</v>
      </c>
      <c r="H513" s="5">
        <v>46134</v>
      </c>
      <c r="I513" s="3" t="s">
        <v>3386</v>
      </c>
      <c r="J513" s="3" t="s">
        <v>4929</v>
      </c>
      <c r="K513" s="3">
        <v>860124400534</v>
      </c>
      <c r="L513" s="2"/>
      <c r="M513" s="2"/>
      <c r="N513" s="3">
        <v>77014304057</v>
      </c>
      <c r="O513" s="3">
        <v>5990000</v>
      </c>
      <c r="P513" s="3">
        <v>5990000</v>
      </c>
      <c r="Q513" s="3">
        <v>0</v>
      </c>
      <c r="R513" s="3">
        <v>0</v>
      </c>
      <c r="S513" s="3">
        <v>200000</v>
      </c>
      <c r="T513" s="3">
        <v>200000</v>
      </c>
      <c r="U513" s="3" t="s">
        <v>56</v>
      </c>
      <c r="V513" s="2"/>
      <c r="W513" s="3" t="s">
        <v>1720</v>
      </c>
      <c r="X513" s="5">
        <v>46134</v>
      </c>
      <c r="Y513" s="3" t="s">
        <v>58</v>
      </c>
      <c r="Z513" s="3">
        <v>0</v>
      </c>
      <c r="AA513" s="3">
        <v>9738039</v>
      </c>
      <c r="AB513" s="2"/>
      <c r="AC513" s="3">
        <v>0</v>
      </c>
      <c r="AD513" s="3" t="s">
        <v>57</v>
      </c>
      <c r="AE513" s="3">
        <v>2026</v>
      </c>
    </row>
    <row r="514" spans="1:31" ht="28.5" hidden="1" x14ac:dyDescent="0.45">
      <c r="A514" s="3">
        <v>1</v>
      </c>
      <c r="B514" s="4" t="s">
        <v>3470</v>
      </c>
      <c r="C514" s="3" t="s">
        <v>3381</v>
      </c>
      <c r="D514" s="3" t="s">
        <v>3382</v>
      </c>
      <c r="E514" s="3" t="s">
        <v>3459</v>
      </c>
      <c r="F514" s="3" t="s">
        <v>4930</v>
      </c>
      <c r="G514" s="3" t="s">
        <v>4931</v>
      </c>
      <c r="H514" s="5">
        <v>46134</v>
      </c>
      <c r="I514" s="3" t="s">
        <v>3473</v>
      </c>
      <c r="J514" s="3" t="s">
        <v>4932</v>
      </c>
      <c r="K514" s="3">
        <v>960308301120</v>
      </c>
      <c r="L514" s="2"/>
      <c r="M514" s="2"/>
      <c r="N514" s="3">
        <v>77072817722</v>
      </c>
      <c r="O514" s="3">
        <v>5990000</v>
      </c>
      <c r="P514" s="3">
        <v>5990000</v>
      </c>
      <c r="Q514" s="3">
        <v>0</v>
      </c>
      <c r="R514" s="3">
        <v>0</v>
      </c>
      <c r="S514" s="3">
        <v>200000</v>
      </c>
      <c r="T514" s="3">
        <v>200000</v>
      </c>
      <c r="U514" s="3" t="s">
        <v>87</v>
      </c>
      <c r="V514" s="2"/>
      <c r="W514" s="3" t="s">
        <v>1679</v>
      </c>
      <c r="X514" s="5">
        <v>46141</v>
      </c>
      <c r="Y514" s="3" t="s">
        <v>206</v>
      </c>
      <c r="Z514" s="3">
        <v>1</v>
      </c>
      <c r="AA514" s="3">
        <v>9738176</v>
      </c>
      <c r="AB514" s="2"/>
      <c r="AC514" s="3">
        <v>0</v>
      </c>
      <c r="AD514" s="3" t="s">
        <v>124</v>
      </c>
      <c r="AE514" s="3">
        <v>2026</v>
      </c>
    </row>
    <row r="515" spans="1:31" ht="28.5" hidden="1" x14ac:dyDescent="0.45">
      <c r="A515" s="3">
        <v>1</v>
      </c>
      <c r="B515" s="4" t="s">
        <v>3470</v>
      </c>
      <c r="C515" s="3" t="s">
        <v>3381</v>
      </c>
      <c r="D515" s="3" t="s">
        <v>3382</v>
      </c>
      <c r="E515" s="3" t="s">
        <v>3459</v>
      </c>
      <c r="F515" s="3" t="s">
        <v>4933</v>
      </c>
      <c r="G515" s="3" t="s">
        <v>4934</v>
      </c>
      <c r="H515" s="5">
        <v>46132</v>
      </c>
      <c r="I515" s="3" t="s">
        <v>3603</v>
      </c>
      <c r="J515" s="3" t="s">
        <v>4935</v>
      </c>
      <c r="K515" s="3">
        <v>840104300367</v>
      </c>
      <c r="L515" s="2"/>
      <c r="M515" s="2"/>
      <c r="N515" s="3">
        <v>77773301802</v>
      </c>
      <c r="O515" s="3">
        <v>5990000</v>
      </c>
      <c r="P515" s="3">
        <v>5990000</v>
      </c>
      <c r="Q515" s="3">
        <v>0</v>
      </c>
      <c r="R515" s="3">
        <v>0</v>
      </c>
      <c r="S515" s="3">
        <v>200000</v>
      </c>
      <c r="T515" s="3">
        <v>200000</v>
      </c>
      <c r="U515" s="3" t="s">
        <v>105</v>
      </c>
      <c r="V515" s="2"/>
      <c r="W515" s="3" t="s">
        <v>1679</v>
      </c>
      <c r="X515" s="5">
        <v>46136</v>
      </c>
      <c r="Y515" s="3" t="s">
        <v>58</v>
      </c>
      <c r="Z515" s="3">
        <v>0</v>
      </c>
      <c r="AA515" s="3">
        <v>9738177</v>
      </c>
      <c r="AB515" s="2"/>
      <c r="AC515" s="3">
        <v>0</v>
      </c>
      <c r="AD515" s="3" t="s">
        <v>105</v>
      </c>
      <c r="AE515" s="3">
        <v>2026</v>
      </c>
    </row>
    <row r="516" spans="1:31" ht="28.5" hidden="1" x14ac:dyDescent="0.45">
      <c r="A516" s="3">
        <v>1</v>
      </c>
      <c r="B516" s="4" t="s">
        <v>3470</v>
      </c>
      <c r="C516" s="3" t="s">
        <v>3381</v>
      </c>
      <c r="D516" s="3" t="s">
        <v>3382</v>
      </c>
      <c r="E516" s="3" t="s">
        <v>3459</v>
      </c>
      <c r="F516" s="3" t="s">
        <v>4936</v>
      </c>
      <c r="G516" s="3" t="s">
        <v>4937</v>
      </c>
      <c r="H516" s="5">
        <v>46117</v>
      </c>
      <c r="I516" s="3" t="s">
        <v>3480</v>
      </c>
      <c r="J516" s="3" t="s">
        <v>4938</v>
      </c>
      <c r="K516" s="3">
        <v>960405401759</v>
      </c>
      <c r="L516" s="2"/>
      <c r="M516" s="2"/>
      <c r="N516" s="3">
        <v>77002329904</v>
      </c>
      <c r="O516" s="3">
        <v>6990000</v>
      </c>
      <c r="P516" s="3">
        <v>6990000</v>
      </c>
      <c r="Q516" s="3">
        <v>0</v>
      </c>
      <c r="R516" s="3">
        <v>0</v>
      </c>
      <c r="S516" s="3">
        <v>300000</v>
      </c>
      <c r="T516" s="3">
        <v>300000</v>
      </c>
      <c r="U516" s="3" t="s">
        <v>87</v>
      </c>
      <c r="V516" s="3" t="s">
        <v>2663</v>
      </c>
      <c r="W516" s="3" t="s">
        <v>1679</v>
      </c>
      <c r="X516" s="5">
        <v>46119</v>
      </c>
      <c r="Y516" s="3" t="s">
        <v>161</v>
      </c>
      <c r="Z516" s="3">
        <v>0</v>
      </c>
      <c r="AA516" s="3">
        <v>9738178</v>
      </c>
      <c r="AB516" s="2"/>
      <c r="AC516" s="3">
        <v>0</v>
      </c>
      <c r="AD516" s="3" t="s">
        <v>124</v>
      </c>
      <c r="AE516" s="3">
        <v>2026</v>
      </c>
    </row>
    <row r="517" spans="1:31" ht="28.5" hidden="1" x14ac:dyDescent="0.45">
      <c r="A517" s="3">
        <v>1</v>
      </c>
      <c r="B517" s="4" t="s">
        <v>3414</v>
      </c>
      <c r="C517" s="3" t="s">
        <v>3381</v>
      </c>
      <c r="D517" s="3" t="s">
        <v>3382</v>
      </c>
      <c r="E517" s="3" t="s">
        <v>3409</v>
      </c>
      <c r="F517" s="3" t="s">
        <v>4939</v>
      </c>
      <c r="G517" s="3" t="s">
        <v>4940</v>
      </c>
      <c r="H517" s="5">
        <v>46123</v>
      </c>
      <c r="I517" s="3" t="s">
        <v>3419</v>
      </c>
      <c r="J517" s="3" t="s">
        <v>4941</v>
      </c>
      <c r="K517" s="3">
        <v>771023300681</v>
      </c>
      <c r="L517" s="2"/>
      <c r="M517" s="2"/>
      <c r="N517" s="3">
        <v>77010170290</v>
      </c>
      <c r="O517" s="3">
        <v>6740000</v>
      </c>
      <c r="P517" s="3">
        <v>6490000</v>
      </c>
      <c r="Q517" s="3">
        <v>0</v>
      </c>
      <c r="R517" s="3">
        <v>250000</v>
      </c>
      <c r="S517" s="3">
        <v>250000</v>
      </c>
      <c r="T517" s="3">
        <v>250000</v>
      </c>
      <c r="U517" s="3" t="s">
        <v>87</v>
      </c>
      <c r="V517" s="2"/>
      <c r="W517" s="3" t="s">
        <v>55</v>
      </c>
      <c r="X517" s="5">
        <v>46129</v>
      </c>
      <c r="Y517" s="3" t="s">
        <v>134</v>
      </c>
      <c r="Z517" s="3">
        <v>0</v>
      </c>
      <c r="AA517" s="3">
        <v>9738215</v>
      </c>
      <c r="AB517" s="2"/>
      <c r="AC517" s="3">
        <v>0</v>
      </c>
      <c r="AD517" s="3" t="s">
        <v>124</v>
      </c>
      <c r="AE517" s="3">
        <v>2026</v>
      </c>
    </row>
    <row r="518" spans="1:31" ht="28.5" hidden="1" x14ac:dyDescent="0.45">
      <c r="A518" s="3">
        <v>1</v>
      </c>
      <c r="B518" s="4" t="s">
        <v>3414</v>
      </c>
      <c r="C518" s="3" t="s">
        <v>3381</v>
      </c>
      <c r="D518" s="3" t="s">
        <v>3382</v>
      </c>
      <c r="E518" s="3" t="s">
        <v>3409</v>
      </c>
      <c r="F518" s="3" t="s">
        <v>4942</v>
      </c>
      <c r="G518" s="3" t="s">
        <v>4943</v>
      </c>
      <c r="H518" s="5">
        <v>46119</v>
      </c>
      <c r="I518" s="3" t="s">
        <v>3427</v>
      </c>
      <c r="J518" s="3" t="s">
        <v>4944</v>
      </c>
      <c r="K518" s="3">
        <v>30116501661</v>
      </c>
      <c r="L518" s="2"/>
      <c r="M518" s="2"/>
      <c r="N518" s="3">
        <v>77051317005</v>
      </c>
      <c r="O518" s="3">
        <v>7240000</v>
      </c>
      <c r="P518" s="3">
        <v>6990000</v>
      </c>
      <c r="Q518" s="3">
        <v>0</v>
      </c>
      <c r="R518" s="3">
        <v>250000</v>
      </c>
      <c r="S518" s="3">
        <v>300000</v>
      </c>
      <c r="T518" s="3">
        <v>300000</v>
      </c>
      <c r="U518" s="3" t="s">
        <v>87</v>
      </c>
      <c r="V518" s="2"/>
      <c r="W518" s="3" t="s">
        <v>55</v>
      </c>
      <c r="X518" s="5">
        <v>46121</v>
      </c>
      <c r="Y518" s="3" t="s">
        <v>206</v>
      </c>
      <c r="Z518" s="3">
        <v>1</v>
      </c>
      <c r="AA518" s="3">
        <v>9738217</v>
      </c>
      <c r="AB518" s="2"/>
      <c r="AC518" s="3">
        <v>0</v>
      </c>
      <c r="AD518" s="3" t="s">
        <v>124</v>
      </c>
      <c r="AE518" s="3">
        <v>2026</v>
      </c>
    </row>
    <row r="519" spans="1:31" ht="28.5" hidden="1" x14ac:dyDescent="0.45">
      <c r="A519" s="3">
        <v>1</v>
      </c>
      <c r="B519" s="4" t="s">
        <v>3414</v>
      </c>
      <c r="C519" s="3" t="s">
        <v>3381</v>
      </c>
      <c r="D519" s="3" t="s">
        <v>3382</v>
      </c>
      <c r="E519" s="3" t="s">
        <v>3409</v>
      </c>
      <c r="F519" s="3" t="s">
        <v>4945</v>
      </c>
      <c r="G519" s="3" t="s">
        <v>4946</v>
      </c>
      <c r="H519" s="5">
        <v>46122</v>
      </c>
      <c r="I519" s="3" t="s">
        <v>3427</v>
      </c>
      <c r="J519" s="3" t="s">
        <v>4947</v>
      </c>
      <c r="K519" s="3">
        <v>870906302150</v>
      </c>
      <c r="L519" s="2"/>
      <c r="M519" s="2"/>
      <c r="N519" s="3">
        <v>77023697909</v>
      </c>
      <c r="O519" s="3">
        <v>7240000</v>
      </c>
      <c r="P519" s="3">
        <v>6490000</v>
      </c>
      <c r="Q519" s="3">
        <v>0</v>
      </c>
      <c r="R519" s="3">
        <v>750000</v>
      </c>
      <c r="S519" s="3">
        <v>250000</v>
      </c>
      <c r="T519" s="3">
        <v>250000</v>
      </c>
      <c r="U519" s="3" t="s">
        <v>87</v>
      </c>
      <c r="V519" s="3" t="s">
        <v>3624</v>
      </c>
      <c r="W519" s="3" t="s">
        <v>55</v>
      </c>
      <c r="X519" s="5">
        <v>46126</v>
      </c>
      <c r="Y519" s="3" t="s">
        <v>206</v>
      </c>
      <c r="Z519" s="3">
        <v>0</v>
      </c>
      <c r="AA519" s="3">
        <v>9738218</v>
      </c>
      <c r="AB519" s="2"/>
      <c r="AC519" s="3">
        <v>0</v>
      </c>
      <c r="AD519" s="3" t="s">
        <v>124</v>
      </c>
      <c r="AE519" s="3">
        <v>2026</v>
      </c>
    </row>
    <row r="520" spans="1:31" ht="28.5" hidden="1" x14ac:dyDescent="0.45">
      <c r="A520" s="3">
        <v>1</v>
      </c>
      <c r="B520" s="4" t="s">
        <v>3414</v>
      </c>
      <c r="C520" s="3" t="s">
        <v>3381</v>
      </c>
      <c r="D520" s="3" t="s">
        <v>3382</v>
      </c>
      <c r="E520" s="3" t="s">
        <v>3409</v>
      </c>
      <c r="F520" s="3" t="s">
        <v>4948</v>
      </c>
      <c r="G520" s="3" t="s">
        <v>4949</v>
      </c>
      <c r="H520" s="5">
        <v>46125</v>
      </c>
      <c r="I520" s="3" t="s">
        <v>3419</v>
      </c>
      <c r="J520" s="3" t="s">
        <v>4950</v>
      </c>
      <c r="K520" s="3">
        <v>990117300167</v>
      </c>
      <c r="L520" s="2"/>
      <c r="M520" s="2"/>
      <c r="N520" s="3">
        <v>77776567191</v>
      </c>
      <c r="O520" s="3">
        <v>6490000</v>
      </c>
      <c r="P520" s="3">
        <v>6490000</v>
      </c>
      <c r="Q520" s="3">
        <v>0</v>
      </c>
      <c r="R520" s="3">
        <v>0</v>
      </c>
      <c r="S520" s="3">
        <v>250000</v>
      </c>
      <c r="T520" s="3">
        <v>250000</v>
      </c>
      <c r="U520" s="3" t="s">
        <v>87</v>
      </c>
      <c r="V520" s="2"/>
      <c r="W520" s="3" t="s">
        <v>55</v>
      </c>
      <c r="X520" s="5">
        <v>46129</v>
      </c>
      <c r="Y520" s="3" t="s">
        <v>206</v>
      </c>
      <c r="Z520" s="3">
        <v>0</v>
      </c>
      <c r="AA520" s="3">
        <v>9738220</v>
      </c>
      <c r="AB520" s="2"/>
      <c r="AC520" s="3">
        <v>0</v>
      </c>
      <c r="AD520" s="3" t="s">
        <v>124</v>
      </c>
      <c r="AE520" s="3">
        <v>2026</v>
      </c>
    </row>
    <row r="521" spans="1:31" ht="28.5" hidden="1" x14ac:dyDescent="0.45">
      <c r="A521" s="3">
        <v>1</v>
      </c>
      <c r="B521" s="4" t="s">
        <v>3414</v>
      </c>
      <c r="C521" s="3" t="s">
        <v>3381</v>
      </c>
      <c r="D521" s="3" t="s">
        <v>3382</v>
      </c>
      <c r="E521" s="3" t="s">
        <v>3409</v>
      </c>
      <c r="F521" s="3" t="s">
        <v>4951</v>
      </c>
      <c r="G521" s="3" t="s">
        <v>4952</v>
      </c>
      <c r="H521" s="5">
        <v>46126</v>
      </c>
      <c r="I521" s="3" t="s">
        <v>3419</v>
      </c>
      <c r="J521" s="3" t="s">
        <v>4953</v>
      </c>
      <c r="K521" s="3">
        <v>901218300620</v>
      </c>
      <c r="L521" s="2"/>
      <c r="M521" s="2"/>
      <c r="N521" s="3">
        <v>77059045556</v>
      </c>
      <c r="O521" s="3">
        <v>6740000</v>
      </c>
      <c r="P521" s="3">
        <v>6490000</v>
      </c>
      <c r="Q521" s="3">
        <v>0</v>
      </c>
      <c r="R521" s="3">
        <v>250000</v>
      </c>
      <c r="S521" s="3">
        <v>250000</v>
      </c>
      <c r="T521" s="3">
        <v>250000</v>
      </c>
      <c r="U521" s="3" t="s">
        <v>87</v>
      </c>
      <c r="V521" s="3" t="s">
        <v>3624</v>
      </c>
      <c r="W521" s="3" t="s">
        <v>55</v>
      </c>
      <c r="X521" s="5">
        <v>46127</v>
      </c>
      <c r="Y521" s="3" t="s">
        <v>89</v>
      </c>
      <c r="Z521" s="3">
        <v>0</v>
      </c>
      <c r="AA521" s="3">
        <v>9738221</v>
      </c>
      <c r="AB521" s="2"/>
      <c r="AC521" s="3">
        <v>0</v>
      </c>
      <c r="AD521" s="3" t="s">
        <v>124</v>
      </c>
      <c r="AE521" s="3">
        <v>2026</v>
      </c>
    </row>
    <row r="522" spans="1:31" ht="28.5" hidden="1" x14ac:dyDescent="0.45">
      <c r="A522" s="3">
        <v>1</v>
      </c>
      <c r="B522" s="4" t="s">
        <v>3414</v>
      </c>
      <c r="C522" s="3" t="s">
        <v>3381</v>
      </c>
      <c r="D522" s="3" t="s">
        <v>3382</v>
      </c>
      <c r="E522" s="3" t="s">
        <v>3409</v>
      </c>
      <c r="F522" s="3" t="s">
        <v>4954</v>
      </c>
      <c r="G522" s="3" t="s">
        <v>4955</v>
      </c>
      <c r="H522" s="5">
        <v>46133</v>
      </c>
      <c r="I522" s="3" t="s">
        <v>3419</v>
      </c>
      <c r="J522" s="3" t="s">
        <v>4956</v>
      </c>
      <c r="K522" s="3">
        <v>951003301004</v>
      </c>
      <c r="L522" s="2"/>
      <c r="M522" s="2"/>
      <c r="N522" s="3">
        <v>77025123412</v>
      </c>
      <c r="O522" s="3">
        <v>5990000</v>
      </c>
      <c r="P522" s="3">
        <v>5990000</v>
      </c>
      <c r="Q522" s="3">
        <v>0</v>
      </c>
      <c r="R522" s="3">
        <v>0</v>
      </c>
      <c r="S522" s="3">
        <v>200000</v>
      </c>
      <c r="T522" s="3">
        <v>200000</v>
      </c>
      <c r="U522" s="3" t="s">
        <v>56</v>
      </c>
      <c r="V522" s="2"/>
      <c r="W522" s="3" t="s">
        <v>55</v>
      </c>
      <c r="X522" s="5">
        <v>46135</v>
      </c>
      <c r="Y522" s="3" t="s">
        <v>58</v>
      </c>
      <c r="Z522" s="3">
        <v>0</v>
      </c>
      <c r="AA522" s="3">
        <v>9738224</v>
      </c>
      <c r="AB522" s="2"/>
      <c r="AC522" s="3">
        <v>0</v>
      </c>
      <c r="AD522" s="3" t="s">
        <v>57</v>
      </c>
      <c r="AE522" s="3">
        <v>2026</v>
      </c>
    </row>
    <row r="523" spans="1:31" ht="28.5" hidden="1" x14ac:dyDescent="0.45">
      <c r="A523" s="3">
        <v>1</v>
      </c>
      <c r="B523" s="4" t="s">
        <v>3414</v>
      </c>
      <c r="C523" s="3" t="s">
        <v>3381</v>
      </c>
      <c r="D523" s="3" t="s">
        <v>3382</v>
      </c>
      <c r="E523" s="3" t="s">
        <v>3409</v>
      </c>
      <c r="F523" s="3" t="s">
        <v>4957</v>
      </c>
      <c r="G523" s="3" t="s">
        <v>4958</v>
      </c>
      <c r="H523" s="5">
        <v>46135</v>
      </c>
      <c r="I523" s="3" t="s">
        <v>3427</v>
      </c>
      <c r="J523" s="3" t="s">
        <v>4959</v>
      </c>
      <c r="K523" s="3">
        <v>870131302613</v>
      </c>
      <c r="L523" s="2"/>
      <c r="M523" s="2"/>
      <c r="N523" s="3">
        <v>77075310187</v>
      </c>
      <c r="O523" s="3">
        <v>5990000</v>
      </c>
      <c r="P523" s="3">
        <v>5990000</v>
      </c>
      <c r="Q523" s="3">
        <v>0</v>
      </c>
      <c r="R523" s="3">
        <v>0</v>
      </c>
      <c r="S523" s="3">
        <v>200000</v>
      </c>
      <c r="T523" s="3">
        <v>200000</v>
      </c>
      <c r="U523" s="3" t="s">
        <v>87</v>
      </c>
      <c r="V523" s="2"/>
      <c r="W523" s="3" t="s">
        <v>55</v>
      </c>
      <c r="X523" s="5">
        <v>46136</v>
      </c>
      <c r="Y523" s="3" t="s">
        <v>223</v>
      </c>
      <c r="Z523" s="3">
        <v>0</v>
      </c>
      <c r="AA523" s="3">
        <v>9738225</v>
      </c>
      <c r="AB523" s="2"/>
      <c r="AC523" s="3">
        <v>0</v>
      </c>
      <c r="AD523" s="3" t="s">
        <v>124</v>
      </c>
      <c r="AE523" s="3">
        <v>2026</v>
      </c>
    </row>
    <row r="524" spans="1:31" ht="28.5" hidden="1" x14ac:dyDescent="0.45">
      <c r="A524" s="3">
        <v>1</v>
      </c>
      <c r="B524" s="4" t="s">
        <v>3414</v>
      </c>
      <c r="C524" s="3" t="s">
        <v>3381</v>
      </c>
      <c r="D524" s="3" t="s">
        <v>3382</v>
      </c>
      <c r="E524" s="3" t="s">
        <v>3409</v>
      </c>
      <c r="F524" s="3" t="s">
        <v>4960</v>
      </c>
      <c r="G524" s="3" t="s">
        <v>4961</v>
      </c>
      <c r="H524" s="5">
        <v>46112</v>
      </c>
      <c r="I524" s="3" t="s">
        <v>3427</v>
      </c>
      <c r="J524" s="3" t="s">
        <v>4962</v>
      </c>
      <c r="K524" s="3">
        <v>960216301567</v>
      </c>
      <c r="L524" s="2"/>
      <c r="M524" s="2"/>
      <c r="N524" s="3">
        <v>77072370021</v>
      </c>
      <c r="O524" s="3">
        <v>6990000</v>
      </c>
      <c r="P524" s="3">
        <v>6990000</v>
      </c>
      <c r="Q524" s="3">
        <v>0</v>
      </c>
      <c r="R524" s="3">
        <v>0</v>
      </c>
      <c r="S524" s="3">
        <v>300000</v>
      </c>
      <c r="T524" s="3">
        <v>300000</v>
      </c>
      <c r="U524" s="3" t="s">
        <v>197</v>
      </c>
      <c r="V524" s="2"/>
      <c r="W524" s="3" t="s">
        <v>55</v>
      </c>
      <c r="X524" s="5">
        <v>46118</v>
      </c>
      <c r="Y524" s="3" t="s">
        <v>89</v>
      </c>
      <c r="Z524" s="3">
        <v>1</v>
      </c>
      <c r="AA524" s="3">
        <v>9738227</v>
      </c>
      <c r="AB524" s="2"/>
      <c r="AC524" s="3">
        <v>0</v>
      </c>
      <c r="AD524" s="3" t="s">
        <v>88</v>
      </c>
      <c r="AE524" s="3">
        <v>2026</v>
      </c>
    </row>
    <row r="525" spans="1:31" ht="28.5" hidden="1" x14ac:dyDescent="0.45">
      <c r="A525" s="3">
        <v>1</v>
      </c>
      <c r="B525" s="4" t="s">
        <v>3397</v>
      </c>
      <c r="C525" s="3" t="s">
        <v>3381</v>
      </c>
      <c r="D525" s="3" t="s">
        <v>3382</v>
      </c>
      <c r="E525" s="3" t="s">
        <v>3409</v>
      </c>
      <c r="F525" s="3" t="s">
        <v>4963</v>
      </c>
      <c r="G525" s="3" t="s">
        <v>4964</v>
      </c>
      <c r="H525" s="5">
        <v>46131</v>
      </c>
      <c r="I525" s="3" t="s">
        <v>3492</v>
      </c>
      <c r="J525" s="3" t="s">
        <v>4965</v>
      </c>
      <c r="K525" s="3">
        <v>690425301883</v>
      </c>
      <c r="L525" s="2"/>
      <c r="M525" s="2"/>
      <c r="N525" s="3">
        <v>77779175116</v>
      </c>
      <c r="O525" s="3">
        <v>5990000</v>
      </c>
      <c r="P525" s="3">
        <v>5990000</v>
      </c>
      <c r="Q525" s="3">
        <v>0</v>
      </c>
      <c r="R525" s="3">
        <v>0</v>
      </c>
      <c r="S525" s="3">
        <v>200000</v>
      </c>
      <c r="T525" s="3">
        <v>200000</v>
      </c>
      <c r="U525" s="3" t="s">
        <v>87</v>
      </c>
      <c r="V525" s="2"/>
      <c r="W525" s="3" t="s">
        <v>55</v>
      </c>
      <c r="X525" s="5">
        <v>46134</v>
      </c>
      <c r="Y525" s="3" t="s">
        <v>134</v>
      </c>
      <c r="Z525" s="3">
        <v>0</v>
      </c>
      <c r="AA525" s="3">
        <v>9739353</v>
      </c>
      <c r="AB525" s="2"/>
      <c r="AC525" s="3">
        <v>0</v>
      </c>
      <c r="AD525" s="3" t="s">
        <v>124</v>
      </c>
      <c r="AE525" s="3">
        <v>2026</v>
      </c>
    </row>
    <row r="526" spans="1:31" ht="28.5" hidden="1" x14ac:dyDescent="0.45">
      <c r="A526" s="3">
        <v>1</v>
      </c>
      <c r="B526" s="4" t="s">
        <v>3397</v>
      </c>
      <c r="C526" s="3" t="s">
        <v>3381</v>
      </c>
      <c r="D526" s="3" t="s">
        <v>3382</v>
      </c>
      <c r="E526" s="3" t="s">
        <v>3409</v>
      </c>
      <c r="F526" s="3" t="s">
        <v>4966</v>
      </c>
      <c r="G526" s="3" t="s">
        <v>4967</v>
      </c>
      <c r="H526" s="5">
        <v>46130</v>
      </c>
      <c r="I526" s="3" t="s">
        <v>3693</v>
      </c>
      <c r="J526" s="3" t="s">
        <v>4968</v>
      </c>
      <c r="K526" s="3">
        <v>30316600647</v>
      </c>
      <c r="L526" s="2"/>
      <c r="M526" s="2"/>
      <c r="N526" s="3">
        <v>77755417014</v>
      </c>
      <c r="O526" s="3">
        <v>5990000</v>
      </c>
      <c r="P526" s="3">
        <v>5990000</v>
      </c>
      <c r="Q526" s="3">
        <v>0</v>
      </c>
      <c r="R526" s="3">
        <v>0</v>
      </c>
      <c r="S526" s="3">
        <v>200000</v>
      </c>
      <c r="T526" s="3">
        <v>200000</v>
      </c>
      <c r="U526" s="3" t="s">
        <v>56</v>
      </c>
      <c r="V526" s="2"/>
      <c r="W526" s="3" t="s">
        <v>55</v>
      </c>
      <c r="X526" s="5">
        <v>46132</v>
      </c>
      <c r="Y526" s="3" t="s">
        <v>58</v>
      </c>
      <c r="Z526" s="3">
        <v>0</v>
      </c>
      <c r="AA526" s="3">
        <v>9739355</v>
      </c>
      <c r="AB526" s="2"/>
      <c r="AC526" s="3">
        <v>0</v>
      </c>
      <c r="AD526" s="3" t="s">
        <v>57</v>
      </c>
      <c r="AE526" s="3">
        <v>2026</v>
      </c>
    </row>
    <row r="527" spans="1:31" ht="28.5" hidden="1" x14ac:dyDescent="0.45">
      <c r="A527" s="3">
        <v>1</v>
      </c>
      <c r="B527" s="4" t="s">
        <v>3397</v>
      </c>
      <c r="C527" s="3" t="s">
        <v>3381</v>
      </c>
      <c r="D527" s="3" t="s">
        <v>3382</v>
      </c>
      <c r="E527" s="3" t="s">
        <v>3409</v>
      </c>
      <c r="F527" s="3" t="s">
        <v>4969</v>
      </c>
      <c r="G527" s="3" t="s">
        <v>4970</v>
      </c>
      <c r="H527" s="5">
        <v>46125</v>
      </c>
      <c r="I527" s="3" t="s">
        <v>3580</v>
      </c>
      <c r="J527" s="3" t="s">
        <v>4971</v>
      </c>
      <c r="K527" s="3">
        <v>901121300851</v>
      </c>
      <c r="L527" s="2"/>
      <c r="M527" s="2"/>
      <c r="N527" s="3">
        <v>77022968660</v>
      </c>
      <c r="O527" s="3">
        <v>6490000</v>
      </c>
      <c r="P527" s="3">
        <v>6490000</v>
      </c>
      <c r="Q527" s="3">
        <v>0</v>
      </c>
      <c r="R527" s="3">
        <v>0</v>
      </c>
      <c r="S527" s="3">
        <v>250000</v>
      </c>
      <c r="T527" s="3">
        <v>250000</v>
      </c>
      <c r="U527" s="3" t="s">
        <v>56</v>
      </c>
      <c r="V527" s="3" t="s">
        <v>2663</v>
      </c>
      <c r="W527" s="3" t="s">
        <v>55</v>
      </c>
      <c r="X527" s="5">
        <v>46126</v>
      </c>
      <c r="Y527" s="3" t="s">
        <v>58</v>
      </c>
      <c r="Z527" s="3">
        <v>0</v>
      </c>
      <c r="AA527" s="3">
        <v>9739356</v>
      </c>
      <c r="AB527" s="2"/>
      <c r="AC527" s="3">
        <v>0</v>
      </c>
      <c r="AD527" s="3" t="s">
        <v>57</v>
      </c>
      <c r="AE527" s="3">
        <v>2026</v>
      </c>
    </row>
    <row r="528" spans="1:31" ht="28.5" hidden="1" x14ac:dyDescent="0.45">
      <c r="A528" s="3">
        <v>1</v>
      </c>
      <c r="B528" s="4" t="s">
        <v>3397</v>
      </c>
      <c r="C528" s="3" t="s">
        <v>3381</v>
      </c>
      <c r="D528" s="3" t="s">
        <v>3382</v>
      </c>
      <c r="E528" s="3" t="s">
        <v>3409</v>
      </c>
      <c r="F528" s="3" t="s">
        <v>4972</v>
      </c>
      <c r="G528" s="3" t="s">
        <v>4973</v>
      </c>
      <c r="H528" s="5">
        <v>46131</v>
      </c>
      <c r="I528" s="3" t="s">
        <v>3720</v>
      </c>
      <c r="J528" s="3" t="s">
        <v>4754</v>
      </c>
      <c r="K528" s="3">
        <v>731217302289</v>
      </c>
      <c r="L528" s="2"/>
      <c r="M528" s="2"/>
      <c r="N528" s="3">
        <v>77751513127</v>
      </c>
      <c r="O528" s="3">
        <v>5990000</v>
      </c>
      <c r="P528" s="3">
        <v>5990000</v>
      </c>
      <c r="Q528" s="3">
        <v>0</v>
      </c>
      <c r="R528" s="3">
        <v>0</v>
      </c>
      <c r="S528" s="3">
        <v>200000</v>
      </c>
      <c r="T528" s="3">
        <v>200000</v>
      </c>
      <c r="U528" s="3" t="s">
        <v>56</v>
      </c>
      <c r="V528" s="2"/>
      <c r="W528" s="3" t="s">
        <v>55</v>
      </c>
      <c r="X528" s="5">
        <v>46132</v>
      </c>
      <c r="Y528" s="3" t="s">
        <v>58</v>
      </c>
      <c r="Z528" s="3">
        <v>0</v>
      </c>
      <c r="AA528" s="3">
        <v>9739360</v>
      </c>
      <c r="AB528" s="2"/>
      <c r="AC528" s="3">
        <v>0</v>
      </c>
      <c r="AD528" s="3" t="s">
        <v>57</v>
      </c>
      <c r="AE528" s="3">
        <v>2026</v>
      </c>
    </row>
    <row r="529" spans="1:31" ht="28.5" hidden="1" x14ac:dyDescent="0.45">
      <c r="A529" s="3">
        <v>1</v>
      </c>
      <c r="B529" s="4" t="s">
        <v>3397</v>
      </c>
      <c r="C529" s="3" t="s">
        <v>3381</v>
      </c>
      <c r="D529" s="3" t="s">
        <v>3382</v>
      </c>
      <c r="E529" s="3" t="s">
        <v>3409</v>
      </c>
      <c r="F529" s="3" t="s">
        <v>4974</v>
      </c>
      <c r="G529" s="3" t="s">
        <v>4975</v>
      </c>
      <c r="H529" s="5">
        <v>46132</v>
      </c>
      <c r="I529" s="3" t="s">
        <v>3403</v>
      </c>
      <c r="J529" s="3" t="s">
        <v>4976</v>
      </c>
      <c r="K529" s="3">
        <v>900713301371</v>
      </c>
      <c r="L529" s="2"/>
      <c r="M529" s="2"/>
      <c r="N529" s="3">
        <v>77760509050</v>
      </c>
      <c r="O529" s="3">
        <v>5990000</v>
      </c>
      <c r="P529" s="3">
        <v>5990000</v>
      </c>
      <c r="Q529" s="3">
        <v>0</v>
      </c>
      <c r="R529" s="3">
        <v>0</v>
      </c>
      <c r="S529" s="3">
        <v>200000</v>
      </c>
      <c r="T529" s="3">
        <v>200000</v>
      </c>
      <c r="U529" s="3" t="s">
        <v>56</v>
      </c>
      <c r="V529" s="2"/>
      <c r="W529" s="3" t="s">
        <v>55</v>
      </c>
      <c r="X529" s="5">
        <v>46133</v>
      </c>
      <c r="Y529" s="3" t="s">
        <v>58</v>
      </c>
      <c r="Z529" s="3">
        <v>1</v>
      </c>
      <c r="AA529" s="3">
        <v>9739361</v>
      </c>
      <c r="AB529" s="2"/>
      <c r="AC529" s="3">
        <v>0</v>
      </c>
      <c r="AD529" s="3" t="s">
        <v>57</v>
      </c>
      <c r="AE529" s="3">
        <v>2026</v>
      </c>
    </row>
    <row r="530" spans="1:31" ht="28.5" hidden="1" x14ac:dyDescent="0.45">
      <c r="A530" s="3">
        <v>1</v>
      </c>
      <c r="B530" s="4" t="s">
        <v>3397</v>
      </c>
      <c r="C530" s="3" t="s">
        <v>3381</v>
      </c>
      <c r="D530" s="3" t="s">
        <v>3382</v>
      </c>
      <c r="E530" s="3" t="s">
        <v>3530</v>
      </c>
      <c r="F530" s="3" t="s">
        <v>4977</v>
      </c>
      <c r="G530" s="3" t="s">
        <v>4978</v>
      </c>
      <c r="H530" s="5">
        <v>46115</v>
      </c>
      <c r="I530" s="3" t="s">
        <v>3584</v>
      </c>
      <c r="J530" s="3" t="s">
        <v>4979</v>
      </c>
      <c r="K530" s="3">
        <v>40418600514</v>
      </c>
      <c r="L530" s="2"/>
      <c r="M530" s="2"/>
      <c r="N530" s="3">
        <v>77076181804</v>
      </c>
      <c r="O530" s="3">
        <v>7240000</v>
      </c>
      <c r="P530" s="3">
        <v>6990000</v>
      </c>
      <c r="Q530" s="3">
        <v>0</v>
      </c>
      <c r="R530" s="3">
        <v>250000</v>
      </c>
      <c r="S530" s="3">
        <v>300000</v>
      </c>
      <c r="T530" s="3">
        <v>300000</v>
      </c>
      <c r="U530" s="3" t="s">
        <v>87</v>
      </c>
      <c r="V530" s="2"/>
      <c r="W530" s="3" t="s">
        <v>55</v>
      </c>
      <c r="X530" s="5">
        <v>46121</v>
      </c>
      <c r="Y530" s="3" t="s">
        <v>206</v>
      </c>
      <c r="Z530" s="3">
        <v>0</v>
      </c>
      <c r="AA530" s="3">
        <v>9739364</v>
      </c>
      <c r="AB530" s="2"/>
      <c r="AC530" s="3">
        <v>0</v>
      </c>
      <c r="AD530" s="3" t="s">
        <v>124</v>
      </c>
      <c r="AE530" s="3">
        <v>2026</v>
      </c>
    </row>
    <row r="531" spans="1:31" ht="28.5" hidden="1" x14ac:dyDescent="0.45">
      <c r="A531" s="3">
        <v>1</v>
      </c>
      <c r="B531" s="4" t="s">
        <v>3397</v>
      </c>
      <c r="C531" s="3" t="s">
        <v>3381</v>
      </c>
      <c r="D531" s="3" t="s">
        <v>3382</v>
      </c>
      <c r="E531" s="3" t="s">
        <v>3459</v>
      </c>
      <c r="F531" s="3" t="s">
        <v>4980</v>
      </c>
      <c r="G531" s="3" t="s">
        <v>4981</v>
      </c>
      <c r="H531" s="5">
        <v>46124</v>
      </c>
      <c r="I531" s="3" t="s">
        <v>3710</v>
      </c>
      <c r="J531" s="3" t="s">
        <v>4982</v>
      </c>
      <c r="K531" s="3">
        <v>981211400712</v>
      </c>
      <c r="L531" s="2"/>
      <c r="M531" s="2"/>
      <c r="N531" s="3">
        <v>77473639898</v>
      </c>
      <c r="O531" s="3">
        <v>6740000</v>
      </c>
      <c r="P531" s="3">
        <v>6490000</v>
      </c>
      <c r="Q531" s="3">
        <v>0</v>
      </c>
      <c r="R531" s="3">
        <v>250000</v>
      </c>
      <c r="S531" s="3">
        <v>250000</v>
      </c>
      <c r="T531" s="3">
        <v>250000</v>
      </c>
      <c r="U531" s="3" t="s">
        <v>87</v>
      </c>
      <c r="V531" s="2"/>
      <c r="W531" s="3" t="s">
        <v>55</v>
      </c>
      <c r="X531" s="5">
        <v>46126</v>
      </c>
      <c r="Y531" s="3" t="s">
        <v>206</v>
      </c>
      <c r="Z531" s="3">
        <v>1</v>
      </c>
      <c r="AA531" s="3">
        <v>9739366</v>
      </c>
      <c r="AB531" s="2"/>
      <c r="AC531" s="3">
        <v>0</v>
      </c>
      <c r="AD531" s="3" t="s">
        <v>124</v>
      </c>
      <c r="AE531" s="3">
        <v>2026</v>
      </c>
    </row>
    <row r="532" spans="1:31" ht="28.5" hidden="1" x14ac:dyDescent="0.45">
      <c r="A532" s="3">
        <v>1</v>
      </c>
      <c r="B532" s="4" t="s">
        <v>3397</v>
      </c>
      <c r="C532" s="3" t="s">
        <v>3381</v>
      </c>
      <c r="D532" s="3" t="s">
        <v>3382</v>
      </c>
      <c r="E532" s="3" t="s">
        <v>3455</v>
      </c>
      <c r="F532" s="3" t="s">
        <v>4983</v>
      </c>
      <c r="G532" s="3" t="s">
        <v>4984</v>
      </c>
      <c r="H532" s="5">
        <v>46131</v>
      </c>
      <c r="I532" s="3" t="s">
        <v>4563</v>
      </c>
      <c r="J532" s="3" t="s">
        <v>4985</v>
      </c>
      <c r="K532" s="3">
        <v>871025301077</v>
      </c>
      <c r="L532" s="2"/>
      <c r="M532" s="2"/>
      <c r="N532" s="3">
        <v>77777666422</v>
      </c>
      <c r="O532" s="3">
        <v>5990000</v>
      </c>
      <c r="P532" s="3">
        <v>5990000</v>
      </c>
      <c r="Q532" s="3">
        <v>0</v>
      </c>
      <c r="R532" s="3">
        <v>0</v>
      </c>
      <c r="S532" s="3">
        <v>200000</v>
      </c>
      <c r="T532" s="3">
        <v>200000</v>
      </c>
      <c r="U532" s="3" t="s">
        <v>56</v>
      </c>
      <c r="V532" s="2"/>
      <c r="W532" s="3" t="s">
        <v>55</v>
      </c>
      <c r="X532" s="5">
        <v>46132</v>
      </c>
      <c r="Y532" s="3" t="s">
        <v>58</v>
      </c>
      <c r="Z532" s="3">
        <v>0</v>
      </c>
      <c r="AA532" s="3">
        <v>9739367</v>
      </c>
      <c r="AB532" s="2"/>
      <c r="AC532" s="3">
        <v>0</v>
      </c>
      <c r="AD532" s="3" t="s">
        <v>57</v>
      </c>
      <c r="AE532" s="3">
        <v>2026</v>
      </c>
    </row>
    <row r="533" spans="1:31" ht="28.5" hidden="1" x14ac:dyDescent="0.45">
      <c r="A533" s="3">
        <v>1</v>
      </c>
      <c r="B533" s="4" t="s">
        <v>3397</v>
      </c>
      <c r="C533" s="3" t="s">
        <v>3381</v>
      </c>
      <c r="D533" s="3" t="s">
        <v>3382</v>
      </c>
      <c r="E533" s="3" t="s">
        <v>3409</v>
      </c>
      <c r="F533" s="3" t="s">
        <v>4986</v>
      </c>
      <c r="G533" s="3" t="s">
        <v>4987</v>
      </c>
      <c r="H533" s="5">
        <v>46127</v>
      </c>
      <c r="I533" s="3" t="s">
        <v>3584</v>
      </c>
      <c r="J533" s="3" t="s">
        <v>4988</v>
      </c>
      <c r="K533" s="3">
        <v>960216301517</v>
      </c>
      <c r="L533" s="2"/>
      <c r="M533" s="2"/>
      <c r="N533" s="3">
        <v>77075636465</v>
      </c>
      <c r="O533" s="3">
        <v>6490000</v>
      </c>
      <c r="P533" s="3">
        <v>6490000</v>
      </c>
      <c r="Q533" s="3">
        <v>0</v>
      </c>
      <c r="R533" s="3">
        <v>0</v>
      </c>
      <c r="S533" s="3">
        <v>250000</v>
      </c>
      <c r="T533" s="3">
        <v>250000</v>
      </c>
      <c r="U533" s="3" t="s">
        <v>56</v>
      </c>
      <c r="V533" s="2"/>
      <c r="W533" s="3" t="s">
        <v>55</v>
      </c>
      <c r="X533" s="5">
        <v>46128</v>
      </c>
      <c r="Y533" s="3" t="s">
        <v>58</v>
      </c>
      <c r="Z533" s="3">
        <v>0</v>
      </c>
      <c r="AA533" s="3">
        <v>9739372</v>
      </c>
      <c r="AB533" s="2"/>
      <c r="AC533" s="3">
        <v>0</v>
      </c>
      <c r="AD533" s="3" t="s">
        <v>57</v>
      </c>
      <c r="AE533" s="3">
        <v>2026</v>
      </c>
    </row>
    <row r="534" spans="1:31" ht="28.5" hidden="1" x14ac:dyDescent="0.45">
      <c r="A534" s="3">
        <v>1</v>
      </c>
      <c r="B534" s="4" t="s">
        <v>3397</v>
      </c>
      <c r="C534" s="3" t="s">
        <v>3381</v>
      </c>
      <c r="D534" s="3" t="s">
        <v>3382</v>
      </c>
      <c r="E534" s="3" t="s">
        <v>3409</v>
      </c>
      <c r="F534" s="3" t="s">
        <v>4989</v>
      </c>
      <c r="G534" s="3" t="s">
        <v>4990</v>
      </c>
      <c r="H534" s="5">
        <v>46114</v>
      </c>
      <c r="I534" s="3" t="s">
        <v>3580</v>
      </c>
      <c r="J534" s="3" t="s">
        <v>4991</v>
      </c>
      <c r="K534" s="3">
        <v>710731300617</v>
      </c>
      <c r="L534" s="2"/>
      <c r="M534" s="2"/>
      <c r="N534" s="3">
        <v>77778858171</v>
      </c>
      <c r="O534" s="3">
        <v>6990000</v>
      </c>
      <c r="P534" s="3">
        <v>6990000</v>
      </c>
      <c r="Q534" s="3">
        <v>0</v>
      </c>
      <c r="R534" s="3">
        <v>0</v>
      </c>
      <c r="S534" s="3">
        <v>300000</v>
      </c>
      <c r="T534" s="3">
        <v>300000</v>
      </c>
      <c r="U534" s="3" t="s">
        <v>56</v>
      </c>
      <c r="V534" s="2"/>
      <c r="W534" s="3" t="s">
        <v>55</v>
      </c>
      <c r="X534" s="5">
        <v>46115</v>
      </c>
      <c r="Y534" s="3" t="s">
        <v>58</v>
      </c>
      <c r="Z534" s="3">
        <v>1</v>
      </c>
      <c r="AA534" s="3">
        <v>9739374</v>
      </c>
      <c r="AB534" s="2"/>
      <c r="AC534" s="3">
        <v>0</v>
      </c>
      <c r="AD534" s="3" t="s">
        <v>57</v>
      </c>
      <c r="AE534" s="3">
        <v>2026</v>
      </c>
    </row>
    <row r="535" spans="1:31" ht="28.5" hidden="1" x14ac:dyDescent="0.45">
      <c r="A535" s="3">
        <v>1</v>
      </c>
      <c r="B535" s="4" t="s">
        <v>3397</v>
      </c>
      <c r="C535" s="3" t="s">
        <v>3381</v>
      </c>
      <c r="D535" s="3" t="s">
        <v>3382</v>
      </c>
      <c r="E535" s="3" t="s">
        <v>3409</v>
      </c>
      <c r="F535" s="3" t="s">
        <v>4992</v>
      </c>
      <c r="G535" s="3" t="s">
        <v>4993</v>
      </c>
      <c r="H535" s="5">
        <v>46125</v>
      </c>
      <c r="I535" s="3" t="s">
        <v>4532</v>
      </c>
      <c r="J535" s="3" t="s">
        <v>4994</v>
      </c>
      <c r="K535" s="3">
        <v>821101301902</v>
      </c>
      <c r="L535" s="2"/>
      <c r="M535" s="2"/>
      <c r="N535" s="3">
        <v>77015743822</v>
      </c>
      <c r="O535" s="3">
        <v>6490000</v>
      </c>
      <c r="P535" s="3">
        <v>6490000</v>
      </c>
      <c r="Q535" s="3">
        <v>0</v>
      </c>
      <c r="R535" s="3">
        <v>0</v>
      </c>
      <c r="S535" s="3">
        <v>250000</v>
      </c>
      <c r="T535" s="3">
        <v>250000</v>
      </c>
      <c r="U535" s="3" t="s">
        <v>56</v>
      </c>
      <c r="V535" s="2"/>
      <c r="W535" s="3" t="s">
        <v>55</v>
      </c>
      <c r="X535" s="5">
        <v>46126</v>
      </c>
      <c r="Y535" s="3" t="s">
        <v>58</v>
      </c>
      <c r="Z535" s="3">
        <v>0</v>
      </c>
      <c r="AA535" s="3">
        <v>9739378</v>
      </c>
      <c r="AB535" s="2"/>
      <c r="AC535" s="3">
        <v>0</v>
      </c>
      <c r="AD535" s="3" t="s">
        <v>57</v>
      </c>
      <c r="AE535" s="3">
        <v>2026</v>
      </c>
    </row>
    <row r="536" spans="1:31" ht="28.5" hidden="1" x14ac:dyDescent="0.45">
      <c r="A536" s="3">
        <v>1</v>
      </c>
      <c r="B536" s="4" t="s">
        <v>3397</v>
      </c>
      <c r="C536" s="3" t="s">
        <v>3381</v>
      </c>
      <c r="D536" s="3" t="s">
        <v>3382</v>
      </c>
      <c r="E536" s="3" t="s">
        <v>3409</v>
      </c>
      <c r="F536" s="3" t="s">
        <v>4995</v>
      </c>
      <c r="G536" s="3" t="s">
        <v>4996</v>
      </c>
      <c r="H536" s="5">
        <v>46130</v>
      </c>
      <c r="I536" s="3" t="s">
        <v>4000</v>
      </c>
      <c r="J536" s="3" t="s">
        <v>4997</v>
      </c>
      <c r="K536" s="3">
        <v>941015301127</v>
      </c>
      <c r="L536" s="2"/>
      <c r="M536" s="2"/>
      <c r="N536" s="3">
        <v>77075853010</v>
      </c>
      <c r="O536" s="3">
        <v>5990000</v>
      </c>
      <c r="P536" s="3">
        <v>5990000</v>
      </c>
      <c r="Q536" s="3">
        <v>0</v>
      </c>
      <c r="R536" s="3">
        <v>0</v>
      </c>
      <c r="S536" s="3">
        <v>200000</v>
      </c>
      <c r="T536" s="3">
        <v>200000</v>
      </c>
      <c r="U536" s="3" t="s">
        <v>56</v>
      </c>
      <c r="V536" s="2"/>
      <c r="W536" s="3" t="s">
        <v>55</v>
      </c>
      <c r="X536" s="5">
        <v>46132</v>
      </c>
      <c r="Y536" s="3" t="s">
        <v>58</v>
      </c>
      <c r="Z536" s="3">
        <v>0</v>
      </c>
      <c r="AA536" s="3">
        <v>9739379</v>
      </c>
      <c r="AB536" s="2"/>
      <c r="AC536" s="3">
        <v>0</v>
      </c>
      <c r="AD536" s="3" t="s">
        <v>57</v>
      </c>
      <c r="AE536" s="3">
        <v>2026</v>
      </c>
    </row>
    <row r="537" spans="1:31" ht="28.5" hidden="1" x14ac:dyDescent="0.45">
      <c r="A537" s="3">
        <v>1</v>
      </c>
      <c r="B537" s="4" t="s">
        <v>3397</v>
      </c>
      <c r="C537" s="3" t="s">
        <v>3381</v>
      </c>
      <c r="D537" s="3" t="s">
        <v>3382</v>
      </c>
      <c r="E537" s="3" t="s">
        <v>3409</v>
      </c>
      <c r="F537" s="3" t="s">
        <v>4998</v>
      </c>
      <c r="G537" s="3" t="s">
        <v>4999</v>
      </c>
      <c r="H537" s="5">
        <v>46127</v>
      </c>
      <c r="I537" s="3" t="s">
        <v>4532</v>
      </c>
      <c r="J537" s="3" t="s">
        <v>5000</v>
      </c>
      <c r="K537" s="3">
        <v>30125501511</v>
      </c>
      <c r="L537" s="2"/>
      <c r="M537" s="2"/>
      <c r="N537" s="3">
        <v>77029336883</v>
      </c>
      <c r="O537" s="3">
        <v>6490000</v>
      </c>
      <c r="P537" s="3">
        <v>6490000</v>
      </c>
      <c r="Q537" s="3">
        <v>0</v>
      </c>
      <c r="R537" s="3">
        <v>0</v>
      </c>
      <c r="S537" s="3">
        <v>250000</v>
      </c>
      <c r="T537" s="3">
        <v>250000</v>
      </c>
      <c r="U537" s="3" t="s">
        <v>56</v>
      </c>
      <c r="V537" s="2"/>
      <c r="W537" s="3" t="s">
        <v>55</v>
      </c>
      <c r="X537" s="5">
        <v>46127</v>
      </c>
      <c r="Y537" s="3" t="s">
        <v>58</v>
      </c>
      <c r="Z537" s="3">
        <v>0</v>
      </c>
      <c r="AA537" s="3">
        <v>9739381</v>
      </c>
      <c r="AB537" s="2"/>
      <c r="AC537" s="3">
        <v>0</v>
      </c>
      <c r="AD537" s="3" t="s">
        <v>57</v>
      </c>
      <c r="AE537" s="3">
        <v>2026</v>
      </c>
    </row>
    <row r="538" spans="1:31" ht="28.5" hidden="1" x14ac:dyDescent="0.45">
      <c r="A538" s="3">
        <v>1</v>
      </c>
      <c r="B538" s="4" t="s">
        <v>3397</v>
      </c>
      <c r="C538" s="3" t="s">
        <v>3381</v>
      </c>
      <c r="D538" s="3" t="s">
        <v>3382</v>
      </c>
      <c r="E538" s="3" t="s">
        <v>3409</v>
      </c>
      <c r="F538" s="3" t="s">
        <v>5001</v>
      </c>
      <c r="G538" s="3" t="s">
        <v>5002</v>
      </c>
      <c r="H538" s="5">
        <v>46130</v>
      </c>
      <c r="I538" s="3" t="s">
        <v>4000</v>
      </c>
      <c r="J538" s="3" t="s">
        <v>4997</v>
      </c>
      <c r="K538" s="3">
        <v>941015301127</v>
      </c>
      <c r="L538" s="2"/>
      <c r="M538" s="2"/>
      <c r="N538" s="3">
        <v>77075853012</v>
      </c>
      <c r="O538" s="3">
        <v>5990000</v>
      </c>
      <c r="P538" s="3">
        <v>5990000</v>
      </c>
      <c r="Q538" s="3">
        <v>0</v>
      </c>
      <c r="R538" s="3">
        <v>0</v>
      </c>
      <c r="S538" s="3">
        <v>200000</v>
      </c>
      <c r="T538" s="3">
        <v>200000</v>
      </c>
      <c r="U538" s="3" t="s">
        <v>56</v>
      </c>
      <c r="V538" s="2"/>
      <c r="W538" s="3" t="s">
        <v>55</v>
      </c>
      <c r="X538" s="5">
        <v>46132</v>
      </c>
      <c r="Y538" s="3" t="s">
        <v>58</v>
      </c>
      <c r="Z538" s="3">
        <v>0</v>
      </c>
      <c r="AA538" s="3">
        <v>9739384</v>
      </c>
      <c r="AB538" s="2"/>
      <c r="AC538" s="3">
        <v>0</v>
      </c>
      <c r="AD538" s="3" t="s">
        <v>57</v>
      </c>
      <c r="AE538" s="3">
        <v>2026</v>
      </c>
    </row>
    <row r="539" spans="1:31" ht="28.5" hidden="1" x14ac:dyDescent="0.45">
      <c r="A539" s="3">
        <v>1</v>
      </c>
      <c r="B539" s="4" t="s">
        <v>3397</v>
      </c>
      <c r="C539" s="3" t="s">
        <v>3381</v>
      </c>
      <c r="D539" s="3" t="s">
        <v>3382</v>
      </c>
      <c r="E539" s="3" t="s">
        <v>3409</v>
      </c>
      <c r="F539" s="3" t="s">
        <v>5003</v>
      </c>
      <c r="G539" s="3" t="s">
        <v>5004</v>
      </c>
      <c r="H539" s="5">
        <v>46131</v>
      </c>
      <c r="I539" s="3" t="s">
        <v>3720</v>
      </c>
      <c r="J539" s="3" t="s">
        <v>4754</v>
      </c>
      <c r="K539" s="3">
        <v>731217302289</v>
      </c>
      <c r="L539" s="2"/>
      <c r="M539" s="2"/>
      <c r="N539" s="3">
        <v>77751513128</v>
      </c>
      <c r="O539" s="3">
        <v>5990000</v>
      </c>
      <c r="P539" s="3">
        <v>5990000</v>
      </c>
      <c r="Q539" s="3">
        <v>0</v>
      </c>
      <c r="R539" s="3">
        <v>0</v>
      </c>
      <c r="S539" s="3">
        <v>200000</v>
      </c>
      <c r="T539" s="3">
        <v>200000</v>
      </c>
      <c r="U539" s="3" t="s">
        <v>56</v>
      </c>
      <c r="V539" s="2"/>
      <c r="W539" s="3" t="s">
        <v>55</v>
      </c>
      <c r="X539" s="5">
        <v>46132</v>
      </c>
      <c r="Y539" s="3" t="s">
        <v>58</v>
      </c>
      <c r="Z539" s="3">
        <v>0</v>
      </c>
      <c r="AA539" s="3">
        <v>9739386</v>
      </c>
      <c r="AB539" s="2"/>
      <c r="AC539" s="3">
        <v>0</v>
      </c>
      <c r="AD539" s="3" t="s">
        <v>57</v>
      </c>
      <c r="AE539" s="3">
        <v>2026</v>
      </c>
    </row>
    <row r="540" spans="1:31" ht="28.5" hidden="1" x14ac:dyDescent="0.45">
      <c r="A540" s="3">
        <v>1</v>
      </c>
      <c r="B540" s="4" t="s">
        <v>3397</v>
      </c>
      <c r="C540" s="3" t="s">
        <v>3381</v>
      </c>
      <c r="D540" s="3" t="s">
        <v>3382</v>
      </c>
      <c r="E540" s="3" t="s">
        <v>3409</v>
      </c>
      <c r="F540" s="3" t="s">
        <v>5005</v>
      </c>
      <c r="G540" s="3" t="s">
        <v>5006</v>
      </c>
      <c r="H540" s="5">
        <v>46127</v>
      </c>
      <c r="I540" s="3" t="s">
        <v>3720</v>
      </c>
      <c r="J540" s="3" t="s">
        <v>5007</v>
      </c>
      <c r="K540" s="3">
        <v>830210300420</v>
      </c>
      <c r="L540" s="2"/>
      <c r="M540" s="2"/>
      <c r="N540" s="3">
        <v>77753498707</v>
      </c>
      <c r="O540" s="3">
        <v>6740000</v>
      </c>
      <c r="P540" s="3">
        <v>6490000</v>
      </c>
      <c r="Q540" s="3">
        <v>0</v>
      </c>
      <c r="R540" s="3">
        <v>250000</v>
      </c>
      <c r="S540" s="3">
        <v>250000</v>
      </c>
      <c r="T540" s="3">
        <v>250000</v>
      </c>
      <c r="U540" s="3" t="s">
        <v>87</v>
      </c>
      <c r="V540" s="2"/>
      <c r="W540" s="3" t="s">
        <v>55</v>
      </c>
      <c r="X540" s="5">
        <v>46128</v>
      </c>
      <c r="Y540" s="3" t="s">
        <v>206</v>
      </c>
      <c r="Z540" s="3">
        <v>1</v>
      </c>
      <c r="AA540" s="3">
        <v>9739387</v>
      </c>
      <c r="AB540" s="2"/>
      <c r="AC540" s="3">
        <v>0</v>
      </c>
      <c r="AD540" s="3" t="s">
        <v>124</v>
      </c>
      <c r="AE540" s="3">
        <v>2026</v>
      </c>
    </row>
    <row r="541" spans="1:31" ht="28.5" hidden="1" x14ac:dyDescent="0.45">
      <c r="A541" s="3">
        <v>1</v>
      </c>
      <c r="B541" s="4" t="s">
        <v>3397</v>
      </c>
      <c r="C541" s="3" t="s">
        <v>3381</v>
      </c>
      <c r="D541" s="3" t="s">
        <v>3382</v>
      </c>
      <c r="E541" s="3" t="s">
        <v>3409</v>
      </c>
      <c r="F541" s="3" t="s">
        <v>5008</v>
      </c>
      <c r="G541" s="3" t="s">
        <v>5009</v>
      </c>
      <c r="H541" s="5">
        <v>46131</v>
      </c>
      <c r="I541" s="3" t="s">
        <v>3403</v>
      </c>
      <c r="J541" s="3" t="s">
        <v>5010</v>
      </c>
      <c r="K541" s="3">
        <v>890504302991</v>
      </c>
      <c r="L541" s="2"/>
      <c r="M541" s="2"/>
      <c r="N541" s="3">
        <v>77088623479</v>
      </c>
      <c r="O541" s="3">
        <v>5990000</v>
      </c>
      <c r="P541" s="3">
        <v>5990000</v>
      </c>
      <c r="Q541" s="3">
        <v>0</v>
      </c>
      <c r="R541" s="3">
        <v>0</v>
      </c>
      <c r="S541" s="3">
        <v>200000</v>
      </c>
      <c r="T541" s="3">
        <v>200000</v>
      </c>
      <c r="U541" s="3" t="s">
        <v>87</v>
      </c>
      <c r="V541" s="2"/>
      <c r="W541" s="3" t="s">
        <v>55</v>
      </c>
      <c r="X541" s="5">
        <v>46133</v>
      </c>
      <c r="Y541" s="3" t="s">
        <v>206</v>
      </c>
      <c r="Z541" s="3">
        <v>1</v>
      </c>
      <c r="AA541" s="3">
        <v>9739388</v>
      </c>
      <c r="AB541" s="2"/>
      <c r="AC541" s="3">
        <v>0</v>
      </c>
      <c r="AD541" s="3" t="s">
        <v>124</v>
      </c>
      <c r="AE541" s="3">
        <v>2026</v>
      </c>
    </row>
    <row r="542" spans="1:31" ht="28.5" hidden="1" x14ac:dyDescent="0.45">
      <c r="A542" s="3">
        <v>1</v>
      </c>
      <c r="B542" s="4" t="s">
        <v>3397</v>
      </c>
      <c r="C542" s="3" t="s">
        <v>3381</v>
      </c>
      <c r="D542" s="3" t="s">
        <v>3737</v>
      </c>
      <c r="E542" s="3" t="s">
        <v>3409</v>
      </c>
      <c r="F542" s="3" t="s">
        <v>5011</v>
      </c>
      <c r="G542" s="3" t="s">
        <v>5012</v>
      </c>
      <c r="H542" s="5">
        <v>46119</v>
      </c>
      <c r="I542" s="3" t="s">
        <v>3584</v>
      </c>
      <c r="J542" s="3" t="s">
        <v>5013</v>
      </c>
      <c r="K542" s="3">
        <v>810412402130</v>
      </c>
      <c r="L542" s="2"/>
      <c r="M542" s="2"/>
      <c r="N542" s="3">
        <v>77755418841</v>
      </c>
      <c r="O542" s="3">
        <v>6840000</v>
      </c>
      <c r="P542" s="3">
        <v>6590000</v>
      </c>
      <c r="Q542" s="3">
        <v>0</v>
      </c>
      <c r="R542" s="3">
        <v>250000</v>
      </c>
      <c r="S542" s="3">
        <v>300000</v>
      </c>
      <c r="T542" s="3">
        <v>300000</v>
      </c>
      <c r="U542" s="3" t="s">
        <v>87</v>
      </c>
      <c r="V542" s="2"/>
      <c r="W542" s="3" t="s">
        <v>55</v>
      </c>
      <c r="X542" s="5">
        <v>46120</v>
      </c>
      <c r="Y542" s="3" t="s">
        <v>89</v>
      </c>
      <c r="Z542" s="3">
        <v>0</v>
      </c>
      <c r="AA542" s="3">
        <v>9739405</v>
      </c>
      <c r="AB542" s="2"/>
      <c r="AC542" s="3">
        <v>0</v>
      </c>
      <c r="AD542" s="3" t="s">
        <v>124</v>
      </c>
      <c r="AE542" s="3">
        <v>2026</v>
      </c>
    </row>
    <row r="543" spans="1:31" ht="28.5" hidden="1" x14ac:dyDescent="0.45">
      <c r="A543" s="3">
        <v>1</v>
      </c>
      <c r="B543" s="4" t="s">
        <v>3397</v>
      </c>
      <c r="C543" s="3" t="s">
        <v>3381</v>
      </c>
      <c r="D543" s="3" t="s">
        <v>3382</v>
      </c>
      <c r="E543" s="3" t="s">
        <v>3409</v>
      </c>
      <c r="F543" s="3" t="s">
        <v>5014</v>
      </c>
      <c r="G543" s="3" t="s">
        <v>5015</v>
      </c>
      <c r="H543" s="5">
        <v>46126</v>
      </c>
      <c r="I543" s="3" t="s">
        <v>4004</v>
      </c>
      <c r="J543" s="3" t="s">
        <v>5016</v>
      </c>
      <c r="K543" s="3">
        <v>820522302719</v>
      </c>
      <c r="L543" s="2"/>
      <c r="M543" s="2"/>
      <c r="N543" s="3">
        <v>77013552440</v>
      </c>
      <c r="O543" s="3">
        <v>6490000</v>
      </c>
      <c r="P543" s="3">
        <v>6490000</v>
      </c>
      <c r="Q543" s="3">
        <v>0</v>
      </c>
      <c r="R543" s="3">
        <v>0</v>
      </c>
      <c r="S543" s="3">
        <v>250000</v>
      </c>
      <c r="T543" s="3">
        <v>250000</v>
      </c>
      <c r="U543" s="3" t="s">
        <v>56</v>
      </c>
      <c r="V543" s="2"/>
      <c r="W543" s="3" t="s">
        <v>55</v>
      </c>
      <c r="X543" s="5">
        <v>46126</v>
      </c>
      <c r="Y543" s="3" t="s">
        <v>58</v>
      </c>
      <c r="Z543" s="3">
        <v>0</v>
      </c>
      <c r="AA543" s="3">
        <v>9739410</v>
      </c>
      <c r="AB543" s="2"/>
      <c r="AC543" s="3">
        <v>0</v>
      </c>
      <c r="AD543" s="3" t="s">
        <v>57</v>
      </c>
      <c r="AE543" s="3">
        <v>2026</v>
      </c>
    </row>
    <row r="544" spans="1:31" ht="28.5" hidden="1" x14ac:dyDescent="0.45">
      <c r="A544" s="3">
        <v>1</v>
      </c>
      <c r="B544" s="4" t="s">
        <v>3397</v>
      </c>
      <c r="C544" s="3" t="s">
        <v>3381</v>
      </c>
      <c r="D544" s="3" t="s">
        <v>3382</v>
      </c>
      <c r="E544" s="3" t="s">
        <v>3409</v>
      </c>
      <c r="F544" s="3" t="s">
        <v>5017</v>
      </c>
      <c r="G544" s="3" t="s">
        <v>5018</v>
      </c>
      <c r="H544" s="5">
        <v>46125</v>
      </c>
      <c r="I544" s="3" t="s">
        <v>3580</v>
      </c>
      <c r="J544" s="3" t="s">
        <v>5019</v>
      </c>
      <c r="K544" s="3">
        <v>741219399016</v>
      </c>
      <c r="L544" s="2"/>
      <c r="M544" s="2"/>
      <c r="N544" s="3">
        <v>77026003902</v>
      </c>
      <c r="O544" s="3">
        <v>6490000</v>
      </c>
      <c r="P544" s="3">
        <v>6490000</v>
      </c>
      <c r="Q544" s="3">
        <v>0</v>
      </c>
      <c r="R544" s="3">
        <v>0</v>
      </c>
      <c r="S544" s="3">
        <v>250000</v>
      </c>
      <c r="T544" s="3">
        <v>250000</v>
      </c>
      <c r="U544" s="3" t="s">
        <v>87</v>
      </c>
      <c r="V544" s="2"/>
      <c r="W544" s="3" t="s">
        <v>55</v>
      </c>
      <c r="X544" s="5">
        <v>46127</v>
      </c>
      <c r="Y544" s="3" t="s">
        <v>218</v>
      </c>
      <c r="Z544" s="3">
        <v>0</v>
      </c>
      <c r="AA544" s="3">
        <v>9739411</v>
      </c>
      <c r="AB544" s="2"/>
      <c r="AC544" s="3">
        <v>0</v>
      </c>
      <c r="AD544" s="3" t="s">
        <v>124</v>
      </c>
      <c r="AE544" s="3">
        <v>2026</v>
      </c>
    </row>
    <row r="545" spans="1:31" ht="28.5" hidden="1" x14ac:dyDescent="0.45">
      <c r="A545" s="3">
        <v>1</v>
      </c>
      <c r="B545" s="4" t="s">
        <v>3397</v>
      </c>
      <c r="C545" s="3" t="s">
        <v>3381</v>
      </c>
      <c r="D545" s="3" t="s">
        <v>3382</v>
      </c>
      <c r="E545" s="3" t="s">
        <v>3409</v>
      </c>
      <c r="F545" s="3" t="s">
        <v>5020</v>
      </c>
      <c r="G545" s="3" t="s">
        <v>5021</v>
      </c>
      <c r="H545" s="5">
        <v>46128</v>
      </c>
      <c r="I545" s="3" t="s">
        <v>3492</v>
      </c>
      <c r="J545" s="3" t="s">
        <v>5022</v>
      </c>
      <c r="K545" s="3">
        <v>920417402587</v>
      </c>
      <c r="L545" s="2"/>
      <c r="M545" s="2"/>
      <c r="N545" s="3">
        <v>77786997081</v>
      </c>
      <c r="O545" s="3">
        <v>6490000</v>
      </c>
      <c r="P545" s="3">
        <v>6490000</v>
      </c>
      <c r="Q545" s="3">
        <v>0</v>
      </c>
      <c r="R545" s="3">
        <v>0</v>
      </c>
      <c r="S545" s="3">
        <v>250000</v>
      </c>
      <c r="T545" s="3">
        <v>250000</v>
      </c>
      <c r="U545" s="3" t="s">
        <v>56</v>
      </c>
      <c r="V545" s="2"/>
      <c r="W545" s="3" t="s">
        <v>55</v>
      </c>
      <c r="X545" s="5">
        <v>46129</v>
      </c>
      <c r="Y545" s="3" t="s">
        <v>58</v>
      </c>
      <c r="Z545" s="3">
        <v>0</v>
      </c>
      <c r="AA545" s="3">
        <v>9739412</v>
      </c>
      <c r="AB545" s="2"/>
      <c r="AC545" s="3">
        <v>0</v>
      </c>
      <c r="AD545" s="3" t="s">
        <v>57</v>
      </c>
      <c r="AE545" s="3">
        <v>2026</v>
      </c>
    </row>
    <row r="546" spans="1:31" ht="28.5" hidden="1" x14ac:dyDescent="0.45">
      <c r="A546" s="3">
        <v>1</v>
      </c>
      <c r="B546" s="4" t="s">
        <v>3397</v>
      </c>
      <c r="C546" s="3" t="s">
        <v>3381</v>
      </c>
      <c r="D546" s="3" t="s">
        <v>3382</v>
      </c>
      <c r="E546" s="3" t="s">
        <v>3409</v>
      </c>
      <c r="F546" s="3" t="s">
        <v>5023</v>
      </c>
      <c r="G546" s="3" t="s">
        <v>5024</v>
      </c>
      <c r="H546" s="5">
        <v>46127</v>
      </c>
      <c r="I546" s="3" t="s">
        <v>3584</v>
      </c>
      <c r="J546" s="3" t="s">
        <v>5025</v>
      </c>
      <c r="K546" s="3">
        <v>880413301302</v>
      </c>
      <c r="L546" s="2"/>
      <c r="M546" s="2"/>
      <c r="N546" s="3">
        <v>77011674272</v>
      </c>
      <c r="O546" s="3">
        <v>6685000</v>
      </c>
      <c r="P546" s="3">
        <v>6490000</v>
      </c>
      <c r="Q546" s="3">
        <v>0</v>
      </c>
      <c r="R546" s="3">
        <v>195000</v>
      </c>
      <c r="S546" s="3">
        <v>250000</v>
      </c>
      <c r="T546" s="3">
        <v>250000</v>
      </c>
      <c r="U546" s="3" t="s">
        <v>87</v>
      </c>
      <c r="V546" s="2"/>
      <c r="W546" s="3" t="s">
        <v>55</v>
      </c>
      <c r="X546" s="5">
        <v>46128</v>
      </c>
      <c r="Y546" s="3" t="s">
        <v>223</v>
      </c>
      <c r="Z546" s="3">
        <v>0</v>
      </c>
      <c r="AA546" s="3">
        <v>9739414</v>
      </c>
      <c r="AB546" s="2"/>
      <c r="AC546" s="3">
        <v>0</v>
      </c>
      <c r="AD546" s="3" t="s">
        <v>124</v>
      </c>
      <c r="AE546" s="3">
        <v>2026</v>
      </c>
    </row>
    <row r="547" spans="1:31" ht="28.5" hidden="1" x14ac:dyDescent="0.45">
      <c r="A547" s="3">
        <v>1</v>
      </c>
      <c r="B547" s="4" t="s">
        <v>3397</v>
      </c>
      <c r="C547" s="3" t="s">
        <v>3381</v>
      </c>
      <c r="D547" s="3" t="s">
        <v>3382</v>
      </c>
      <c r="E547" s="3" t="s">
        <v>3409</v>
      </c>
      <c r="F547" s="3" t="s">
        <v>5026</v>
      </c>
      <c r="G547" s="3" t="s">
        <v>5027</v>
      </c>
      <c r="H547" s="5">
        <v>46128</v>
      </c>
      <c r="I547" s="3" t="s">
        <v>4563</v>
      </c>
      <c r="J547" s="3" t="s">
        <v>5028</v>
      </c>
      <c r="K547" s="3">
        <v>960718300994</v>
      </c>
      <c r="L547" s="2"/>
      <c r="M547" s="2"/>
      <c r="N547" s="3">
        <v>77024502295</v>
      </c>
      <c r="O547" s="3">
        <v>6740000</v>
      </c>
      <c r="P547" s="3">
        <v>6490000</v>
      </c>
      <c r="Q547" s="3">
        <v>0</v>
      </c>
      <c r="R547" s="3">
        <v>250000</v>
      </c>
      <c r="S547" s="3">
        <v>250000</v>
      </c>
      <c r="T547" s="3">
        <v>250000</v>
      </c>
      <c r="U547" s="3" t="s">
        <v>87</v>
      </c>
      <c r="V547" s="2"/>
      <c r="W547" s="3" t="s">
        <v>55</v>
      </c>
      <c r="X547" s="5">
        <v>46129</v>
      </c>
      <c r="Y547" s="3" t="s">
        <v>206</v>
      </c>
      <c r="Z547" s="3">
        <v>1</v>
      </c>
      <c r="AA547" s="3">
        <v>9739415</v>
      </c>
      <c r="AB547" s="2"/>
      <c r="AC547" s="3">
        <v>0</v>
      </c>
      <c r="AD547" s="3" t="s">
        <v>124</v>
      </c>
      <c r="AE547" s="3">
        <v>2026</v>
      </c>
    </row>
    <row r="548" spans="1:31" ht="28.5" hidden="1" x14ac:dyDescent="0.45">
      <c r="A548" s="3">
        <v>1</v>
      </c>
      <c r="B548" s="4" t="s">
        <v>3397</v>
      </c>
      <c r="C548" s="3" t="s">
        <v>3381</v>
      </c>
      <c r="D548" s="3" t="s">
        <v>3382</v>
      </c>
      <c r="E548" s="3" t="s">
        <v>3409</v>
      </c>
      <c r="F548" s="3" t="s">
        <v>5029</v>
      </c>
      <c r="G548" s="3" t="s">
        <v>5030</v>
      </c>
      <c r="H548" s="5">
        <v>46127</v>
      </c>
      <c r="I548" s="3" t="s">
        <v>3492</v>
      </c>
      <c r="J548" s="3" t="s">
        <v>5031</v>
      </c>
      <c r="K548" s="3">
        <v>870411399102</v>
      </c>
      <c r="L548" s="2"/>
      <c r="M548" s="2"/>
      <c r="N548" s="3">
        <v>77717936443</v>
      </c>
      <c r="O548" s="3">
        <v>7010000</v>
      </c>
      <c r="P548" s="3">
        <v>6490000</v>
      </c>
      <c r="Q548" s="3">
        <v>0</v>
      </c>
      <c r="R548" s="3">
        <v>520000</v>
      </c>
      <c r="S548" s="3">
        <v>250000</v>
      </c>
      <c r="T548" s="3">
        <v>250000</v>
      </c>
      <c r="U548" s="3" t="s">
        <v>87</v>
      </c>
      <c r="V548" s="3" t="s">
        <v>3405</v>
      </c>
      <c r="W548" s="3" t="s">
        <v>55</v>
      </c>
      <c r="X548" s="5">
        <v>46129</v>
      </c>
      <c r="Y548" s="3" t="s">
        <v>218</v>
      </c>
      <c r="Z548" s="3">
        <v>1</v>
      </c>
      <c r="AA548" s="3">
        <v>9739416</v>
      </c>
      <c r="AB548" s="2"/>
      <c r="AC548" s="3">
        <v>0</v>
      </c>
      <c r="AD548" s="3" t="s">
        <v>124</v>
      </c>
      <c r="AE548" s="3">
        <v>2026</v>
      </c>
    </row>
    <row r="549" spans="1:31" ht="28.5" hidden="1" x14ac:dyDescent="0.45">
      <c r="A549" s="3">
        <v>1</v>
      </c>
      <c r="B549" s="4" t="s">
        <v>3397</v>
      </c>
      <c r="C549" s="3" t="s">
        <v>3381</v>
      </c>
      <c r="D549" s="3" t="s">
        <v>3382</v>
      </c>
      <c r="E549" s="3" t="s">
        <v>3409</v>
      </c>
      <c r="F549" s="3" t="s">
        <v>5032</v>
      </c>
      <c r="G549" s="3" t="s">
        <v>5033</v>
      </c>
      <c r="H549" s="5">
        <v>46127</v>
      </c>
      <c r="I549" s="3" t="s">
        <v>4004</v>
      </c>
      <c r="J549" s="3" t="s">
        <v>5034</v>
      </c>
      <c r="K549" s="3">
        <v>920101303997</v>
      </c>
      <c r="L549" s="2"/>
      <c r="M549" s="2"/>
      <c r="N549" s="3">
        <v>77028114491</v>
      </c>
      <c r="O549" s="3">
        <v>6740000</v>
      </c>
      <c r="P549" s="3">
        <v>6490000</v>
      </c>
      <c r="Q549" s="3">
        <v>0</v>
      </c>
      <c r="R549" s="3">
        <v>250000</v>
      </c>
      <c r="S549" s="3">
        <v>250000</v>
      </c>
      <c r="T549" s="3">
        <v>250000</v>
      </c>
      <c r="U549" s="3" t="s">
        <v>87</v>
      </c>
      <c r="V549" s="2"/>
      <c r="W549" s="3" t="s">
        <v>55</v>
      </c>
      <c r="X549" s="5">
        <v>46129</v>
      </c>
      <c r="Y549" s="3" t="s">
        <v>89</v>
      </c>
      <c r="Z549" s="3">
        <v>0</v>
      </c>
      <c r="AA549" s="3">
        <v>9739418</v>
      </c>
      <c r="AB549" s="2"/>
      <c r="AC549" s="3">
        <v>0</v>
      </c>
      <c r="AD549" s="3" t="s">
        <v>124</v>
      </c>
      <c r="AE549" s="3">
        <v>2026</v>
      </c>
    </row>
    <row r="550" spans="1:31" ht="28.5" hidden="1" x14ac:dyDescent="0.45">
      <c r="A550" s="3">
        <v>1</v>
      </c>
      <c r="B550" s="4" t="s">
        <v>3397</v>
      </c>
      <c r="C550" s="3" t="s">
        <v>3381</v>
      </c>
      <c r="D550" s="3" t="s">
        <v>3382</v>
      </c>
      <c r="E550" s="3" t="s">
        <v>3409</v>
      </c>
      <c r="F550" s="3" t="s">
        <v>5035</v>
      </c>
      <c r="G550" s="3" t="s">
        <v>5036</v>
      </c>
      <c r="H550" s="5">
        <v>46132</v>
      </c>
      <c r="I550" s="3" t="s">
        <v>3403</v>
      </c>
      <c r="J550" s="3" t="s">
        <v>5037</v>
      </c>
      <c r="K550" s="3">
        <v>930311300505</v>
      </c>
      <c r="L550" s="2"/>
      <c r="M550" s="2"/>
      <c r="N550" s="3">
        <v>77759413131</v>
      </c>
      <c r="O550" s="3">
        <v>5990000</v>
      </c>
      <c r="P550" s="3">
        <v>5990000</v>
      </c>
      <c r="Q550" s="3">
        <v>0</v>
      </c>
      <c r="R550" s="3">
        <v>0</v>
      </c>
      <c r="S550" s="3">
        <v>200000</v>
      </c>
      <c r="T550" s="3">
        <v>200000</v>
      </c>
      <c r="U550" s="3" t="s">
        <v>56</v>
      </c>
      <c r="V550" s="2"/>
      <c r="W550" s="3" t="s">
        <v>55</v>
      </c>
      <c r="X550" s="5">
        <v>46132</v>
      </c>
      <c r="Y550" s="3" t="s">
        <v>58</v>
      </c>
      <c r="Z550" s="3">
        <v>0</v>
      </c>
      <c r="AA550" s="3">
        <v>9739420</v>
      </c>
      <c r="AB550" s="2"/>
      <c r="AC550" s="3">
        <v>0</v>
      </c>
      <c r="AD550" s="3" t="s">
        <v>57</v>
      </c>
      <c r="AE550" s="3">
        <v>2026</v>
      </c>
    </row>
    <row r="551" spans="1:31" ht="28.5" hidden="1" x14ac:dyDescent="0.45">
      <c r="A551" s="3">
        <v>1</v>
      </c>
      <c r="B551" s="4" t="s">
        <v>3397</v>
      </c>
      <c r="C551" s="3" t="s">
        <v>3381</v>
      </c>
      <c r="D551" s="3" t="s">
        <v>3382</v>
      </c>
      <c r="E551" s="3" t="s">
        <v>3409</v>
      </c>
      <c r="F551" s="3" t="s">
        <v>5038</v>
      </c>
      <c r="G551" s="3" t="s">
        <v>5039</v>
      </c>
      <c r="H551" s="5">
        <v>46128</v>
      </c>
      <c r="I551" s="3" t="s">
        <v>3901</v>
      </c>
      <c r="J551" s="3" t="s">
        <v>5040</v>
      </c>
      <c r="K551" s="3">
        <v>900406051279</v>
      </c>
      <c r="L551" s="2"/>
      <c r="M551" s="2"/>
      <c r="N551" s="3">
        <v>77753508090</v>
      </c>
      <c r="O551" s="3">
        <v>6740000</v>
      </c>
      <c r="P551" s="3">
        <v>6490000</v>
      </c>
      <c r="Q551" s="3">
        <v>0</v>
      </c>
      <c r="R551" s="3">
        <v>250000</v>
      </c>
      <c r="S551" s="3">
        <v>250000</v>
      </c>
      <c r="T551" s="3">
        <v>250000</v>
      </c>
      <c r="U551" s="3" t="s">
        <v>87</v>
      </c>
      <c r="V551" s="2"/>
      <c r="W551" s="3" t="s">
        <v>55</v>
      </c>
      <c r="X551" s="5">
        <v>46129</v>
      </c>
      <c r="Y551" s="3" t="s">
        <v>206</v>
      </c>
      <c r="Z551" s="3">
        <v>0</v>
      </c>
      <c r="AA551" s="3">
        <v>9739421</v>
      </c>
      <c r="AB551" s="2"/>
      <c r="AC551" s="3">
        <v>0</v>
      </c>
      <c r="AD551" s="3" t="s">
        <v>124</v>
      </c>
      <c r="AE551" s="3">
        <v>2026</v>
      </c>
    </row>
    <row r="552" spans="1:31" ht="28.5" hidden="1" x14ac:dyDescent="0.45">
      <c r="A552" s="3">
        <v>1</v>
      </c>
      <c r="B552" s="4" t="s">
        <v>3380</v>
      </c>
      <c r="C552" s="3" t="s">
        <v>3381</v>
      </c>
      <c r="D552" s="3" t="s">
        <v>3382</v>
      </c>
      <c r="E552" s="3" t="s">
        <v>3409</v>
      </c>
      <c r="F552" s="3" t="s">
        <v>5041</v>
      </c>
      <c r="G552" s="3" t="s">
        <v>5042</v>
      </c>
      <c r="H552" s="5">
        <v>46132</v>
      </c>
      <c r="I552" s="3" t="s">
        <v>3386</v>
      </c>
      <c r="J552" s="3" t="s">
        <v>5043</v>
      </c>
      <c r="K552" s="3">
        <v>700420301533</v>
      </c>
      <c r="L552" s="2"/>
      <c r="M552" s="2"/>
      <c r="N552" s="3">
        <v>77751703752</v>
      </c>
      <c r="O552" s="3">
        <v>5990000</v>
      </c>
      <c r="P552" s="3">
        <v>5990000</v>
      </c>
      <c r="Q552" s="3">
        <v>0</v>
      </c>
      <c r="R552" s="3">
        <v>0</v>
      </c>
      <c r="S552" s="3">
        <v>200000</v>
      </c>
      <c r="T552" s="3">
        <v>200000</v>
      </c>
      <c r="U552" s="3" t="s">
        <v>87</v>
      </c>
      <c r="V552" s="2"/>
      <c r="W552" s="3" t="s">
        <v>1720</v>
      </c>
      <c r="X552" s="5">
        <v>46134</v>
      </c>
      <c r="Y552" s="3" t="s">
        <v>566</v>
      </c>
      <c r="Z552" s="3">
        <v>0</v>
      </c>
      <c r="AA552" s="3">
        <v>9741313</v>
      </c>
      <c r="AB552" s="2"/>
      <c r="AC552" s="3">
        <v>0</v>
      </c>
      <c r="AD552" s="3" t="s">
        <v>124</v>
      </c>
      <c r="AE552" s="3">
        <v>2026</v>
      </c>
    </row>
    <row r="553" spans="1:31" ht="28.5" hidden="1" x14ac:dyDescent="0.45">
      <c r="A553" s="3">
        <v>1</v>
      </c>
      <c r="B553" s="4" t="s">
        <v>3470</v>
      </c>
      <c r="C553" s="3" t="s">
        <v>3381</v>
      </c>
      <c r="D553" s="3" t="s">
        <v>3382</v>
      </c>
      <c r="E553" s="3" t="s">
        <v>3409</v>
      </c>
      <c r="F553" s="3" t="s">
        <v>5044</v>
      </c>
      <c r="G553" s="3" t="s">
        <v>5045</v>
      </c>
      <c r="H553" s="5">
        <v>46132</v>
      </c>
      <c r="I553" s="3" t="s">
        <v>3678</v>
      </c>
      <c r="J553" s="3" t="s">
        <v>5046</v>
      </c>
      <c r="K553" s="3">
        <v>950718400909</v>
      </c>
      <c r="L553" s="2"/>
      <c r="M553" s="2"/>
      <c r="N553" s="3">
        <v>77470460650</v>
      </c>
      <c r="O553" s="3">
        <v>5990000</v>
      </c>
      <c r="P553" s="3">
        <v>5990000</v>
      </c>
      <c r="Q553" s="3">
        <v>0</v>
      </c>
      <c r="R553" s="3">
        <v>0</v>
      </c>
      <c r="S553" s="3">
        <v>200000</v>
      </c>
      <c r="T553" s="3">
        <v>200000</v>
      </c>
      <c r="U553" s="3" t="s">
        <v>87</v>
      </c>
      <c r="V553" s="2"/>
      <c r="W553" s="3" t="s">
        <v>1679</v>
      </c>
      <c r="X553" s="5">
        <v>46142</v>
      </c>
      <c r="Y553" s="3" t="s">
        <v>134</v>
      </c>
      <c r="Z553" s="3">
        <v>0</v>
      </c>
      <c r="AA553" s="3">
        <v>9741907</v>
      </c>
      <c r="AB553" s="2"/>
      <c r="AC553" s="3">
        <v>0</v>
      </c>
      <c r="AD553" s="3" t="s">
        <v>124</v>
      </c>
      <c r="AE553" s="3">
        <v>2026</v>
      </c>
    </row>
    <row r="554" spans="1:31" ht="28.5" hidden="1" x14ac:dyDescent="0.45">
      <c r="A554" s="3">
        <v>1</v>
      </c>
      <c r="B554" s="4" t="s">
        <v>3470</v>
      </c>
      <c r="C554" s="3" t="s">
        <v>3381</v>
      </c>
      <c r="D554" s="3" t="s">
        <v>3382</v>
      </c>
      <c r="E554" s="3" t="s">
        <v>3409</v>
      </c>
      <c r="F554" s="3" t="s">
        <v>5047</v>
      </c>
      <c r="G554" s="3" t="s">
        <v>5048</v>
      </c>
      <c r="H554" s="5">
        <v>46135</v>
      </c>
      <c r="I554" s="3" t="s">
        <v>3603</v>
      </c>
      <c r="J554" s="3" t="s">
        <v>5049</v>
      </c>
      <c r="K554" s="3">
        <v>721129300202</v>
      </c>
      <c r="L554" s="2"/>
      <c r="M554" s="2"/>
      <c r="N554" s="3">
        <v>77712509846</v>
      </c>
      <c r="O554" s="3">
        <v>5990000</v>
      </c>
      <c r="P554" s="3">
        <v>5990000</v>
      </c>
      <c r="Q554" s="3">
        <v>0</v>
      </c>
      <c r="R554" s="3">
        <v>0</v>
      </c>
      <c r="S554" s="3">
        <v>200000</v>
      </c>
      <c r="T554" s="3">
        <v>200000</v>
      </c>
      <c r="U554" s="3" t="s">
        <v>87</v>
      </c>
      <c r="V554" s="2"/>
      <c r="W554" s="3" t="s">
        <v>1679</v>
      </c>
      <c r="X554" s="5">
        <v>46142</v>
      </c>
      <c r="Y554" s="3" t="s">
        <v>134</v>
      </c>
      <c r="Z554" s="3">
        <v>0</v>
      </c>
      <c r="AA554" s="3">
        <v>9741908</v>
      </c>
      <c r="AB554" s="2"/>
      <c r="AC554" s="3">
        <v>0</v>
      </c>
      <c r="AD554" s="3" t="s">
        <v>124</v>
      </c>
      <c r="AE554" s="3">
        <v>2026</v>
      </c>
    </row>
    <row r="555" spans="1:31" ht="28.5" hidden="1" x14ac:dyDescent="0.45">
      <c r="A555" s="3">
        <v>1</v>
      </c>
      <c r="B555" s="4" t="s">
        <v>3470</v>
      </c>
      <c r="C555" s="3" t="s">
        <v>3381</v>
      </c>
      <c r="D555" s="3" t="s">
        <v>3382</v>
      </c>
      <c r="E555" s="3" t="s">
        <v>3409</v>
      </c>
      <c r="F555" s="3" t="s">
        <v>5050</v>
      </c>
      <c r="G555" s="3" t="s">
        <v>5051</v>
      </c>
      <c r="H555" s="5">
        <v>46135</v>
      </c>
      <c r="I555" s="3" t="s">
        <v>3473</v>
      </c>
      <c r="J555" s="3" t="s">
        <v>5052</v>
      </c>
      <c r="K555" s="3">
        <v>30818500243</v>
      </c>
      <c r="L555" s="2"/>
      <c r="M555" s="2"/>
      <c r="N555" s="3">
        <v>77757211640</v>
      </c>
      <c r="O555" s="3">
        <v>5990000</v>
      </c>
      <c r="P555" s="3">
        <v>5990000</v>
      </c>
      <c r="Q555" s="3">
        <v>0</v>
      </c>
      <c r="R555" s="3">
        <v>0</v>
      </c>
      <c r="S555" s="3">
        <v>200000</v>
      </c>
      <c r="T555" s="3">
        <v>200000</v>
      </c>
      <c r="U555" s="3" t="s">
        <v>87</v>
      </c>
      <c r="V555" s="3" t="s">
        <v>3788</v>
      </c>
      <c r="W555" s="3" t="s">
        <v>1679</v>
      </c>
      <c r="X555" s="5">
        <v>46142</v>
      </c>
      <c r="Y555" s="3" t="s">
        <v>206</v>
      </c>
      <c r="Z555" s="3">
        <v>2</v>
      </c>
      <c r="AA555" s="3">
        <v>9741909</v>
      </c>
      <c r="AB555" s="2"/>
      <c r="AC555" s="3">
        <v>0</v>
      </c>
      <c r="AD555" s="3" t="s">
        <v>124</v>
      </c>
      <c r="AE555" s="3">
        <v>2026</v>
      </c>
    </row>
    <row r="556" spans="1:31" ht="28.5" hidden="1" x14ac:dyDescent="0.45">
      <c r="A556" s="3">
        <v>1</v>
      </c>
      <c r="B556" s="4" t="s">
        <v>3470</v>
      </c>
      <c r="C556" s="3" t="s">
        <v>3381</v>
      </c>
      <c r="D556" s="3" t="s">
        <v>3382</v>
      </c>
      <c r="E556" s="3" t="s">
        <v>3409</v>
      </c>
      <c r="F556" s="3" t="s">
        <v>5053</v>
      </c>
      <c r="G556" s="3" t="s">
        <v>5054</v>
      </c>
      <c r="H556" s="5">
        <v>46132</v>
      </c>
      <c r="I556" s="3" t="s">
        <v>3473</v>
      </c>
      <c r="J556" s="3" t="s">
        <v>5055</v>
      </c>
      <c r="K556" s="3">
        <v>950108300946</v>
      </c>
      <c r="L556" s="2"/>
      <c r="M556" s="2"/>
      <c r="N556" s="3">
        <v>77021249854</v>
      </c>
      <c r="O556" s="3">
        <v>5990000</v>
      </c>
      <c r="P556" s="3">
        <v>5990000</v>
      </c>
      <c r="Q556" s="3">
        <v>0</v>
      </c>
      <c r="R556" s="3">
        <v>0</v>
      </c>
      <c r="S556" s="3">
        <v>200000</v>
      </c>
      <c r="T556" s="3">
        <v>200000</v>
      </c>
      <c r="U556" s="3" t="s">
        <v>105</v>
      </c>
      <c r="V556" s="2"/>
      <c r="W556" s="3" t="s">
        <v>1679</v>
      </c>
      <c r="X556" s="5">
        <v>46141</v>
      </c>
      <c r="Y556" s="3" t="s">
        <v>58</v>
      </c>
      <c r="Z556" s="3">
        <v>1</v>
      </c>
      <c r="AA556" s="3">
        <v>9741910</v>
      </c>
      <c r="AB556" s="2"/>
      <c r="AC556" s="3">
        <v>0</v>
      </c>
      <c r="AD556" s="3" t="s">
        <v>105</v>
      </c>
      <c r="AE556" s="3">
        <v>2026</v>
      </c>
    </row>
    <row r="557" spans="1:31" ht="28.5" hidden="1" x14ac:dyDescent="0.45">
      <c r="A557" s="3">
        <v>1</v>
      </c>
      <c r="B557" s="4" t="s">
        <v>3470</v>
      </c>
      <c r="C557" s="3" t="s">
        <v>3381</v>
      </c>
      <c r="D557" s="3" t="s">
        <v>3382</v>
      </c>
      <c r="E557" s="3" t="s">
        <v>3409</v>
      </c>
      <c r="F557" s="3" t="s">
        <v>5056</v>
      </c>
      <c r="G557" s="3" t="s">
        <v>5057</v>
      </c>
      <c r="H557" s="5">
        <v>46136</v>
      </c>
      <c r="I557" s="3" t="s">
        <v>3603</v>
      </c>
      <c r="J557" s="3" t="s">
        <v>5058</v>
      </c>
      <c r="K557" s="3">
        <v>911107300558</v>
      </c>
      <c r="L557" s="2"/>
      <c r="M557" s="2"/>
      <c r="N557" s="3">
        <v>77071913433</v>
      </c>
      <c r="O557" s="3">
        <v>5990000</v>
      </c>
      <c r="P557" s="3">
        <v>5990000</v>
      </c>
      <c r="Q557" s="3">
        <v>0</v>
      </c>
      <c r="R557" s="3">
        <v>0</v>
      </c>
      <c r="S557" s="3">
        <v>200000</v>
      </c>
      <c r="T557" s="3">
        <v>200000</v>
      </c>
      <c r="U557" s="3" t="s">
        <v>87</v>
      </c>
      <c r="V557" s="2"/>
      <c r="W557" s="3" t="s">
        <v>1679</v>
      </c>
      <c r="X557" s="5">
        <v>46140</v>
      </c>
      <c r="Y557" s="3" t="s">
        <v>89</v>
      </c>
      <c r="Z557" s="3">
        <v>0</v>
      </c>
      <c r="AA557" s="3">
        <v>9741911</v>
      </c>
      <c r="AB557" s="2"/>
      <c r="AC557" s="3">
        <v>0</v>
      </c>
      <c r="AD557" s="3" t="s">
        <v>124</v>
      </c>
      <c r="AE557" s="3">
        <v>2026</v>
      </c>
    </row>
    <row r="558" spans="1:31" ht="28.5" hidden="1" x14ac:dyDescent="0.45">
      <c r="A558" s="3">
        <v>1</v>
      </c>
      <c r="B558" s="4" t="s">
        <v>3470</v>
      </c>
      <c r="C558" s="3" t="s">
        <v>3381</v>
      </c>
      <c r="D558" s="3" t="s">
        <v>3382</v>
      </c>
      <c r="E558" s="3" t="s">
        <v>3409</v>
      </c>
      <c r="F558" s="3" t="s">
        <v>5059</v>
      </c>
      <c r="G558" s="3" t="s">
        <v>5060</v>
      </c>
      <c r="H558" s="5">
        <v>46136</v>
      </c>
      <c r="I558" s="3" t="s">
        <v>3473</v>
      </c>
      <c r="J558" s="3" t="s">
        <v>5061</v>
      </c>
      <c r="K558" s="3">
        <v>890530301459</v>
      </c>
      <c r="L558" s="2"/>
      <c r="M558" s="2"/>
      <c r="N558" s="3">
        <v>77076256151</v>
      </c>
      <c r="O558" s="3">
        <v>5990000</v>
      </c>
      <c r="P558" s="3">
        <v>5990000</v>
      </c>
      <c r="Q558" s="3">
        <v>0</v>
      </c>
      <c r="R558" s="3">
        <v>0</v>
      </c>
      <c r="S558" s="3">
        <v>200000</v>
      </c>
      <c r="T558" s="3">
        <v>200000</v>
      </c>
      <c r="U558" s="3" t="s">
        <v>105</v>
      </c>
      <c r="V558" s="2"/>
      <c r="W558" s="3" t="s">
        <v>1679</v>
      </c>
      <c r="X558" s="5">
        <v>46139</v>
      </c>
      <c r="Y558" s="3" t="s">
        <v>58</v>
      </c>
      <c r="Z558" s="3">
        <v>0</v>
      </c>
      <c r="AA558" s="3">
        <v>9741913</v>
      </c>
      <c r="AB558" s="2"/>
      <c r="AC558" s="3">
        <v>0</v>
      </c>
      <c r="AD558" s="3" t="s">
        <v>105</v>
      </c>
      <c r="AE558" s="3">
        <v>2026</v>
      </c>
    </row>
    <row r="559" spans="1:31" ht="28.5" hidden="1" x14ac:dyDescent="0.45">
      <c r="A559" s="3">
        <v>1</v>
      </c>
      <c r="B559" s="4" t="s">
        <v>3470</v>
      </c>
      <c r="C559" s="3" t="s">
        <v>3381</v>
      </c>
      <c r="D559" s="3" t="s">
        <v>3382</v>
      </c>
      <c r="E559" s="3" t="s">
        <v>3409</v>
      </c>
      <c r="F559" s="3" t="s">
        <v>5062</v>
      </c>
      <c r="G559" s="3" t="s">
        <v>5063</v>
      </c>
      <c r="H559" s="5">
        <v>46141</v>
      </c>
      <c r="I559" s="3" t="s">
        <v>3480</v>
      </c>
      <c r="J559" s="3" t="s">
        <v>5064</v>
      </c>
      <c r="K559" s="3">
        <v>881003301554</v>
      </c>
      <c r="L559" s="2"/>
      <c r="M559" s="2"/>
      <c r="N559" s="3">
        <v>77473056132</v>
      </c>
      <c r="O559" s="3">
        <v>5990000</v>
      </c>
      <c r="P559" s="3">
        <v>5990000</v>
      </c>
      <c r="Q559" s="3">
        <v>0</v>
      </c>
      <c r="R559" s="3">
        <v>0</v>
      </c>
      <c r="S559" s="3">
        <v>200000</v>
      </c>
      <c r="T559" s="3">
        <v>200000</v>
      </c>
      <c r="U559" s="3" t="s">
        <v>105</v>
      </c>
      <c r="V559" s="2"/>
      <c r="W559" s="3" t="s">
        <v>1679</v>
      </c>
      <c r="X559" s="5">
        <v>46142</v>
      </c>
      <c r="Y559" s="3" t="s">
        <v>58</v>
      </c>
      <c r="Z559" s="3">
        <v>0</v>
      </c>
      <c r="AA559" s="3">
        <v>9741916</v>
      </c>
      <c r="AB559" s="2"/>
      <c r="AC559" s="3">
        <v>0</v>
      </c>
      <c r="AD559" s="3" t="s">
        <v>105</v>
      </c>
      <c r="AE559" s="3">
        <v>2026</v>
      </c>
    </row>
    <row r="560" spans="1:31" ht="28.5" hidden="1" x14ac:dyDescent="0.45">
      <c r="A560" s="3">
        <v>1</v>
      </c>
      <c r="B560" s="4" t="s">
        <v>3470</v>
      </c>
      <c r="C560" s="3" t="s">
        <v>3381</v>
      </c>
      <c r="D560" s="3" t="s">
        <v>3382</v>
      </c>
      <c r="E560" s="3" t="s">
        <v>3409</v>
      </c>
      <c r="F560" s="3" t="s">
        <v>5065</v>
      </c>
      <c r="G560" s="3" t="s">
        <v>5066</v>
      </c>
      <c r="H560" s="5">
        <v>46135</v>
      </c>
      <c r="I560" s="3" t="s">
        <v>3473</v>
      </c>
      <c r="J560" s="3" t="s">
        <v>5067</v>
      </c>
      <c r="K560" s="3">
        <v>770303301563</v>
      </c>
      <c r="L560" s="2"/>
      <c r="M560" s="2"/>
      <c r="N560" s="3">
        <v>77025668206</v>
      </c>
      <c r="O560" s="3">
        <v>5990000</v>
      </c>
      <c r="P560" s="3">
        <v>5990000</v>
      </c>
      <c r="Q560" s="3">
        <v>0</v>
      </c>
      <c r="R560" s="3">
        <v>0</v>
      </c>
      <c r="S560" s="3">
        <v>200000</v>
      </c>
      <c r="T560" s="3">
        <v>200000</v>
      </c>
      <c r="U560" s="3" t="s">
        <v>105</v>
      </c>
      <c r="V560" s="2"/>
      <c r="W560" s="3" t="s">
        <v>1679</v>
      </c>
      <c r="X560" s="5">
        <v>46136</v>
      </c>
      <c r="Y560" s="3" t="s">
        <v>58</v>
      </c>
      <c r="Z560" s="3">
        <v>0</v>
      </c>
      <c r="AA560" s="3">
        <v>9741917</v>
      </c>
      <c r="AB560" s="2"/>
      <c r="AC560" s="3">
        <v>0</v>
      </c>
      <c r="AD560" s="3" t="s">
        <v>105</v>
      </c>
      <c r="AE560" s="3">
        <v>2026</v>
      </c>
    </row>
    <row r="561" spans="1:31" ht="28.5" hidden="1" x14ac:dyDescent="0.45">
      <c r="A561" s="3">
        <v>1</v>
      </c>
      <c r="B561" s="4" t="s">
        <v>3406</v>
      </c>
      <c r="C561" s="3" t="s">
        <v>3381</v>
      </c>
      <c r="D561" s="3" t="s">
        <v>3382</v>
      </c>
      <c r="E561" s="3" t="s">
        <v>3409</v>
      </c>
      <c r="F561" s="3" t="s">
        <v>5068</v>
      </c>
      <c r="G561" s="3" t="s">
        <v>5069</v>
      </c>
      <c r="H561" s="5">
        <v>46136</v>
      </c>
      <c r="I561" s="3" t="s">
        <v>3728</v>
      </c>
      <c r="J561" s="3" t="s">
        <v>5070</v>
      </c>
      <c r="K561" s="3">
        <v>670325400894</v>
      </c>
      <c r="L561" s="2"/>
      <c r="M561" s="2"/>
      <c r="N561" s="3">
        <v>77056050208</v>
      </c>
      <c r="O561" s="3">
        <v>5990000</v>
      </c>
      <c r="P561" s="3">
        <v>5990000</v>
      </c>
      <c r="Q561" s="3">
        <v>0</v>
      </c>
      <c r="R561" s="3">
        <v>0</v>
      </c>
      <c r="S561" s="3">
        <v>200000</v>
      </c>
      <c r="T561" s="3">
        <v>200000</v>
      </c>
      <c r="U561" s="3" t="s">
        <v>87</v>
      </c>
      <c r="V561" s="2"/>
      <c r="W561" s="3" t="s">
        <v>1687</v>
      </c>
      <c r="X561" s="5">
        <v>46140</v>
      </c>
      <c r="Y561" s="3" t="s">
        <v>134</v>
      </c>
      <c r="Z561" s="3">
        <v>0</v>
      </c>
      <c r="AA561" s="3">
        <v>9741935</v>
      </c>
      <c r="AB561" s="2"/>
      <c r="AC561" s="3">
        <v>0</v>
      </c>
      <c r="AD561" s="3" t="s">
        <v>124</v>
      </c>
      <c r="AE561" s="3">
        <v>2026</v>
      </c>
    </row>
    <row r="562" spans="1:31" ht="28.5" hidden="1" x14ac:dyDescent="0.45">
      <c r="A562" s="3">
        <v>1</v>
      </c>
      <c r="B562" s="4" t="s">
        <v>3406</v>
      </c>
      <c r="C562" s="3" t="s">
        <v>3381</v>
      </c>
      <c r="D562" s="3" t="s">
        <v>3382</v>
      </c>
      <c r="E562" s="3" t="s">
        <v>3409</v>
      </c>
      <c r="F562" s="3" t="s">
        <v>5071</v>
      </c>
      <c r="G562" s="3" t="s">
        <v>5072</v>
      </c>
      <c r="H562" s="5">
        <v>46132</v>
      </c>
      <c r="I562" s="3" t="s">
        <v>3728</v>
      </c>
      <c r="J562" s="3" t="s">
        <v>5073</v>
      </c>
      <c r="K562" s="3">
        <v>870304402686</v>
      </c>
      <c r="L562" s="2"/>
      <c r="M562" s="2"/>
      <c r="N562" s="3">
        <v>77018505486</v>
      </c>
      <c r="O562" s="3">
        <v>5990000</v>
      </c>
      <c r="P562" s="3">
        <v>5990000</v>
      </c>
      <c r="Q562" s="3">
        <v>0</v>
      </c>
      <c r="R562" s="3">
        <v>0</v>
      </c>
      <c r="S562" s="3">
        <v>200000</v>
      </c>
      <c r="T562" s="3">
        <v>200000</v>
      </c>
      <c r="U562" s="3" t="s">
        <v>87</v>
      </c>
      <c r="V562" s="2"/>
      <c r="W562" s="3" t="s">
        <v>1687</v>
      </c>
      <c r="X562" s="5">
        <v>46135</v>
      </c>
      <c r="Y562" s="3" t="s">
        <v>218</v>
      </c>
      <c r="Z562" s="3">
        <v>0</v>
      </c>
      <c r="AA562" s="3">
        <v>9741937</v>
      </c>
      <c r="AB562" s="2"/>
      <c r="AC562" s="3">
        <v>0</v>
      </c>
      <c r="AD562" s="3" t="s">
        <v>124</v>
      </c>
      <c r="AE562" s="3">
        <v>2026</v>
      </c>
    </row>
    <row r="563" spans="1:31" ht="28.5" hidden="1" x14ac:dyDescent="0.45">
      <c r="A563" s="3">
        <v>1</v>
      </c>
      <c r="B563" s="4" t="s">
        <v>3406</v>
      </c>
      <c r="C563" s="3" t="s">
        <v>3381</v>
      </c>
      <c r="D563" s="3" t="s">
        <v>3382</v>
      </c>
      <c r="E563" s="3" t="s">
        <v>3383</v>
      </c>
      <c r="F563" s="3" t="s">
        <v>5074</v>
      </c>
      <c r="G563" s="3" t="s">
        <v>5075</v>
      </c>
      <c r="H563" s="5">
        <v>46119</v>
      </c>
      <c r="I563" s="3" t="s">
        <v>3724</v>
      </c>
      <c r="J563" s="3" t="s">
        <v>5076</v>
      </c>
      <c r="K563" s="3">
        <v>940706300975</v>
      </c>
      <c r="L563" s="2"/>
      <c r="M563" s="2"/>
      <c r="N563" s="3">
        <v>77058218566</v>
      </c>
      <c r="O563" s="3">
        <v>6990000</v>
      </c>
      <c r="P563" s="3">
        <v>6990000</v>
      </c>
      <c r="Q563" s="3">
        <v>0</v>
      </c>
      <c r="R563" s="3">
        <v>0</v>
      </c>
      <c r="S563" s="3">
        <v>300000</v>
      </c>
      <c r="T563" s="3">
        <v>300000</v>
      </c>
      <c r="U563" s="3" t="s">
        <v>87</v>
      </c>
      <c r="V563" s="2"/>
      <c r="W563" s="3" t="s">
        <v>1687</v>
      </c>
      <c r="X563" s="5">
        <v>46125</v>
      </c>
      <c r="Y563" s="3" t="s">
        <v>218</v>
      </c>
      <c r="Z563" s="3">
        <v>2</v>
      </c>
      <c r="AA563" s="3">
        <v>9741938</v>
      </c>
      <c r="AB563" s="2"/>
      <c r="AC563" s="3">
        <v>0</v>
      </c>
      <c r="AD563" s="3" t="s">
        <v>124</v>
      </c>
      <c r="AE563" s="3">
        <v>2026</v>
      </c>
    </row>
    <row r="564" spans="1:31" ht="28.5" hidden="1" x14ac:dyDescent="0.45">
      <c r="A564" s="3">
        <v>1</v>
      </c>
      <c r="B564" s="4" t="s">
        <v>3406</v>
      </c>
      <c r="C564" s="3" t="s">
        <v>3381</v>
      </c>
      <c r="D564" s="3" t="s">
        <v>3382</v>
      </c>
      <c r="E564" s="3" t="s">
        <v>3455</v>
      </c>
      <c r="F564" s="3" t="s">
        <v>5077</v>
      </c>
      <c r="G564" s="3" t="s">
        <v>5078</v>
      </c>
      <c r="H564" s="5">
        <v>46113</v>
      </c>
      <c r="I564" s="3" t="s">
        <v>3867</v>
      </c>
      <c r="J564" s="3" t="s">
        <v>5079</v>
      </c>
      <c r="K564" s="3">
        <v>700523300733</v>
      </c>
      <c r="L564" s="2"/>
      <c r="M564" s="2"/>
      <c r="N564" s="3">
        <v>77056493070</v>
      </c>
      <c r="O564" s="3">
        <v>6990000</v>
      </c>
      <c r="P564" s="3">
        <v>6990000</v>
      </c>
      <c r="Q564" s="3">
        <v>0</v>
      </c>
      <c r="R564" s="3">
        <v>0</v>
      </c>
      <c r="S564" s="3">
        <v>300000</v>
      </c>
      <c r="T564" s="3">
        <v>300000</v>
      </c>
      <c r="U564" s="3" t="s">
        <v>87</v>
      </c>
      <c r="V564" s="3" t="s">
        <v>3405</v>
      </c>
      <c r="W564" s="3" t="s">
        <v>1687</v>
      </c>
      <c r="X564" s="5">
        <v>46116</v>
      </c>
      <c r="Y564" s="3" t="s">
        <v>218</v>
      </c>
      <c r="Z564" s="3">
        <v>0</v>
      </c>
      <c r="AA564" s="3">
        <v>9741940</v>
      </c>
      <c r="AB564" s="2"/>
      <c r="AC564" s="3">
        <v>0</v>
      </c>
      <c r="AD564" s="3" t="s">
        <v>124</v>
      </c>
      <c r="AE564" s="3">
        <v>2026</v>
      </c>
    </row>
    <row r="565" spans="1:31" ht="28.5" hidden="1" x14ac:dyDescent="0.45">
      <c r="A565" s="3">
        <v>1</v>
      </c>
      <c r="B565" s="4" t="s">
        <v>3406</v>
      </c>
      <c r="C565" s="3" t="s">
        <v>3381</v>
      </c>
      <c r="D565" s="3" t="s">
        <v>3382</v>
      </c>
      <c r="E565" s="3" t="s">
        <v>3409</v>
      </c>
      <c r="F565" s="3" t="s">
        <v>5080</v>
      </c>
      <c r="G565" s="3" t="s">
        <v>5081</v>
      </c>
      <c r="H565" s="5">
        <v>46132</v>
      </c>
      <c r="I565" s="3" t="s">
        <v>3728</v>
      </c>
      <c r="J565" s="3" t="s">
        <v>5082</v>
      </c>
      <c r="K565" s="3">
        <v>930625351511</v>
      </c>
      <c r="L565" s="2"/>
      <c r="M565" s="2"/>
      <c r="N565" s="3">
        <v>77053879394</v>
      </c>
      <c r="O565" s="3">
        <v>5990000</v>
      </c>
      <c r="P565" s="3">
        <v>5990000</v>
      </c>
      <c r="Q565" s="3">
        <v>0</v>
      </c>
      <c r="R565" s="3">
        <v>0</v>
      </c>
      <c r="S565" s="3">
        <v>200000</v>
      </c>
      <c r="T565" s="3">
        <v>200000</v>
      </c>
      <c r="U565" s="3" t="s">
        <v>87</v>
      </c>
      <c r="V565" s="2"/>
      <c r="W565" s="3" t="s">
        <v>1687</v>
      </c>
      <c r="X565" s="5">
        <v>46137</v>
      </c>
      <c r="Y565" s="3" t="s">
        <v>206</v>
      </c>
      <c r="Z565" s="3">
        <v>0</v>
      </c>
      <c r="AA565" s="3">
        <v>9741942</v>
      </c>
      <c r="AB565" s="2"/>
      <c r="AC565" s="3">
        <v>0</v>
      </c>
      <c r="AD565" s="3" t="s">
        <v>124</v>
      </c>
      <c r="AE565" s="3">
        <v>2026</v>
      </c>
    </row>
    <row r="566" spans="1:31" ht="28.5" hidden="1" x14ac:dyDescent="0.45">
      <c r="A566" s="3">
        <v>1</v>
      </c>
      <c r="B566" s="4" t="s">
        <v>3406</v>
      </c>
      <c r="C566" s="3" t="s">
        <v>3381</v>
      </c>
      <c r="D566" s="3" t="s">
        <v>3382</v>
      </c>
      <c r="E566" s="3" t="s">
        <v>3455</v>
      </c>
      <c r="F566" s="3" t="s">
        <v>5083</v>
      </c>
      <c r="G566" s="3" t="s">
        <v>5084</v>
      </c>
      <c r="H566" s="5">
        <v>46115</v>
      </c>
      <c r="I566" s="3" t="s">
        <v>3867</v>
      </c>
      <c r="J566" s="3" t="s">
        <v>5085</v>
      </c>
      <c r="K566" s="3">
        <v>881216400451</v>
      </c>
      <c r="L566" s="2"/>
      <c r="M566" s="2"/>
      <c r="N566" s="3">
        <v>77785519020</v>
      </c>
      <c r="O566" s="3">
        <v>6990000</v>
      </c>
      <c r="P566" s="3">
        <v>6990000</v>
      </c>
      <c r="Q566" s="3">
        <v>0</v>
      </c>
      <c r="R566" s="3">
        <v>0</v>
      </c>
      <c r="S566" s="3">
        <v>300000</v>
      </c>
      <c r="T566" s="3">
        <v>300000</v>
      </c>
      <c r="U566" s="3" t="s">
        <v>56</v>
      </c>
      <c r="V566" s="2"/>
      <c r="W566" s="3" t="s">
        <v>1687</v>
      </c>
      <c r="X566" s="5">
        <v>46118</v>
      </c>
      <c r="Y566" s="3" t="s">
        <v>58</v>
      </c>
      <c r="Z566" s="3">
        <v>0</v>
      </c>
      <c r="AA566" s="3">
        <v>9741943</v>
      </c>
      <c r="AB566" s="2"/>
      <c r="AC566" s="3">
        <v>0</v>
      </c>
      <c r="AD566" s="3" t="s">
        <v>57</v>
      </c>
      <c r="AE566" s="3">
        <v>2026</v>
      </c>
    </row>
    <row r="567" spans="1:31" hidden="1" x14ac:dyDescent="0.45">
      <c r="A567" s="3">
        <v>1</v>
      </c>
      <c r="B567" s="4" t="s">
        <v>3432</v>
      </c>
      <c r="C567" s="3" t="s">
        <v>3381</v>
      </c>
      <c r="D567" s="3" t="s">
        <v>3737</v>
      </c>
      <c r="E567" s="3" t="s">
        <v>3455</v>
      </c>
      <c r="F567" s="3" t="s">
        <v>5086</v>
      </c>
      <c r="G567" s="3" t="s">
        <v>5087</v>
      </c>
      <c r="H567" s="5">
        <v>46126</v>
      </c>
      <c r="I567" s="3" t="s">
        <v>3435</v>
      </c>
      <c r="J567" s="3" t="s">
        <v>5088</v>
      </c>
      <c r="K567" s="3">
        <v>970917351685</v>
      </c>
      <c r="L567" s="2"/>
      <c r="M567" s="2"/>
      <c r="N567" s="3">
        <v>77076334100</v>
      </c>
      <c r="O567" s="3">
        <v>5990000</v>
      </c>
      <c r="P567" s="3">
        <v>5990000</v>
      </c>
      <c r="Q567" s="3">
        <v>0</v>
      </c>
      <c r="R567" s="3">
        <v>0</v>
      </c>
      <c r="S567" s="3">
        <v>250000</v>
      </c>
      <c r="T567" s="3">
        <v>250000</v>
      </c>
      <c r="U567" s="3" t="s">
        <v>105</v>
      </c>
      <c r="V567" s="2"/>
      <c r="W567" s="3" t="s">
        <v>205</v>
      </c>
      <c r="X567" s="5">
        <v>46133</v>
      </c>
      <c r="Y567" s="3" t="s">
        <v>58</v>
      </c>
      <c r="Z567" s="3">
        <v>0</v>
      </c>
      <c r="AA567" s="3">
        <v>9742850</v>
      </c>
      <c r="AB567" s="2"/>
      <c r="AC567" s="3">
        <v>0</v>
      </c>
      <c r="AD567" s="3" t="s">
        <v>105</v>
      </c>
      <c r="AE567" s="3">
        <v>2026</v>
      </c>
    </row>
    <row r="568" spans="1:31" hidden="1" x14ac:dyDescent="0.45">
      <c r="A568" s="3">
        <v>1</v>
      </c>
      <c r="B568" s="4" t="s">
        <v>3432</v>
      </c>
      <c r="C568" s="3" t="s">
        <v>3381</v>
      </c>
      <c r="D568" s="3" t="s">
        <v>3737</v>
      </c>
      <c r="E568" s="3" t="s">
        <v>3455</v>
      </c>
      <c r="F568" s="3" t="s">
        <v>5089</v>
      </c>
      <c r="G568" s="3" t="s">
        <v>5090</v>
      </c>
      <c r="H568" s="5">
        <v>46115</v>
      </c>
      <c r="I568" s="3" t="s">
        <v>3967</v>
      </c>
      <c r="J568" s="3" t="s">
        <v>5091</v>
      </c>
      <c r="K568" s="3">
        <v>780204300842</v>
      </c>
      <c r="L568" s="2"/>
      <c r="M568" s="2"/>
      <c r="N568" s="3">
        <v>77059649004</v>
      </c>
      <c r="O568" s="3">
        <v>6590000</v>
      </c>
      <c r="P568" s="3">
        <v>6590000</v>
      </c>
      <c r="Q568" s="3">
        <v>0</v>
      </c>
      <c r="R568" s="3">
        <v>0</v>
      </c>
      <c r="S568" s="3">
        <v>300000</v>
      </c>
      <c r="T568" s="3">
        <v>300000</v>
      </c>
      <c r="U568" s="3" t="s">
        <v>105</v>
      </c>
      <c r="V568" s="3" t="s">
        <v>3624</v>
      </c>
      <c r="W568" s="3" t="s">
        <v>205</v>
      </c>
      <c r="X568" s="5">
        <v>46119</v>
      </c>
      <c r="Y568" s="3" t="s">
        <v>58</v>
      </c>
      <c r="Z568" s="3">
        <v>0</v>
      </c>
      <c r="AA568" s="3">
        <v>9742852</v>
      </c>
      <c r="AB568" s="2"/>
      <c r="AC568" s="3">
        <v>0</v>
      </c>
      <c r="AD568" s="3" t="s">
        <v>105</v>
      </c>
      <c r="AE568" s="3">
        <v>2026</v>
      </c>
    </row>
    <row r="569" spans="1:31" hidden="1" x14ac:dyDescent="0.45">
      <c r="A569" s="3">
        <v>1</v>
      </c>
      <c r="B569" s="4" t="s">
        <v>3432</v>
      </c>
      <c r="C569" s="3" t="s">
        <v>3381</v>
      </c>
      <c r="D569" s="3" t="s">
        <v>3737</v>
      </c>
      <c r="E569" s="3" t="s">
        <v>3409</v>
      </c>
      <c r="F569" s="3" t="s">
        <v>5092</v>
      </c>
      <c r="G569" s="3" t="s">
        <v>5093</v>
      </c>
      <c r="H569" s="5">
        <v>46127</v>
      </c>
      <c r="I569" s="3" t="s">
        <v>3435</v>
      </c>
      <c r="J569" s="3" t="s">
        <v>5094</v>
      </c>
      <c r="K569" s="3">
        <v>670303401694</v>
      </c>
      <c r="L569" s="2"/>
      <c r="M569" s="2"/>
      <c r="N569" s="3">
        <v>77477451167</v>
      </c>
      <c r="O569" s="3">
        <v>6240000</v>
      </c>
      <c r="P569" s="3">
        <v>5990000</v>
      </c>
      <c r="Q569" s="3">
        <v>0</v>
      </c>
      <c r="R569" s="3">
        <v>250000</v>
      </c>
      <c r="S569" s="3">
        <v>250000</v>
      </c>
      <c r="T569" s="3">
        <v>250000</v>
      </c>
      <c r="U569" s="3" t="s">
        <v>87</v>
      </c>
      <c r="V569" s="3" t="s">
        <v>3447</v>
      </c>
      <c r="W569" s="3" t="s">
        <v>205</v>
      </c>
      <c r="X569" s="5">
        <v>46134</v>
      </c>
      <c r="Y569" s="3" t="s">
        <v>89</v>
      </c>
      <c r="Z569" s="3">
        <v>0</v>
      </c>
      <c r="AA569" s="3">
        <v>9742856</v>
      </c>
      <c r="AB569" s="2"/>
      <c r="AC569" s="3">
        <v>0</v>
      </c>
      <c r="AD569" s="3" t="s">
        <v>124</v>
      </c>
      <c r="AE569" s="3">
        <v>2026</v>
      </c>
    </row>
    <row r="570" spans="1:31" hidden="1" x14ac:dyDescent="0.45">
      <c r="A570" s="3">
        <v>1</v>
      </c>
      <c r="B570" s="4" t="s">
        <v>3432</v>
      </c>
      <c r="C570" s="3" t="s">
        <v>3381</v>
      </c>
      <c r="D570" s="3" t="s">
        <v>3737</v>
      </c>
      <c r="E570" s="3" t="s">
        <v>3409</v>
      </c>
      <c r="F570" s="3" t="s">
        <v>5095</v>
      </c>
      <c r="G570" s="3" t="s">
        <v>5096</v>
      </c>
      <c r="H570" s="5">
        <v>46124</v>
      </c>
      <c r="I570" s="3" t="s">
        <v>3971</v>
      </c>
      <c r="J570" s="3" t="s">
        <v>5097</v>
      </c>
      <c r="K570" s="3">
        <v>770102302238</v>
      </c>
      <c r="L570" s="2"/>
      <c r="M570" s="2"/>
      <c r="N570" s="3">
        <v>77018958751</v>
      </c>
      <c r="O570" s="3">
        <v>5990000</v>
      </c>
      <c r="P570" s="3">
        <v>5990000</v>
      </c>
      <c r="Q570" s="3">
        <v>0</v>
      </c>
      <c r="R570" s="3">
        <v>0</v>
      </c>
      <c r="S570" s="3">
        <v>250000</v>
      </c>
      <c r="T570" s="3">
        <v>250000</v>
      </c>
      <c r="U570" s="3" t="s">
        <v>87</v>
      </c>
      <c r="V570" s="3" t="s">
        <v>3624</v>
      </c>
      <c r="W570" s="3" t="s">
        <v>205</v>
      </c>
      <c r="X570" s="5">
        <v>46127</v>
      </c>
      <c r="Y570" s="3" t="s">
        <v>206</v>
      </c>
      <c r="Z570" s="3">
        <v>0</v>
      </c>
      <c r="AA570" s="3">
        <v>9742858</v>
      </c>
      <c r="AB570" s="2"/>
      <c r="AC570" s="3">
        <v>0</v>
      </c>
      <c r="AD570" s="3" t="s">
        <v>124</v>
      </c>
      <c r="AE570" s="3">
        <v>2026</v>
      </c>
    </row>
    <row r="571" spans="1:31" hidden="1" x14ac:dyDescent="0.45">
      <c r="A571" s="3">
        <v>1</v>
      </c>
      <c r="B571" s="4" t="s">
        <v>3432</v>
      </c>
      <c r="C571" s="3" t="s">
        <v>3381</v>
      </c>
      <c r="D571" s="3" t="s">
        <v>3737</v>
      </c>
      <c r="E571" s="3" t="s">
        <v>3409</v>
      </c>
      <c r="F571" s="3" t="s">
        <v>5098</v>
      </c>
      <c r="G571" s="3" t="s">
        <v>5099</v>
      </c>
      <c r="H571" s="5">
        <v>46124</v>
      </c>
      <c r="I571" s="3" t="s">
        <v>3971</v>
      </c>
      <c r="J571" s="3" t="s">
        <v>5100</v>
      </c>
      <c r="K571" s="3">
        <v>990919301277</v>
      </c>
      <c r="L571" s="2"/>
      <c r="M571" s="2"/>
      <c r="N571" s="3">
        <v>77771441010</v>
      </c>
      <c r="O571" s="3">
        <v>5990000</v>
      </c>
      <c r="P571" s="3">
        <v>5990000</v>
      </c>
      <c r="Q571" s="3">
        <v>0</v>
      </c>
      <c r="R571" s="3">
        <v>0</v>
      </c>
      <c r="S571" s="3">
        <v>250000</v>
      </c>
      <c r="T571" s="3">
        <v>250000</v>
      </c>
      <c r="U571" s="3" t="s">
        <v>87</v>
      </c>
      <c r="V571" s="3" t="s">
        <v>3405</v>
      </c>
      <c r="W571" s="3" t="s">
        <v>205</v>
      </c>
      <c r="X571" s="5">
        <v>46127</v>
      </c>
      <c r="Y571" s="3" t="s">
        <v>206</v>
      </c>
      <c r="Z571" s="3">
        <v>0</v>
      </c>
      <c r="AA571" s="3">
        <v>9742859</v>
      </c>
      <c r="AB571" s="2"/>
      <c r="AC571" s="3">
        <v>0</v>
      </c>
      <c r="AD571" s="3" t="s">
        <v>124</v>
      </c>
      <c r="AE571" s="3">
        <v>2026</v>
      </c>
    </row>
    <row r="572" spans="1:31" hidden="1" x14ac:dyDescent="0.45">
      <c r="A572" s="3">
        <v>1</v>
      </c>
      <c r="B572" s="4" t="s">
        <v>3432</v>
      </c>
      <c r="C572" s="3" t="s">
        <v>3381</v>
      </c>
      <c r="D572" s="3" t="s">
        <v>3737</v>
      </c>
      <c r="E572" s="3" t="s">
        <v>3409</v>
      </c>
      <c r="F572" s="3" t="s">
        <v>5101</v>
      </c>
      <c r="G572" s="3" t="s">
        <v>5102</v>
      </c>
      <c r="H572" s="5">
        <v>46125</v>
      </c>
      <c r="I572" s="3" t="s">
        <v>3967</v>
      </c>
      <c r="J572" s="3" t="s">
        <v>5103</v>
      </c>
      <c r="K572" s="3">
        <v>900422399041</v>
      </c>
      <c r="L572" s="2"/>
      <c r="M572" s="2"/>
      <c r="N572" s="3">
        <v>77789754444</v>
      </c>
      <c r="O572" s="3">
        <v>5990000</v>
      </c>
      <c r="P572" s="3">
        <v>5990000</v>
      </c>
      <c r="Q572" s="3">
        <v>0</v>
      </c>
      <c r="R572" s="3">
        <v>0</v>
      </c>
      <c r="S572" s="3">
        <v>250000</v>
      </c>
      <c r="T572" s="3">
        <v>250000</v>
      </c>
      <c r="U572" s="3" t="s">
        <v>87</v>
      </c>
      <c r="V572" s="3" t="s">
        <v>3405</v>
      </c>
      <c r="W572" s="3" t="s">
        <v>205</v>
      </c>
      <c r="X572" s="5">
        <v>46133</v>
      </c>
      <c r="Y572" s="3" t="s">
        <v>206</v>
      </c>
      <c r="Z572" s="3">
        <v>0</v>
      </c>
      <c r="AA572" s="3">
        <v>9742860</v>
      </c>
      <c r="AB572" s="2"/>
      <c r="AC572" s="3">
        <v>0</v>
      </c>
      <c r="AD572" s="3" t="s">
        <v>124</v>
      </c>
      <c r="AE572" s="3">
        <v>2026</v>
      </c>
    </row>
    <row r="573" spans="1:31" hidden="1" x14ac:dyDescent="0.45">
      <c r="A573" s="3">
        <v>1</v>
      </c>
      <c r="B573" s="4" t="s">
        <v>3432</v>
      </c>
      <c r="C573" s="3" t="s">
        <v>3381</v>
      </c>
      <c r="D573" s="3" t="s">
        <v>3737</v>
      </c>
      <c r="E573" s="3" t="s">
        <v>3409</v>
      </c>
      <c r="F573" s="3" t="s">
        <v>5104</v>
      </c>
      <c r="G573" s="3" t="s">
        <v>5105</v>
      </c>
      <c r="H573" s="5">
        <v>46123</v>
      </c>
      <c r="I573" s="3" t="s">
        <v>3967</v>
      </c>
      <c r="J573" s="3" t="s">
        <v>5106</v>
      </c>
      <c r="K573" s="3">
        <v>670626301258</v>
      </c>
      <c r="L573" s="2"/>
      <c r="M573" s="2"/>
      <c r="N573" s="3">
        <v>77057139097</v>
      </c>
      <c r="O573" s="3">
        <v>5990000</v>
      </c>
      <c r="P573" s="3">
        <v>5990000</v>
      </c>
      <c r="Q573" s="3">
        <v>0</v>
      </c>
      <c r="R573" s="3">
        <v>0</v>
      </c>
      <c r="S573" s="3">
        <v>250000</v>
      </c>
      <c r="T573" s="3">
        <v>250000</v>
      </c>
      <c r="U573" s="3" t="s">
        <v>105</v>
      </c>
      <c r="V573" s="3" t="s">
        <v>5107</v>
      </c>
      <c r="W573" s="3" t="s">
        <v>205</v>
      </c>
      <c r="X573" s="5">
        <v>46127</v>
      </c>
      <c r="Y573" s="3" t="s">
        <v>58</v>
      </c>
      <c r="Z573" s="3">
        <v>0</v>
      </c>
      <c r="AA573" s="3">
        <v>9742861</v>
      </c>
      <c r="AB573" s="2"/>
      <c r="AC573" s="3">
        <v>0</v>
      </c>
      <c r="AD573" s="3" t="s">
        <v>105</v>
      </c>
      <c r="AE573" s="3">
        <v>2026</v>
      </c>
    </row>
    <row r="574" spans="1:31" hidden="1" x14ac:dyDescent="0.45">
      <c r="A574" s="3">
        <v>1</v>
      </c>
      <c r="B574" s="4" t="s">
        <v>3432</v>
      </c>
      <c r="C574" s="3" t="s">
        <v>3381</v>
      </c>
      <c r="D574" s="3" t="s">
        <v>3382</v>
      </c>
      <c r="E574" s="3" t="s">
        <v>3409</v>
      </c>
      <c r="F574" s="3" t="s">
        <v>5108</v>
      </c>
      <c r="G574" s="3" t="s">
        <v>5109</v>
      </c>
      <c r="H574" s="5">
        <v>46138</v>
      </c>
      <c r="I574" s="3" t="s">
        <v>3963</v>
      </c>
      <c r="J574" s="3" t="s">
        <v>5110</v>
      </c>
      <c r="K574" s="3">
        <v>811123450093</v>
      </c>
      <c r="L574" s="2"/>
      <c r="M574" s="2"/>
      <c r="N574" s="3">
        <v>77054393821</v>
      </c>
      <c r="O574" s="3">
        <v>5990000</v>
      </c>
      <c r="P574" s="3">
        <v>5990000</v>
      </c>
      <c r="Q574" s="3">
        <v>0</v>
      </c>
      <c r="R574" s="3">
        <v>0</v>
      </c>
      <c r="S574" s="3">
        <v>200000</v>
      </c>
      <c r="T574" s="3">
        <v>200000</v>
      </c>
      <c r="U574" s="3" t="s">
        <v>105</v>
      </c>
      <c r="V574" s="2"/>
      <c r="W574" s="3" t="s">
        <v>205</v>
      </c>
      <c r="X574" s="5">
        <v>46141</v>
      </c>
      <c r="Y574" s="3" t="s">
        <v>58</v>
      </c>
      <c r="Z574" s="3">
        <v>0</v>
      </c>
      <c r="AA574" s="3">
        <v>9742864</v>
      </c>
      <c r="AB574" s="2"/>
      <c r="AC574" s="3">
        <v>0</v>
      </c>
      <c r="AD574" s="3" t="s">
        <v>105</v>
      </c>
      <c r="AE574" s="3">
        <v>2026</v>
      </c>
    </row>
    <row r="575" spans="1:31" hidden="1" x14ac:dyDescent="0.45">
      <c r="A575" s="3">
        <v>1</v>
      </c>
      <c r="B575" s="4" t="s">
        <v>3432</v>
      </c>
      <c r="C575" s="3" t="s">
        <v>3381</v>
      </c>
      <c r="D575" s="3" t="s">
        <v>3382</v>
      </c>
      <c r="E575" s="3" t="s">
        <v>3409</v>
      </c>
      <c r="F575" s="3" t="s">
        <v>5111</v>
      </c>
      <c r="G575" s="3" t="s">
        <v>5112</v>
      </c>
      <c r="H575" s="5">
        <v>46137</v>
      </c>
      <c r="I575" s="3" t="s">
        <v>3435</v>
      </c>
      <c r="J575" s="3" t="s">
        <v>5113</v>
      </c>
      <c r="K575" s="3">
        <v>831124001366</v>
      </c>
      <c r="L575" s="2"/>
      <c r="M575" s="2"/>
      <c r="N575" s="3">
        <v>77784633864</v>
      </c>
      <c r="O575" s="3">
        <v>5990000</v>
      </c>
      <c r="P575" s="3">
        <v>5990000</v>
      </c>
      <c r="Q575" s="3">
        <v>0</v>
      </c>
      <c r="R575" s="3">
        <v>0</v>
      </c>
      <c r="S575" s="3">
        <v>200000</v>
      </c>
      <c r="T575" s="3">
        <v>200000</v>
      </c>
      <c r="U575" s="3" t="s">
        <v>105</v>
      </c>
      <c r="V575" s="2"/>
      <c r="W575" s="3" t="s">
        <v>205</v>
      </c>
      <c r="X575" s="5">
        <v>46141</v>
      </c>
      <c r="Y575" s="3" t="s">
        <v>58</v>
      </c>
      <c r="Z575" s="3">
        <v>0</v>
      </c>
      <c r="AA575" s="3">
        <v>9742865</v>
      </c>
      <c r="AB575" s="2"/>
      <c r="AC575" s="3">
        <v>0</v>
      </c>
      <c r="AD575" s="3" t="s">
        <v>105</v>
      </c>
      <c r="AE575" s="3">
        <v>2026</v>
      </c>
    </row>
    <row r="576" spans="1:31" hidden="1" x14ac:dyDescent="0.45">
      <c r="A576" s="3">
        <v>1</v>
      </c>
      <c r="B576" s="4" t="s">
        <v>3432</v>
      </c>
      <c r="C576" s="3" t="s">
        <v>3381</v>
      </c>
      <c r="D576" s="3" t="s">
        <v>3382</v>
      </c>
      <c r="E576" s="3" t="s">
        <v>3409</v>
      </c>
      <c r="F576" s="3" t="s">
        <v>5114</v>
      </c>
      <c r="G576" s="3" t="s">
        <v>5115</v>
      </c>
      <c r="H576" s="5">
        <v>46138</v>
      </c>
      <c r="I576" s="3" t="s">
        <v>3971</v>
      </c>
      <c r="J576" s="3" t="s">
        <v>5116</v>
      </c>
      <c r="K576" s="3">
        <v>870329350233</v>
      </c>
      <c r="L576" s="2"/>
      <c r="M576" s="2"/>
      <c r="N576" s="3">
        <v>77057030273</v>
      </c>
      <c r="O576" s="3">
        <v>5990000</v>
      </c>
      <c r="P576" s="3">
        <v>5990000</v>
      </c>
      <c r="Q576" s="3">
        <v>0</v>
      </c>
      <c r="R576" s="3">
        <v>0</v>
      </c>
      <c r="S576" s="3">
        <v>200000</v>
      </c>
      <c r="T576" s="3">
        <v>200000</v>
      </c>
      <c r="U576" s="3" t="s">
        <v>87</v>
      </c>
      <c r="V576" s="2"/>
      <c r="W576" s="3" t="s">
        <v>205</v>
      </c>
      <c r="X576" s="5">
        <v>46141</v>
      </c>
      <c r="Y576" s="3" t="s">
        <v>206</v>
      </c>
      <c r="Z576" s="3">
        <v>0</v>
      </c>
      <c r="AA576" s="3">
        <v>9742866</v>
      </c>
      <c r="AB576" s="2"/>
      <c r="AC576" s="3">
        <v>0</v>
      </c>
      <c r="AD576" s="3" t="s">
        <v>124</v>
      </c>
      <c r="AE576" s="3">
        <v>2026</v>
      </c>
    </row>
    <row r="577" spans="1:31" hidden="1" x14ac:dyDescent="0.45">
      <c r="A577" s="3">
        <v>1</v>
      </c>
      <c r="B577" s="4" t="s">
        <v>3432</v>
      </c>
      <c r="C577" s="3" t="s">
        <v>3381</v>
      </c>
      <c r="D577" s="3" t="s">
        <v>3382</v>
      </c>
      <c r="E577" s="3" t="s">
        <v>3409</v>
      </c>
      <c r="F577" s="3" t="s">
        <v>5117</v>
      </c>
      <c r="G577" s="3" t="s">
        <v>5118</v>
      </c>
      <c r="H577" s="5">
        <v>46137</v>
      </c>
      <c r="I577" s="3" t="s">
        <v>3967</v>
      </c>
      <c r="J577" s="3" t="s">
        <v>5119</v>
      </c>
      <c r="K577" s="3">
        <v>920211351380</v>
      </c>
      <c r="L577" s="2"/>
      <c r="M577" s="2"/>
      <c r="N577" s="3">
        <v>77713920292</v>
      </c>
      <c r="O577" s="3">
        <v>5990000</v>
      </c>
      <c r="P577" s="3">
        <v>5990000</v>
      </c>
      <c r="Q577" s="3">
        <v>0</v>
      </c>
      <c r="R577" s="3">
        <v>0</v>
      </c>
      <c r="S577" s="3">
        <v>200000</v>
      </c>
      <c r="T577" s="3">
        <v>200000</v>
      </c>
      <c r="U577" s="3" t="s">
        <v>87</v>
      </c>
      <c r="V577" s="2"/>
      <c r="W577" s="3" t="s">
        <v>205</v>
      </c>
      <c r="X577" s="5">
        <v>46140</v>
      </c>
      <c r="Y577" s="3" t="s">
        <v>134</v>
      </c>
      <c r="Z577" s="3">
        <v>0</v>
      </c>
      <c r="AA577" s="3">
        <v>9742867</v>
      </c>
      <c r="AB577" s="2"/>
      <c r="AC577" s="3">
        <v>0</v>
      </c>
      <c r="AD577" s="3" t="s">
        <v>124</v>
      </c>
      <c r="AE577" s="3">
        <v>2026</v>
      </c>
    </row>
    <row r="578" spans="1:31" hidden="1" x14ac:dyDescent="0.45">
      <c r="A578" s="3">
        <v>1</v>
      </c>
      <c r="B578" s="4" t="s">
        <v>3432</v>
      </c>
      <c r="C578" s="3" t="s">
        <v>3381</v>
      </c>
      <c r="D578" s="3" t="s">
        <v>3382</v>
      </c>
      <c r="E578" s="3" t="s">
        <v>3455</v>
      </c>
      <c r="F578" s="3" t="s">
        <v>5120</v>
      </c>
      <c r="G578" s="3" t="s">
        <v>5121</v>
      </c>
      <c r="H578" s="5">
        <v>46134</v>
      </c>
      <c r="I578" s="3" t="s">
        <v>3971</v>
      </c>
      <c r="J578" s="3" t="s">
        <v>5122</v>
      </c>
      <c r="K578" s="3">
        <v>870402351713</v>
      </c>
      <c r="L578" s="2"/>
      <c r="M578" s="2"/>
      <c r="N578" s="3">
        <v>77473117005</v>
      </c>
      <c r="O578" s="3">
        <v>5990000</v>
      </c>
      <c r="P578" s="3">
        <v>5990000</v>
      </c>
      <c r="Q578" s="3">
        <v>0</v>
      </c>
      <c r="R578" s="3">
        <v>0</v>
      </c>
      <c r="S578" s="3">
        <v>200000</v>
      </c>
      <c r="T578" s="3">
        <v>200000</v>
      </c>
      <c r="U578" s="3" t="s">
        <v>87</v>
      </c>
      <c r="V578" s="3" t="s">
        <v>2663</v>
      </c>
      <c r="W578" s="3" t="s">
        <v>205</v>
      </c>
      <c r="X578" s="5">
        <v>46139</v>
      </c>
      <c r="Y578" s="3" t="s">
        <v>134</v>
      </c>
      <c r="Z578" s="3">
        <v>0</v>
      </c>
      <c r="AA578" s="3">
        <v>9742870</v>
      </c>
      <c r="AB578" s="2"/>
      <c r="AC578" s="3">
        <v>0</v>
      </c>
      <c r="AD578" s="3" t="s">
        <v>124</v>
      </c>
      <c r="AE578" s="3">
        <v>2026</v>
      </c>
    </row>
    <row r="579" spans="1:31" hidden="1" x14ac:dyDescent="0.45">
      <c r="A579" s="3">
        <v>1</v>
      </c>
      <c r="B579" s="4" t="s">
        <v>3432</v>
      </c>
      <c r="C579" s="3" t="s">
        <v>3381</v>
      </c>
      <c r="D579" s="3" t="s">
        <v>3382</v>
      </c>
      <c r="E579" s="3" t="s">
        <v>3409</v>
      </c>
      <c r="F579" s="3" t="s">
        <v>5123</v>
      </c>
      <c r="G579" s="3" t="s">
        <v>5124</v>
      </c>
      <c r="H579" s="5">
        <v>46139</v>
      </c>
      <c r="I579" s="3" t="s">
        <v>3971</v>
      </c>
      <c r="J579" s="3" t="s">
        <v>5125</v>
      </c>
      <c r="K579" s="3">
        <v>940820450736</v>
      </c>
      <c r="L579" s="2"/>
      <c r="M579" s="2"/>
      <c r="N579" s="3">
        <v>77785804975</v>
      </c>
      <c r="O579" s="3">
        <v>5990000</v>
      </c>
      <c r="P579" s="3">
        <v>5990000</v>
      </c>
      <c r="Q579" s="3">
        <v>0</v>
      </c>
      <c r="R579" s="3">
        <v>0</v>
      </c>
      <c r="S579" s="3">
        <v>200000</v>
      </c>
      <c r="T579" s="3">
        <v>200000</v>
      </c>
      <c r="U579" s="3" t="s">
        <v>87</v>
      </c>
      <c r="V579" s="2"/>
      <c r="W579" s="3" t="s">
        <v>205</v>
      </c>
      <c r="X579" s="5">
        <v>46141</v>
      </c>
      <c r="Y579" s="3" t="s">
        <v>134</v>
      </c>
      <c r="Z579" s="3">
        <v>0</v>
      </c>
      <c r="AA579" s="3">
        <v>9742871</v>
      </c>
      <c r="AB579" s="2"/>
      <c r="AC579" s="3">
        <v>0</v>
      </c>
      <c r="AD579" s="3" t="s">
        <v>124</v>
      </c>
      <c r="AE579" s="3">
        <v>2026</v>
      </c>
    </row>
    <row r="580" spans="1:31" hidden="1" x14ac:dyDescent="0.45">
      <c r="A580" s="3">
        <v>1</v>
      </c>
      <c r="B580" s="4" t="s">
        <v>3432</v>
      </c>
      <c r="C580" s="3" t="s">
        <v>3381</v>
      </c>
      <c r="D580" s="3" t="s">
        <v>3382</v>
      </c>
      <c r="E580" s="3" t="s">
        <v>3409</v>
      </c>
      <c r="F580" s="3" t="s">
        <v>5126</v>
      </c>
      <c r="G580" s="3" t="s">
        <v>5127</v>
      </c>
      <c r="H580" s="5">
        <v>46138</v>
      </c>
      <c r="I580" s="3" t="s">
        <v>3971</v>
      </c>
      <c r="J580" s="3" t="s">
        <v>5128</v>
      </c>
      <c r="K580" s="3">
        <v>21122550465</v>
      </c>
      <c r="L580" s="2"/>
      <c r="M580" s="2"/>
      <c r="N580" s="3">
        <v>77717963329</v>
      </c>
      <c r="O580" s="3">
        <v>5990000</v>
      </c>
      <c r="P580" s="3">
        <v>5990000</v>
      </c>
      <c r="Q580" s="3">
        <v>0</v>
      </c>
      <c r="R580" s="3">
        <v>0</v>
      </c>
      <c r="S580" s="3">
        <v>200000</v>
      </c>
      <c r="T580" s="3">
        <v>200000</v>
      </c>
      <c r="U580" s="3" t="s">
        <v>87</v>
      </c>
      <c r="V580" s="3" t="s">
        <v>3405</v>
      </c>
      <c r="W580" s="3" t="s">
        <v>205</v>
      </c>
      <c r="X580" s="5">
        <v>46140</v>
      </c>
      <c r="Y580" s="3" t="s">
        <v>134</v>
      </c>
      <c r="Z580" s="3">
        <v>0</v>
      </c>
      <c r="AA580" s="3">
        <v>9742872</v>
      </c>
      <c r="AB580" s="2"/>
      <c r="AC580" s="3">
        <v>0</v>
      </c>
      <c r="AD580" s="3" t="s">
        <v>124</v>
      </c>
      <c r="AE580" s="3">
        <v>2026</v>
      </c>
    </row>
    <row r="581" spans="1:31" hidden="1" x14ac:dyDescent="0.45">
      <c r="A581" s="3">
        <v>1</v>
      </c>
      <c r="B581" s="4" t="s">
        <v>3432</v>
      </c>
      <c r="C581" s="3" t="s">
        <v>3381</v>
      </c>
      <c r="D581" s="3" t="s">
        <v>3382</v>
      </c>
      <c r="E581" s="3" t="s">
        <v>3409</v>
      </c>
      <c r="F581" s="3" t="s">
        <v>5129</v>
      </c>
      <c r="G581" s="3" t="s">
        <v>5130</v>
      </c>
      <c r="H581" s="5">
        <v>46139</v>
      </c>
      <c r="I581" s="3" t="s">
        <v>3971</v>
      </c>
      <c r="J581" s="3" t="s">
        <v>5131</v>
      </c>
      <c r="K581" s="3">
        <v>720811300277</v>
      </c>
      <c r="L581" s="2"/>
      <c r="M581" s="2"/>
      <c r="N581" s="3">
        <v>77003929096</v>
      </c>
      <c r="O581" s="3">
        <v>5990000</v>
      </c>
      <c r="P581" s="3">
        <v>5990000</v>
      </c>
      <c r="Q581" s="3">
        <v>0</v>
      </c>
      <c r="R581" s="3">
        <v>0</v>
      </c>
      <c r="S581" s="3">
        <v>200000</v>
      </c>
      <c r="T581" s="3">
        <v>200000</v>
      </c>
      <c r="U581" s="3" t="s">
        <v>87</v>
      </c>
      <c r="V581" s="3" t="s">
        <v>3447</v>
      </c>
      <c r="W581" s="3" t="s">
        <v>205</v>
      </c>
      <c r="X581" s="5">
        <v>46140</v>
      </c>
      <c r="Y581" s="3" t="s">
        <v>134</v>
      </c>
      <c r="Z581" s="3">
        <v>0</v>
      </c>
      <c r="AA581" s="3">
        <v>9742873</v>
      </c>
      <c r="AB581" s="2"/>
      <c r="AC581" s="3">
        <v>0</v>
      </c>
      <c r="AD581" s="3" t="s">
        <v>124</v>
      </c>
      <c r="AE581" s="3">
        <v>2026</v>
      </c>
    </row>
    <row r="582" spans="1:31" hidden="1" x14ac:dyDescent="0.45">
      <c r="A582" s="3">
        <v>1</v>
      </c>
      <c r="B582" s="4" t="s">
        <v>3432</v>
      </c>
      <c r="C582" s="3" t="s">
        <v>3381</v>
      </c>
      <c r="D582" s="3" t="s">
        <v>3382</v>
      </c>
      <c r="E582" s="3" t="s">
        <v>3409</v>
      </c>
      <c r="F582" s="3" t="s">
        <v>5132</v>
      </c>
      <c r="G582" s="3" t="s">
        <v>5133</v>
      </c>
      <c r="H582" s="5">
        <v>46139</v>
      </c>
      <c r="I582" s="3" t="s">
        <v>3435</v>
      </c>
      <c r="J582" s="3" t="s">
        <v>5134</v>
      </c>
      <c r="K582" s="3">
        <v>900128451025</v>
      </c>
      <c r="L582" s="2"/>
      <c r="M582" s="2"/>
      <c r="N582" s="3">
        <v>77088238218</v>
      </c>
      <c r="O582" s="3">
        <v>5990000</v>
      </c>
      <c r="P582" s="3">
        <v>5990000</v>
      </c>
      <c r="Q582" s="3">
        <v>0</v>
      </c>
      <c r="R582" s="3">
        <v>0</v>
      </c>
      <c r="S582" s="3">
        <v>200000</v>
      </c>
      <c r="T582" s="3">
        <v>200000</v>
      </c>
      <c r="U582" s="3" t="s">
        <v>87</v>
      </c>
      <c r="V582" s="2"/>
      <c r="W582" s="3" t="s">
        <v>205</v>
      </c>
      <c r="X582" s="5">
        <v>46142</v>
      </c>
      <c r="Y582" s="3" t="s">
        <v>134</v>
      </c>
      <c r="Z582" s="3">
        <v>0</v>
      </c>
      <c r="AA582" s="3">
        <v>9742874</v>
      </c>
      <c r="AB582" s="2"/>
      <c r="AC582" s="3">
        <v>0</v>
      </c>
      <c r="AD582" s="3" t="s">
        <v>124</v>
      </c>
      <c r="AE582" s="3">
        <v>2026</v>
      </c>
    </row>
    <row r="583" spans="1:31" ht="28.5" hidden="1" x14ac:dyDescent="0.45">
      <c r="A583" s="3">
        <v>1</v>
      </c>
      <c r="B583" s="4" t="s">
        <v>3534</v>
      </c>
      <c r="C583" s="3" t="s">
        <v>3381</v>
      </c>
      <c r="D583" s="3" t="s">
        <v>3737</v>
      </c>
      <c r="E583" s="3" t="s">
        <v>3455</v>
      </c>
      <c r="F583" s="3" t="s">
        <v>5135</v>
      </c>
      <c r="G583" s="3" t="s">
        <v>5136</v>
      </c>
      <c r="H583" s="5">
        <v>46113</v>
      </c>
      <c r="I583" s="3" t="s">
        <v>3635</v>
      </c>
      <c r="J583" s="3" t="s">
        <v>5137</v>
      </c>
      <c r="K583" s="3">
        <v>890724301137</v>
      </c>
      <c r="L583" s="2"/>
      <c r="M583" s="2"/>
      <c r="N583" s="3">
        <v>77052466677</v>
      </c>
      <c r="O583" s="3">
        <v>6840000</v>
      </c>
      <c r="P583" s="3">
        <v>6590000</v>
      </c>
      <c r="Q583" s="3">
        <v>0</v>
      </c>
      <c r="R583" s="3">
        <v>250000</v>
      </c>
      <c r="S583" s="3">
        <v>300000</v>
      </c>
      <c r="T583" s="3">
        <v>300000</v>
      </c>
      <c r="U583" s="3" t="s">
        <v>87</v>
      </c>
      <c r="V583" s="3" t="s">
        <v>5107</v>
      </c>
      <c r="W583" s="3" t="s">
        <v>154</v>
      </c>
      <c r="X583" s="5">
        <v>46114</v>
      </c>
      <c r="Y583" s="3" t="s">
        <v>89</v>
      </c>
      <c r="Z583" s="3">
        <v>0</v>
      </c>
      <c r="AA583" s="3">
        <v>9743754</v>
      </c>
      <c r="AB583" s="2"/>
      <c r="AC583" s="3">
        <v>0</v>
      </c>
      <c r="AD583" s="3" t="s">
        <v>124</v>
      </c>
      <c r="AE583" s="3">
        <v>2026</v>
      </c>
    </row>
    <row r="584" spans="1:31" ht="28.5" hidden="1" x14ac:dyDescent="0.45">
      <c r="A584" s="3">
        <v>1</v>
      </c>
      <c r="B584" s="4" t="s">
        <v>3534</v>
      </c>
      <c r="C584" s="3" t="s">
        <v>3381</v>
      </c>
      <c r="D584" s="3" t="s">
        <v>3737</v>
      </c>
      <c r="E584" s="3" t="s">
        <v>3530</v>
      </c>
      <c r="F584" s="3" t="s">
        <v>5138</v>
      </c>
      <c r="G584" s="3" t="s">
        <v>5139</v>
      </c>
      <c r="H584" s="5">
        <v>46128</v>
      </c>
      <c r="I584" s="3" t="s">
        <v>3630</v>
      </c>
      <c r="J584" s="3" t="s">
        <v>5140</v>
      </c>
      <c r="K584" s="3">
        <v>920703399042</v>
      </c>
      <c r="L584" s="2"/>
      <c r="M584" s="2"/>
      <c r="N584" s="3">
        <v>77779926177</v>
      </c>
      <c r="O584" s="3">
        <v>6240000</v>
      </c>
      <c r="P584" s="3">
        <v>5990000</v>
      </c>
      <c r="Q584" s="3">
        <v>0</v>
      </c>
      <c r="R584" s="3">
        <v>250000</v>
      </c>
      <c r="S584" s="3">
        <v>250000</v>
      </c>
      <c r="T584" s="3">
        <v>250000</v>
      </c>
      <c r="U584" s="3" t="s">
        <v>87</v>
      </c>
      <c r="V584" s="3" t="s">
        <v>3624</v>
      </c>
      <c r="W584" s="3" t="s">
        <v>154</v>
      </c>
      <c r="X584" s="5">
        <v>46132</v>
      </c>
      <c r="Y584" s="3" t="s">
        <v>134</v>
      </c>
      <c r="Z584" s="3">
        <v>0</v>
      </c>
      <c r="AA584" s="3">
        <v>9743755</v>
      </c>
      <c r="AB584" s="2"/>
      <c r="AC584" s="3">
        <v>0</v>
      </c>
      <c r="AD584" s="3" t="s">
        <v>124</v>
      </c>
      <c r="AE584" s="3">
        <v>2026</v>
      </c>
    </row>
    <row r="585" spans="1:31" ht="28.5" hidden="1" x14ac:dyDescent="0.45">
      <c r="A585" s="3">
        <v>1</v>
      </c>
      <c r="B585" s="4" t="s">
        <v>3534</v>
      </c>
      <c r="C585" s="3" t="s">
        <v>3381</v>
      </c>
      <c r="D585" s="3" t="s">
        <v>3737</v>
      </c>
      <c r="E585" s="3" t="s">
        <v>3455</v>
      </c>
      <c r="F585" s="3" t="s">
        <v>5141</v>
      </c>
      <c r="G585" s="3" t="s">
        <v>5142</v>
      </c>
      <c r="H585" s="5">
        <v>46113</v>
      </c>
      <c r="I585" s="3" t="s">
        <v>3630</v>
      </c>
      <c r="J585" s="3" t="s">
        <v>5143</v>
      </c>
      <c r="K585" s="3">
        <v>940124450280</v>
      </c>
      <c r="L585" s="2"/>
      <c r="M585" s="2"/>
      <c r="N585" s="3">
        <v>77779361100</v>
      </c>
      <c r="O585" s="3">
        <v>6840000</v>
      </c>
      <c r="P585" s="3">
        <v>6590000</v>
      </c>
      <c r="Q585" s="3">
        <v>0</v>
      </c>
      <c r="R585" s="3">
        <v>250000</v>
      </c>
      <c r="S585" s="3">
        <v>300000</v>
      </c>
      <c r="T585" s="3">
        <v>300000</v>
      </c>
      <c r="U585" s="3" t="s">
        <v>87</v>
      </c>
      <c r="V585" s="3" t="s">
        <v>3624</v>
      </c>
      <c r="W585" s="3" t="s">
        <v>154</v>
      </c>
      <c r="X585" s="5">
        <v>46115</v>
      </c>
      <c r="Y585" s="3" t="s">
        <v>134</v>
      </c>
      <c r="Z585" s="3">
        <v>0</v>
      </c>
      <c r="AA585" s="3">
        <v>9743758</v>
      </c>
      <c r="AB585" s="2"/>
      <c r="AC585" s="3">
        <v>0</v>
      </c>
      <c r="AD585" s="3" t="s">
        <v>124</v>
      </c>
      <c r="AE585" s="3">
        <v>2026</v>
      </c>
    </row>
    <row r="586" spans="1:31" ht="28.5" hidden="1" x14ac:dyDescent="0.45">
      <c r="A586" s="3">
        <v>1</v>
      </c>
      <c r="B586" s="4" t="s">
        <v>3534</v>
      </c>
      <c r="C586" s="3" t="s">
        <v>3381</v>
      </c>
      <c r="D586" s="3" t="s">
        <v>3737</v>
      </c>
      <c r="E586" s="3" t="s">
        <v>3530</v>
      </c>
      <c r="F586" s="3" t="s">
        <v>5144</v>
      </c>
      <c r="G586" s="3" t="s">
        <v>5145</v>
      </c>
      <c r="H586" s="5">
        <v>46121</v>
      </c>
      <c r="I586" s="3" t="s">
        <v>3635</v>
      </c>
      <c r="J586" s="3" t="s">
        <v>5146</v>
      </c>
      <c r="K586" s="3">
        <v>20721650722</v>
      </c>
      <c r="L586" s="2"/>
      <c r="M586" s="2"/>
      <c r="N586" s="3">
        <v>77712037057</v>
      </c>
      <c r="O586" s="3">
        <v>6590000</v>
      </c>
      <c r="P586" s="3">
        <v>5990000</v>
      </c>
      <c r="Q586" s="3">
        <v>0</v>
      </c>
      <c r="R586" s="3">
        <v>600000</v>
      </c>
      <c r="S586" s="3">
        <v>250000</v>
      </c>
      <c r="T586" s="3">
        <v>250000</v>
      </c>
      <c r="U586" s="3" t="s">
        <v>87</v>
      </c>
      <c r="V586" s="3" t="s">
        <v>2673</v>
      </c>
      <c r="W586" s="3" t="s">
        <v>154</v>
      </c>
      <c r="X586" s="5">
        <v>46122</v>
      </c>
      <c r="Y586" s="3" t="s">
        <v>134</v>
      </c>
      <c r="Z586" s="3">
        <v>1</v>
      </c>
      <c r="AA586" s="3">
        <v>9743760</v>
      </c>
      <c r="AB586" s="2"/>
      <c r="AC586" s="3">
        <v>0</v>
      </c>
      <c r="AD586" s="3" t="s">
        <v>124</v>
      </c>
      <c r="AE586" s="3">
        <v>2026</v>
      </c>
    </row>
    <row r="587" spans="1:31" ht="28.5" hidden="1" x14ac:dyDescent="0.45">
      <c r="A587" s="3">
        <v>1</v>
      </c>
      <c r="B587" s="4" t="s">
        <v>3534</v>
      </c>
      <c r="C587" s="3" t="s">
        <v>3381</v>
      </c>
      <c r="D587" s="3" t="s">
        <v>3737</v>
      </c>
      <c r="E587" s="3" t="s">
        <v>3455</v>
      </c>
      <c r="F587" s="3" t="s">
        <v>5147</v>
      </c>
      <c r="G587" s="3" t="s">
        <v>5148</v>
      </c>
      <c r="H587" s="5">
        <v>46113</v>
      </c>
      <c r="I587" s="3" t="s">
        <v>3635</v>
      </c>
      <c r="J587" s="3" t="s">
        <v>5149</v>
      </c>
      <c r="K587" s="3">
        <v>770421401518</v>
      </c>
      <c r="L587" s="2"/>
      <c r="M587" s="2"/>
      <c r="N587" s="3">
        <v>77772978743</v>
      </c>
      <c r="O587" s="3">
        <v>6590000</v>
      </c>
      <c r="P587" s="3">
        <v>6590000</v>
      </c>
      <c r="Q587" s="3">
        <v>0</v>
      </c>
      <c r="R587" s="3">
        <v>0</v>
      </c>
      <c r="S587" s="3">
        <v>300000</v>
      </c>
      <c r="T587" s="3">
        <v>300000</v>
      </c>
      <c r="U587" s="3" t="s">
        <v>87</v>
      </c>
      <c r="V587" s="3" t="s">
        <v>2673</v>
      </c>
      <c r="W587" s="3" t="s">
        <v>154</v>
      </c>
      <c r="X587" s="5">
        <v>46118</v>
      </c>
      <c r="Y587" s="3" t="s">
        <v>206</v>
      </c>
      <c r="Z587" s="3">
        <v>1</v>
      </c>
      <c r="AA587" s="3">
        <v>9743762</v>
      </c>
      <c r="AB587" s="2"/>
      <c r="AC587" s="3">
        <v>0</v>
      </c>
      <c r="AD587" s="3" t="s">
        <v>124</v>
      </c>
      <c r="AE587" s="3">
        <v>2026</v>
      </c>
    </row>
    <row r="588" spans="1:31" ht="28.5" hidden="1" x14ac:dyDescent="0.45">
      <c r="A588" s="3">
        <v>1</v>
      </c>
      <c r="B588" s="4" t="s">
        <v>3470</v>
      </c>
      <c r="C588" s="3" t="s">
        <v>3381</v>
      </c>
      <c r="D588" s="3" t="s">
        <v>3737</v>
      </c>
      <c r="E588" s="3" t="s">
        <v>3530</v>
      </c>
      <c r="F588" s="3" t="s">
        <v>5150</v>
      </c>
      <c r="G588" s="3" t="s">
        <v>5151</v>
      </c>
      <c r="H588" s="5">
        <v>46118</v>
      </c>
      <c r="I588" s="3" t="s">
        <v>3480</v>
      </c>
      <c r="J588" s="3" t="s">
        <v>5152</v>
      </c>
      <c r="K588" s="3">
        <v>812500186</v>
      </c>
      <c r="L588" s="2"/>
      <c r="M588" s="2"/>
      <c r="N588" s="3">
        <v>77768724396</v>
      </c>
      <c r="O588" s="3">
        <v>6990000</v>
      </c>
      <c r="P588" s="3">
        <v>6590000</v>
      </c>
      <c r="Q588" s="3">
        <v>0</v>
      </c>
      <c r="R588" s="3">
        <v>400000</v>
      </c>
      <c r="S588" s="3">
        <v>300000</v>
      </c>
      <c r="T588" s="3">
        <v>300000</v>
      </c>
      <c r="U588" s="3" t="s">
        <v>87</v>
      </c>
      <c r="V588" s="2"/>
      <c r="W588" s="3" t="s">
        <v>1679</v>
      </c>
      <c r="X588" s="5">
        <v>46120</v>
      </c>
      <c r="Y588" s="3" t="s">
        <v>134</v>
      </c>
      <c r="Z588" s="3">
        <v>0</v>
      </c>
      <c r="AA588" s="3">
        <v>9743787</v>
      </c>
      <c r="AB588" s="2"/>
      <c r="AC588" s="3">
        <v>0</v>
      </c>
      <c r="AD588" s="3" t="s">
        <v>124</v>
      </c>
      <c r="AE588" s="3">
        <v>2026</v>
      </c>
    </row>
    <row r="589" spans="1:31" ht="28.5" hidden="1" x14ac:dyDescent="0.45">
      <c r="A589" s="3">
        <v>1</v>
      </c>
      <c r="B589" s="4" t="s">
        <v>3470</v>
      </c>
      <c r="C589" s="3" t="s">
        <v>3381</v>
      </c>
      <c r="D589" s="3" t="s">
        <v>3737</v>
      </c>
      <c r="E589" s="3" t="s">
        <v>3409</v>
      </c>
      <c r="F589" s="3" t="s">
        <v>5153</v>
      </c>
      <c r="G589" s="3" t="s">
        <v>5154</v>
      </c>
      <c r="H589" s="5">
        <v>46124</v>
      </c>
      <c r="I589" s="3" t="s">
        <v>3603</v>
      </c>
      <c r="J589" s="3" t="s">
        <v>5155</v>
      </c>
      <c r="K589" s="3">
        <v>730716401514</v>
      </c>
      <c r="L589" s="2"/>
      <c r="M589" s="2"/>
      <c r="N589" s="3">
        <v>77477802973</v>
      </c>
      <c r="O589" s="3">
        <v>6630000</v>
      </c>
      <c r="P589" s="3">
        <v>5990000</v>
      </c>
      <c r="Q589" s="3">
        <v>0</v>
      </c>
      <c r="R589" s="3">
        <v>640000</v>
      </c>
      <c r="S589" s="3">
        <v>250000</v>
      </c>
      <c r="T589" s="3">
        <v>250000</v>
      </c>
      <c r="U589" s="3" t="s">
        <v>87</v>
      </c>
      <c r="V589" s="2"/>
      <c r="W589" s="3" t="s">
        <v>1679</v>
      </c>
      <c r="X589" s="5">
        <v>46125</v>
      </c>
      <c r="Y589" s="3" t="s">
        <v>89</v>
      </c>
      <c r="Z589" s="3">
        <v>0</v>
      </c>
      <c r="AA589" s="3">
        <v>9743797</v>
      </c>
      <c r="AB589" s="2"/>
      <c r="AC589" s="3">
        <v>0</v>
      </c>
      <c r="AD589" s="3" t="s">
        <v>124</v>
      </c>
      <c r="AE589" s="3">
        <v>2026</v>
      </c>
    </row>
    <row r="590" spans="1:31" ht="28.5" x14ac:dyDescent="0.45">
      <c r="A590" s="3">
        <v>1</v>
      </c>
      <c r="B590" s="4" t="s">
        <v>3952</v>
      </c>
      <c r="C590" s="3" t="s">
        <v>3381</v>
      </c>
      <c r="D590" s="3" t="s">
        <v>3737</v>
      </c>
      <c r="E590" s="3" t="s">
        <v>3530</v>
      </c>
      <c r="F590" s="3" t="s">
        <v>5156</v>
      </c>
      <c r="G590" s="3" t="s">
        <v>5157</v>
      </c>
      <c r="H590" s="5">
        <v>46113</v>
      </c>
      <c r="I590" s="3" t="s">
        <v>4014</v>
      </c>
      <c r="J590" s="3" t="s">
        <v>5158</v>
      </c>
      <c r="K590" s="3">
        <v>910330401574</v>
      </c>
      <c r="L590" s="2"/>
      <c r="M590" s="2"/>
      <c r="N590" s="3">
        <v>77471475727</v>
      </c>
      <c r="O590" s="3">
        <v>6840000</v>
      </c>
      <c r="P590" s="3">
        <v>6590000</v>
      </c>
      <c r="Q590" s="3">
        <v>0</v>
      </c>
      <c r="R590" s="3">
        <v>250000</v>
      </c>
      <c r="S590" s="3">
        <v>300000</v>
      </c>
      <c r="T590" s="3">
        <v>300000</v>
      </c>
      <c r="U590" s="3" t="s">
        <v>87</v>
      </c>
      <c r="V590" s="2"/>
      <c r="W590" s="3" t="s">
        <v>160</v>
      </c>
      <c r="X590" s="5">
        <v>46115</v>
      </c>
      <c r="Y590" s="3" t="s">
        <v>218</v>
      </c>
      <c r="Z590" s="3">
        <v>0</v>
      </c>
      <c r="AA590" s="3">
        <v>9744037</v>
      </c>
      <c r="AB590" s="2"/>
      <c r="AC590" s="3">
        <v>0</v>
      </c>
      <c r="AD590" s="3" t="s">
        <v>124</v>
      </c>
      <c r="AE590" s="3">
        <v>2026</v>
      </c>
    </row>
    <row r="591" spans="1:31" ht="28.5" hidden="1" x14ac:dyDescent="0.45">
      <c r="A591" s="3">
        <v>1</v>
      </c>
      <c r="B591" s="4" t="s">
        <v>3397</v>
      </c>
      <c r="C591" s="3" t="s">
        <v>3381</v>
      </c>
      <c r="D591" s="3" t="s">
        <v>3737</v>
      </c>
      <c r="E591" s="3" t="s">
        <v>3409</v>
      </c>
      <c r="F591" s="3" t="s">
        <v>5159</v>
      </c>
      <c r="G591" s="3" t="s">
        <v>5160</v>
      </c>
      <c r="H591" s="5">
        <v>46125</v>
      </c>
      <c r="I591" s="3" t="s">
        <v>3693</v>
      </c>
      <c r="J591" s="3" t="s">
        <v>5161</v>
      </c>
      <c r="K591" s="3">
        <v>951104300174</v>
      </c>
      <c r="L591" s="2"/>
      <c r="M591" s="2"/>
      <c r="N591" s="3">
        <v>77752072317</v>
      </c>
      <c r="O591" s="3">
        <v>5990000</v>
      </c>
      <c r="P591" s="3">
        <v>5990000</v>
      </c>
      <c r="Q591" s="3">
        <v>0</v>
      </c>
      <c r="R591" s="3">
        <v>0</v>
      </c>
      <c r="S591" s="3">
        <v>250000</v>
      </c>
      <c r="T591" s="3">
        <v>250000</v>
      </c>
      <c r="U591" s="3" t="s">
        <v>56</v>
      </c>
      <c r="V591" s="2"/>
      <c r="W591" s="3" t="s">
        <v>55</v>
      </c>
      <c r="X591" s="5">
        <v>46126</v>
      </c>
      <c r="Y591" s="3" t="s">
        <v>58</v>
      </c>
      <c r="Z591" s="3">
        <v>0</v>
      </c>
      <c r="AA591" s="3">
        <v>9744042</v>
      </c>
      <c r="AB591" s="4" t="s">
        <v>3952</v>
      </c>
      <c r="AC591" s="3">
        <v>0</v>
      </c>
      <c r="AD591" s="3" t="s">
        <v>57</v>
      </c>
      <c r="AE591" s="3">
        <v>2026</v>
      </c>
    </row>
    <row r="592" spans="1:31" ht="28.5" x14ac:dyDescent="0.45">
      <c r="A592" s="3">
        <v>1</v>
      </c>
      <c r="B592" s="4" t="s">
        <v>3952</v>
      </c>
      <c r="C592" s="3" t="s">
        <v>3381</v>
      </c>
      <c r="D592" s="3" t="s">
        <v>3737</v>
      </c>
      <c r="E592" s="3" t="s">
        <v>3409</v>
      </c>
      <c r="F592" s="3" t="s">
        <v>5162</v>
      </c>
      <c r="G592" s="3" t="s">
        <v>5163</v>
      </c>
      <c r="H592" s="5">
        <v>46118</v>
      </c>
      <c r="I592" s="3" t="s">
        <v>3959</v>
      </c>
      <c r="J592" s="3" t="s">
        <v>5164</v>
      </c>
      <c r="K592" s="3">
        <v>751008302583</v>
      </c>
      <c r="L592" s="2"/>
      <c r="M592" s="2"/>
      <c r="N592" s="3">
        <v>77479216484</v>
      </c>
      <c r="O592" s="3">
        <v>6840000</v>
      </c>
      <c r="P592" s="3">
        <v>6590000</v>
      </c>
      <c r="Q592" s="3">
        <v>0</v>
      </c>
      <c r="R592" s="3">
        <v>250000</v>
      </c>
      <c r="S592" s="3">
        <v>300000</v>
      </c>
      <c r="T592" s="3">
        <v>300000</v>
      </c>
      <c r="U592" s="3" t="s">
        <v>87</v>
      </c>
      <c r="V592" s="2"/>
      <c r="W592" s="3" t="s">
        <v>160</v>
      </c>
      <c r="X592" s="5">
        <v>46120</v>
      </c>
      <c r="Y592" s="3" t="s">
        <v>206</v>
      </c>
      <c r="Z592" s="3">
        <v>0</v>
      </c>
      <c r="AA592" s="3">
        <v>9744043</v>
      </c>
      <c r="AB592" s="2"/>
      <c r="AC592" s="3">
        <v>0</v>
      </c>
      <c r="AD592" s="3" t="s">
        <v>124</v>
      </c>
      <c r="AE592" s="3">
        <v>2026</v>
      </c>
    </row>
    <row r="593" spans="1:31" ht="28.5" x14ac:dyDescent="0.45">
      <c r="A593" s="3">
        <v>1</v>
      </c>
      <c r="B593" s="4" t="s">
        <v>3952</v>
      </c>
      <c r="C593" s="3" t="s">
        <v>3381</v>
      </c>
      <c r="D593" s="3" t="s">
        <v>3737</v>
      </c>
      <c r="E593" s="3" t="s">
        <v>3409</v>
      </c>
      <c r="F593" s="3" t="s">
        <v>5165</v>
      </c>
      <c r="G593" s="3" t="s">
        <v>5166</v>
      </c>
      <c r="H593" s="5">
        <v>46118</v>
      </c>
      <c r="I593" s="3" t="s">
        <v>3955</v>
      </c>
      <c r="J593" s="3" t="s">
        <v>5167</v>
      </c>
      <c r="K593" s="3">
        <v>950222301121</v>
      </c>
      <c r="L593" s="2"/>
      <c r="M593" s="2"/>
      <c r="N593" s="3">
        <v>77471556878</v>
      </c>
      <c r="O593" s="3">
        <v>6840000</v>
      </c>
      <c r="P593" s="3">
        <v>6590000</v>
      </c>
      <c r="Q593" s="3">
        <v>0</v>
      </c>
      <c r="R593" s="3">
        <v>250000</v>
      </c>
      <c r="S593" s="3">
        <v>300000</v>
      </c>
      <c r="T593" s="3">
        <v>300000</v>
      </c>
      <c r="U593" s="3" t="s">
        <v>87</v>
      </c>
      <c r="V593" s="2"/>
      <c r="W593" s="3" t="s">
        <v>160</v>
      </c>
      <c r="X593" s="5">
        <v>46120</v>
      </c>
      <c r="Y593" s="3" t="s">
        <v>89</v>
      </c>
      <c r="Z593" s="3">
        <v>1</v>
      </c>
      <c r="AA593" s="3">
        <v>9744044</v>
      </c>
      <c r="AB593" s="2"/>
      <c r="AC593" s="3">
        <v>0</v>
      </c>
      <c r="AD593" s="3" t="s">
        <v>124</v>
      </c>
      <c r="AE593" s="3">
        <v>2026</v>
      </c>
    </row>
    <row r="594" spans="1:31" ht="28.5" x14ac:dyDescent="0.45">
      <c r="A594" s="3">
        <v>1</v>
      </c>
      <c r="B594" s="4" t="s">
        <v>3952</v>
      </c>
      <c r="C594" s="3" t="s">
        <v>3381</v>
      </c>
      <c r="D594" s="3" t="s">
        <v>3737</v>
      </c>
      <c r="E594" s="3" t="s">
        <v>3409</v>
      </c>
      <c r="F594" s="3" t="s">
        <v>5168</v>
      </c>
      <c r="G594" s="3" t="s">
        <v>5169</v>
      </c>
      <c r="H594" s="5">
        <v>46122</v>
      </c>
      <c r="I594" s="3" t="s">
        <v>4014</v>
      </c>
      <c r="J594" s="3" t="s">
        <v>5170</v>
      </c>
      <c r="K594" s="3">
        <v>910925302253</v>
      </c>
      <c r="L594" s="2"/>
      <c r="M594" s="2"/>
      <c r="N594" s="3">
        <v>77474209356</v>
      </c>
      <c r="O594" s="3">
        <v>5990000</v>
      </c>
      <c r="P594" s="3">
        <v>5990000</v>
      </c>
      <c r="Q594" s="3">
        <v>0</v>
      </c>
      <c r="R594" s="3">
        <v>0</v>
      </c>
      <c r="S594" s="3">
        <v>250000</v>
      </c>
      <c r="T594" s="3">
        <v>250000</v>
      </c>
      <c r="U594" s="3" t="s">
        <v>56</v>
      </c>
      <c r="V594" s="3" t="s">
        <v>3624</v>
      </c>
      <c r="W594" s="3" t="s">
        <v>160</v>
      </c>
      <c r="X594" s="5">
        <v>46125</v>
      </c>
      <c r="Y594" s="3" t="s">
        <v>58</v>
      </c>
      <c r="Z594" s="3">
        <v>0</v>
      </c>
      <c r="AA594" s="3">
        <v>9744046</v>
      </c>
      <c r="AB594" s="2"/>
      <c r="AC594" s="3">
        <v>0</v>
      </c>
      <c r="AD594" s="3" t="s">
        <v>57</v>
      </c>
      <c r="AE594" s="3">
        <v>2026</v>
      </c>
    </row>
    <row r="595" spans="1:31" ht="28.5" hidden="1" x14ac:dyDescent="0.45">
      <c r="A595" s="3">
        <v>1</v>
      </c>
      <c r="B595" s="4" t="s">
        <v>3414</v>
      </c>
      <c r="C595" s="3" t="s">
        <v>3381</v>
      </c>
      <c r="D595" s="3" t="s">
        <v>3737</v>
      </c>
      <c r="E595" s="3" t="s">
        <v>3409</v>
      </c>
      <c r="F595" s="3" t="s">
        <v>5171</v>
      </c>
      <c r="G595" s="3" t="s">
        <v>5172</v>
      </c>
      <c r="H595" s="5">
        <v>46125</v>
      </c>
      <c r="I595" s="3" t="s">
        <v>3427</v>
      </c>
      <c r="J595" s="3" t="s">
        <v>5173</v>
      </c>
      <c r="K595" s="3">
        <v>891106301526</v>
      </c>
      <c r="L595" s="2"/>
      <c r="M595" s="2"/>
      <c r="N595" s="3">
        <v>77023054548</v>
      </c>
      <c r="O595" s="3">
        <v>5990000</v>
      </c>
      <c r="P595" s="3">
        <v>5990000</v>
      </c>
      <c r="Q595" s="3">
        <v>0</v>
      </c>
      <c r="R595" s="3">
        <v>0</v>
      </c>
      <c r="S595" s="3">
        <v>250000</v>
      </c>
      <c r="T595" s="3">
        <v>250000</v>
      </c>
      <c r="U595" s="3" t="s">
        <v>87</v>
      </c>
      <c r="V595" s="2"/>
      <c r="W595" s="3" t="s">
        <v>55</v>
      </c>
      <c r="X595" s="5">
        <v>46127</v>
      </c>
      <c r="Y595" s="3" t="s">
        <v>89</v>
      </c>
      <c r="Z595" s="3">
        <v>0</v>
      </c>
      <c r="AA595" s="3">
        <v>9744136</v>
      </c>
      <c r="AB595" s="2"/>
      <c r="AC595" s="3">
        <v>0</v>
      </c>
      <c r="AD595" s="3" t="s">
        <v>124</v>
      </c>
      <c r="AE595" s="3">
        <v>2026</v>
      </c>
    </row>
    <row r="596" spans="1:31" ht="28.5" hidden="1" x14ac:dyDescent="0.45">
      <c r="A596" s="3">
        <v>1</v>
      </c>
      <c r="B596" s="4" t="s">
        <v>3414</v>
      </c>
      <c r="C596" s="3" t="s">
        <v>3381</v>
      </c>
      <c r="D596" s="3" t="s">
        <v>3737</v>
      </c>
      <c r="E596" s="3" t="s">
        <v>3409</v>
      </c>
      <c r="F596" s="3" t="s">
        <v>5174</v>
      </c>
      <c r="G596" s="3" t="s">
        <v>5175</v>
      </c>
      <c r="H596" s="5">
        <v>46117</v>
      </c>
      <c r="I596" s="3" t="s">
        <v>3419</v>
      </c>
      <c r="J596" s="3" t="s">
        <v>5176</v>
      </c>
      <c r="K596" s="3">
        <v>900523302078</v>
      </c>
      <c r="L596" s="2"/>
      <c r="M596" s="2"/>
      <c r="N596" s="3">
        <v>77752990649</v>
      </c>
      <c r="O596" s="3">
        <v>6840000</v>
      </c>
      <c r="P596" s="3">
        <v>6590000</v>
      </c>
      <c r="Q596" s="3">
        <v>0</v>
      </c>
      <c r="R596" s="3">
        <v>250000</v>
      </c>
      <c r="S596" s="3">
        <v>300000</v>
      </c>
      <c r="T596" s="3">
        <v>300000</v>
      </c>
      <c r="U596" s="3" t="s">
        <v>87</v>
      </c>
      <c r="V596" s="2"/>
      <c r="W596" s="3" t="s">
        <v>55</v>
      </c>
      <c r="X596" s="5">
        <v>46119</v>
      </c>
      <c r="Y596" s="3" t="s">
        <v>134</v>
      </c>
      <c r="Z596" s="3">
        <v>0</v>
      </c>
      <c r="AA596" s="3">
        <v>9744142</v>
      </c>
      <c r="AB596" s="2"/>
      <c r="AC596" s="3">
        <v>0</v>
      </c>
      <c r="AD596" s="3" t="s">
        <v>124</v>
      </c>
      <c r="AE596" s="3">
        <v>2026</v>
      </c>
    </row>
    <row r="597" spans="1:31" ht="28.5" hidden="1" x14ac:dyDescent="0.45">
      <c r="A597" s="3">
        <v>1</v>
      </c>
      <c r="B597" s="4" t="s">
        <v>3414</v>
      </c>
      <c r="C597" s="3" t="s">
        <v>3381</v>
      </c>
      <c r="D597" s="3" t="s">
        <v>3382</v>
      </c>
      <c r="E597" s="3" t="s">
        <v>3459</v>
      </c>
      <c r="F597" s="3" t="s">
        <v>5177</v>
      </c>
      <c r="G597" s="3" t="s">
        <v>5178</v>
      </c>
      <c r="H597" s="5">
        <v>46135</v>
      </c>
      <c r="I597" s="3" t="s">
        <v>3419</v>
      </c>
      <c r="J597" s="3" t="s">
        <v>5179</v>
      </c>
      <c r="K597" s="3">
        <v>830614300952</v>
      </c>
      <c r="L597" s="2"/>
      <c r="M597" s="2"/>
      <c r="N597" s="3">
        <v>77753538844</v>
      </c>
      <c r="O597" s="3">
        <v>5990000</v>
      </c>
      <c r="P597" s="3">
        <v>5990000</v>
      </c>
      <c r="Q597" s="3">
        <v>0</v>
      </c>
      <c r="R597" s="3">
        <v>0</v>
      </c>
      <c r="S597" s="3">
        <v>200000</v>
      </c>
      <c r="T597" s="3">
        <v>200000</v>
      </c>
      <c r="U597" s="3" t="s">
        <v>56</v>
      </c>
      <c r="V597" s="2"/>
      <c r="W597" s="3" t="s">
        <v>55</v>
      </c>
      <c r="X597" s="5">
        <v>46140</v>
      </c>
      <c r="Y597" s="3" t="s">
        <v>58</v>
      </c>
      <c r="Z597" s="3">
        <v>0</v>
      </c>
      <c r="AA597" s="3">
        <v>9745433</v>
      </c>
      <c r="AB597" s="2"/>
      <c r="AC597" s="3">
        <v>0</v>
      </c>
      <c r="AD597" s="3" t="s">
        <v>57</v>
      </c>
      <c r="AE597" s="3">
        <v>2026</v>
      </c>
    </row>
    <row r="598" spans="1:31" ht="28.5" hidden="1" x14ac:dyDescent="0.45">
      <c r="A598" s="3">
        <v>1</v>
      </c>
      <c r="B598" s="4" t="s">
        <v>3414</v>
      </c>
      <c r="C598" s="3" t="s">
        <v>3381</v>
      </c>
      <c r="D598" s="3" t="s">
        <v>3382</v>
      </c>
      <c r="E598" s="3" t="s">
        <v>3409</v>
      </c>
      <c r="F598" s="3" t="s">
        <v>5180</v>
      </c>
      <c r="G598" s="3" t="s">
        <v>5181</v>
      </c>
      <c r="H598" s="5">
        <v>46128</v>
      </c>
      <c r="I598" s="3" t="s">
        <v>3427</v>
      </c>
      <c r="J598" s="3" t="s">
        <v>5182</v>
      </c>
      <c r="K598" s="3">
        <v>540620302316</v>
      </c>
      <c r="L598" s="2"/>
      <c r="M598" s="2"/>
      <c r="N598" s="3">
        <v>77011639601</v>
      </c>
      <c r="O598" s="3">
        <v>6490000</v>
      </c>
      <c r="P598" s="3">
        <v>6490000</v>
      </c>
      <c r="Q598" s="3">
        <v>0</v>
      </c>
      <c r="R598" s="3">
        <v>0</v>
      </c>
      <c r="S598" s="3">
        <v>250000</v>
      </c>
      <c r="T598" s="3">
        <v>250000</v>
      </c>
      <c r="U598" s="3" t="s">
        <v>56</v>
      </c>
      <c r="V598" s="2"/>
      <c r="W598" s="3" t="s">
        <v>55</v>
      </c>
      <c r="X598" s="5">
        <v>46129</v>
      </c>
      <c r="Y598" s="3" t="s">
        <v>58</v>
      </c>
      <c r="Z598" s="3">
        <v>0</v>
      </c>
      <c r="AA598" s="3">
        <v>9745434</v>
      </c>
      <c r="AB598" s="2"/>
      <c r="AC598" s="3">
        <v>0</v>
      </c>
      <c r="AD598" s="3" t="s">
        <v>57</v>
      </c>
      <c r="AE598" s="3">
        <v>2026</v>
      </c>
    </row>
    <row r="599" spans="1:31" ht="28.5" hidden="1" x14ac:dyDescent="0.45">
      <c r="A599" s="3">
        <v>1</v>
      </c>
      <c r="B599" s="4" t="s">
        <v>3414</v>
      </c>
      <c r="C599" s="3" t="s">
        <v>3381</v>
      </c>
      <c r="D599" s="3" t="s">
        <v>3382</v>
      </c>
      <c r="E599" s="3" t="s">
        <v>3409</v>
      </c>
      <c r="F599" s="3" t="s">
        <v>5183</v>
      </c>
      <c r="G599" s="3" t="s">
        <v>5184</v>
      </c>
      <c r="H599" s="5">
        <v>46133</v>
      </c>
      <c r="I599" s="3" t="s">
        <v>3427</v>
      </c>
      <c r="J599" s="3" t="s">
        <v>5185</v>
      </c>
      <c r="K599" s="3">
        <v>890119302853</v>
      </c>
      <c r="L599" s="2"/>
      <c r="M599" s="2"/>
      <c r="N599" s="3">
        <v>77754605453</v>
      </c>
      <c r="O599" s="3">
        <v>5990000</v>
      </c>
      <c r="P599" s="3">
        <v>5990000</v>
      </c>
      <c r="Q599" s="3">
        <v>0</v>
      </c>
      <c r="R599" s="3">
        <v>0</v>
      </c>
      <c r="S599" s="3">
        <v>200000</v>
      </c>
      <c r="T599" s="3">
        <v>200000</v>
      </c>
      <c r="U599" s="3" t="s">
        <v>56</v>
      </c>
      <c r="V599" s="2"/>
      <c r="W599" s="3" t="s">
        <v>55</v>
      </c>
      <c r="X599" s="5">
        <v>46133</v>
      </c>
      <c r="Y599" s="3" t="s">
        <v>58</v>
      </c>
      <c r="Z599" s="3">
        <v>0</v>
      </c>
      <c r="AA599" s="3">
        <v>9745436</v>
      </c>
      <c r="AB599" s="2"/>
      <c r="AC599" s="3">
        <v>0</v>
      </c>
      <c r="AD599" s="3" t="s">
        <v>57</v>
      </c>
      <c r="AE599" s="3">
        <v>2026</v>
      </c>
    </row>
    <row r="600" spans="1:31" ht="28.5" hidden="1" x14ac:dyDescent="0.45">
      <c r="A600" s="3">
        <v>1</v>
      </c>
      <c r="B600" s="4" t="s">
        <v>3414</v>
      </c>
      <c r="C600" s="3" t="s">
        <v>3381</v>
      </c>
      <c r="D600" s="3" t="s">
        <v>3382</v>
      </c>
      <c r="E600" s="3" t="s">
        <v>3409</v>
      </c>
      <c r="F600" s="3" t="s">
        <v>5186</v>
      </c>
      <c r="G600" s="3" t="s">
        <v>5187</v>
      </c>
      <c r="H600" s="5">
        <v>46132</v>
      </c>
      <c r="I600" s="3" t="s">
        <v>3427</v>
      </c>
      <c r="J600" s="3" t="s">
        <v>5188</v>
      </c>
      <c r="K600" s="3">
        <v>870321301905</v>
      </c>
      <c r="L600" s="2"/>
      <c r="M600" s="2"/>
      <c r="N600" s="3">
        <v>77751988787</v>
      </c>
      <c r="O600" s="3">
        <v>5990000</v>
      </c>
      <c r="P600" s="3">
        <v>5990000</v>
      </c>
      <c r="Q600" s="3">
        <v>0</v>
      </c>
      <c r="R600" s="3">
        <v>0</v>
      </c>
      <c r="S600" s="3">
        <v>200000</v>
      </c>
      <c r="T600" s="3">
        <v>200000</v>
      </c>
      <c r="U600" s="3" t="s">
        <v>56</v>
      </c>
      <c r="V600" s="2"/>
      <c r="W600" s="3" t="s">
        <v>55</v>
      </c>
      <c r="X600" s="5">
        <v>46133</v>
      </c>
      <c r="Y600" s="3" t="s">
        <v>58</v>
      </c>
      <c r="Z600" s="3">
        <v>0</v>
      </c>
      <c r="AA600" s="3">
        <v>9745437</v>
      </c>
      <c r="AB600" s="2"/>
      <c r="AC600" s="3">
        <v>0</v>
      </c>
      <c r="AD600" s="3" t="s">
        <v>57</v>
      </c>
      <c r="AE600" s="3">
        <v>2026</v>
      </c>
    </row>
    <row r="601" spans="1:31" ht="28.5" hidden="1" x14ac:dyDescent="0.45">
      <c r="A601" s="3">
        <v>1</v>
      </c>
      <c r="B601" s="4" t="s">
        <v>3414</v>
      </c>
      <c r="C601" s="3" t="s">
        <v>3381</v>
      </c>
      <c r="D601" s="3" t="s">
        <v>3382</v>
      </c>
      <c r="E601" s="3" t="s">
        <v>3409</v>
      </c>
      <c r="F601" s="3" t="s">
        <v>5189</v>
      </c>
      <c r="G601" s="3" t="s">
        <v>5190</v>
      </c>
      <c r="H601" s="5">
        <v>46131</v>
      </c>
      <c r="I601" s="3" t="s">
        <v>3419</v>
      </c>
      <c r="J601" s="3" t="s">
        <v>5191</v>
      </c>
      <c r="K601" s="3">
        <v>990522300372</v>
      </c>
      <c r="L601" s="2"/>
      <c r="M601" s="2"/>
      <c r="N601" s="3">
        <v>77471991111</v>
      </c>
      <c r="O601" s="3">
        <v>5990000</v>
      </c>
      <c r="P601" s="3">
        <v>5990000</v>
      </c>
      <c r="Q601" s="3">
        <v>0</v>
      </c>
      <c r="R601" s="3">
        <v>0</v>
      </c>
      <c r="S601" s="3">
        <v>200000</v>
      </c>
      <c r="T601" s="3">
        <v>200000</v>
      </c>
      <c r="U601" s="3" t="s">
        <v>56</v>
      </c>
      <c r="V601" s="2"/>
      <c r="W601" s="3" t="s">
        <v>55</v>
      </c>
      <c r="X601" s="5">
        <v>46132</v>
      </c>
      <c r="Y601" s="3" t="s">
        <v>58</v>
      </c>
      <c r="Z601" s="3">
        <v>0</v>
      </c>
      <c r="AA601" s="3">
        <v>9745440</v>
      </c>
      <c r="AB601" s="2"/>
      <c r="AC601" s="3">
        <v>0</v>
      </c>
      <c r="AD601" s="3" t="s">
        <v>57</v>
      </c>
      <c r="AE601" s="3">
        <v>2026</v>
      </c>
    </row>
    <row r="602" spans="1:31" ht="28.5" hidden="1" x14ac:dyDescent="0.45">
      <c r="A602" s="3">
        <v>1</v>
      </c>
      <c r="B602" s="4" t="s">
        <v>3414</v>
      </c>
      <c r="C602" s="3" t="s">
        <v>3381</v>
      </c>
      <c r="D602" s="3" t="s">
        <v>3382</v>
      </c>
      <c r="E602" s="3" t="s">
        <v>3459</v>
      </c>
      <c r="F602" s="3" t="s">
        <v>5192</v>
      </c>
      <c r="G602" s="3" t="s">
        <v>5193</v>
      </c>
      <c r="H602" s="5">
        <v>46135</v>
      </c>
      <c r="I602" s="3" t="s">
        <v>3419</v>
      </c>
      <c r="J602" s="3" t="s">
        <v>5194</v>
      </c>
      <c r="K602" s="3">
        <v>910929300734</v>
      </c>
      <c r="L602" s="2"/>
      <c r="M602" s="2"/>
      <c r="N602" s="3">
        <v>77023132732</v>
      </c>
      <c r="O602" s="3">
        <v>5990000</v>
      </c>
      <c r="P602" s="3">
        <v>5990000</v>
      </c>
      <c r="Q602" s="3">
        <v>0</v>
      </c>
      <c r="R602" s="3">
        <v>0</v>
      </c>
      <c r="S602" s="3">
        <v>200000</v>
      </c>
      <c r="T602" s="3">
        <v>200000</v>
      </c>
      <c r="U602" s="3" t="s">
        <v>87</v>
      </c>
      <c r="V602" s="2"/>
      <c r="W602" s="3" t="s">
        <v>55</v>
      </c>
      <c r="X602" s="5">
        <v>46136</v>
      </c>
      <c r="Y602" s="3" t="s">
        <v>134</v>
      </c>
      <c r="Z602" s="3">
        <v>0</v>
      </c>
      <c r="AA602" s="3">
        <v>9745442</v>
      </c>
      <c r="AB602" s="2"/>
      <c r="AC602" s="3">
        <v>0</v>
      </c>
      <c r="AD602" s="3" t="s">
        <v>124</v>
      </c>
      <c r="AE602" s="3">
        <v>2026</v>
      </c>
    </row>
    <row r="603" spans="1:31" ht="28.5" hidden="1" x14ac:dyDescent="0.45">
      <c r="A603" s="3">
        <v>1</v>
      </c>
      <c r="B603" s="4" t="s">
        <v>3414</v>
      </c>
      <c r="C603" s="3" t="s">
        <v>3381</v>
      </c>
      <c r="D603" s="3" t="s">
        <v>3382</v>
      </c>
      <c r="E603" s="3" t="s">
        <v>3459</v>
      </c>
      <c r="F603" s="3" t="s">
        <v>5195</v>
      </c>
      <c r="G603" s="3" t="s">
        <v>5196</v>
      </c>
      <c r="H603" s="5">
        <v>46120</v>
      </c>
      <c r="I603" s="3" t="s">
        <v>3419</v>
      </c>
      <c r="J603" s="3" t="s">
        <v>5197</v>
      </c>
      <c r="K603" s="3">
        <v>891128301149</v>
      </c>
      <c r="L603" s="2"/>
      <c r="M603" s="2"/>
      <c r="N603" s="3">
        <v>77083031808</v>
      </c>
      <c r="O603" s="3">
        <v>7240000</v>
      </c>
      <c r="P603" s="3">
        <v>6990000</v>
      </c>
      <c r="Q603" s="3">
        <v>0</v>
      </c>
      <c r="R603" s="3">
        <v>250000</v>
      </c>
      <c r="S603" s="3">
        <v>300000</v>
      </c>
      <c r="T603" s="3">
        <v>300000</v>
      </c>
      <c r="U603" s="3" t="s">
        <v>87</v>
      </c>
      <c r="V603" s="3" t="s">
        <v>2673</v>
      </c>
      <c r="W603" s="3" t="s">
        <v>55</v>
      </c>
      <c r="X603" s="5">
        <v>46121</v>
      </c>
      <c r="Y603" s="3" t="s">
        <v>89</v>
      </c>
      <c r="Z603" s="3">
        <v>0</v>
      </c>
      <c r="AA603" s="3">
        <v>9745443</v>
      </c>
      <c r="AB603" s="2"/>
      <c r="AC603" s="3">
        <v>0</v>
      </c>
      <c r="AD603" s="3" t="s">
        <v>124</v>
      </c>
      <c r="AE603" s="3">
        <v>2026</v>
      </c>
    </row>
    <row r="604" spans="1:31" ht="28.5" hidden="1" x14ac:dyDescent="0.45">
      <c r="A604" s="3">
        <v>1</v>
      </c>
      <c r="B604" s="4" t="s">
        <v>3414</v>
      </c>
      <c r="C604" s="3" t="s">
        <v>3381</v>
      </c>
      <c r="D604" s="3" t="s">
        <v>3382</v>
      </c>
      <c r="E604" s="3" t="s">
        <v>3459</v>
      </c>
      <c r="F604" s="3" t="s">
        <v>5198</v>
      </c>
      <c r="G604" s="3" t="s">
        <v>5199</v>
      </c>
      <c r="H604" s="5">
        <v>46122</v>
      </c>
      <c r="I604" s="3" t="s">
        <v>3427</v>
      </c>
      <c r="J604" s="3" t="s">
        <v>5200</v>
      </c>
      <c r="K604" s="3">
        <v>810429300844</v>
      </c>
      <c r="L604" s="2"/>
      <c r="M604" s="2"/>
      <c r="N604" s="3">
        <v>77753199392</v>
      </c>
      <c r="O604" s="3">
        <v>6490000</v>
      </c>
      <c r="P604" s="3">
        <v>6490000</v>
      </c>
      <c r="Q604" s="3">
        <v>0</v>
      </c>
      <c r="R604" s="3">
        <v>0</v>
      </c>
      <c r="S604" s="3">
        <v>250000</v>
      </c>
      <c r="T604" s="3">
        <v>250000</v>
      </c>
      <c r="U604" s="3" t="s">
        <v>56</v>
      </c>
      <c r="V604" s="3" t="s">
        <v>2663</v>
      </c>
      <c r="W604" s="3" t="s">
        <v>55</v>
      </c>
      <c r="X604" s="5">
        <v>46123</v>
      </c>
      <c r="Y604" s="3" t="s">
        <v>58</v>
      </c>
      <c r="Z604" s="3">
        <v>0</v>
      </c>
      <c r="AA604" s="3">
        <v>9745444</v>
      </c>
      <c r="AB604" s="2"/>
      <c r="AC604" s="3">
        <v>0</v>
      </c>
      <c r="AD604" s="3" t="s">
        <v>57</v>
      </c>
      <c r="AE604" s="3">
        <v>2026</v>
      </c>
    </row>
    <row r="605" spans="1:31" ht="28.5" hidden="1" x14ac:dyDescent="0.45">
      <c r="A605" s="3">
        <v>1</v>
      </c>
      <c r="B605" s="4" t="s">
        <v>3429</v>
      </c>
      <c r="C605" s="3" t="s">
        <v>3381</v>
      </c>
      <c r="D605" s="3" t="s">
        <v>3737</v>
      </c>
      <c r="E605" s="3" t="s">
        <v>3409</v>
      </c>
      <c r="F605" s="3" t="s">
        <v>5201</v>
      </c>
      <c r="G605" s="3" t="s">
        <v>5202</v>
      </c>
      <c r="H605" s="5">
        <v>46125</v>
      </c>
      <c r="I605" s="3" t="s">
        <v>3618</v>
      </c>
      <c r="J605" s="3" t="s">
        <v>5203</v>
      </c>
      <c r="K605" s="3">
        <v>910802302373</v>
      </c>
      <c r="L605" s="2"/>
      <c r="M605" s="2"/>
      <c r="N605" s="3">
        <v>77085530481</v>
      </c>
      <c r="O605" s="3">
        <v>5990000</v>
      </c>
      <c r="P605" s="3">
        <v>5990000</v>
      </c>
      <c r="Q605" s="3">
        <v>0</v>
      </c>
      <c r="R605" s="3">
        <v>0</v>
      </c>
      <c r="S605" s="3">
        <v>250000</v>
      </c>
      <c r="T605" s="3">
        <v>250000</v>
      </c>
      <c r="U605" s="3" t="s">
        <v>87</v>
      </c>
      <c r="V605" s="2"/>
      <c r="W605" s="3" t="s">
        <v>116</v>
      </c>
      <c r="X605" s="5">
        <v>46127</v>
      </c>
      <c r="Y605" s="3" t="s">
        <v>206</v>
      </c>
      <c r="Z605" s="3">
        <v>0</v>
      </c>
      <c r="AA605" s="3">
        <v>9745850</v>
      </c>
      <c r="AB605" s="4" t="s">
        <v>3611</v>
      </c>
      <c r="AC605" s="3">
        <v>0</v>
      </c>
      <c r="AD605" s="3" t="s">
        <v>124</v>
      </c>
      <c r="AE605" s="3">
        <v>2026</v>
      </c>
    </row>
    <row r="606" spans="1:31" ht="28.5" hidden="1" x14ac:dyDescent="0.45">
      <c r="A606" s="3">
        <v>1</v>
      </c>
      <c r="B606" s="4" t="s">
        <v>3429</v>
      </c>
      <c r="C606" s="3" t="s">
        <v>3381</v>
      </c>
      <c r="D606" s="3" t="s">
        <v>3737</v>
      </c>
      <c r="E606" s="3" t="s">
        <v>3409</v>
      </c>
      <c r="F606" s="3" t="s">
        <v>5204</v>
      </c>
      <c r="G606" s="3" t="s">
        <v>5205</v>
      </c>
      <c r="H606" s="5">
        <v>46128</v>
      </c>
      <c r="I606" s="3" t="s">
        <v>3618</v>
      </c>
      <c r="J606" s="3" t="s">
        <v>5206</v>
      </c>
      <c r="K606" s="3">
        <v>800908301255</v>
      </c>
      <c r="L606" s="2"/>
      <c r="M606" s="2"/>
      <c r="N606" s="3">
        <v>77782866831</v>
      </c>
      <c r="O606" s="3">
        <v>5990000</v>
      </c>
      <c r="P606" s="3">
        <v>5990000</v>
      </c>
      <c r="Q606" s="3">
        <v>0</v>
      </c>
      <c r="R606" s="3">
        <v>0</v>
      </c>
      <c r="S606" s="3">
        <v>250000</v>
      </c>
      <c r="T606" s="3">
        <v>250000</v>
      </c>
      <c r="U606" s="3" t="s">
        <v>105</v>
      </c>
      <c r="V606" s="2"/>
      <c r="W606" s="3" t="s">
        <v>116</v>
      </c>
      <c r="X606" s="5">
        <v>46128</v>
      </c>
      <c r="Y606" s="3" t="s">
        <v>58</v>
      </c>
      <c r="Z606" s="3">
        <v>0</v>
      </c>
      <c r="AA606" s="3">
        <v>9745852</v>
      </c>
      <c r="AB606" s="4" t="s">
        <v>3611</v>
      </c>
      <c r="AC606" s="3">
        <v>0</v>
      </c>
      <c r="AD606" s="3" t="s">
        <v>105</v>
      </c>
      <c r="AE606" s="3">
        <v>2026</v>
      </c>
    </row>
    <row r="607" spans="1:31" ht="28.5" hidden="1" x14ac:dyDescent="0.45">
      <c r="A607" s="3">
        <v>1</v>
      </c>
      <c r="B607" s="4" t="s">
        <v>3429</v>
      </c>
      <c r="C607" s="3" t="s">
        <v>3381</v>
      </c>
      <c r="D607" s="3" t="s">
        <v>3737</v>
      </c>
      <c r="E607" s="3" t="s">
        <v>3409</v>
      </c>
      <c r="F607" s="3" t="s">
        <v>5207</v>
      </c>
      <c r="G607" s="3" t="s">
        <v>5208</v>
      </c>
      <c r="H607" s="5">
        <v>46129</v>
      </c>
      <c r="I607" s="3" t="s">
        <v>4913</v>
      </c>
      <c r="J607" s="3" t="s">
        <v>5209</v>
      </c>
      <c r="K607" s="3">
        <v>316500358</v>
      </c>
      <c r="L607" s="2"/>
      <c r="M607" s="2"/>
      <c r="N607" s="3">
        <v>77074460909</v>
      </c>
      <c r="O607" s="3">
        <v>5990000</v>
      </c>
      <c r="P607" s="3">
        <v>5990000</v>
      </c>
      <c r="Q607" s="3">
        <v>0</v>
      </c>
      <c r="R607" s="3">
        <v>0</v>
      </c>
      <c r="S607" s="3">
        <v>250000</v>
      </c>
      <c r="T607" s="3">
        <v>250000</v>
      </c>
      <c r="U607" s="3" t="s">
        <v>105</v>
      </c>
      <c r="V607" s="2"/>
      <c r="W607" s="3" t="s">
        <v>116</v>
      </c>
      <c r="X607" s="5">
        <v>46129</v>
      </c>
      <c r="Y607" s="3" t="s">
        <v>58</v>
      </c>
      <c r="Z607" s="3">
        <v>0</v>
      </c>
      <c r="AA607" s="3">
        <v>9745853</v>
      </c>
      <c r="AB607" s="4" t="s">
        <v>3611</v>
      </c>
      <c r="AC607" s="3">
        <v>0</v>
      </c>
      <c r="AD607" s="3" t="s">
        <v>105</v>
      </c>
      <c r="AE607" s="3">
        <v>2026</v>
      </c>
    </row>
    <row r="608" spans="1:31" ht="28.5" hidden="1" x14ac:dyDescent="0.45">
      <c r="A608" s="3">
        <v>1</v>
      </c>
      <c r="B608" s="4" t="s">
        <v>3429</v>
      </c>
      <c r="C608" s="3" t="s">
        <v>3381</v>
      </c>
      <c r="D608" s="3" t="s">
        <v>3737</v>
      </c>
      <c r="E608" s="3" t="s">
        <v>3409</v>
      </c>
      <c r="F608" s="3" t="s">
        <v>5210</v>
      </c>
      <c r="G608" s="3" t="s">
        <v>5211</v>
      </c>
      <c r="H608" s="5">
        <v>46125</v>
      </c>
      <c r="I608" s="3" t="s">
        <v>4913</v>
      </c>
      <c r="J608" s="3" t="s">
        <v>5212</v>
      </c>
      <c r="K608" s="3">
        <v>961112050137</v>
      </c>
      <c r="L608" s="2"/>
      <c r="M608" s="2"/>
      <c r="N608" s="3">
        <v>77759870733</v>
      </c>
      <c r="O608" s="3">
        <v>5990000</v>
      </c>
      <c r="P608" s="3">
        <v>5990000</v>
      </c>
      <c r="Q608" s="3">
        <v>0</v>
      </c>
      <c r="R608" s="3">
        <v>0</v>
      </c>
      <c r="S608" s="3">
        <v>250000</v>
      </c>
      <c r="T608" s="3">
        <v>250000</v>
      </c>
      <c r="U608" s="3" t="s">
        <v>87</v>
      </c>
      <c r="V608" s="2"/>
      <c r="W608" s="3" t="s">
        <v>116</v>
      </c>
      <c r="X608" s="5">
        <v>46127</v>
      </c>
      <c r="Y608" s="3" t="s">
        <v>206</v>
      </c>
      <c r="Z608" s="3">
        <v>0</v>
      </c>
      <c r="AA608" s="3">
        <v>9745854</v>
      </c>
      <c r="AB608" s="4" t="s">
        <v>3611</v>
      </c>
      <c r="AC608" s="3">
        <v>0</v>
      </c>
      <c r="AD608" s="3" t="s">
        <v>124</v>
      </c>
      <c r="AE608" s="3">
        <v>2026</v>
      </c>
    </row>
    <row r="609" spans="1:31" ht="28.5" hidden="1" x14ac:dyDescent="0.45">
      <c r="A609" s="3">
        <v>1</v>
      </c>
      <c r="B609" s="4" t="s">
        <v>3429</v>
      </c>
      <c r="C609" s="3" t="s">
        <v>3381</v>
      </c>
      <c r="D609" s="3" t="s">
        <v>3737</v>
      </c>
      <c r="E609" s="3" t="s">
        <v>3409</v>
      </c>
      <c r="F609" s="3" t="s">
        <v>5213</v>
      </c>
      <c r="G609" s="3" t="s">
        <v>5214</v>
      </c>
      <c r="H609" s="5">
        <v>46125</v>
      </c>
      <c r="I609" s="3" t="s">
        <v>3618</v>
      </c>
      <c r="J609" s="3" t="s">
        <v>5215</v>
      </c>
      <c r="K609" s="3">
        <v>741006301979</v>
      </c>
      <c r="L609" s="2"/>
      <c r="M609" s="2"/>
      <c r="N609" s="3">
        <v>77013354758</v>
      </c>
      <c r="O609" s="3">
        <v>5990000</v>
      </c>
      <c r="P609" s="3">
        <v>5990000</v>
      </c>
      <c r="Q609" s="3">
        <v>0</v>
      </c>
      <c r="R609" s="3">
        <v>0</v>
      </c>
      <c r="S609" s="3">
        <v>250000</v>
      </c>
      <c r="T609" s="3">
        <v>250000</v>
      </c>
      <c r="U609" s="3" t="s">
        <v>87</v>
      </c>
      <c r="V609" s="2"/>
      <c r="W609" s="3" t="s">
        <v>116</v>
      </c>
      <c r="X609" s="5">
        <v>46128</v>
      </c>
      <c r="Y609" s="3" t="s">
        <v>206</v>
      </c>
      <c r="Z609" s="3">
        <v>0</v>
      </c>
      <c r="AA609" s="3">
        <v>9745855</v>
      </c>
      <c r="AB609" s="4" t="s">
        <v>3611</v>
      </c>
      <c r="AC609" s="3">
        <v>0</v>
      </c>
      <c r="AD609" s="3" t="s">
        <v>124</v>
      </c>
      <c r="AE609" s="3">
        <v>2026</v>
      </c>
    </row>
    <row r="610" spans="1:31" ht="28.5" hidden="1" x14ac:dyDescent="0.45">
      <c r="A610" s="3">
        <v>1</v>
      </c>
      <c r="B610" s="4" t="s">
        <v>3611</v>
      </c>
      <c r="C610" s="3" t="s">
        <v>3381</v>
      </c>
      <c r="D610" s="3" t="s">
        <v>3737</v>
      </c>
      <c r="E610" s="3" t="s">
        <v>3409</v>
      </c>
      <c r="F610" s="3" t="s">
        <v>5216</v>
      </c>
      <c r="G610" s="3" t="s">
        <v>5217</v>
      </c>
      <c r="H610" s="5">
        <v>46113</v>
      </c>
      <c r="I610" s="3" t="s">
        <v>3618</v>
      </c>
      <c r="J610" s="3" t="s">
        <v>5218</v>
      </c>
      <c r="K610" s="3">
        <v>670423401687</v>
      </c>
      <c r="L610" s="2"/>
      <c r="M610" s="2"/>
      <c r="N610" s="3">
        <v>77078636323</v>
      </c>
      <c r="O610" s="3">
        <v>6890000</v>
      </c>
      <c r="P610" s="3">
        <v>6590000</v>
      </c>
      <c r="Q610" s="3">
        <v>0</v>
      </c>
      <c r="R610" s="3">
        <v>300000</v>
      </c>
      <c r="S610" s="3">
        <v>300000</v>
      </c>
      <c r="T610" s="3">
        <v>300000</v>
      </c>
      <c r="U610" s="3" t="s">
        <v>87</v>
      </c>
      <c r="V610" s="3" t="s">
        <v>3788</v>
      </c>
      <c r="W610" s="3" t="s">
        <v>116</v>
      </c>
      <c r="X610" s="5">
        <v>46113</v>
      </c>
      <c r="Y610" s="3" t="s">
        <v>161</v>
      </c>
      <c r="Z610" s="3">
        <v>0</v>
      </c>
      <c r="AA610" s="3">
        <v>9745856</v>
      </c>
      <c r="AB610" s="2"/>
      <c r="AC610" s="3">
        <v>0</v>
      </c>
      <c r="AD610" s="3" t="s">
        <v>124</v>
      </c>
      <c r="AE610" s="3">
        <v>2026</v>
      </c>
    </row>
    <row r="611" spans="1:31" ht="28.5" hidden="1" x14ac:dyDescent="0.45">
      <c r="A611" s="3">
        <v>1</v>
      </c>
      <c r="B611" s="4" t="s">
        <v>3429</v>
      </c>
      <c r="C611" s="3" t="s">
        <v>3381</v>
      </c>
      <c r="D611" s="3" t="s">
        <v>3737</v>
      </c>
      <c r="E611" s="3" t="s">
        <v>3409</v>
      </c>
      <c r="F611" s="3" t="s">
        <v>5219</v>
      </c>
      <c r="G611" s="3" t="s">
        <v>5220</v>
      </c>
      <c r="H611" s="5">
        <v>46129</v>
      </c>
      <c r="I611" s="3" t="s">
        <v>3618</v>
      </c>
      <c r="J611" s="3" t="s">
        <v>5221</v>
      </c>
      <c r="K611" s="3">
        <v>10225500741</v>
      </c>
      <c r="L611" s="2"/>
      <c r="M611" s="2"/>
      <c r="N611" s="3">
        <v>77077977424</v>
      </c>
      <c r="O611" s="3">
        <v>5990000</v>
      </c>
      <c r="P611" s="3">
        <v>5990000</v>
      </c>
      <c r="Q611" s="3">
        <v>0</v>
      </c>
      <c r="R611" s="3">
        <v>0</v>
      </c>
      <c r="S611" s="3">
        <v>250000</v>
      </c>
      <c r="T611" s="3">
        <v>250000</v>
      </c>
      <c r="U611" s="3" t="s">
        <v>105</v>
      </c>
      <c r="V611" s="2"/>
      <c r="W611" s="3" t="s">
        <v>116</v>
      </c>
      <c r="X611" s="5">
        <v>46129</v>
      </c>
      <c r="Y611" s="3" t="s">
        <v>58</v>
      </c>
      <c r="Z611" s="3">
        <v>0</v>
      </c>
      <c r="AA611" s="3">
        <v>9745857</v>
      </c>
      <c r="AB611" s="4" t="s">
        <v>3611</v>
      </c>
      <c r="AC611" s="3">
        <v>0</v>
      </c>
      <c r="AD611" s="3" t="s">
        <v>105</v>
      </c>
      <c r="AE611" s="3">
        <v>2026</v>
      </c>
    </row>
    <row r="612" spans="1:31" ht="28.5" hidden="1" x14ac:dyDescent="0.45">
      <c r="A612" s="3">
        <v>1</v>
      </c>
      <c r="B612" s="4" t="s">
        <v>3429</v>
      </c>
      <c r="C612" s="3" t="s">
        <v>3381</v>
      </c>
      <c r="D612" s="3" t="s">
        <v>3737</v>
      </c>
      <c r="E612" s="3" t="s">
        <v>3409</v>
      </c>
      <c r="F612" s="3" t="s">
        <v>5222</v>
      </c>
      <c r="G612" s="3" t="s">
        <v>5208</v>
      </c>
      <c r="H612" s="5">
        <v>46129</v>
      </c>
      <c r="I612" s="3" t="s">
        <v>4913</v>
      </c>
      <c r="J612" s="3" t="s">
        <v>5209</v>
      </c>
      <c r="K612" s="3">
        <v>316500358</v>
      </c>
      <c r="L612" s="2"/>
      <c r="M612" s="2"/>
      <c r="N612" s="3">
        <v>77074460909</v>
      </c>
      <c r="O612" s="3">
        <v>5990000</v>
      </c>
      <c r="P612" s="3">
        <v>5990000</v>
      </c>
      <c r="Q612" s="3">
        <v>0</v>
      </c>
      <c r="R612" s="3">
        <v>0</v>
      </c>
      <c r="S612" s="3">
        <v>250000</v>
      </c>
      <c r="T612" s="3">
        <v>250000</v>
      </c>
      <c r="U612" s="3" t="s">
        <v>105</v>
      </c>
      <c r="V612" s="2"/>
      <c r="W612" s="3" t="s">
        <v>116</v>
      </c>
      <c r="X612" s="5">
        <v>46129</v>
      </c>
      <c r="Y612" s="3" t="s">
        <v>58</v>
      </c>
      <c r="Z612" s="3">
        <v>0</v>
      </c>
      <c r="AA612" s="3">
        <v>9745858</v>
      </c>
      <c r="AB612" s="4" t="s">
        <v>3611</v>
      </c>
      <c r="AC612" s="3">
        <v>0</v>
      </c>
      <c r="AD612" s="3" t="s">
        <v>105</v>
      </c>
      <c r="AE612" s="3">
        <v>2026</v>
      </c>
    </row>
    <row r="613" spans="1:31" ht="28.5" hidden="1" x14ac:dyDescent="0.45">
      <c r="A613" s="3">
        <v>1</v>
      </c>
      <c r="B613" s="4" t="s">
        <v>3429</v>
      </c>
      <c r="C613" s="3" t="s">
        <v>3381</v>
      </c>
      <c r="D613" s="3" t="s">
        <v>3737</v>
      </c>
      <c r="E613" s="3" t="s">
        <v>3409</v>
      </c>
      <c r="F613" s="3" t="s">
        <v>5223</v>
      </c>
      <c r="G613" s="3" t="s">
        <v>5220</v>
      </c>
      <c r="H613" s="5">
        <v>46129</v>
      </c>
      <c r="I613" s="3" t="s">
        <v>3618</v>
      </c>
      <c r="J613" s="3" t="s">
        <v>5221</v>
      </c>
      <c r="K613" s="3">
        <v>10225500741</v>
      </c>
      <c r="L613" s="2"/>
      <c r="M613" s="2"/>
      <c r="N613" s="3">
        <v>77077977424</v>
      </c>
      <c r="O613" s="3">
        <v>5990000</v>
      </c>
      <c r="P613" s="3">
        <v>5990000</v>
      </c>
      <c r="Q613" s="3">
        <v>0</v>
      </c>
      <c r="R613" s="3">
        <v>0</v>
      </c>
      <c r="S613" s="3">
        <v>250000</v>
      </c>
      <c r="T613" s="3">
        <v>250000</v>
      </c>
      <c r="U613" s="3" t="s">
        <v>105</v>
      </c>
      <c r="V613" s="2"/>
      <c r="W613" s="3" t="s">
        <v>116</v>
      </c>
      <c r="X613" s="5">
        <v>46129</v>
      </c>
      <c r="Y613" s="3" t="s">
        <v>58</v>
      </c>
      <c r="Z613" s="3">
        <v>0</v>
      </c>
      <c r="AA613" s="3">
        <v>9745859</v>
      </c>
      <c r="AB613" s="4" t="s">
        <v>3611</v>
      </c>
      <c r="AC613" s="3">
        <v>0</v>
      </c>
      <c r="AD613" s="3" t="s">
        <v>105</v>
      </c>
      <c r="AE613" s="3">
        <v>2026</v>
      </c>
    </row>
    <row r="614" spans="1:31" hidden="1" x14ac:dyDescent="0.45">
      <c r="A614" s="3">
        <v>1</v>
      </c>
      <c r="B614" s="4" t="s">
        <v>3432</v>
      </c>
      <c r="C614" s="3" t="s">
        <v>5224</v>
      </c>
      <c r="D614" s="3" t="s">
        <v>5225</v>
      </c>
      <c r="E614" s="3" t="s">
        <v>5226</v>
      </c>
      <c r="F614" s="3" t="s">
        <v>5227</v>
      </c>
      <c r="G614" s="3" t="s">
        <v>5228</v>
      </c>
      <c r="H614" s="5">
        <v>46141</v>
      </c>
      <c r="I614" s="3" t="s">
        <v>3967</v>
      </c>
      <c r="J614" s="3" t="s">
        <v>5229</v>
      </c>
      <c r="K614" s="3">
        <v>900824350292</v>
      </c>
      <c r="L614" s="2"/>
      <c r="M614" s="2"/>
      <c r="N614" s="3">
        <v>77016666353</v>
      </c>
      <c r="O614" s="3">
        <v>49990000</v>
      </c>
      <c r="P614" s="3">
        <v>49990000</v>
      </c>
      <c r="Q614" s="3">
        <v>0</v>
      </c>
      <c r="R614" s="3">
        <v>0</v>
      </c>
      <c r="S614" s="3">
        <v>1200000</v>
      </c>
      <c r="T614" s="3">
        <v>1200000</v>
      </c>
      <c r="U614" s="3" t="s">
        <v>87</v>
      </c>
      <c r="V614" s="2"/>
      <c r="W614" s="3" t="s">
        <v>205</v>
      </c>
      <c r="X614" s="5">
        <v>46142</v>
      </c>
      <c r="Y614" s="3" t="s">
        <v>89</v>
      </c>
      <c r="Z614" s="3">
        <v>0</v>
      </c>
      <c r="AA614" s="3">
        <v>9745932</v>
      </c>
      <c r="AB614" s="2"/>
      <c r="AC614" s="3">
        <v>0</v>
      </c>
      <c r="AD614" s="3" t="s">
        <v>124</v>
      </c>
      <c r="AE614" s="3">
        <v>2026</v>
      </c>
    </row>
    <row r="615" spans="1:31" ht="28.5" hidden="1" x14ac:dyDescent="0.45">
      <c r="A615" s="3">
        <v>1</v>
      </c>
      <c r="B615" s="4" t="s">
        <v>3388</v>
      </c>
      <c r="C615" s="3" t="s">
        <v>3381</v>
      </c>
      <c r="D615" s="3" t="s">
        <v>3382</v>
      </c>
      <c r="E615" s="3" t="s">
        <v>3409</v>
      </c>
      <c r="F615" s="3" t="s">
        <v>5230</v>
      </c>
      <c r="G615" s="3" t="s">
        <v>3840</v>
      </c>
      <c r="H615" s="5">
        <v>46133</v>
      </c>
      <c r="I615" s="3" t="s">
        <v>3391</v>
      </c>
      <c r="J615" s="2"/>
      <c r="K615" s="2"/>
      <c r="L615" s="3" t="s">
        <v>3841</v>
      </c>
      <c r="M615" s="3">
        <v>20140001503</v>
      </c>
      <c r="N615" s="3">
        <v>77273410473</v>
      </c>
      <c r="O615" s="3">
        <v>5990000</v>
      </c>
      <c r="P615" s="3">
        <v>5990000</v>
      </c>
      <c r="Q615" s="3">
        <v>0</v>
      </c>
      <c r="R615" s="3">
        <v>0</v>
      </c>
      <c r="S615" s="3">
        <v>200000</v>
      </c>
      <c r="T615" s="3">
        <v>200000</v>
      </c>
      <c r="U615" s="3" t="s">
        <v>3842</v>
      </c>
      <c r="V615" s="2"/>
      <c r="W615" s="3" t="s">
        <v>291</v>
      </c>
      <c r="X615" s="5">
        <v>46139</v>
      </c>
      <c r="Y615" s="3" t="s">
        <v>58</v>
      </c>
      <c r="Z615" s="3">
        <v>1</v>
      </c>
      <c r="AA615" s="3">
        <v>9745973</v>
      </c>
      <c r="AB615" s="2"/>
      <c r="AC615" s="3">
        <v>0</v>
      </c>
      <c r="AD615" s="3" t="s">
        <v>57</v>
      </c>
      <c r="AE615" s="3">
        <v>2026</v>
      </c>
    </row>
    <row r="616" spans="1:31" ht="28.5" hidden="1" x14ac:dyDescent="0.45">
      <c r="A616" s="3">
        <v>1</v>
      </c>
      <c r="B616" s="4" t="s">
        <v>3388</v>
      </c>
      <c r="C616" s="3" t="s">
        <v>3381</v>
      </c>
      <c r="D616" s="3" t="s">
        <v>3382</v>
      </c>
      <c r="E616" s="3" t="s">
        <v>3409</v>
      </c>
      <c r="F616" s="3" t="s">
        <v>5231</v>
      </c>
      <c r="G616" s="3" t="s">
        <v>3840</v>
      </c>
      <c r="H616" s="5">
        <v>46133</v>
      </c>
      <c r="I616" s="3" t="s">
        <v>3391</v>
      </c>
      <c r="J616" s="2"/>
      <c r="K616" s="2"/>
      <c r="L616" s="3" t="s">
        <v>3841</v>
      </c>
      <c r="M616" s="3">
        <v>20140001503</v>
      </c>
      <c r="N616" s="3">
        <v>77273410473</v>
      </c>
      <c r="O616" s="3">
        <v>5990000</v>
      </c>
      <c r="P616" s="3">
        <v>5990000</v>
      </c>
      <c r="Q616" s="3">
        <v>0</v>
      </c>
      <c r="R616" s="3">
        <v>0</v>
      </c>
      <c r="S616" s="3">
        <v>200000</v>
      </c>
      <c r="T616" s="3">
        <v>200000</v>
      </c>
      <c r="U616" s="3" t="s">
        <v>3842</v>
      </c>
      <c r="V616" s="2"/>
      <c r="W616" s="3" t="s">
        <v>291</v>
      </c>
      <c r="X616" s="5">
        <v>46139</v>
      </c>
      <c r="Y616" s="3" t="s">
        <v>58</v>
      </c>
      <c r="Z616" s="3">
        <v>1</v>
      </c>
      <c r="AA616" s="3">
        <v>9745974</v>
      </c>
      <c r="AB616" s="2"/>
      <c r="AC616" s="3">
        <v>0</v>
      </c>
      <c r="AD616" s="3" t="s">
        <v>57</v>
      </c>
      <c r="AE616" s="3">
        <v>2026</v>
      </c>
    </row>
    <row r="617" spans="1:31" ht="28.5" hidden="1" x14ac:dyDescent="0.45">
      <c r="A617" s="3">
        <v>1</v>
      </c>
      <c r="B617" s="4" t="s">
        <v>3388</v>
      </c>
      <c r="C617" s="3" t="s">
        <v>3381</v>
      </c>
      <c r="D617" s="3" t="s">
        <v>3382</v>
      </c>
      <c r="E617" s="3" t="s">
        <v>3409</v>
      </c>
      <c r="F617" s="3" t="s">
        <v>5232</v>
      </c>
      <c r="G617" s="3" t="s">
        <v>5233</v>
      </c>
      <c r="H617" s="5">
        <v>46125</v>
      </c>
      <c r="I617" s="3" t="s">
        <v>4891</v>
      </c>
      <c r="J617" s="3" t="s">
        <v>5234</v>
      </c>
      <c r="K617" s="3">
        <v>950822351744</v>
      </c>
      <c r="L617" s="2"/>
      <c r="M617" s="2"/>
      <c r="N617" s="3">
        <v>77776327895</v>
      </c>
      <c r="O617" s="3">
        <v>6490000</v>
      </c>
      <c r="P617" s="3">
        <v>6490000</v>
      </c>
      <c r="Q617" s="3">
        <v>0</v>
      </c>
      <c r="R617" s="3">
        <v>0</v>
      </c>
      <c r="S617" s="3">
        <v>250000</v>
      </c>
      <c r="T617" s="3">
        <v>250000</v>
      </c>
      <c r="U617" s="3" t="s">
        <v>87</v>
      </c>
      <c r="V617" s="2"/>
      <c r="W617" s="3" t="s">
        <v>291</v>
      </c>
      <c r="X617" s="5">
        <v>46135</v>
      </c>
      <c r="Y617" s="3" t="s">
        <v>206</v>
      </c>
      <c r="Z617" s="3">
        <v>1</v>
      </c>
      <c r="AA617" s="3">
        <v>9745975</v>
      </c>
      <c r="AB617" s="2"/>
      <c r="AC617" s="3">
        <v>0</v>
      </c>
      <c r="AD617" s="3" t="s">
        <v>124</v>
      </c>
      <c r="AE617" s="3">
        <v>2026</v>
      </c>
    </row>
    <row r="618" spans="1:31" ht="28.5" hidden="1" x14ac:dyDescent="0.45">
      <c r="A618" s="3">
        <v>1</v>
      </c>
      <c r="B618" s="4" t="s">
        <v>3388</v>
      </c>
      <c r="C618" s="3" t="s">
        <v>3381</v>
      </c>
      <c r="D618" s="3" t="s">
        <v>3382</v>
      </c>
      <c r="E618" s="3" t="s">
        <v>3409</v>
      </c>
      <c r="F618" s="3" t="s">
        <v>5235</v>
      </c>
      <c r="G618" s="3" t="s">
        <v>3840</v>
      </c>
      <c r="H618" s="5">
        <v>46133</v>
      </c>
      <c r="I618" s="3" t="s">
        <v>3391</v>
      </c>
      <c r="J618" s="2"/>
      <c r="K618" s="2"/>
      <c r="L618" s="3" t="s">
        <v>3841</v>
      </c>
      <c r="M618" s="3">
        <v>20140001503</v>
      </c>
      <c r="N618" s="3">
        <v>77273410473</v>
      </c>
      <c r="O618" s="3">
        <v>5990000</v>
      </c>
      <c r="P618" s="3">
        <v>5990000</v>
      </c>
      <c r="Q618" s="3">
        <v>0</v>
      </c>
      <c r="R618" s="3">
        <v>0</v>
      </c>
      <c r="S618" s="3">
        <v>200000</v>
      </c>
      <c r="T618" s="3">
        <v>200000</v>
      </c>
      <c r="U618" s="3" t="s">
        <v>3842</v>
      </c>
      <c r="V618" s="2"/>
      <c r="W618" s="3" t="s">
        <v>291</v>
      </c>
      <c r="X618" s="5">
        <v>46139</v>
      </c>
      <c r="Y618" s="3" t="s">
        <v>58</v>
      </c>
      <c r="Z618" s="3">
        <v>1</v>
      </c>
      <c r="AA618" s="3">
        <v>9745976</v>
      </c>
      <c r="AB618" s="2"/>
      <c r="AC618" s="3">
        <v>0</v>
      </c>
      <c r="AD618" s="3" t="s">
        <v>57</v>
      </c>
      <c r="AE618" s="3">
        <v>2026</v>
      </c>
    </row>
    <row r="619" spans="1:31" ht="28.5" hidden="1" x14ac:dyDescent="0.45">
      <c r="A619" s="3">
        <v>1</v>
      </c>
      <c r="B619" s="4" t="s">
        <v>3388</v>
      </c>
      <c r="C619" s="3" t="s">
        <v>3381</v>
      </c>
      <c r="D619" s="3" t="s">
        <v>3382</v>
      </c>
      <c r="E619" s="3" t="s">
        <v>3409</v>
      </c>
      <c r="F619" s="3" t="s">
        <v>5236</v>
      </c>
      <c r="G619" s="3" t="s">
        <v>5237</v>
      </c>
      <c r="H619" s="5">
        <v>46132</v>
      </c>
      <c r="I619" s="3" t="s">
        <v>4891</v>
      </c>
      <c r="J619" s="3" t="s">
        <v>5238</v>
      </c>
      <c r="K619" s="3">
        <v>871215301604</v>
      </c>
      <c r="L619" s="2"/>
      <c r="M619" s="2"/>
      <c r="N619" s="3">
        <v>77017808382</v>
      </c>
      <c r="O619" s="3">
        <v>5990000</v>
      </c>
      <c r="P619" s="3">
        <v>5990000</v>
      </c>
      <c r="Q619" s="3">
        <v>0</v>
      </c>
      <c r="R619" s="3">
        <v>0</v>
      </c>
      <c r="S619" s="3">
        <v>200000</v>
      </c>
      <c r="T619" s="3">
        <v>200000</v>
      </c>
      <c r="U619" s="3" t="s">
        <v>105</v>
      </c>
      <c r="V619" s="2"/>
      <c r="W619" s="3" t="s">
        <v>291</v>
      </c>
      <c r="X619" s="5">
        <v>46135</v>
      </c>
      <c r="Y619" s="3" t="s">
        <v>58</v>
      </c>
      <c r="Z619" s="3">
        <v>0</v>
      </c>
      <c r="AA619" s="3">
        <v>9745977</v>
      </c>
      <c r="AB619" s="2"/>
      <c r="AC619" s="3">
        <v>0</v>
      </c>
      <c r="AD619" s="3" t="s">
        <v>105</v>
      </c>
      <c r="AE619" s="3">
        <v>2026</v>
      </c>
    </row>
    <row r="620" spans="1:31" ht="28.5" hidden="1" x14ac:dyDescent="0.45">
      <c r="A620" s="3">
        <v>1</v>
      </c>
      <c r="B620" s="4" t="s">
        <v>3388</v>
      </c>
      <c r="C620" s="3" t="s">
        <v>3381</v>
      </c>
      <c r="D620" s="3" t="s">
        <v>3382</v>
      </c>
      <c r="E620" s="3" t="s">
        <v>3459</v>
      </c>
      <c r="F620" s="3" t="s">
        <v>5239</v>
      </c>
      <c r="G620" s="3" t="s">
        <v>5240</v>
      </c>
      <c r="H620" s="5">
        <v>46133</v>
      </c>
      <c r="I620" s="3" t="s">
        <v>3391</v>
      </c>
      <c r="J620" s="3" t="s">
        <v>5241</v>
      </c>
      <c r="K620" s="3">
        <v>921122450962</v>
      </c>
      <c r="L620" s="2"/>
      <c r="M620" s="2"/>
      <c r="N620" s="3">
        <v>77013020330</v>
      </c>
      <c r="O620" s="3">
        <v>5890000</v>
      </c>
      <c r="P620" s="3">
        <v>5990000</v>
      </c>
      <c r="Q620" s="3">
        <v>100000</v>
      </c>
      <c r="R620" s="3">
        <v>0</v>
      </c>
      <c r="S620" s="3">
        <v>200000</v>
      </c>
      <c r="T620" s="3">
        <v>100000</v>
      </c>
      <c r="U620" s="3" t="s">
        <v>105</v>
      </c>
      <c r="V620" s="2"/>
      <c r="W620" s="3" t="s">
        <v>291</v>
      </c>
      <c r="X620" s="5">
        <v>46142</v>
      </c>
      <c r="Y620" s="3" t="s">
        <v>58</v>
      </c>
      <c r="Z620" s="3">
        <v>0</v>
      </c>
      <c r="AA620" s="3">
        <v>9745981</v>
      </c>
      <c r="AB620" s="2"/>
      <c r="AC620" s="3">
        <v>0</v>
      </c>
      <c r="AD620" s="3" t="s">
        <v>105</v>
      </c>
      <c r="AE620" s="3">
        <v>2026</v>
      </c>
    </row>
    <row r="621" spans="1:31" ht="28.5" hidden="1" x14ac:dyDescent="0.45">
      <c r="A621" s="3">
        <v>1</v>
      </c>
      <c r="B621" s="4" t="s">
        <v>3388</v>
      </c>
      <c r="C621" s="3" t="s">
        <v>3381</v>
      </c>
      <c r="D621" s="3" t="s">
        <v>3382</v>
      </c>
      <c r="E621" s="3" t="s">
        <v>3409</v>
      </c>
      <c r="F621" s="3" t="s">
        <v>5242</v>
      </c>
      <c r="G621" s="3" t="s">
        <v>5243</v>
      </c>
      <c r="H621" s="5">
        <v>46134</v>
      </c>
      <c r="I621" s="3" t="s">
        <v>3391</v>
      </c>
      <c r="J621" s="2"/>
      <c r="K621" s="2"/>
      <c r="L621" s="3" t="s">
        <v>3829</v>
      </c>
      <c r="M621" s="3">
        <v>200140023925</v>
      </c>
      <c r="N621" s="3">
        <v>77081019344</v>
      </c>
      <c r="O621" s="3">
        <v>5990000</v>
      </c>
      <c r="P621" s="3">
        <v>5990000</v>
      </c>
      <c r="Q621" s="3">
        <v>0</v>
      </c>
      <c r="R621" s="3">
        <v>0</v>
      </c>
      <c r="S621" s="3">
        <v>200000</v>
      </c>
      <c r="T621" s="3">
        <v>200000</v>
      </c>
      <c r="U621" s="3" t="s">
        <v>56</v>
      </c>
      <c r="V621" s="2"/>
      <c r="W621" s="3" t="s">
        <v>291</v>
      </c>
      <c r="X621" s="5">
        <v>46136</v>
      </c>
      <c r="Y621" s="3" t="s">
        <v>58</v>
      </c>
      <c r="Z621" s="3">
        <v>1</v>
      </c>
      <c r="AA621" s="3">
        <v>9745982</v>
      </c>
      <c r="AB621" s="2"/>
      <c r="AC621" s="3">
        <v>0</v>
      </c>
      <c r="AD621" s="3" t="s">
        <v>57</v>
      </c>
      <c r="AE621" s="3">
        <v>2026</v>
      </c>
    </row>
    <row r="622" spans="1:31" ht="28.5" hidden="1" x14ac:dyDescent="0.45">
      <c r="A622" s="3">
        <v>1</v>
      </c>
      <c r="B622" s="4" t="s">
        <v>3388</v>
      </c>
      <c r="C622" s="3" t="s">
        <v>3381</v>
      </c>
      <c r="D622" s="3" t="s">
        <v>3382</v>
      </c>
      <c r="E622" s="3" t="s">
        <v>3409</v>
      </c>
      <c r="F622" s="3" t="s">
        <v>5244</v>
      </c>
      <c r="G622" s="3" t="s">
        <v>5243</v>
      </c>
      <c r="H622" s="5">
        <v>46134</v>
      </c>
      <c r="I622" s="3" t="s">
        <v>3391</v>
      </c>
      <c r="J622" s="2"/>
      <c r="K622" s="2"/>
      <c r="L622" s="3" t="s">
        <v>3829</v>
      </c>
      <c r="M622" s="3">
        <v>200140023925</v>
      </c>
      <c r="N622" s="3">
        <v>77081019344</v>
      </c>
      <c r="O622" s="3">
        <v>5990000</v>
      </c>
      <c r="P622" s="3">
        <v>5990000</v>
      </c>
      <c r="Q622" s="3">
        <v>0</v>
      </c>
      <c r="R622" s="3">
        <v>0</v>
      </c>
      <c r="S622" s="3">
        <v>200000</v>
      </c>
      <c r="T622" s="3">
        <v>200000</v>
      </c>
      <c r="U622" s="3" t="s">
        <v>56</v>
      </c>
      <c r="V622" s="2"/>
      <c r="W622" s="3" t="s">
        <v>291</v>
      </c>
      <c r="X622" s="5">
        <v>46136</v>
      </c>
      <c r="Y622" s="3" t="s">
        <v>58</v>
      </c>
      <c r="Z622" s="3">
        <v>1</v>
      </c>
      <c r="AA622" s="3">
        <v>9745983</v>
      </c>
      <c r="AB622" s="2"/>
      <c r="AC622" s="3">
        <v>0</v>
      </c>
      <c r="AD622" s="3" t="s">
        <v>57</v>
      </c>
      <c r="AE622" s="3">
        <v>2026</v>
      </c>
    </row>
    <row r="623" spans="1:31" hidden="1" x14ac:dyDescent="0.45">
      <c r="A623" s="3">
        <v>1</v>
      </c>
      <c r="B623" s="4" t="s">
        <v>3432</v>
      </c>
      <c r="C623" s="3" t="s">
        <v>3381</v>
      </c>
      <c r="D623" s="3" t="s">
        <v>3737</v>
      </c>
      <c r="E623" s="3" t="s">
        <v>3455</v>
      </c>
      <c r="F623" s="3" t="s">
        <v>5245</v>
      </c>
      <c r="G623" s="3" t="s">
        <v>5246</v>
      </c>
      <c r="H623" s="5">
        <v>46125</v>
      </c>
      <c r="I623" s="3" t="s">
        <v>3967</v>
      </c>
      <c r="J623" s="3" t="s">
        <v>5247</v>
      </c>
      <c r="K623" s="3">
        <v>980104350807</v>
      </c>
      <c r="L623" s="2"/>
      <c r="M623" s="2"/>
      <c r="N623" s="3">
        <v>77054273791</v>
      </c>
      <c r="O623" s="3">
        <v>5990000</v>
      </c>
      <c r="P623" s="3">
        <v>5990000</v>
      </c>
      <c r="Q623" s="3">
        <v>0</v>
      </c>
      <c r="R623" s="3">
        <v>0</v>
      </c>
      <c r="S623" s="3">
        <v>250000</v>
      </c>
      <c r="T623" s="3">
        <v>250000</v>
      </c>
      <c r="U623" s="3" t="s">
        <v>105</v>
      </c>
      <c r="V623" s="3" t="s">
        <v>3405</v>
      </c>
      <c r="W623" s="3" t="s">
        <v>205</v>
      </c>
      <c r="X623" s="5">
        <v>46133</v>
      </c>
      <c r="Y623" s="3" t="s">
        <v>58</v>
      </c>
      <c r="Z623" s="3">
        <v>0</v>
      </c>
      <c r="AA623" s="3">
        <v>9746097</v>
      </c>
      <c r="AB623" s="2"/>
      <c r="AC623" s="3">
        <v>0</v>
      </c>
      <c r="AD623" s="3" t="s">
        <v>105</v>
      </c>
      <c r="AE623" s="3">
        <v>2026</v>
      </c>
    </row>
    <row r="624" spans="1:31" hidden="1" x14ac:dyDescent="0.45">
      <c r="A624" s="3">
        <v>1</v>
      </c>
      <c r="B624" s="4" t="s">
        <v>3432</v>
      </c>
      <c r="C624" s="3" t="s">
        <v>3381</v>
      </c>
      <c r="D624" s="3" t="s">
        <v>3737</v>
      </c>
      <c r="E624" s="3" t="s">
        <v>3455</v>
      </c>
      <c r="F624" s="3" t="s">
        <v>5248</v>
      </c>
      <c r="G624" s="3" t="s">
        <v>5249</v>
      </c>
      <c r="H624" s="5">
        <v>46127</v>
      </c>
      <c r="I624" s="3" t="s">
        <v>3435</v>
      </c>
      <c r="J624" s="3" t="s">
        <v>5250</v>
      </c>
      <c r="K624" s="3">
        <v>10522500260</v>
      </c>
      <c r="L624" s="2"/>
      <c r="M624" s="2"/>
      <c r="N624" s="3">
        <v>77786957758</v>
      </c>
      <c r="O624" s="3">
        <v>5990000</v>
      </c>
      <c r="P624" s="3">
        <v>5990000</v>
      </c>
      <c r="Q624" s="3">
        <v>0</v>
      </c>
      <c r="R624" s="3">
        <v>0</v>
      </c>
      <c r="S624" s="3">
        <v>250000</v>
      </c>
      <c r="T624" s="3">
        <v>250000</v>
      </c>
      <c r="U624" s="3" t="s">
        <v>105</v>
      </c>
      <c r="V624" s="3" t="s">
        <v>3405</v>
      </c>
      <c r="W624" s="3" t="s">
        <v>205</v>
      </c>
      <c r="X624" s="5">
        <v>46134</v>
      </c>
      <c r="Y624" s="3" t="s">
        <v>58</v>
      </c>
      <c r="Z624" s="3">
        <v>0</v>
      </c>
      <c r="AA624" s="3">
        <v>9746098</v>
      </c>
      <c r="AB624" s="2"/>
      <c r="AC624" s="3">
        <v>0</v>
      </c>
      <c r="AD624" s="3" t="s">
        <v>105</v>
      </c>
      <c r="AE624" s="3">
        <v>2026</v>
      </c>
    </row>
    <row r="625" spans="1:31" hidden="1" x14ac:dyDescent="0.45">
      <c r="A625" s="3">
        <v>1</v>
      </c>
      <c r="B625" s="4" t="s">
        <v>3432</v>
      </c>
      <c r="C625" s="3" t="s">
        <v>3381</v>
      </c>
      <c r="D625" s="3" t="s">
        <v>3737</v>
      </c>
      <c r="E625" s="3" t="s">
        <v>3455</v>
      </c>
      <c r="F625" s="3" t="s">
        <v>5251</v>
      </c>
      <c r="G625" s="3" t="s">
        <v>5252</v>
      </c>
      <c r="H625" s="5">
        <v>46125</v>
      </c>
      <c r="I625" s="3" t="s">
        <v>3963</v>
      </c>
      <c r="J625" s="3" t="s">
        <v>5253</v>
      </c>
      <c r="K625" s="3">
        <v>910113350378</v>
      </c>
      <c r="L625" s="2"/>
      <c r="M625" s="2"/>
      <c r="N625" s="3">
        <v>77057835880</v>
      </c>
      <c r="O625" s="3">
        <v>6590000</v>
      </c>
      <c r="P625" s="3">
        <v>5990000</v>
      </c>
      <c r="Q625" s="3">
        <v>0</v>
      </c>
      <c r="R625" s="3">
        <v>600000</v>
      </c>
      <c r="S625" s="3">
        <v>250000</v>
      </c>
      <c r="T625" s="3">
        <v>250000</v>
      </c>
      <c r="U625" s="3" t="s">
        <v>87</v>
      </c>
      <c r="V625" s="3" t="s">
        <v>3405</v>
      </c>
      <c r="W625" s="3" t="s">
        <v>205</v>
      </c>
      <c r="X625" s="5">
        <v>46134</v>
      </c>
      <c r="Y625" s="3" t="s">
        <v>134</v>
      </c>
      <c r="Z625" s="3">
        <v>0</v>
      </c>
      <c r="AA625" s="3">
        <v>9746099</v>
      </c>
      <c r="AB625" s="2"/>
      <c r="AC625" s="3">
        <v>0</v>
      </c>
      <c r="AD625" s="3" t="s">
        <v>124</v>
      </c>
      <c r="AE625" s="3">
        <v>2026</v>
      </c>
    </row>
    <row r="626" spans="1:31" hidden="1" x14ac:dyDescent="0.45">
      <c r="A626" s="3">
        <v>1</v>
      </c>
      <c r="B626" s="4" t="s">
        <v>3432</v>
      </c>
      <c r="C626" s="3" t="s">
        <v>3381</v>
      </c>
      <c r="D626" s="3" t="s">
        <v>3737</v>
      </c>
      <c r="E626" s="3" t="s">
        <v>3455</v>
      </c>
      <c r="F626" s="3" t="s">
        <v>5254</v>
      </c>
      <c r="G626" s="3" t="s">
        <v>5255</v>
      </c>
      <c r="H626" s="5">
        <v>46125</v>
      </c>
      <c r="I626" s="3" t="s">
        <v>3435</v>
      </c>
      <c r="J626" s="3" t="s">
        <v>5256</v>
      </c>
      <c r="K626" s="3">
        <v>610212350145</v>
      </c>
      <c r="L626" s="2"/>
      <c r="M626" s="2"/>
      <c r="N626" s="3">
        <v>77023964574</v>
      </c>
      <c r="O626" s="3">
        <v>5990000</v>
      </c>
      <c r="P626" s="3">
        <v>5990000</v>
      </c>
      <c r="Q626" s="3">
        <v>0</v>
      </c>
      <c r="R626" s="3">
        <v>0</v>
      </c>
      <c r="S626" s="3">
        <v>250000</v>
      </c>
      <c r="T626" s="3">
        <v>250000</v>
      </c>
      <c r="U626" s="3" t="s">
        <v>105</v>
      </c>
      <c r="V626" s="3" t="s">
        <v>3624</v>
      </c>
      <c r="W626" s="3" t="s">
        <v>205</v>
      </c>
      <c r="X626" s="5">
        <v>46127</v>
      </c>
      <c r="Y626" s="3" t="s">
        <v>58</v>
      </c>
      <c r="Z626" s="3">
        <v>0</v>
      </c>
      <c r="AA626" s="3">
        <v>9746100</v>
      </c>
      <c r="AB626" s="2"/>
      <c r="AC626" s="3">
        <v>0</v>
      </c>
      <c r="AD626" s="3" t="s">
        <v>105</v>
      </c>
      <c r="AE626" s="3">
        <v>2026</v>
      </c>
    </row>
    <row r="627" spans="1:31" hidden="1" x14ac:dyDescent="0.45">
      <c r="A627" s="3">
        <v>1</v>
      </c>
      <c r="B627" s="4" t="s">
        <v>3432</v>
      </c>
      <c r="C627" s="3" t="s">
        <v>3381</v>
      </c>
      <c r="D627" s="3" t="s">
        <v>3737</v>
      </c>
      <c r="E627" s="3" t="s">
        <v>3455</v>
      </c>
      <c r="F627" s="3" t="s">
        <v>5257</v>
      </c>
      <c r="G627" s="3" t="s">
        <v>5258</v>
      </c>
      <c r="H627" s="5">
        <v>46122</v>
      </c>
      <c r="I627" s="3" t="s">
        <v>3967</v>
      </c>
      <c r="J627" s="3" t="s">
        <v>5259</v>
      </c>
      <c r="K627" s="3">
        <v>661123350183</v>
      </c>
      <c r="L627" s="2"/>
      <c r="M627" s="2"/>
      <c r="N627" s="3">
        <v>77770998899</v>
      </c>
      <c r="O627" s="3">
        <v>5990000</v>
      </c>
      <c r="P627" s="3">
        <v>5990000</v>
      </c>
      <c r="Q627" s="3">
        <v>0</v>
      </c>
      <c r="R627" s="3">
        <v>0</v>
      </c>
      <c r="S627" s="3">
        <v>250000</v>
      </c>
      <c r="T627" s="3">
        <v>250000</v>
      </c>
      <c r="U627" s="3" t="s">
        <v>105</v>
      </c>
      <c r="V627" s="3" t="s">
        <v>3624</v>
      </c>
      <c r="W627" s="3" t="s">
        <v>205</v>
      </c>
      <c r="X627" s="5">
        <v>46139</v>
      </c>
      <c r="Y627" s="3" t="s">
        <v>58</v>
      </c>
      <c r="Z627" s="3">
        <v>1</v>
      </c>
      <c r="AA627" s="3">
        <v>9746101</v>
      </c>
      <c r="AB627" s="2"/>
      <c r="AC627" s="3">
        <v>0</v>
      </c>
      <c r="AD627" s="3" t="s">
        <v>105</v>
      </c>
      <c r="AE627" s="3">
        <v>2026</v>
      </c>
    </row>
    <row r="628" spans="1:31" hidden="1" x14ac:dyDescent="0.45">
      <c r="A628" s="3">
        <v>1</v>
      </c>
      <c r="B628" s="4" t="s">
        <v>3432</v>
      </c>
      <c r="C628" s="3" t="s">
        <v>3381</v>
      </c>
      <c r="D628" s="3" t="s">
        <v>3737</v>
      </c>
      <c r="E628" s="3" t="s">
        <v>3530</v>
      </c>
      <c r="F628" s="3" t="s">
        <v>5260</v>
      </c>
      <c r="G628" s="3" t="s">
        <v>5261</v>
      </c>
      <c r="H628" s="5">
        <v>46112</v>
      </c>
      <c r="I628" s="3" t="s">
        <v>3963</v>
      </c>
      <c r="J628" s="3" t="s">
        <v>5262</v>
      </c>
      <c r="K628" s="3">
        <v>20325501160</v>
      </c>
      <c r="L628" s="2"/>
      <c r="M628" s="2"/>
      <c r="N628" s="3">
        <v>77761175365</v>
      </c>
      <c r="O628" s="3">
        <v>6840000</v>
      </c>
      <c r="P628" s="3">
        <v>6590000</v>
      </c>
      <c r="Q628" s="3">
        <v>0</v>
      </c>
      <c r="R628" s="3">
        <v>250000</v>
      </c>
      <c r="S628" s="3">
        <v>300000</v>
      </c>
      <c r="T628" s="3">
        <v>300000</v>
      </c>
      <c r="U628" s="3" t="s">
        <v>87</v>
      </c>
      <c r="V628" s="3" t="s">
        <v>3405</v>
      </c>
      <c r="W628" s="3" t="s">
        <v>205</v>
      </c>
      <c r="X628" s="5">
        <v>46115</v>
      </c>
      <c r="Y628" s="3" t="s">
        <v>206</v>
      </c>
      <c r="Z628" s="3">
        <v>0</v>
      </c>
      <c r="AA628" s="3">
        <v>9746102</v>
      </c>
      <c r="AB628" s="2"/>
      <c r="AC628" s="3">
        <v>0</v>
      </c>
      <c r="AD628" s="3" t="s">
        <v>124</v>
      </c>
      <c r="AE628" s="3">
        <v>2026</v>
      </c>
    </row>
    <row r="629" spans="1:31" ht="28.5" hidden="1" x14ac:dyDescent="0.45">
      <c r="A629" s="3">
        <v>1</v>
      </c>
      <c r="B629" s="4" t="s">
        <v>3406</v>
      </c>
      <c r="C629" s="3" t="s">
        <v>3381</v>
      </c>
      <c r="D629" s="3" t="s">
        <v>3382</v>
      </c>
      <c r="E629" s="3" t="s">
        <v>3409</v>
      </c>
      <c r="F629" s="3" t="s">
        <v>5263</v>
      </c>
      <c r="G629" s="3" t="s">
        <v>5264</v>
      </c>
      <c r="H629" s="5">
        <v>46132</v>
      </c>
      <c r="I629" s="3" t="s">
        <v>3412</v>
      </c>
      <c r="J629" s="2"/>
      <c r="K629" s="2"/>
      <c r="L629" s="3" t="s">
        <v>5265</v>
      </c>
      <c r="M629" s="3">
        <v>170740020994</v>
      </c>
      <c r="N629" s="3">
        <v>77112933043</v>
      </c>
      <c r="O629" s="3">
        <v>5990000</v>
      </c>
      <c r="P629" s="3">
        <v>5990000</v>
      </c>
      <c r="Q629" s="3">
        <v>0</v>
      </c>
      <c r="R629" s="3">
        <v>0</v>
      </c>
      <c r="S629" s="3">
        <v>200000</v>
      </c>
      <c r="T629" s="3">
        <v>200000</v>
      </c>
      <c r="U629" s="3" t="s">
        <v>56</v>
      </c>
      <c r="V629" s="2"/>
      <c r="W629" s="3" t="s">
        <v>1687</v>
      </c>
      <c r="X629" s="5">
        <v>46135</v>
      </c>
      <c r="Y629" s="3" t="s">
        <v>58</v>
      </c>
      <c r="Z629" s="3">
        <v>2</v>
      </c>
      <c r="AA629" s="3">
        <v>9746227</v>
      </c>
      <c r="AB629" s="2"/>
      <c r="AC629" s="3">
        <v>0</v>
      </c>
      <c r="AD629" s="3" t="s">
        <v>57</v>
      </c>
      <c r="AE629" s="3">
        <v>2026</v>
      </c>
    </row>
    <row r="630" spans="1:31" ht="28.5" hidden="1" x14ac:dyDescent="0.45">
      <c r="A630" s="3">
        <v>1</v>
      </c>
      <c r="B630" s="4" t="s">
        <v>3406</v>
      </c>
      <c r="C630" s="3" t="s">
        <v>3381</v>
      </c>
      <c r="D630" s="3" t="s">
        <v>3382</v>
      </c>
      <c r="E630" s="3" t="s">
        <v>3409</v>
      </c>
      <c r="F630" s="3" t="s">
        <v>5266</v>
      </c>
      <c r="G630" s="3" t="s">
        <v>5267</v>
      </c>
      <c r="H630" s="5">
        <v>46133</v>
      </c>
      <c r="I630" s="3" t="s">
        <v>3412</v>
      </c>
      <c r="J630" s="3" t="s">
        <v>5268</v>
      </c>
      <c r="K630" s="3">
        <v>720722400389</v>
      </c>
      <c r="L630" s="2"/>
      <c r="M630" s="2"/>
      <c r="N630" s="3">
        <v>77774783642</v>
      </c>
      <c r="O630" s="3">
        <v>5990000</v>
      </c>
      <c r="P630" s="3">
        <v>5990000</v>
      </c>
      <c r="Q630" s="3">
        <v>0</v>
      </c>
      <c r="R630" s="3">
        <v>0</v>
      </c>
      <c r="S630" s="3">
        <v>200000</v>
      </c>
      <c r="T630" s="3">
        <v>200000</v>
      </c>
      <c r="U630" s="3" t="s">
        <v>87</v>
      </c>
      <c r="V630" s="2"/>
      <c r="W630" s="3" t="s">
        <v>1687</v>
      </c>
      <c r="X630" s="5">
        <v>46137</v>
      </c>
      <c r="Y630" s="3" t="s">
        <v>89</v>
      </c>
      <c r="Z630" s="3">
        <v>0</v>
      </c>
      <c r="AA630" s="3">
        <v>9746231</v>
      </c>
      <c r="AB630" s="2"/>
      <c r="AC630" s="3">
        <v>0</v>
      </c>
      <c r="AD630" s="3" t="s">
        <v>124</v>
      </c>
      <c r="AE630" s="3">
        <v>2026</v>
      </c>
    </row>
    <row r="631" spans="1:31" ht="28.5" hidden="1" x14ac:dyDescent="0.45">
      <c r="A631" s="3">
        <v>1</v>
      </c>
      <c r="B631" s="4" t="s">
        <v>3406</v>
      </c>
      <c r="C631" s="3" t="s">
        <v>3381</v>
      </c>
      <c r="D631" s="3" t="s">
        <v>3382</v>
      </c>
      <c r="E631" s="3" t="s">
        <v>3409</v>
      </c>
      <c r="F631" s="3" t="s">
        <v>5269</v>
      </c>
      <c r="G631" s="3" t="s">
        <v>5270</v>
      </c>
      <c r="H631" s="5">
        <v>46138</v>
      </c>
      <c r="I631" s="3" t="s">
        <v>3867</v>
      </c>
      <c r="J631" s="3" t="s">
        <v>5271</v>
      </c>
      <c r="K631" s="3">
        <v>901105350296</v>
      </c>
      <c r="L631" s="2"/>
      <c r="M631" s="2"/>
      <c r="N631" s="3">
        <v>77718663528</v>
      </c>
      <c r="O631" s="3">
        <v>5990000</v>
      </c>
      <c r="P631" s="3">
        <v>5990000</v>
      </c>
      <c r="Q631" s="3">
        <v>0</v>
      </c>
      <c r="R631" s="3">
        <v>0</v>
      </c>
      <c r="S631" s="3">
        <v>200000</v>
      </c>
      <c r="T631" s="3">
        <v>200000</v>
      </c>
      <c r="U631" s="3" t="s">
        <v>56</v>
      </c>
      <c r="V631" s="2"/>
      <c r="W631" s="3" t="s">
        <v>1687</v>
      </c>
      <c r="X631" s="5">
        <v>46140</v>
      </c>
      <c r="Y631" s="3" t="s">
        <v>58</v>
      </c>
      <c r="Z631" s="3">
        <v>0</v>
      </c>
      <c r="AA631" s="3">
        <v>9746232</v>
      </c>
      <c r="AB631" s="2"/>
      <c r="AC631" s="3">
        <v>0</v>
      </c>
      <c r="AD631" s="3" t="s">
        <v>57</v>
      </c>
      <c r="AE631" s="3">
        <v>2026</v>
      </c>
    </row>
    <row r="632" spans="1:31" ht="28.5" hidden="1" x14ac:dyDescent="0.45">
      <c r="A632" s="3">
        <v>1</v>
      </c>
      <c r="B632" s="4" t="s">
        <v>3406</v>
      </c>
      <c r="C632" s="3" t="s">
        <v>3381</v>
      </c>
      <c r="D632" s="3" t="s">
        <v>3382</v>
      </c>
      <c r="E632" s="3" t="s">
        <v>3455</v>
      </c>
      <c r="F632" s="3" t="s">
        <v>5272</v>
      </c>
      <c r="G632" s="3" t="s">
        <v>5273</v>
      </c>
      <c r="H632" s="5">
        <v>46130</v>
      </c>
      <c r="I632" s="3" t="s">
        <v>3412</v>
      </c>
      <c r="J632" s="3" t="s">
        <v>5274</v>
      </c>
      <c r="K632" s="3">
        <v>760115300280</v>
      </c>
      <c r="L632" s="2"/>
      <c r="M632" s="2"/>
      <c r="N632" s="3">
        <v>77769178419</v>
      </c>
      <c r="O632" s="3">
        <v>5990000</v>
      </c>
      <c r="P632" s="3">
        <v>5990000</v>
      </c>
      <c r="Q632" s="3">
        <v>0</v>
      </c>
      <c r="R632" s="3">
        <v>0</v>
      </c>
      <c r="S632" s="3">
        <v>200000</v>
      </c>
      <c r="T632" s="3">
        <v>200000</v>
      </c>
      <c r="U632" s="3" t="s">
        <v>56</v>
      </c>
      <c r="V632" s="2"/>
      <c r="W632" s="3" t="s">
        <v>1687</v>
      </c>
      <c r="X632" s="5">
        <v>46132</v>
      </c>
      <c r="Y632" s="3" t="s">
        <v>58</v>
      </c>
      <c r="Z632" s="3">
        <v>0</v>
      </c>
      <c r="AA632" s="3">
        <v>9746237</v>
      </c>
      <c r="AB632" s="2"/>
      <c r="AC632" s="3">
        <v>0</v>
      </c>
      <c r="AD632" s="3" t="s">
        <v>57</v>
      </c>
      <c r="AE632" s="3">
        <v>2026</v>
      </c>
    </row>
    <row r="633" spans="1:31" ht="28.5" hidden="1" x14ac:dyDescent="0.45">
      <c r="A633" s="3">
        <v>1</v>
      </c>
      <c r="B633" s="4" t="s">
        <v>3406</v>
      </c>
      <c r="C633" s="3" t="s">
        <v>3381</v>
      </c>
      <c r="D633" s="3" t="s">
        <v>3382</v>
      </c>
      <c r="E633" s="3" t="s">
        <v>3455</v>
      </c>
      <c r="F633" s="3" t="s">
        <v>5275</v>
      </c>
      <c r="G633" s="3" t="s">
        <v>5276</v>
      </c>
      <c r="H633" s="5">
        <v>46124</v>
      </c>
      <c r="I633" s="3" t="s">
        <v>3412</v>
      </c>
      <c r="J633" s="3" t="s">
        <v>5277</v>
      </c>
      <c r="K633" s="3">
        <v>930302300540</v>
      </c>
      <c r="L633" s="2"/>
      <c r="M633" s="2"/>
      <c r="N633" s="3">
        <v>77754610601</v>
      </c>
      <c r="O633" s="3">
        <v>6843675</v>
      </c>
      <c r="P633" s="3">
        <v>6490000</v>
      </c>
      <c r="Q633" s="3">
        <v>0</v>
      </c>
      <c r="R633" s="3">
        <v>353675</v>
      </c>
      <c r="S633" s="3">
        <v>250000</v>
      </c>
      <c r="T633" s="3">
        <v>250000</v>
      </c>
      <c r="U633" s="3" t="s">
        <v>87</v>
      </c>
      <c r="V633" s="2"/>
      <c r="W633" s="3" t="s">
        <v>1687</v>
      </c>
      <c r="X633" s="5">
        <v>46127</v>
      </c>
      <c r="Y633" s="3" t="s">
        <v>218</v>
      </c>
      <c r="Z633" s="3">
        <v>0</v>
      </c>
      <c r="AA633" s="3">
        <v>9746238</v>
      </c>
      <c r="AB633" s="2"/>
      <c r="AC633" s="3">
        <v>0</v>
      </c>
      <c r="AD633" s="3" t="s">
        <v>124</v>
      </c>
      <c r="AE633" s="3">
        <v>2026</v>
      </c>
    </row>
    <row r="634" spans="1:31" ht="28.5" hidden="1" x14ac:dyDescent="0.45">
      <c r="A634" s="3">
        <v>1</v>
      </c>
      <c r="B634" s="4" t="s">
        <v>3406</v>
      </c>
      <c r="C634" s="3" t="s">
        <v>3381</v>
      </c>
      <c r="D634" s="3" t="s">
        <v>3382</v>
      </c>
      <c r="E634" s="3" t="s">
        <v>3455</v>
      </c>
      <c r="F634" s="3" t="s">
        <v>5278</v>
      </c>
      <c r="G634" s="3" t="s">
        <v>5279</v>
      </c>
      <c r="H634" s="5">
        <v>46118</v>
      </c>
      <c r="I634" s="3" t="s">
        <v>3728</v>
      </c>
      <c r="J634" s="3" t="s">
        <v>5280</v>
      </c>
      <c r="K634" s="3">
        <v>941128350229</v>
      </c>
      <c r="L634" s="2"/>
      <c r="M634" s="2"/>
      <c r="N634" s="3">
        <v>77776680065</v>
      </c>
      <c r="O634" s="3">
        <v>6990000</v>
      </c>
      <c r="P634" s="3">
        <v>6990000</v>
      </c>
      <c r="Q634" s="3">
        <v>0</v>
      </c>
      <c r="R634" s="3">
        <v>0</v>
      </c>
      <c r="S634" s="3">
        <v>300000</v>
      </c>
      <c r="T634" s="3">
        <v>300000</v>
      </c>
      <c r="U634" s="3" t="s">
        <v>87</v>
      </c>
      <c r="V634" s="2"/>
      <c r="W634" s="3" t="s">
        <v>1687</v>
      </c>
      <c r="X634" s="5">
        <v>46119</v>
      </c>
      <c r="Y634" s="3" t="s">
        <v>134</v>
      </c>
      <c r="Z634" s="3">
        <v>0</v>
      </c>
      <c r="AA634" s="3">
        <v>9746239</v>
      </c>
      <c r="AB634" s="2"/>
      <c r="AC634" s="3">
        <v>0</v>
      </c>
      <c r="AD634" s="3" t="s">
        <v>124</v>
      </c>
      <c r="AE634" s="3">
        <v>2026</v>
      </c>
    </row>
    <row r="635" spans="1:31" ht="28.5" hidden="1" x14ac:dyDescent="0.45">
      <c r="A635" s="3">
        <v>1</v>
      </c>
      <c r="B635" s="4" t="s">
        <v>3406</v>
      </c>
      <c r="C635" s="3" t="s">
        <v>3381</v>
      </c>
      <c r="D635" s="3" t="s">
        <v>3382</v>
      </c>
      <c r="E635" s="3" t="s">
        <v>3455</v>
      </c>
      <c r="F635" s="3" t="s">
        <v>5281</v>
      </c>
      <c r="G635" s="3" t="s">
        <v>5282</v>
      </c>
      <c r="H635" s="5">
        <v>46111</v>
      </c>
      <c r="I635" s="3" t="s">
        <v>3412</v>
      </c>
      <c r="J635" s="3" t="s">
        <v>5283</v>
      </c>
      <c r="K635" s="3">
        <v>711001302647</v>
      </c>
      <c r="L635" s="2"/>
      <c r="M635" s="2"/>
      <c r="N635" s="3">
        <v>77071651971</v>
      </c>
      <c r="O635" s="3">
        <v>6990000</v>
      </c>
      <c r="P635" s="3">
        <v>6990000</v>
      </c>
      <c r="Q635" s="3">
        <v>0</v>
      </c>
      <c r="R635" s="3">
        <v>0</v>
      </c>
      <c r="S635" s="3">
        <v>300000</v>
      </c>
      <c r="T635" s="3">
        <v>300000</v>
      </c>
      <c r="U635" s="3" t="s">
        <v>87</v>
      </c>
      <c r="V635" s="2"/>
      <c r="W635" s="3" t="s">
        <v>1687</v>
      </c>
      <c r="X635" s="5">
        <v>46114</v>
      </c>
      <c r="Y635" s="3" t="s">
        <v>218</v>
      </c>
      <c r="Z635" s="3">
        <v>0</v>
      </c>
      <c r="AA635" s="3">
        <v>9746240</v>
      </c>
      <c r="AB635" s="2"/>
      <c r="AC635" s="3">
        <v>0</v>
      </c>
      <c r="AD635" s="3" t="s">
        <v>124</v>
      </c>
      <c r="AE635" s="3">
        <v>2026</v>
      </c>
    </row>
    <row r="636" spans="1:31" ht="28.5" x14ac:dyDescent="0.45">
      <c r="A636" s="3">
        <v>1</v>
      </c>
      <c r="B636" s="4" t="s">
        <v>3952</v>
      </c>
      <c r="C636" s="3" t="s">
        <v>3381</v>
      </c>
      <c r="D636" s="3" t="s">
        <v>3382</v>
      </c>
      <c r="E636" s="3" t="s">
        <v>3455</v>
      </c>
      <c r="F636" s="3" t="s">
        <v>5284</v>
      </c>
      <c r="G636" s="3" t="s">
        <v>5285</v>
      </c>
      <c r="H636" s="5">
        <v>46134</v>
      </c>
      <c r="I636" s="3" t="s">
        <v>3959</v>
      </c>
      <c r="J636" s="3" t="s">
        <v>5286</v>
      </c>
      <c r="K636" s="3">
        <v>810408300770</v>
      </c>
      <c r="L636" s="2"/>
      <c r="M636" s="2"/>
      <c r="N636" s="3">
        <v>77471198138</v>
      </c>
      <c r="O636" s="3">
        <v>5990000</v>
      </c>
      <c r="P636" s="3">
        <v>5990000</v>
      </c>
      <c r="Q636" s="3">
        <v>0</v>
      </c>
      <c r="R636" s="3">
        <v>0</v>
      </c>
      <c r="S636" s="3">
        <v>200000</v>
      </c>
      <c r="T636" s="3">
        <v>200000</v>
      </c>
      <c r="U636" s="3" t="s">
        <v>87</v>
      </c>
      <c r="V636" s="2"/>
      <c r="W636" s="3" t="s">
        <v>160</v>
      </c>
      <c r="X636" s="5">
        <v>46136</v>
      </c>
      <c r="Y636" s="3" t="s">
        <v>218</v>
      </c>
      <c r="Z636" s="3">
        <v>0</v>
      </c>
      <c r="AA636" s="3">
        <v>9746282</v>
      </c>
      <c r="AB636" s="2"/>
      <c r="AC636" s="3">
        <v>0</v>
      </c>
      <c r="AD636" s="3" t="s">
        <v>124</v>
      </c>
      <c r="AE636" s="3">
        <v>2026</v>
      </c>
    </row>
    <row r="637" spans="1:31" ht="28.5" x14ac:dyDescent="0.45">
      <c r="A637" s="3">
        <v>1</v>
      </c>
      <c r="B637" s="4" t="s">
        <v>3952</v>
      </c>
      <c r="C637" s="3" t="s">
        <v>3381</v>
      </c>
      <c r="D637" s="3" t="s">
        <v>3382</v>
      </c>
      <c r="E637" s="3" t="s">
        <v>3455</v>
      </c>
      <c r="F637" s="3" t="s">
        <v>5287</v>
      </c>
      <c r="G637" s="3" t="s">
        <v>5288</v>
      </c>
      <c r="H637" s="5">
        <v>46131</v>
      </c>
      <c r="I637" s="3" t="s">
        <v>4014</v>
      </c>
      <c r="J637" s="3" t="s">
        <v>5289</v>
      </c>
      <c r="K637" s="3">
        <v>890724302105</v>
      </c>
      <c r="L637" s="2"/>
      <c r="M637" s="2"/>
      <c r="N637" s="3">
        <v>77470920789</v>
      </c>
      <c r="O637" s="3">
        <v>5990000</v>
      </c>
      <c r="P637" s="3">
        <v>5990000</v>
      </c>
      <c r="Q637" s="3">
        <v>0</v>
      </c>
      <c r="R637" s="3">
        <v>0</v>
      </c>
      <c r="S637" s="3">
        <v>200000</v>
      </c>
      <c r="T637" s="3">
        <v>200000</v>
      </c>
      <c r="U637" s="3" t="s">
        <v>87</v>
      </c>
      <c r="V637" s="2"/>
      <c r="W637" s="3" t="s">
        <v>160</v>
      </c>
      <c r="X637" s="5">
        <v>46139</v>
      </c>
      <c r="Y637" s="3" t="s">
        <v>218</v>
      </c>
      <c r="Z637" s="3">
        <v>0</v>
      </c>
      <c r="AA637" s="3">
        <v>9746283</v>
      </c>
      <c r="AB637" s="2"/>
      <c r="AC637" s="3">
        <v>0</v>
      </c>
      <c r="AD637" s="3" t="s">
        <v>124</v>
      </c>
      <c r="AE637" s="3">
        <v>2026</v>
      </c>
    </row>
    <row r="638" spans="1:31" ht="28.5" x14ac:dyDescent="0.45">
      <c r="A638" s="3">
        <v>1</v>
      </c>
      <c r="B638" s="4" t="s">
        <v>3952</v>
      </c>
      <c r="C638" s="3" t="s">
        <v>3381</v>
      </c>
      <c r="D638" s="3" t="s">
        <v>3382</v>
      </c>
      <c r="E638" s="3" t="s">
        <v>3455</v>
      </c>
      <c r="F638" s="3" t="s">
        <v>5290</v>
      </c>
      <c r="G638" s="3" t="s">
        <v>5291</v>
      </c>
      <c r="H638" s="5">
        <v>46118</v>
      </c>
      <c r="I638" s="3" t="s">
        <v>3955</v>
      </c>
      <c r="J638" s="3" t="s">
        <v>5292</v>
      </c>
      <c r="K638" s="3">
        <v>990123300995</v>
      </c>
      <c r="L638" s="2"/>
      <c r="M638" s="2"/>
      <c r="N638" s="3">
        <v>77779452244</v>
      </c>
      <c r="O638" s="3">
        <v>7240000</v>
      </c>
      <c r="P638" s="3">
        <v>6990000</v>
      </c>
      <c r="Q638" s="3">
        <v>0</v>
      </c>
      <c r="R638" s="3">
        <v>250000</v>
      </c>
      <c r="S638" s="3">
        <v>300000</v>
      </c>
      <c r="T638" s="3">
        <v>300000</v>
      </c>
      <c r="U638" s="3" t="s">
        <v>87</v>
      </c>
      <c r="V638" s="2"/>
      <c r="W638" s="3" t="s">
        <v>160</v>
      </c>
      <c r="X638" s="5">
        <v>46120</v>
      </c>
      <c r="Y638" s="3" t="s">
        <v>134</v>
      </c>
      <c r="Z638" s="3">
        <v>0</v>
      </c>
      <c r="AA638" s="3">
        <v>9746284</v>
      </c>
      <c r="AB638" s="2"/>
      <c r="AC638" s="3">
        <v>0</v>
      </c>
      <c r="AD638" s="3" t="s">
        <v>124</v>
      </c>
      <c r="AE638" s="3">
        <v>2026</v>
      </c>
    </row>
    <row r="639" spans="1:31" ht="28.5" hidden="1" x14ac:dyDescent="0.45">
      <c r="A639" s="3">
        <v>1</v>
      </c>
      <c r="B639" s="4" t="s">
        <v>3397</v>
      </c>
      <c r="C639" s="3" t="s">
        <v>3381</v>
      </c>
      <c r="D639" s="3" t="s">
        <v>3382</v>
      </c>
      <c r="E639" s="3" t="s">
        <v>3409</v>
      </c>
      <c r="F639" s="3" t="s">
        <v>5293</v>
      </c>
      <c r="G639" s="3" t="s">
        <v>5294</v>
      </c>
      <c r="H639" s="5">
        <v>46125</v>
      </c>
      <c r="I639" s="3" t="s">
        <v>3584</v>
      </c>
      <c r="J639" s="3" t="s">
        <v>5295</v>
      </c>
      <c r="K639" s="3">
        <v>820921302282</v>
      </c>
      <c r="L639" s="2"/>
      <c r="M639" s="2"/>
      <c r="N639" s="3">
        <v>77023871614</v>
      </c>
      <c r="O639" s="3">
        <v>6740000</v>
      </c>
      <c r="P639" s="3">
        <v>6490000</v>
      </c>
      <c r="Q639" s="3">
        <v>0</v>
      </c>
      <c r="R639" s="3">
        <v>250000</v>
      </c>
      <c r="S639" s="3">
        <v>250000</v>
      </c>
      <c r="T639" s="3">
        <v>250000</v>
      </c>
      <c r="U639" s="3" t="s">
        <v>87</v>
      </c>
      <c r="V639" s="2"/>
      <c r="W639" s="3" t="s">
        <v>55</v>
      </c>
      <c r="X639" s="5">
        <v>46127</v>
      </c>
      <c r="Y639" s="3" t="s">
        <v>134</v>
      </c>
      <c r="Z639" s="3">
        <v>0</v>
      </c>
      <c r="AA639" s="3">
        <v>9746871</v>
      </c>
      <c r="AB639" s="2"/>
      <c r="AC639" s="3">
        <v>0</v>
      </c>
      <c r="AD639" s="3" t="s">
        <v>124</v>
      </c>
      <c r="AE639" s="3">
        <v>2026</v>
      </c>
    </row>
    <row r="640" spans="1:31" ht="28.5" hidden="1" x14ac:dyDescent="0.45">
      <c r="A640" s="3">
        <v>1</v>
      </c>
      <c r="B640" s="4" t="s">
        <v>3397</v>
      </c>
      <c r="C640" s="3" t="s">
        <v>3381</v>
      </c>
      <c r="D640" s="3" t="s">
        <v>3382</v>
      </c>
      <c r="E640" s="3" t="s">
        <v>3409</v>
      </c>
      <c r="F640" s="3" t="s">
        <v>5296</v>
      </c>
      <c r="G640" s="3" t="s">
        <v>5297</v>
      </c>
      <c r="H640" s="5">
        <v>46132</v>
      </c>
      <c r="I640" s="3" t="s">
        <v>3580</v>
      </c>
      <c r="J640" s="3" t="s">
        <v>5298</v>
      </c>
      <c r="K640" s="3">
        <v>791201301948</v>
      </c>
      <c r="L640" s="2"/>
      <c r="M640" s="2"/>
      <c r="N640" s="3">
        <v>77763585145</v>
      </c>
      <c r="O640" s="3">
        <v>5990000</v>
      </c>
      <c r="P640" s="3">
        <v>5990000</v>
      </c>
      <c r="Q640" s="3">
        <v>0</v>
      </c>
      <c r="R640" s="3">
        <v>0</v>
      </c>
      <c r="S640" s="3">
        <v>200000</v>
      </c>
      <c r="T640" s="3">
        <v>200000</v>
      </c>
      <c r="U640" s="3" t="s">
        <v>56</v>
      </c>
      <c r="V640" s="2"/>
      <c r="W640" s="3" t="s">
        <v>55</v>
      </c>
      <c r="X640" s="5">
        <v>46133</v>
      </c>
      <c r="Y640" s="3" t="s">
        <v>58</v>
      </c>
      <c r="Z640" s="3">
        <v>0</v>
      </c>
      <c r="AA640" s="3">
        <v>9746873</v>
      </c>
      <c r="AB640" s="2"/>
      <c r="AC640" s="3">
        <v>0</v>
      </c>
      <c r="AD640" s="3" t="s">
        <v>57</v>
      </c>
      <c r="AE640" s="3">
        <v>2026</v>
      </c>
    </row>
    <row r="641" spans="1:31" ht="28.5" hidden="1" x14ac:dyDescent="0.45">
      <c r="A641" s="3">
        <v>1</v>
      </c>
      <c r="B641" s="4" t="s">
        <v>3397</v>
      </c>
      <c r="C641" s="3" t="s">
        <v>3381</v>
      </c>
      <c r="D641" s="3" t="s">
        <v>3382</v>
      </c>
      <c r="E641" s="3" t="s">
        <v>3409</v>
      </c>
      <c r="F641" s="3" t="s">
        <v>5299</v>
      </c>
      <c r="G641" s="3" t="s">
        <v>5300</v>
      </c>
      <c r="H641" s="5">
        <v>46132</v>
      </c>
      <c r="I641" s="3" t="s">
        <v>3584</v>
      </c>
      <c r="J641" s="3" t="s">
        <v>5301</v>
      </c>
      <c r="K641" s="3">
        <v>50415501492</v>
      </c>
      <c r="L641" s="2"/>
      <c r="M641" s="2"/>
      <c r="N641" s="3">
        <v>77075261515</v>
      </c>
      <c r="O641" s="3">
        <v>5990000</v>
      </c>
      <c r="P641" s="3">
        <v>5990000</v>
      </c>
      <c r="Q641" s="3">
        <v>0</v>
      </c>
      <c r="R641" s="3">
        <v>0</v>
      </c>
      <c r="S641" s="3">
        <v>200000</v>
      </c>
      <c r="T641" s="3">
        <v>200000</v>
      </c>
      <c r="U641" s="3" t="s">
        <v>87</v>
      </c>
      <c r="V641" s="2"/>
      <c r="W641" s="3" t="s">
        <v>55</v>
      </c>
      <c r="X641" s="5">
        <v>46133</v>
      </c>
      <c r="Y641" s="3" t="s">
        <v>206</v>
      </c>
      <c r="Z641" s="3">
        <v>0</v>
      </c>
      <c r="AA641" s="3">
        <v>9746874</v>
      </c>
      <c r="AB641" s="2"/>
      <c r="AC641" s="3">
        <v>0</v>
      </c>
      <c r="AD641" s="3" t="s">
        <v>124</v>
      </c>
      <c r="AE641" s="3">
        <v>2026</v>
      </c>
    </row>
    <row r="642" spans="1:31" ht="28.5" hidden="1" x14ac:dyDescent="0.45">
      <c r="A642" s="3">
        <v>1</v>
      </c>
      <c r="B642" s="4" t="s">
        <v>3397</v>
      </c>
      <c r="C642" s="3" t="s">
        <v>3381</v>
      </c>
      <c r="D642" s="3" t="s">
        <v>3382</v>
      </c>
      <c r="E642" s="3" t="s">
        <v>3409</v>
      </c>
      <c r="F642" s="3" t="s">
        <v>5302</v>
      </c>
      <c r="G642" s="3" t="s">
        <v>5303</v>
      </c>
      <c r="H642" s="5">
        <v>46129</v>
      </c>
      <c r="I642" s="3" t="s">
        <v>3580</v>
      </c>
      <c r="J642" s="3" t="s">
        <v>5304</v>
      </c>
      <c r="K642" s="3">
        <v>11125600320</v>
      </c>
      <c r="L642" s="2"/>
      <c r="M642" s="2"/>
      <c r="N642" s="3">
        <v>77778834334</v>
      </c>
      <c r="O642" s="3">
        <v>6490000</v>
      </c>
      <c r="P642" s="3">
        <v>6490000</v>
      </c>
      <c r="Q642" s="3">
        <v>0</v>
      </c>
      <c r="R642" s="3">
        <v>0</v>
      </c>
      <c r="S642" s="3">
        <v>250000</v>
      </c>
      <c r="T642" s="3">
        <v>250000</v>
      </c>
      <c r="U642" s="3" t="s">
        <v>56</v>
      </c>
      <c r="V642" s="2"/>
      <c r="W642" s="3" t="s">
        <v>55</v>
      </c>
      <c r="X642" s="5">
        <v>46132</v>
      </c>
      <c r="Y642" s="3" t="s">
        <v>58</v>
      </c>
      <c r="Z642" s="3">
        <v>0</v>
      </c>
      <c r="AA642" s="3">
        <v>9746876</v>
      </c>
      <c r="AB642" s="2"/>
      <c r="AC642" s="3">
        <v>0</v>
      </c>
      <c r="AD642" s="3" t="s">
        <v>57</v>
      </c>
      <c r="AE642" s="3">
        <v>2026</v>
      </c>
    </row>
    <row r="643" spans="1:31" ht="28.5" hidden="1" x14ac:dyDescent="0.45">
      <c r="A643" s="3">
        <v>1</v>
      </c>
      <c r="B643" s="4" t="s">
        <v>3397</v>
      </c>
      <c r="C643" s="3" t="s">
        <v>3381</v>
      </c>
      <c r="D643" s="3" t="s">
        <v>3382</v>
      </c>
      <c r="E643" s="3" t="s">
        <v>3409</v>
      </c>
      <c r="F643" s="3" t="s">
        <v>5305</v>
      </c>
      <c r="G643" s="3" t="s">
        <v>5306</v>
      </c>
      <c r="H643" s="5">
        <v>46129</v>
      </c>
      <c r="I643" s="3" t="s">
        <v>3584</v>
      </c>
      <c r="J643" s="3" t="s">
        <v>5307</v>
      </c>
      <c r="K643" s="3">
        <v>217501388</v>
      </c>
      <c r="L643" s="2"/>
      <c r="M643" s="2"/>
      <c r="N643" s="3">
        <v>77759790909</v>
      </c>
      <c r="O643" s="3">
        <v>6740000</v>
      </c>
      <c r="P643" s="3">
        <v>6490000</v>
      </c>
      <c r="Q643" s="3">
        <v>0</v>
      </c>
      <c r="R643" s="3">
        <v>250000</v>
      </c>
      <c r="S643" s="3">
        <v>250000</v>
      </c>
      <c r="T643" s="3">
        <v>250000</v>
      </c>
      <c r="U643" s="3" t="s">
        <v>87</v>
      </c>
      <c r="V643" s="2"/>
      <c r="W643" s="3" t="s">
        <v>55</v>
      </c>
      <c r="X643" s="5">
        <v>46132</v>
      </c>
      <c r="Y643" s="3" t="s">
        <v>89</v>
      </c>
      <c r="Z643" s="3">
        <v>0</v>
      </c>
      <c r="AA643" s="3">
        <v>9746877</v>
      </c>
      <c r="AB643" s="2"/>
      <c r="AC643" s="3">
        <v>0</v>
      </c>
      <c r="AD643" s="3" t="s">
        <v>124</v>
      </c>
      <c r="AE643" s="3">
        <v>2026</v>
      </c>
    </row>
    <row r="644" spans="1:31" ht="28.5" hidden="1" x14ac:dyDescent="0.45">
      <c r="A644" s="3">
        <v>1</v>
      </c>
      <c r="B644" s="4" t="s">
        <v>3397</v>
      </c>
      <c r="C644" s="3" t="s">
        <v>3381</v>
      </c>
      <c r="D644" s="3" t="s">
        <v>3382</v>
      </c>
      <c r="E644" s="3" t="s">
        <v>3409</v>
      </c>
      <c r="F644" s="3" t="s">
        <v>5308</v>
      </c>
      <c r="G644" s="3" t="s">
        <v>5309</v>
      </c>
      <c r="H644" s="5">
        <v>46130</v>
      </c>
      <c r="I644" s="3" t="s">
        <v>4000</v>
      </c>
      <c r="J644" s="3" t="s">
        <v>5310</v>
      </c>
      <c r="K644" s="3">
        <v>941031300875</v>
      </c>
      <c r="L644" s="2"/>
      <c r="M644" s="2"/>
      <c r="N644" s="3">
        <v>77053517733</v>
      </c>
      <c r="O644" s="3">
        <v>5990000</v>
      </c>
      <c r="P644" s="3">
        <v>5990000</v>
      </c>
      <c r="Q644" s="3">
        <v>0</v>
      </c>
      <c r="R644" s="3">
        <v>0</v>
      </c>
      <c r="S644" s="3">
        <v>200000</v>
      </c>
      <c r="T644" s="3">
        <v>200000</v>
      </c>
      <c r="U644" s="3" t="s">
        <v>56</v>
      </c>
      <c r="V644" s="2"/>
      <c r="W644" s="3" t="s">
        <v>55</v>
      </c>
      <c r="X644" s="5">
        <v>46132</v>
      </c>
      <c r="Y644" s="3" t="s">
        <v>58</v>
      </c>
      <c r="Z644" s="3">
        <v>0</v>
      </c>
      <c r="AA644" s="3">
        <v>9746878</v>
      </c>
      <c r="AB644" s="2"/>
      <c r="AC644" s="3">
        <v>0</v>
      </c>
      <c r="AD644" s="3" t="s">
        <v>57</v>
      </c>
      <c r="AE644" s="3">
        <v>2026</v>
      </c>
    </row>
    <row r="645" spans="1:31" ht="28.5" hidden="1" x14ac:dyDescent="0.45">
      <c r="A645" s="3">
        <v>1</v>
      </c>
      <c r="B645" s="4" t="s">
        <v>3397</v>
      </c>
      <c r="C645" s="3" t="s">
        <v>3381</v>
      </c>
      <c r="D645" s="3" t="s">
        <v>3382</v>
      </c>
      <c r="E645" s="3" t="s">
        <v>3409</v>
      </c>
      <c r="F645" s="3" t="s">
        <v>5311</v>
      </c>
      <c r="G645" s="3" t="s">
        <v>5312</v>
      </c>
      <c r="H645" s="5">
        <v>46130</v>
      </c>
      <c r="I645" s="3" t="s">
        <v>3693</v>
      </c>
      <c r="J645" s="3" t="s">
        <v>5313</v>
      </c>
      <c r="K645" s="3">
        <v>30316600647</v>
      </c>
      <c r="L645" s="2"/>
      <c r="M645" s="2"/>
      <c r="N645" s="3">
        <v>77755417015</v>
      </c>
      <c r="O645" s="3">
        <v>5990000</v>
      </c>
      <c r="P645" s="3">
        <v>5990000</v>
      </c>
      <c r="Q645" s="3">
        <v>0</v>
      </c>
      <c r="R645" s="3">
        <v>0</v>
      </c>
      <c r="S645" s="3">
        <v>200000</v>
      </c>
      <c r="T645" s="3">
        <v>200000</v>
      </c>
      <c r="U645" s="3" t="s">
        <v>56</v>
      </c>
      <c r="V645" s="2"/>
      <c r="W645" s="3" t="s">
        <v>55</v>
      </c>
      <c r="X645" s="5">
        <v>46132</v>
      </c>
      <c r="Y645" s="3" t="s">
        <v>58</v>
      </c>
      <c r="Z645" s="3">
        <v>0</v>
      </c>
      <c r="AA645" s="3">
        <v>9746880</v>
      </c>
      <c r="AB645" s="2"/>
      <c r="AC645" s="3">
        <v>0</v>
      </c>
      <c r="AD645" s="3" t="s">
        <v>57</v>
      </c>
      <c r="AE645" s="3">
        <v>2026</v>
      </c>
    </row>
    <row r="646" spans="1:31" ht="28.5" hidden="1" x14ac:dyDescent="0.45">
      <c r="A646" s="3">
        <v>1</v>
      </c>
      <c r="B646" s="4" t="s">
        <v>3397</v>
      </c>
      <c r="C646" s="3" t="s">
        <v>3381</v>
      </c>
      <c r="D646" s="3" t="s">
        <v>3382</v>
      </c>
      <c r="E646" s="3" t="s">
        <v>3409</v>
      </c>
      <c r="F646" s="3" t="s">
        <v>5314</v>
      </c>
      <c r="G646" s="3" t="s">
        <v>5315</v>
      </c>
      <c r="H646" s="5">
        <v>46133</v>
      </c>
      <c r="I646" s="3" t="s">
        <v>3580</v>
      </c>
      <c r="J646" s="3" t="s">
        <v>5316</v>
      </c>
      <c r="K646" s="3">
        <v>630122301419</v>
      </c>
      <c r="L646" s="2"/>
      <c r="M646" s="2"/>
      <c r="N646" s="3">
        <v>77751540863</v>
      </c>
      <c r="O646" s="3">
        <v>5990000</v>
      </c>
      <c r="P646" s="3">
        <v>5990000</v>
      </c>
      <c r="Q646" s="3">
        <v>0</v>
      </c>
      <c r="R646" s="3">
        <v>0</v>
      </c>
      <c r="S646" s="3">
        <v>200000</v>
      </c>
      <c r="T646" s="3">
        <v>200000</v>
      </c>
      <c r="U646" s="3" t="s">
        <v>56</v>
      </c>
      <c r="V646" s="2"/>
      <c r="W646" s="3" t="s">
        <v>55</v>
      </c>
      <c r="X646" s="5">
        <v>46135</v>
      </c>
      <c r="Y646" s="3" t="s">
        <v>58</v>
      </c>
      <c r="Z646" s="3">
        <v>0</v>
      </c>
      <c r="AA646" s="3">
        <v>9746881</v>
      </c>
      <c r="AB646" s="2"/>
      <c r="AC646" s="3">
        <v>0</v>
      </c>
      <c r="AD646" s="3" t="s">
        <v>57</v>
      </c>
      <c r="AE646" s="3">
        <v>2026</v>
      </c>
    </row>
    <row r="647" spans="1:31" ht="28.5" hidden="1" x14ac:dyDescent="0.45">
      <c r="A647" s="3">
        <v>1</v>
      </c>
      <c r="B647" s="4" t="s">
        <v>3397</v>
      </c>
      <c r="C647" s="3" t="s">
        <v>3381</v>
      </c>
      <c r="D647" s="3" t="s">
        <v>3382</v>
      </c>
      <c r="E647" s="3" t="s">
        <v>3455</v>
      </c>
      <c r="F647" s="3" t="s">
        <v>5317</v>
      </c>
      <c r="G647" s="3" t="s">
        <v>5318</v>
      </c>
      <c r="H647" s="5">
        <v>46126</v>
      </c>
      <c r="I647" s="3" t="s">
        <v>3901</v>
      </c>
      <c r="J647" s="3" t="s">
        <v>5319</v>
      </c>
      <c r="K647" s="3">
        <v>990309300546</v>
      </c>
      <c r="L647" s="2"/>
      <c r="M647" s="2"/>
      <c r="N647" s="3">
        <v>77779905082</v>
      </c>
      <c r="O647" s="3">
        <v>6740000</v>
      </c>
      <c r="P647" s="3">
        <v>6490000</v>
      </c>
      <c r="Q647" s="3">
        <v>0</v>
      </c>
      <c r="R647" s="3">
        <v>250000</v>
      </c>
      <c r="S647" s="3">
        <v>250000</v>
      </c>
      <c r="T647" s="3">
        <v>250000</v>
      </c>
      <c r="U647" s="3" t="s">
        <v>87</v>
      </c>
      <c r="V647" s="2"/>
      <c r="W647" s="3" t="s">
        <v>55</v>
      </c>
      <c r="X647" s="5">
        <v>46127</v>
      </c>
      <c r="Y647" s="3" t="s">
        <v>89</v>
      </c>
      <c r="Z647" s="3">
        <v>0</v>
      </c>
      <c r="AA647" s="3">
        <v>9746883</v>
      </c>
      <c r="AB647" s="2"/>
      <c r="AC647" s="3">
        <v>0</v>
      </c>
      <c r="AD647" s="3" t="s">
        <v>124</v>
      </c>
      <c r="AE647" s="3">
        <v>2026</v>
      </c>
    </row>
    <row r="648" spans="1:31" ht="28.5" hidden="1" x14ac:dyDescent="0.45">
      <c r="A648" s="3">
        <v>1</v>
      </c>
      <c r="B648" s="4" t="s">
        <v>3397</v>
      </c>
      <c r="C648" s="3" t="s">
        <v>3381</v>
      </c>
      <c r="D648" s="3" t="s">
        <v>3382</v>
      </c>
      <c r="E648" s="3" t="s">
        <v>3409</v>
      </c>
      <c r="F648" s="3" t="s">
        <v>5320</v>
      </c>
      <c r="G648" s="3" t="s">
        <v>5321</v>
      </c>
      <c r="H648" s="5">
        <v>46128</v>
      </c>
      <c r="I648" s="3" t="s">
        <v>3580</v>
      </c>
      <c r="J648" s="3" t="s">
        <v>5322</v>
      </c>
      <c r="K648" s="3">
        <v>960204300167</v>
      </c>
      <c r="L648" s="2"/>
      <c r="M648" s="2"/>
      <c r="N648" s="3">
        <v>77024069696</v>
      </c>
      <c r="O648" s="3">
        <v>6740000</v>
      </c>
      <c r="P648" s="3">
        <v>6490000</v>
      </c>
      <c r="Q648" s="3">
        <v>0</v>
      </c>
      <c r="R648" s="3">
        <v>250000</v>
      </c>
      <c r="S648" s="3">
        <v>250000</v>
      </c>
      <c r="T648" s="3">
        <v>250000</v>
      </c>
      <c r="U648" s="3" t="s">
        <v>87</v>
      </c>
      <c r="V648" s="2"/>
      <c r="W648" s="3" t="s">
        <v>55</v>
      </c>
      <c r="X648" s="5">
        <v>46132</v>
      </c>
      <c r="Y648" s="3" t="s">
        <v>206</v>
      </c>
      <c r="Z648" s="3">
        <v>0</v>
      </c>
      <c r="AA648" s="3">
        <v>9746884</v>
      </c>
      <c r="AB648" s="2"/>
      <c r="AC648" s="3">
        <v>0</v>
      </c>
      <c r="AD648" s="3" t="s">
        <v>124</v>
      </c>
      <c r="AE648" s="3">
        <v>2026</v>
      </c>
    </row>
    <row r="649" spans="1:31" ht="28.5" hidden="1" x14ac:dyDescent="0.45">
      <c r="A649" s="3">
        <v>1</v>
      </c>
      <c r="B649" s="4" t="s">
        <v>3397</v>
      </c>
      <c r="C649" s="3" t="s">
        <v>3381</v>
      </c>
      <c r="D649" s="3" t="s">
        <v>3737</v>
      </c>
      <c r="E649" s="3" t="s">
        <v>3409</v>
      </c>
      <c r="F649" s="3" t="s">
        <v>5323</v>
      </c>
      <c r="G649" s="3" t="s">
        <v>5324</v>
      </c>
      <c r="H649" s="5">
        <v>46113</v>
      </c>
      <c r="I649" s="3" t="s">
        <v>3901</v>
      </c>
      <c r="J649" s="3" t="s">
        <v>5325</v>
      </c>
      <c r="K649" s="3">
        <v>950109401024</v>
      </c>
      <c r="L649" s="2"/>
      <c r="M649" s="2"/>
      <c r="N649" s="3">
        <v>77751671218</v>
      </c>
      <c r="O649" s="3">
        <v>6840000</v>
      </c>
      <c r="P649" s="3">
        <v>6590000</v>
      </c>
      <c r="Q649" s="3">
        <v>0</v>
      </c>
      <c r="R649" s="3">
        <v>250000</v>
      </c>
      <c r="S649" s="3">
        <v>300000</v>
      </c>
      <c r="T649" s="3">
        <v>300000</v>
      </c>
      <c r="U649" s="3" t="s">
        <v>87</v>
      </c>
      <c r="V649" s="2"/>
      <c r="W649" s="3" t="s">
        <v>55</v>
      </c>
      <c r="X649" s="5">
        <v>46114</v>
      </c>
      <c r="Y649" s="3" t="s">
        <v>218</v>
      </c>
      <c r="Z649" s="3">
        <v>0</v>
      </c>
      <c r="AA649" s="3">
        <v>9746892</v>
      </c>
      <c r="AB649" s="2"/>
      <c r="AC649" s="3">
        <v>0</v>
      </c>
      <c r="AD649" s="3" t="s">
        <v>124</v>
      </c>
      <c r="AE649" s="3">
        <v>2026</v>
      </c>
    </row>
    <row r="650" spans="1:31" ht="28.5" hidden="1" x14ac:dyDescent="0.45">
      <c r="A650" s="3">
        <v>1</v>
      </c>
      <c r="B650" s="4" t="s">
        <v>3429</v>
      </c>
      <c r="C650" s="3" t="s">
        <v>3381</v>
      </c>
      <c r="D650" s="3" t="s">
        <v>3737</v>
      </c>
      <c r="E650" s="3" t="s">
        <v>3530</v>
      </c>
      <c r="F650" s="3" t="s">
        <v>5326</v>
      </c>
      <c r="G650" s="3" t="s">
        <v>5327</v>
      </c>
      <c r="H650" s="5">
        <v>46116</v>
      </c>
      <c r="I650" s="3" t="s">
        <v>3614</v>
      </c>
      <c r="J650" s="3" t="s">
        <v>5328</v>
      </c>
      <c r="K650" s="3">
        <v>841002300860</v>
      </c>
      <c r="L650" s="2"/>
      <c r="M650" s="2"/>
      <c r="N650" s="3">
        <v>77475656650</v>
      </c>
      <c r="O650" s="3">
        <v>6590000</v>
      </c>
      <c r="P650" s="3">
        <v>6590000</v>
      </c>
      <c r="Q650" s="3">
        <v>0</v>
      </c>
      <c r="R650" s="3">
        <v>0</v>
      </c>
      <c r="S650" s="3">
        <v>300000</v>
      </c>
      <c r="T650" s="3">
        <v>300000</v>
      </c>
      <c r="U650" s="3" t="s">
        <v>87</v>
      </c>
      <c r="V650" s="3" t="s">
        <v>3788</v>
      </c>
      <c r="W650" s="3" t="s">
        <v>116</v>
      </c>
      <c r="X650" s="5">
        <v>46120</v>
      </c>
      <c r="Y650" s="3" t="s">
        <v>206</v>
      </c>
      <c r="Z650" s="3">
        <v>0</v>
      </c>
      <c r="AA650" s="3">
        <v>9747288</v>
      </c>
      <c r="AB650" s="4" t="s">
        <v>3429</v>
      </c>
      <c r="AC650" s="3">
        <v>0</v>
      </c>
      <c r="AD650" s="3" t="s">
        <v>124</v>
      </c>
      <c r="AE650" s="3">
        <v>2026</v>
      </c>
    </row>
    <row r="651" spans="1:31" ht="28.5" hidden="1" x14ac:dyDescent="0.45">
      <c r="A651" s="3">
        <v>1</v>
      </c>
      <c r="B651" s="4" t="s">
        <v>3448</v>
      </c>
      <c r="C651" s="3" t="s">
        <v>3381</v>
      </c>
      <c r="D651" s="3" t="s">
        <v>3737</v>
      </c>
      <c r="E651" s="3" t="s">
        <v>3455</v>
      </c>
      <c r="F651" s="3" t="s">
        <v>5329</v>
      </c>
      <c r="G651" s="3" t="s">
        <v>5330</v>
      </c>
      <c r="H651" s="5">
        <v>46114</v>
      </c>
      <c r="I651" s="3" t="s">
        <v>3484</v>
      </c>
      <c r="J651" s="3" t="s">
        <v>5331</v>
      </c>
      <c r="K651" s="3">
        <v>751220450017</v>
      </c>
      <c r="L651" s="2"/>
      <c r="M651" s="2"/>
      <c r="N651" s="3">
        <v>77013677567</v>
      </c>
      <c r="O651" s="3">
        <v>6590000</v>
      </c>
      <c r="P651" s="3">
        <v>6590000</v>
      </c>
      <c r="Q651" s="3">
        <v>0</v>
      </c>
      <c r="R651" s="3">
        <v>0</v>
      </c>
      <c r="S651" s="3">
        <v>300000</v>
      </c>
      <c r="T651" s="3">
        <v>300000</v>
      </c>
      <c r="U651" s="3" t="s">
        <v>87</v>
      </c>
      <c r="V651" s="2"/>
      <c r="W651" s="3" t="s">
        <v>104</v>
      </c>
      <c r="X651" s="5">
        <v>46119</v>
      </c>
      <c r="Y651" s="3" t="s">
        <v>206</v>
      </c>
      <c r="Z651" s="3">
        <v>0</v>
      </c>
      <c r="AA651" s="3">
        <v>9747940</v>
      </c>
      <c r="AB651" s="2"/>
      <c r="AC651" s="3">
        <v>0</v>
      </c>
      <c r="AD651" s="3" t="s">
        <v>124</v>
      </c>
      <c r="AE651" s="3">
        <v>2026</v>
      </c>
    </row>
    <row r="652" spans="1:31" ht="28.5" hidden="1" x14ac:dyDescent="0.45">
      <c r="A652" s="3">
        <v>1</v>
      </c>
      <c r="B652" s="4" t="s">
        <v>3448</v>
      </c>
      <c r="C652" s="3" t="s">
        <v>3381</v>
      </c>
      <c r="D652" s="3" t="s">
        <v>3737</v>
      </c>
      <c r="E652" s="3" t="s">
        <v>3455</v>
      </c>
      <c r="F652" s="3" t="s">
        <v>5332</v>
      </c>
      <c r="G652" s="3" t="s">
        <v>5333</v>
      </c>
      <c r="H652" s="5">
        <v>46116</v>
      </c>
      <c r="I652" s="3" t="s">
        <v>3521</v>
      </c>
      <c r="J652" s="3" t="s">
        <v>5334</v>
      </c>
      <c r="K652" s="3">
        <v>941209351019</v>
      </c>
      <c r="L652" s="2"/>
      <c r="M652" s="2"/>
      <c r="N652" s="3">
        <v>77768137560</v>
      </c>
      <c r="O652" s="3">
        <v>6590000</v>
      </c>
      <c r="P652" s="3">
        <v>6590000</v>
      </c>
      <c r="Q652" s="3">
        <v>0</v>
      </c>
      <c r="R652" s="3">
        <v>0</v>
      </c>
      <c r="S652" s="3">
        <v>300000</v>
      </c>
      <c r="T652" s="3">
        <v>300000</v>
      </c>
      <c r="U652" s="3" t="s">
        <v>87</v>
      </c>
      <c r="V652" s="3" t="s">
        <v>3624</v>
      </c>
      <c r="W652" s="3" t="s">
        <v>104</v>
      </c>
      <c r="X652" s="5">
        <v>46121</v>
      </c>
      <c r="Y652" s="3" t="s">
        <v>206</v>
      </c>
      <c r="Z652" s="3">
        <v>0</v>
      </c>
      <c r="AA652" s="3">
        <v>9747942</v>
      </c>
      <c r="AB652" s="2"/>
      <c r="AC652" s="3">
        <v>0</v>
      </c>
      <c r="AD652" s="3" t="s">
        <v>124</v>
      </c>
      <c r="AE652" s="3">
        <v>2026</v>
      </c>
    </row>
    <row r="653" spans="1:31" ht="28.5" hidden="1" x14ac:dyDescent="0.45">
      <c r="A653" s="3">
        <v>1</v>
      </c>
      <c r="B653" s="4" t="s">
        <v>3448</v>
      </c>
      <c r="C653" s="3" t="s">
        <v>3381</v>
      </c>
      <c r="D653" s="3" t="s">
        <v>3737</v>
      </c>
      <c r="E653" s="3" t="s">
        <v>3455</v>
      </c>
      <c r="F653" s="3" t="s">
        <v>5335</v>
      </c>
      <c r="G653" s="3" t="s">
        <v>5336</v>
      </c>
      <c r="H653" s="5">
        <v>46117</v>
      </c>
      <c r="I653" s="3" t="s">
        <v>3453</v>
      </c>
      <c r="J653" s="3" t="s">
        <v>5337</v>
      </c>
      <c r="K653" s="3">
        <v>790322350238</v>
      </c>
      <c r="L653" s="2"/>
      <c r="M653" s="2"/>
      <c r="N653" s="3">
        <v>77474928891</v>
      </c>
      <c r="O653" s="3">
        <v>6840000</v>
      </c>
      <c r="P653" s="3">
        <v>5990000</v>
      </c>
      <c r="Q653" s="3">
        <v>0</v>
      </c>
      <c r="R653" s="3">
        <v>850000</v>
      </c>
      <c r="S653" s="3">
        <v>250000</v>
      </c>
      <c r="T653" s="3">
        <v>250000</v>
      </c>
      <c r="U653" s="3" t="s">
        <v>87</v>
      </c>
      <c r="V653" s="2"/>
      <c r="W653" s="3" t="s">
        <v>104</v>
      </c>
      <c r="X653" s="5">
        <v>46126</v>
      </c>
      <c r="Y653" s="3" t="s">
        <v>206</v>
      </c>
      <c r="Z653" s="3">
        <v>0</v>
      </c>
      <c r="AA653" s="3">
        <v>9747944</v>
      </c>
      <c r="AB653" s="2"/>
      <c r="AC653" s="3">
        <v>0</v>
      </c>
      <c r="AD653" s="3" t="s">
        <v>124</v>
      </c>
      <c r="AE653" s="3">
        <v>2026</v>
      </c>
    </row>
    <row r="654" spans="1:31" ht="28.5" hidden="1" x14ac:dyDescent="0.45">
      <c r="A654" s="3">
        <v>1</v>
      </c>
      <c r="B654" s="4" t="s">
        <v>3448</v>
      </c>
      <c r="C654" s="3" t="s">
        <v>3381</v>
      </c>
      <c r="D654" s="3" t="s">
        <v>3737</v>
      </c>
      <c r="E654" s="3" t="s">
        <v>3409</v>
      </c>
      <c r="F654" s="3" t="s">
        <v>5338</v>
      </c>
      <c r="G654" s="3" t="s">
        <v>5339</v>
      </c>
      <c r="H654" s="5">
        <v>46129</v>
      </c>
      <c r="I654" s="3" t="s">
        <v>3484</v>
      </c>
      <c r="J654" s="3" t="s">
        <v>5340</v>
      </c>
      <c r="K654" s="3">
        <v>780107301526</v>
      </c>
      <c r="L654" s="2"/>
      <c r="M654" s="2"/>
      <c r="N654" s="3">
        <v>77764207000</v>
      </c>
      <c r="O654" s="3">
        <v>5990000</v>
      </c>
      <c r="P654" s="3">
        <v>5990000</v>
      </c>
      <c r="Q654" s="3">
        <v>0</v>
      </c>
      <c r="R654" s="3">
        <v>0</v>
      </c>
      <c r="S654" s="3">
        <v>250000</v>
      </c>
      <c r="T654" s="3">
        <v>250000</v>
      </c>
      <c r="U654" s="3" t="s">
        <v>87</v>
      </c>
      <c r="V654" s="2"/>
      <c r="W654" s="3" t="s">
        <v>104</v>
      </c>
      <c r="X654" s="5">
        <v>46130</v>
      </c>
      <c r="Y654" s="3" t="s">
        <v>89</v>
      </c>
      <c r="Z654" s="3">
        <v>0</v>
      </c>
      <c r="AA654" s="3">
        <v>9747948</v>
      </c>
      <c r="AB654" s="2"/>
      <c r="AC654" s="3">
        <v>0</v>
      </c>
      <c r="AD654" s="3" t="s">
        <v>124</v>
      </c>
      <c r="AE654" s="3">
        <v>2026</v>
      </c>
    </row>
    <row r="655" spans="1:31" ht="28.5" hidden="1" x14ac:dyDescent="0.45">
      <c r="A655" s="3">
        <v>1</v>
      </c>
      <c r="B655" s="4" t="s">
        <v>3448</v>
      </c>
      <c r="C655" s="3" t="s">
        <v>3381</v>
      </c>
      <c r="D655" s="3" t="s">
        <v>3737</v>
      </c>
      <c r="E655" s="3" t="s">
        <v>3409</v>
      </c>
      <c r="F655" s="3" t="s">
        <v>5341</v>
      </c>
      <c r="G655" s="3" t="s">
        <v>5342</v>
      </c>
      <c r="H655" s="5">
        <v>46129</v>
      </c>
      <c r="I655" s="3" t="s">
        <v>3484</v>
      </c>
      <c r="J655" s="3" t="s">
        <v>5343</v>
      </c>
      <c r="K655" s="3">
        <v>690831300575</v>
      </c>
      <c r="L655" s="2"/>
      <c r="M655" s="2"/>
      <c r="N655" s="3">
        <v>77013051295</v>
      </c>
      <c r="O655" s="3">
        <v>6240000</v>
      </c>
      <c r="P655" s="3">
        <v>5990000</v>
      </c>
      <c r="Q655" s="3">
        <v>0</v>
      </c>
      <c r="R655" s="3">
        <v>250000</v>
      </c>
      <c r="S655" s="3">
        <v>250000</v>
      </c>
      <c r="T655" s="3">
        <v>250000</v>
      </c>
      <c r="U655" s="3" t="s">
        <v>87</v>
      </c>
      <c r="V655" s="2"/>
      <c r="W655" s="3" t="s">
        <v>104</v>
      </c>
      <c r="X655" s="5">
        <v>46132</v>
      </c>
      <c r="Y655" s="3" t="s">
        <v>89</v>
      </c>
      <c r="Z655" s="3">
        <v>0</v>
      </c>
      <c r="AA655" s="3">
        <v>9747949</v>
      </c>
      <c r="AB655" s="2"/>
      <c r="AC655" s="3">
        <v>0</v>
      </c>
      <c r="AD655" s="3" t="s">
        <v>124</v>
      </c>
      <c r="AE655" s="3">
        <v>2026</v>
      </c>
    </row>
    <row r="656" spans="1:31" ht="28.5" hidden="1" x14ac:dyDescent="0.45">
      <c r="A656" s="3">
        <v>1</v>
      </c>
      <c r="B656" s="4" t="s">
        <v>3448</v>
      </c>
      <c r="C656" s="3" t="s">
        <v>3381</v>
      </c>
      <c r="D656" s="3" t="s">
        <v>3737</v>
      </c>
      <c r="E656" s="3" t="s">
        <v>3409</v>
      </c>
      <c r="F656" s="3" t="s">
        <v>5344</v>
      </c>
      <c r="G656" s="3" t="s">
        <v>5345</v>
      </c>
      <c r="H656" s="5">
        <v>46110</v>
      </c>
      <c r="I656" s="3" t="s">
        <v>3484</v>
      </c>
      <c r="J656" s="3" t="s">
        <v>5346</v>
      </c>
      <c r="K656" s="3">
        <v>860204350271</v>
      </c>
      <c r="L656" s="2"/>
      <c r="M656" s="2"/>
      <c r="N656" s="3">
        <v>77054451097</v>
      </c>
      <c r="O656" s="3">
        <v>6840000</v>
      </c>
      <c r="P656" s="3">
        <v>6590000</v>
      </c>
      <c r="Q656" s="3">
        <v>0</v>
      </c>
      <c r="R656" s="3">
        <v>250000</v>
      </c>
      <c r="S656" s="3">
        <v>300000</v>
      </c>
      <c r="T656" s="3">
        <v>300000</v>
      </c>
      <c r="U656" s="3" t="s">
        <v>87</v>
      </c>
      <c r="V656" s="2"/>
      <c r="W656" s="3" t="s">
        <v>104</v>
      </c>
      <c r="X656" s="5">
        <v>46114</v>
      </c>
      <c r="Y656" s="3" t="s">
        <v>161</v>
      </c>
      <c r="Z656" s="3">
        <v>0</v>
      </c>
      <c r="AA656" s="3">
        <v>9747950</v>
      </c>
      <c r="AB656" s="2"/>
      <c r="AC656" s="3">
        <v>0</v>
      </c>
      <c r="AD656" s="3" t="s">
        <v>124</v>
      </c>
      <c r="AE656" s="3">
        <v>2026</v>
      </c>
    </row>
    <row r="657" spans="1:31" ht="28.5" hidden="1" x14ac:dyDescent="0.45">
      <c r="A657" s="3">
        <v>1</v>
      </c>
      <c r="B657" s="4" t="s">
        <v>3448</v>
      </c>
      <c r="C657" s="3" t="s">
        <v>3381</v>
      </c>
      <c r="D657" s="3" t="s">
        <v>3737</v>
      </c>
      <c r="E657" s="3" t="s">
        <v>3530</v>
      </c>
      <c r="F657" s="3" t="s">
        <v>5347</v>
      </c>
      <c r="G657" s="3" t="s">
        <v>5348</v>
      </c>
      <c r="H657" s="5">
        <v>46120</v>
      </c>
      <c r="I657" s="3" t="s">
        <v>3453</v>
      </c>
      <c r="J657" s="3" t="s">
        <v>5349</v>
      </c>
      <c r="K657" s="3">
        <v>881221450059</v>
      </c>
      <c r="L657" s="2"/>
      <c r="M657" s="2"/>
      <c r="N657" s="3">
        <v>77058307414</v>
      </c>
      <c r="O657" s="3">
        <v>6590000</v>
      </c>
      <c r="P657" s="3">
        <v>5990000</v>
      </c>
      <c r="Q657" s="3">
        <v>0</v>
      </c>
      <c r="R657" s="3">
        <v>600000</v>
      </c>
      <c r="S657" s="3">
        <v>250000</v>
      </c>
      <c r="T657" s="3">
        <v>250000</v>
      </c>
      <c r="U657" s="3" t="s">
        <v>87</v>
      </c>
      <c r="V657" s="2"/>
      <c r="W657" s="3" t="s">
        <v>104</v>
      </c>
      <c r="X657" s="5">
        <v>46127</v>
      </c>
      <c r="Y657" s="3" t="s">
        <v>134</v>
      </c>
      <c r="Z657" s="3">
        <v>1</v>
      </c>
      <c r="AA657" s="3">
        <v>9747958</v>
      </c>
      <c r="AB657" s="2"/>
      <c r="AC657" s="3">
        <v>0</v>
      </c>
      <c r="AD657" s="3" t="s">
        <v>124</v>
      </c>
      <c r="AE657" s="3">
        <v>2026</v>
      </c>
    </row>
    <row r="658" spans="1:31" ht="28.5" hidden="1" x14ac:dyDescent="0.45">
      <c r="A658" s="3">
        <v>1</v>
      </c>
      <c r="B658" s="4" t="s">
        <v>3448</v>
      </c>
      <c r="C658" s="3" t="s">
        <v>3381</v>
      </c>
      <c r="D658" s="3" t="s">
        <v>3737</v>
      </c>
      <c r="E658" s="3" t="s">
        <v>3530</v>
      </c>
      <c r="F658" s="3" t="s">
        <v>5350</v>
      </c>
      <c r="G658" s="3" t="s">
        <v>5351</v>
      </c>
      <c r="H658" s="5">
        <v>46122</v>
      </c>
      <c r="I658" s="3" t="s">
        <v>3484</v>
      </c>
      <c r="J658" s="3" t="s">
        <v>5352</v>
      </c>
      <c r="K658" s="3">
        <v>750604350421</v>
      </c>
      <c r="L658" s="2"/>
      <c r="M658" s="2"/>
      <c r="N658" s="3">
        <v>77051984818</v>
      </c>
      <c r="O658" s="3">
        <v>6590000</v>
      </c>
      <c r="P658" s="3">
        <v>5990000</v>
      </c>
      <c r="Q658" s="3">
        <v>0</v>
      </c>
      <c r="R658" s="3">
        <v>600000</v>
      </c>
      <c r="S658" s="3">
        <v>250000</v>
      </c>
      <c r="T658" s="3">
        <v>250000</v>
      </c>
      <c r="U658" s="3" t="s">
        <v>87</v>
      </c>
      <c r="V658" s="2"/>
      <c r="W658" s="3" t="s">
        <v>104</v>
      </c>
      <c r="X658" s="5">
        <v>46127</v>
      </c>
      <c r="Y658" s="3" t="s">
        <v>206</v>
      </c>
      <c r="Z658" s="3">
        <v>0</v>
      </c>
      <c r="AA658" s="3">
        <v>9747959</v>
      </c>
      <c r="AB658" s="2"/>
      <c r="AC658" s="3">
        <v>0</v>
      </c>
      <c r="AD658" s="3" t="s">
        <v>124</v>
      </c>
      <c r="AE658" s="3">
        <v>2026</v>
      </c>
    </row>
    <row r="659" spans="1:31" ht="28.5" hidden="1" x14ac:dyDescent="0.45">
      <c r="A659" s="3">
        <v>1</v>
      </c>
      <c r="B659" s="4" t="s">
        <v>3448</v>
      </c>
      <c r="C659" s="3" t="s">
        <v>3381</v>
      </c>
      <c r="D659" s="3" t="s">
        <v>3737</v>
      </c>
      <c r="E659" s="3" t="s">
        <v>3409</v>
      </c>
      <c r="F659" s="3" t="s">
        <v>5353</v>
      </c>
      <c r="G659" s="3" t="s">
        <v>5354</v>
      </c>
      <c r="H659" s="5">
        <v>46126</v>
      </c>
      <c r="I659" s="3" t="s">
        <v>3453</v>
      </c>
      <c r="J659" s="3" t="s">
        <v>5355</v>
      </c>
      <c r="K659" s="3">
        <v>500223300898</v>
      </c>
      <c r="L659" s="2"/>
      <c r="M659" s="2"/>
      <c r="N659" s="3">
        <v>77762867276</v>
      </c>
      <c r="O659" s="3">
        <v>5990000</v>
      </c>
      <c r="P659" s="3">
        <v>5990000</v>
      </c>
      <c r="Q659" s="3">
        <v>0</v>
      </c>
      <c r="R659" s="3">
        <v>0</v>
      </c>
      <c r="S659" s="3">
        <v>250000</v>
      </c>
      <c r="T659" s="3">
        <v>250000</v>
      </c>
      <c r="U659" s="3" t="s">
        <v>105</v>
      </c>
      <c r="V659" s="2"/>
      <c r="W659" s="3" t="s">
        <v>104</v>
      </c>
      <c r="X659" s="5">
        <v>46126</v>
      </c>
      <c r="Y659" s="3" t="s">
        <v>58</v>
      </c>
      <c r="Z659" s="3">
        <v>0</v>
      </c>
      <c r="AA659" s="3">
        <v>9747960</v>
      </c>
      <c r="AB659" s="2"/>
      <c r="AC659" s="3">
        <v>0</v>
      </c>
      <c r="AD659" s="3" t="s">
        <v>105</v>
      </c>
      <c r="AE659" s="3">
        <v>2026</v>
      </c>
    </row>
    <row r="660" spans="1:31" ht="28.5" hidden="1" x14ac:dyDescent="0.45">
      <c r="A660" s="3">
        <v>1</v>
      </c>
      <c r="B660" s="4" t="s">
        <v>3448</v>
      </c>
      <c r="C660" s="3" t="s">
        <v>3381</v>
      </c>
      <c r="D660" s="3" t="s">
        <v>3737</v>
      </c>
      <c r="E660" s="3" t="s">
        <v>3409</v>
      </c>
      <c r="F660" s="3" t="s">
        <v>5356</v>
      </c>
      <c r="G660" s="3" t="s">
        <v>5357</v>
      </c>
      <c r="H660" s="5">
        <v>46127</v>
      </c>
      <c r="I660" s="3" t="s">
        <v>3525</v>
      </c>
      <c r="J660" s="3" t="s">
        <v>5358</v>
      </c>
      <c r="K660" s="3">
        <v>960514351494</v>
      </c>
      <c r="L660" s="2"/>
      <c r="M660" s="2"/>
      <c r="N660" s="3">
        <v>77085182408</v>
      </c>
      <c r="O660" s="3">
        <v>5990000</v>
      </c>
      <c r="P660" s="3">
        <v>5990000</v>
      </c>
      <c r="Q660" s="3">
        <v>0</v>
      </c>
      <c r="R660" s="3">
        <v>0</v>
      </c>
      <c r="S660" s="3">
        <v>250000</v>
      </c>
      <c r="T660" s="3">
        <v>250000</v>
      </c>
      <c r="U660" s="3" t="s">
        <v>87</v>
      </c>
      <c r="V660" s="2"/>
      <c r="W660" s="3" t="s">
        <v>104</v>
      </c>
      <c r="X660" s="5">
        <v>46132</v>
      </c>
      <c r="Y660" s="3" t="s">
        <v>89</v>
      </c>
      <c r="Z660" s="3">
        <v>0</v>
      </c>
      <c r="AA660" s="3">
        <v>9747961</v>
      </c>
      <c r="AB660" s="2"/>
      <c r="AC660" s="3">
        <v>0</v>
      </c>
      <c r="AD660" s="3" t="s">
        <v>124</v>
      </c>
      <c r="AE660" s="3">
        <v>2026</v>
      </c>
    </row>
    <row r="661" spans="1:31" ht="28.5" hidden="1" x14ac:dyDescent="0.45">
      <c r="A661" s="3">
        <v>1</v>
      </c>
      <c r="B661" s="4" t="s">
        <v>3448</v>
      </c>
      <c r="C661" s="3" t="s">
        <v>3381</v>
      </c>
      <c r="D661" s="3" t="s">
        <v>3737</v>
      </c>
      <c r="E661" s="3" t="s">
        <v>3409</v>
      </c>
      <c r="F661" s="3" t="s">
        <v>5359</v>
      </c>
      <c r="G661" s="3" t="s">
        <v>5360</v>
      </c>
      <c r="H661" s="5">
        <v>46128</v>
      </c>
      <c r="I661" s="3" t="s">
        <v>3484</v>
      </c>
      <c r="J661" s="3" t="s">
        <v>5361</v>
      </c>
      <c r="K661" s="3">
        <v>840726451240</v>
      </c>
      <c r="L661" s="2"/>
      <c r="M661" s="2"/>
      <c r="N661" s="3">
        <v>77056124353</v>
      </c>
      <c r="O661" s="3">
        <v>5990000</v>
      </c>
      <c r="P661" s="3">
        <v>5990000</v>
      </c>
      <c r="Q661" s="3">
        <v>0</v>
      </c>
      <c r="R661" s="3">
        <v>0</v>
      </c>
      <c r="S661" s="3">
        <v>250000</v>
      </c>
      <c r="T661" s="3">
        <v>250000</v>
      </c>
      <c r="U661" s="3" t="s">
        <v>105</v>
      </c>
      <c r="V661" s="2"/>
      <c r="W661" s="3" t="s">
        <v>104</v>
      </c>
      <c r="X661" s="5">
        <v>46129</v>
      </c>
      <c r="Y661" s="3" t="s">
        <v>58</v>
      </c>
      <c r="Z661" s="3">
        <v>0</v>
      </c>
      <c r="AA661" s="3">
        <v>9747962</v>
      </c>
      <c r="AB661" s="2"/>
      <c r="AC661" s="3">
        <v>0</v>
      </c>
      <c r="AD661" s="3" t="s">
        <v>105</v>
      </c>
      <c r="AE661" s="3">
        <v>2026</v>
      </c>
    </row>
    <row r="662" spans="1:31" ht="28.5" hidden="1" x14ac:dyDescent="0.45">
      <c r="A662" s="3">
        <v>1</v>
      </c>
      <c r="B662" s="4" t="s">
        <v>3448</v>
      </c>
      <c r="C662" s="3" t="s">
        <v>3381</v>
      </c>
      <c r="D662" s="3" t="s">
        <v>3737</v>
      </c>
      <c r="E662" s="3" t="s">
        <v>3409</v>
      </c>
      <c r="F662" s="3" t="s">
        <v>5362</v>
      </c>
      <c r="G662" s="3" t="s">
        <v>5363</v>
      </c>
      <c r="H662" s="5">
        <v>46128</v>
      </c>
      <c r="I662" s="3" t="s">
        <v>3484</v>
      </c>
      <c r="J662" s="3" t="s">
        <v>5364</v>
      </c>
      <c r="K662" s="3">
        <v>730628350062</v>
      </c>
      <c r="L662" s="2"/>
      <c r="M662" s="2"/>
      <c r="N662" s="3">
        <v>77771310250</v>
      </c>
      <c r="O662" s="3">
        <v>5990000</v>
      </c>
      <c r="P662" s="3">
        <v>5990000</v>
      </c>
      <c r="Q662" s="3">
        <v>0</v>
      </c>
      <c r="R662" s="3">
        <v>0</v>
      </c>
      <c r="S662" s="3">
        <v>250000</v>
      </c>
      <c r="T662" s="3">
        <v>250000</v>
      </c>
      <c r="U662" s="3" t="s">
        <v>105</v>
      </c>
      <c r="V662" s="2"/>
      <c r="W662" s="3" t="s">
        <v>104</v>
      </c>
      <c r="X662" s="5">
        <v>46129</v>
      </c>
      <c r="Y662" s="3" t="s">
        <v>58</v>
      </c>
      <c r="Z662" s="3">
        <v>0</v>
      </c>
      <c r="AA662" s="3">
        <v>9747964</v>
      </c>
      <c r="AB662" s="2"/>
      <c r="AC662" s="3">
        <v>0</v>
      </c>
      <c r="AD662" s="3" t="s">
        <v>105</v>
      </c>
      <c r="AE662" s="3">
        <v>2026</v>
      </c>
    </row>
    <row r="663" spans="1:31" ht="28.5" x14ac:dyDescent="0.45">
      <c r="A663" s="3">
        <v>1</v>
      </c>
      <c r="B663" s="4" t="s">
        <v>3952</v>
      </c>
      <c r="C663" s="3" t="s">
        <v>3381</v>
      </c>
      <c r="D663" s="3" t="s">
        <v>3382</v>
      </c>
      <c r="E663" s="3" t="s">
        <v>3409</v>
      </c>
      <c r="F663" s="3" t="s">
        <v>5365</v>
      </c>
      <c r="G663" s="3" t="s">
        <v>5366</v>
      </c>
      <c r="H663" s="5">
        <v>46125</v>
      </c>
      <c r="I663" s="3" t="s">
        <v>3959</v>
      </c>
      <c r="J663" s="3" t="s">
        <v>5367</v>
      </c>
      <c r="K663" s="3">
        <v>880501403501</v>
      </c>
      <c r="L663" s="2"/>
      <c r="M663" s="2"/>
      <c r="N663" s="3">
        <v>77028888515</v>
      </c>
      <c r="O663" s="3">
        <v>6740000</v>
      </c>
      <c r="P663" s="3">
        <v>6490000</v>
      </c>
      <c r="Q663" s="3">
        <v>0</v>
      </c>
      <c r="R663" s="3">
        <v>250000</v>
      </c>
      <c r="S663" s="3">
        <v>250000</v>
      </c>
      <c r="T663" s="3">
        <v>250000</v>
      </c>
      <c r="U663" s="3" t="s">
        <v>87</v>
      </c>
      <c r="V663" s="2"/>
      <c r="W663" s="3" t="s">
        <v>160</v>
      </c>
      <c r="X663" s="5">
        <v>46127</v>
      </c>
      <c r="Y663" s="3" t="s">
        <v>400</v>
      </c>
      <c r="Z663" s="3">
        <v>0</v>
      </c>
      <c r="AA663" s="3">
        <v>9751438</v>
      </c>
      <c r="AB663" s="2"/>
      <c r="AC663" s="3">
        <v>0</v>
      </c>
      <c r="AD663" s="3" t="s">
        <v>124</v>
      </c>
      <c r="AE663" s="3">
        <v>2026</v>
      </c>
    </row>
    <row r="664" spans="1:31" ht="28.5" x14ac:dyDescent="0.45">
      <c r="A664" s="3">
        <v>1</v>
      </c>
      <c r="B664" s="4" t="s">
        <v>3952</v>
      </c>
      <c r="C664" s="3" t="s">
        <v>3381</v>
      </c>
      <c r="D664" s="3" t="s">
        <v>3382</v>
      </c>
      <c r="E664" s="3" t="s">
        <v>3409</v>
      </c>
      <c r="F664" s="3" t="s">
        <v>5368</v>
      </c>
      <c r="G664" s="3" t="s">
        <v>5369</v>
      </c>
      <c r="H664" s="5">
        <v>46127</v>
      </c>
      <c r="I664" s="3" t="s">
        <v>3955</v>
      </c>
      <c r="J664" s="3" t="s">
        <v>5370</v>
      </c>
      <c r="K664" s="3">
        <v>720320302610</v>
      </c>
      <c r="L664" s="2"/>
      <c r="M664" s="2"/>
      <c r="N664" s="3">
        <v>77059984746</v>
      </c>
      <c r="O664" s="3">
        <v>6490000</v>
      </c>
      <c r="P664" s="3">
        <v>6490000</v>
      </c>
      <c r="Q664" s="3">
        <v>0</v>
      </c>
      <c r="R664" s="3">
        <v>0</v>
      </c>
      <c r="S664" s="3">
        <v>250000</v>
      </c>
      <c r="T664" s="3">
        <v>250000</v>
      </c>
      <c r="U664" s="3" t="s">
        <v>56</v>
      </c>
      <c r="V664" s="2"/>
      <c r="W664" s="3" t="s">
        <v>160</v>
      </c>
      <c r="X664" s="5">
        <v>46128</v>
      </c>
      <c r="Y664" s="3" t="s">
        <v>58</v>
      </c>
      <c r="Z664" s="3">
        <v>0</v>
      </c>
      <c r="AA664" s="3">
        <v>9751439</v>
      </c>
      <c r="AB664" s="2"/>
      <c r="AC664" s="3">
        <v>0</v>
      </c>
      <c r="AD664" s="3" t="s">
        <v>57</v>
      </c>
      <c r="AE664" s="3">
        <v>2026</v>
      </c>
    </row>
    <row r="665" spans="1:31" ht="28.5" x14ac:dyDescent="0.45">
      <c r="A665" s="3">
        <v>1</v>
      </c>
      <c r="B665" s="4" t="s">
        <v>3952</v>
      </c>
      <c r="C665" s="3" t="s">
        <v>3381</v>
      </c>
      <c r="D665" s="3" t="s">
        <v>3382</v>
      </c>
      <c r="E665" s="3" t="s">
        <v>3409</v>
      </c>
      <c r="F665" s="3" t="s">
        <v>5371</v>
      </c>
      <c r="G665" s="3" t="s">
        <v>5372</v>
      </c>
      <c r="H665" s="5">
        <v>46127</v>
      </c>
      <c r="I665" s="3" t="s">
        <v>3955</v>
      </c>
      <c r="J665" s="3" t="s">
        <v>5373</v>
      </c>
      <c r="K665" s="3">
        <v>940920302569</v>
      </c>
      <c r="L665" s="2"/>
      <c r="M665" s="2"/>
      <c r="N665" s="3">
        <v>77773899305</v>
      </c>
      <c r="O665" s="3">
        <v>6740000</v>
      </c>
      <c r="P665" s="3">
        <v>6490000</v>
      </c>
      <c r="Q665" s="3">
        <v>0</v>
      </c>
      <c r="R665" s="3">
        <v>250000</v>
      </c>
      <c r="S665" s="3">
        <v>250000</v>
      </c>
      <c r="T665" s="3">
        <v>250000</v>
      </c>
      <c r="U665" s="3" t="s">
        <v>87</v>
      </c>
      <c r="V665" s="3" t="s">
        <v>3624</v>
      </c>
      <c r="W665" s="3" t="s">
        <v>160</v>
      </c>
      <c r="X665" s="5">
        <v>46129</v>
      </c>
      <c r="Y665" s="3" t="s">
        <v>218</v>
      </c>
      <c r="Z665" s="3">
        <v>0</v>
      </c>
      <c r="AA665" s="3">
        <v>9751440</v>
      </c>
      <c r="AB665" s="2"/>
      <c r="AC665" s="3">
        <v>0</v>
      </c>
      <c r="AD665" s="3" t="s">
        <v>124</v>
      </c>
      <c r="AE665" s="3">
        <v>2026</v>
      </c>
    </row>
    <row r="666" spans="1:31" ht="28.5" x14ac:dyDescent="0.45">
      <c r="A666" s="3">
        <v>1</v>
      </c>
      <c r="B666" s="4" t="s">
        <v>3952</v>
      </c>
      <c r="C666" s="3" t="s">
        <v>3381</v>
      </c>
      <c r="D666" s="3" t="s">
        <v>3382</v>
      </c>
      <c r="E666" s="3" t="s">
        <v>3409</v>
      </c>
      <c r="F666" s="3" t="s">
        <v>5374</v>
      </c>
      <c r="G666" s="3" t="s">
        <v>5375</v>
      </c>
      <c r="H666" s="5">
        <v>46125</v>
      </c>
      <c r="I666" s="3" t="s">
        <v>4014</v>
      </c>
      <c r="J666" s="3" t="s">
        <v>5376</v>
      </c>
      <c r="K666" s="3">
        <v>820610400013</v>
      </c>
      <c r="L666" s="2"/>
      <c r="M666" s="2"/>
      <c r="N666" s="3">
        <v>77084886552</v>
      </c>
      <c r="O666" s="3">
        <v>6490000</v>
      </c>
      <c r="P666" s="3">
        <v>6490000</v>
      </c>
      <c r="Q666" s="3">
        <v>0</v>
      </c>
      <c r="R666" s="3">
        <v>0</v>
      </c>
      <c r="S666" s="3">
        <v>250000</v>
      </c>
      <c r="T666" s="3">
        <v>250000</v>
      </c>
      <c r="U666" s="3" t="s">
        <v>56</v>
      </c>
      <c r="V666" s="3" t="s">
        <v>3405</v>
      </c>
      <c r="W666" s="3" t="s">
        <v>160</v>
      </c>
      <c r="X666" s="5">
        <v>46127</v>
      </c>
      <c r="Y666" s="3" t="s">
        <v>58</v>
      </c>
      <c r="Z666" s="3">
        <v>0</v>
      </c>
      <c r="AA666" s="3">
        <v>9751441</v>
      </c>
      <c r="AB666" s="2"/>
      <c r="AC666" s="3">
        <v>0</v>
      </c>
      <c r="AD666" s="3" t="s">
        <v>57</v>
      </c>
      <c r="AE666" s="3">
        <v>2026</v>
      </c>
    </row>
    <row r="667" spans="1:31" ht="28.5" x14ac:dyDescent="0.45">
      <c r="A667" s="3">
        <v>1</v>
      </c>
      <c r="B667" s="4" t="s">
        <v>3952</v>
      </c>
      <c r="C667" s="3" t="s">
        <v>3381</v>
      </c>
      <c r="D667" s="3" t="s">
        <v>3382</v>
      </c>
      <c r="E667" s="3" t="s">
        <v>3409</v>
      </c>
      <c r="F667" s="3" t="s">
        <v>5377</v>
      </c>
      <c r="G667" s="3" t="s">
        <v>5378</v>
      </c>
      <c r="H667" s="5">
        <v>46127</v>
      </c>
      <c r="I667" s="3" t="s">
        <v>4014</v>
      </c>
      <c r="J667" s="3" t="s">
        <v>5379</v>
      </c>
      <c r="K667" s="3">
        <v>870507300948</v>
      </c>
      <c r="L667" s="2"/>
      <c r="M667" s="2"/>
      <c r="N667" s="3">
        <v>77025493688</v>
      </c>
      <c r="O667" s="3">
        <v>6740000</v>
      </c>
      <c r="P667" s="3">
        <v>6490000</v>
      </c>
      <c r="Q667" s="3">
        <v>0</v>
      </c>
      <c r="R667" s="3">
        <v>250000</v>
      </c>
      <c r="S667" s="3">
        <v>250000</v>
      </c>
      <c r="T667" s="3">
        <v>250000</v>
      </c>
      <c r="U667" s="3" t="s">
        <v>87</v>
      </c>
      <c r="V667" s="2"/>
      <c r="W667" s="3" t="s">
        <v>160</v>
      </c>
      <c r="X667" s="5">
        <v>46128</v>
      </c>
      <c r="Y667" s="3" t="s">
        <v>134</v>
      </c>
      <c r="Z667" s="3">
        <v>0</v>
      </c>
      <c r="AA667" s="3">
        <v>9751442</v>
      </c>
      <c r="AB667" s="2"/>
      <c r="AC667" s="3">
        <v>0</v>
      </c>
      <c r="AD667" s="3" t="s">
        <v>124</v>
      </c>
      <c r="AE667" s="3">
        <v>2026</v>
      </c>
    </row>
    <row r="668" spans="1:31" ht="28.5" hidden="1" x14ac:dyDescent="0.45">
      <c r="A668" s="3">
        <v>1</v>
      </c>
      <c r="B668" s="4" t="s">
        <v>3397</v>
      </c>
      <c r="C668" s="3" t="s">
        <v>3381</v>
      </c>
      <c r="D668" s="3" t="s">
        <v>3382</v>
      </c>
      <c r="E668" s="3" t="s">
        <v>3409</v>
      </c>
      <c r="F668" s="3" t="s">
        <v>5380</v>
      </c>
      <c r="G668" s="3" t="s">
        <v>5381</v>
      </c>
      <c r="H668" s="5">
        <v>46135</v>
      </c>
      <c r="I668" s="3" t="s">
        <v>3580</v>
      </c>
      <c r="J668" s="3" t="s">
        <v>5382</v>
      </c>
      <c r="K668" s="3">
        <v>10513500281</v>
      </c>
      <c r="L668" s="2"/>
      <c r="M668" s="2"/>
      <c r="N668" s="3">
        <v>77004492010</v>
      </c>
      <c r="O668" s="3">
        <v>5990000</v>
      </c>
      <c r="P668" s="3">
        <v>5990000</v>
      </c>
      <c r="Q668" s="3">
        <v>0</v>
      </c>
      <c r="R668" s="3">
        <v>0</v>
      </c>
      <c r="S668" s="3">
        <v>200000</v>
      </c>
      <c r="T668" s="3">
        <v>200000</v>
      </c>
      <c r="U668" s="3" t="s">
        <v>56</v>
      </c>
      <c r="V668" s="2"/>
      <c r="W668" s="3" t="s">
        <v>55</v>
      </c>
      <c r="X668" s="5">
        <v>46139</v>
      </c>
      <c r="Y668" s="3" t="s">
        <v>58</v>
      </c>
      <c r="Z668" s="3">
        <v>0</v>
      </c>
      <c r="AA668" s="3">
        <v>9751443</v>
      </c>
      <c r="AB668" s="4" t="s">
        <v>3952</v>
      </c>
      <c r="AC668" s="3">
        <v>0</v>
      </c>
      <c r="AD668" s="3" t="s">
        <v>57</v>
      </c>
      <c r="AE668" s="3">
        <v>2026</v>
      </c>
    </row>
    <row r="669" spans="1:31" ht="28.5" x14ac:dyDescent="0.45">
      <c r="A669" s="3">
        <v>1</v>
      </c>
      <c r="B669" s="4" t="s">
        <v>3952</v>
      </c>
      <c r="C669" s="3" t="s">
        <v>3381</v>
      </c>
      <c r="D669" s="3" t="s">
        <v>3382</v>
      </c>
      <c r="E669" s="3" t="s">
        <v>3409</v>
      </c>
      <c r="F669" s="3" t="s">
        <v>5383</v>
      </c>
      <c r="G669" s="3" t="s">
        <v>5384</v>
      </c>
      <c r="H669" s="5">
        <v>46129</v>
      </c>
      <c r="I669" s="3" t="s">
        <v>3959</v>
      </c>
      <c r="J669" s="3" t="s">
        <v>5385</v>
      </c>
      <c r="K669" s="3">
        <v>891026001235</v>
      </c>
      <c r="L669" s="2"/>
      <c r="M669" s="2"/>
      <c r="N669" s="3">
        <v>77056449141</v>
      </c>
      <c r="O669" s="3">
        <v>6740000</v>
      </c>
      <c r="P669" s="3">
        <v>6490000</v>
      </c>
      <c r="Q669" s="3">
        <v>0</v>
      </c>
      <c r="R669" s="3">
        <v>250000</v>
      </c>
      <c r="S669" s="3">
        <v>250000</v>
      </c>
      <c r="T669" s="3">
        <v>250000</v>
      </c>
      <c r="U669" s="3" t="s">
        <v>87</v>
      </c>
      <c r="V669" s="2"/>
      <c r="W669" s="3" t="s">
        <v>160</v>
      </c>
      <c r="X669" s="5">
        <v>46133</v>
      </c>
      <c r="Y669" s="3" t="s">
        <v>206</v>
      </c>
      <c r="Z669" s="3">
        <v>0</v>
      </c>
      <c r="AA669" s="3">
        <v>9751444</v>
      </c>
      <c r="AB669" s="2"/>
      <c r="AC669" s="3">
        <v>0</v>
      </c>
      <c r="AD669" s="3" t="s">
        <v>124</v>
      </c>
      <c r="AE669" s="3">
        <v>2026</v>
      </c>
    </row>
    <row r="670" spans="1:31" ht="28.5" x14ac:dyDescent="0.45">
      <c r="A670" s="3">
        <v>1</v>
      </c>
      <c r="B670" s="4" t="s">
        <v>3952</v>
      </c>
      <c r="C670" s="3" t="s">
        <v>3381</v>
      </c>
      <c r="D670" s="3" t="s">
        <v>3382</v>
      </c>
      <c r="E670" s="3" t="s">
        <v>3409</v>
      </c>
      <c r="F670" s="3" t="s">
        <v>5386</v>
      </c>
      <c r="G670" s="3" t="s">
        <v>5387</v>
      </c>
      <c r="H670" s="5">
        <v>46131</v>
      </c>
      <c r="I670" s="3" t="s">
        <v>4014</v>
      </c>
      <c r="J670" s="3" t="s">
        <v>5388</v>
      </c>
      <c r="K670" s="3">
        <v>860918402399</v>
      </c>
      <c r="L670" s="2"/>
      <c r="M670" s="2"/>
      <c r="N670" s="3">
        <v>77073740486</v>
      </c>
      <c r="O670" s="3">
        <v>5990000</v>
      </c>
      <c r="P670" s="3">
        <v>5990000</v>
      </c>
      <c r="Q670" s="3">
        <v>0</v>
      </c>
      <c r="R670" s="3">
        <v>0</v>
      </c>
      <c r="S670" s="3">
        <v>200000</v>
      </c>
      <c r="T670" s="3">
        <v>200000</v>
      </c>
      <c r="U670" s="3" t="s">
        <v>87</v>
      </c>
      <c r="V670" s="2"/>
      <c r="W670" s="3" t="s">
        <v>160</v>
      </c>
      <c r="X670" s="5">
        <v>46139</v>
      </c>
      <c r="Y670" s="3" t="s">
        <v>218</v>
      </c>
      <c r="Z670" s="3">
        <v>0</v>
      </c>
      <c r="AA670" s="3">
        <v>9751445</v>
      </c>
      <c r="AB670" s="2"/>
      <c r="AC670" s="3">
        <v>0</v>
      </c>
      <c r="AD670" s="3" t="s">
        <v>124</v>
      </c>
      <c r="AE670" s="3">
        <v>2026</v>
      </c>
    </row>
    <row r="671" spans="1:31" ht="28.5" hidden="1" x14ac:dyDescent="0.45">
      <c r="A671" s="3">
        <v>1</v>
      </c>
      <c r="B671" s="4" t="s">
        <v>3397</v>
      </c>
      <c r="C671" s="3" t="s">
        <v>3381</v>
      </c>
      <c r="D671" s="3" t="s">
        <v>3382</v>
      </c>
      <c r="E671" s="3" t="s">
        <v>3409</v>
      </c>
      <c r="F671" s="3" t="s">
        <v>5389</v>
      </c>
      <c r="G671" s="3" t="s">
        <v>5390</v>
      </c>
      <c r="H671" s="5">
        <v>46135</v>
      </c>
      <c r="I671" s="3" t="s">
        <v>3584</v>
      </c>
      <c r="J671" s="3" t="s">
        <v>5391</v>
      </c>
      <c r="K671" s="3">
        <v>690119300564</v>
      </c>
      <c r="L671" s="2"/>
      <c r="M671" s="2"/>
      <c r="N671" s="3">
        <v>77058693910</v>
      </c>
      <c r="O671" s="3">
        <v>5990000</v>
      </c>
      <c r="P671" s="3">
        <v>5990000</v>
      </c>
      <c r="Q671" s="3">
        <v>0</v>
      </c>
      <c r="R671" s="3">
        <v>0</v>
      </c>
      <c r="S671" s="3">
        <v>200000</v>
      </c>
      <c r="T671" s="3">
        <v>200000</v>
      </c>
      <c r="U671" s="3" t="s">
        <v>56</v>
      </c>
      <c r="V671" s="2"/>
      <c r="W671" s="3" t="s">
        <v>55</v>
      </c>
      <c r="X671" s="5">
        <v>46139</v>
      </c>
      <c r="Y671" s="3" t="s">
        <v>58</v>
      </c>
      <c r="Z671" s="3">
        <v>0</v>
      </c>
      <c r="AA671" s="3">
        <v>9751446</v>
      </c>
      <c r="AB671" s="4" t="s">
        <v>3952</v>
      </c>
      <c r="AC671" s="3">
        <v>0</v>
      </c>
      <c r="AD671" s="3" t="s">
        <v>57</v>
      </c>
      <c r="AE671" s="3">
        <v>2026</v>
      </c>
    </row>
    <row r="672" spans="1:31" ht="28.5" x14ac:dyDescent="0.45">
      <c r="A672" s="3">
        <v>1</v>
      </c>
      <c r="B672" s="4" t="s">
        <v>3952</v>
      </c>
      <c r="C672" s="3" t="s">
        <v>3381</v>
      </c>
      <c r="D672" s="3" t="s">
        <v>3382</v>
      </c>
      <c r="E672" s="3" t="s">
        <v>3409</v>
      </c>
      <c r="F672" s="3" t="s">
        <v>5392</v>
      </c>
      <c r="G672" s="3" t="s">
        <v>5393</v>
      </c>
      <c r="H672" s="5">
        <v>46129</v>
      </c>
      <c r="I672" s="3" t="s">
        <v>3955</v>
      </c>
      <c r="J672" s="3" t="s">
        <v>5394</v>
      </c>
      <c r="K672" s="3">
        <v>941025300361</v>
      </c>
      <c r="L672" s="2"/>
      <c r="M672" s="2"/>
      <c r="N672" s="3">
        <v>77024929195</v>
      </c>
      <c r="O672" s="3">
        <v>6740000</v>
      </c>
      <c r="P672" s="3">
        <v>6490000</v>
      </c>
      <c r="Q672" s="3">
        <v>0</v>
      </c>
      <c r="R672" s="3">
        <v>250000</v>
      </c>
      <c r="S672" s="3">
        <v>250000</v>
      </c>
      <c r="T672" s="3">
        <v>250000</v>
      </c>
      <c r="U672" s="3" t="s">
        <v>87</v>
      </c>
      <c r="V672" s="2"/>
      <c r="W672" s="3" t="s">
        <v>160</v>
      </c>
      <c r="X672" s="5">
        <v>46132</v>
      </c>
      <c r="Y672" s="3" t="s">
        <v>218</v>
      </c>
      <c r="Z672" s="3">
        <v>0</v>
      </c>
      <c r="AA672" s="3">
        <v>9751448</v>
      </c>
      <c r="AB672" s="2"/>
      <c r="AC672" s="3">
        <v>0</v>
      </c>
      <c r="AD672" s="3" t="s">
        <v>124</v>
      </c>
      <c r="AE672" s="3">
        <v>2026</v>
      </c>
    </row>
    <row r="673" spans="1:31" ht="28.5" hidden="1" x14ac:dyDescent="0.45">
      <c r="A673" s="3">
        <v>1</v>
      </c>
      <c r="B673" s="4" t="s">
        <v>3429</v>
      </c>
      <c r="C673" s="3" t="s">
        <v>3381</v>
      </c>
      <c r="D673" s="3" t="s">
        <v>3737</v>
      </c>
      <c r="E673" s="3" t="s">
        <v>3530</v>
      </c>
      <c r="F673" s="3" t="s">
        <v>5395</v>
      </c>
      <c r="G673" s="3" t="s">
        <v>5396</v>
      </c>
      <c r="H673" s="5">
        <v>46123</v>
      </c>
      <c r="I673" s="3" t="s">
        <v>4913</v>
      </c>
      <c r="J673" s="3" t="s">
        <v>5397</v>
      </c>
      <c r="K673" s="3">
        <v>880920303444</v>
      </c>
      <c r="L673" s="2"/>
      <c r="M673" s="2"/>
      <c r="N673" s="3">
        <v>77756844483</v>
      </c>
      <c r="O673" s="3">
        <v>5990000</v>
      </c>
      <c r="P673" s="3">
        <v>5990000</v>
      </c>
      <c r="Q673" s="3">
        <v>0</v>
      </c>
      <c r="R673" s="3">
        <v>0</v>
      </c>
      <c r="S673" s="3">
        <v>250000</v>
      </c>
      <c r="T673" s="3">
        <v>250000</v>
      </c>
      <c r="U673" s="3" t="s">
        <v>105</v>
      </c>
      <c r="V673" s="2"/>
      <c r="W673" s="3" t="s">
        <v>116</v>
      </c>
      <c r="X673" s="5">
        <v>46125</v>
      </c>
      <c r="Y673" s="3" t="s">
        <v>58</v>
      </c>
      <c r="Z673" s="3">
        <v>0</v>
      </c>
      <c r="AA673" s="3">
        <v>9751470</v>
      </c>
      <c r="AB673" s="4" t="s">
        <v>3611</v>
      </c>
      <c r="AC673" s="3">
        <v>0</v>
      </c>
      <c r="AD673" s="3" t="s">
        <v>105</v>
      </c>
      <c r="AE673" s="3">
        <v>2026</v>
      </c>
    </row>
    <row r="674" spans="1:31" ht="28.5" hidden="1" x14ac:dyDescent="0.45">
      <c r="A674" s="3">
        <v>1</v>
      </c>
      <c r="B674" s="4" t="s">
        <v>3429</v>
      </c>
      <c r="C674" s="3" t="s">
        <v>3381</v>
      </c>
      <c r="D674" s="3" t="s">
        <v>3737</v>
      </c>
      <c r="E674" s="3" t="s">
        <v>3530</v>
      </c>
      <c r="F674" s="3" t="s">
        <v>5398</v>
      </c>
      <c r="G674" s="3" t="s">
        <v>5399</v>
      </c>
      <c r="H674" s="5">
        <v>46126</v>
      </c>
      <c r="I674" s="3" t="s">
        <v>3614</v>
      </c>
      <c r="J674" s="3" t="s">
        <v>5400</v>
      </c>
      <c r="K674" s="3">
        <v>870205403382</v>
      </c>
      <c r="L674" s="2"/>
      <c r="M674" s="2"/>
      <c r="N674" s="3">
        <v>77089096815</v>
      </c>
      <c r="O674" s="3">
        <v>5990000</v>
      </c>
      <c r="P674" s="3">
        <v>5990000</v>
      </c>
      <c r="Q674" s="3">
        <v>0</v>
      </c>
      <c r="R674" s="3">
        <v>0</v>
      </c>
      <c r="S674" s="3">
        <v>250000</v>
      </c>
      <c r="T674" s="3">
        <v>250000</v>
      </c>
      <c r="U674" s="3" t="s">
        <v>87</v>
      </c>
      <c r="V674" s="2"/>
      <c r="W674" s="3" t="s">
        <v>116</v>
      </c>
      <c r="X674" s="5">
        <v>46127</v>
      </c>
      <c r="Y674" s="3" t="s">
        <v>161</v>
      </c>
      <c r="Z674" s="3">
        <v>0</v>
      </c>
      <c r="AA674" s="3">
        <v>9751471</v>
      </c>
      <c r="AB674" s="4" t="s">
        <v>3611</v>
      </c>
      <c r="AC674" s="3">
        <v>0</v>
      </c>
      <c r="AD674" s="3" t="s">
        <v>124</v>
      </c>
      <c r="AE674" s="3">
        <v>2026</v>
      </c>
    </row>
    <row r="675" spans="1:31" ht="28.5" hidden="1" x14ac:dyDescent="0.45">
      <c r="A675" s="3">
        <v>1</v>
      </c>
      <c r="B675" s="4" t="s">
        <v>3429</v>
      </c>
      <c r="C675" s="3" t="s">
        <v>3381</v>
      </c>
      <c r="D675" s="3" t="s">
        <v>3737</v>
      </c>
      <c r="E675" s="3" t="s">
        <v>3530</v>
      </c>
      <c r="F675" s="3" t="s">
        <v>5401</v>
      </c>
      <c r="G675" s="3" t="s">
        <v>5402</v>
      </c>
      <c r="H675" s="5">
        <v>46125</v>
      </c>
      <c r="I675" s="3" t="s">
        <v>4913</v>
      </c>
      <c r="J675" s="3" t="s">
        <v>5403</v>
      </c>
      <c r="K675" s="3">
        <v>980128400769</v>
      </c>
      <c r="L675" s="2"/>
      <c r="M675" s="2"/>
      <c r="N675" s="3">
        <v>77072693969</v>
      </c>
      <c r="O675" s="3">
        <v>5990000</v>
      </c>
      <c r="P675" s="3">
        <v>5990000</v>
      </c>
      <c r="Q675" s="3">
        <v>0</v>
      </c>
      <c r="R675" s="3">
        <v>0</v>
      </c>
      <c r="S675" s="3">
        <v>250000</v>
      </c>
      <c r="T675" s="3">
        <v>250000</v>
      </c>
      <c r="U675" s="3" t="s">
        <v>87</v>
      </c>
      <c r="V675" s="3" t="s">
        <v>3405</v>
      </c>
      <c r="W675" s="3" t="s">
        <v>116</v>
      </c>
      <c r="X675" s="5">
        <v>46127</v>
      </c>
      <c r="Y675" s="3" t="s">
        <v>206</v>
      </c>
      <c r="Z675" s="3">
        <v>0</v>
      </c>
      <c r="AA675" s="3">
        <v>9751474</v>
      </c>
      <c r="AB675" s="4" t="s">
        <v>3611</v>
      </c>
      <c r="AC675" s="3">
        <v>0</v>
      </c>
      <c r="AD675" s="3" t="s">
        <v>124</v>
      </c>
      <c r="AE675" s="3">
        <v>2026</v>
      </c>
    </row>
    <row r="676" spans="1:31" ht="28.5" hidden="1" x14ac:dyDescent="0.45">
      <c r="A676" s="3">
        <v>1</v>
      </c>
      <c r="B676" s="4" t="s">
        <v>3429</v>
      </c>
      <c r="C676" s="3" t="s">
        <v>3381</v>
      </c>
      <c r="D676" s="3" t="s">
        <v>3737</v>
      </c>
      <c r="E676" s="3" t="s">
        <v>3455</v>
      </c>
      <c r="F676" s="3" t="s">
        <v>5404</v>
      </c>
      <c r="G676" s="3" t="s">
        <v>5405</v>
      </c>
      <c r="H676" s="5">
        <v>46124</v>
      </c>
      <c r="I676" s="3" t="s">
        <v>3614</v>
      </c>
      <c r="J676" s="3" t="s">
        <v>5406</v>
      </c>
      <c r="K676" s="3">
        <v>990118300561</v>
      </c>
      <c r="L676" s="2"/>
      <c r="M676" s="2"/>
      <c r="N676" s="3">
        <v>77787430202</v>
      </c>
      <c r="O676" s="3">
        <v>5990000</v>
      </c>
      <c r="P676" s="3">
        <v>5990000</v>
      </c>
      <c r="Q676" s="3">
        <v>0</v>
      </c>
      <c r="R676" s="3">
        <v>0</v>
      </c>
      <c r="S676" s="3">
        <v>250000</v>
      </c>
      <c r="T676" s="3">
        <v>250000</v>
      </c>
      <c r="U676" s="3" t="s">
        <v>105</v>
      </c>
      <c r="V676" s="2"/>
      <c r="W676" s="3" t="s">
        <v>116</v>
      </c>
      <c r="X676" s="5">
        <v>46125</v>
      </c>
      <c r="Y676" s="3" t="s">
        <v>58</v>
      </c>
      <c r="Z676" s="3">
        <v>0</v>
      </c>
      <c r="AA676" s="3">
        <v>9751524</v>
      </c>
      <c r="AB676" s="4" t="s">
        <v>3611</v>
      </c>
      <c r="AC676" s="3">
        <v>0</v>
      </c>
      <c r="AD676" s="3" t="s">
        <v>105</v>
      </c>
      <c r="AE676" s="3">
        <v>2026</v>
      </c>
    </row>
    <row r="677" spans="1:31" ht="28.5" hidden="1" x14ac:dyDescent="0.45">
      <c r="A677" s="3">
        <v>1</v>
      </c>
      <c r="B677" s="4" t="s">
        <v>3429</v>
      </c>
      <c r="C677" s="3" t="s">
        <v>3381</v>
      </c>
      <c r="D677" s="3" t="s">
        <v>3737</v>
      </c>
      <c r="E677" s="3" t="s">
        <v>3455</v>
      </c>
      <c r="F677" s="3" t="s">
        <v>5407</v>
      </c>
      <c r="G677" s="3" t="s">
        <v>5408</v>
      </c>
      <c r="H677" s="5">
        <v>46126</v>
      </c>
      <c r="I677" s="3" t="s">
        <v>4913</v>
      </c>
      <c r="J677" s="3" t="s">
        <v>5409</v>
      </c>
      <c r="K677" s="3">
        <v>930816401659</v>
      </c>
      <c r="L677" s="2"/>
      <c r="M677" s="2"/>
      <c r="N677" s="3">
        <v>77762532269</v>
      </c>
      <c r="O677" s="3">
        <v>5990000</v>
      </c>
      <c r="P677" s="3">
        <v>5990000</v>
      </c>
      <c r="Q677" s="3">
        <v>0</v>
      </c>
      <c r="R677" s="3">
        <v>0</v>
      </c>
      <c r="S677" s="3">
        <v>250000</v>
      </c>
      <c r="T677" s="3">
        <v>250000</v>
      </c>
      <c r="U677" s="3" t="s">
        <v>87</v>
      </c>
      <c r="V677" s="2"/>
      <c r="W677" s="3" t="s">
        <v>116</v>
      </c>
      <c r="X677" s="5">
        <v>46127</v>
      </c>
      <c r="Y677" s="3" t="s">
        <v>89</v>
      </c>
      <c r="Z677" s="3">
        <v>0</v>
      </c>
      <c r="AA677" s="3">
        <v>9751525</v>
      </c>
      <c r="AB677" s="4" t="s">
        <v>3611</v>
      </c>
      <c r="AC677" s="3">
        <v>0</v>
      </c>
      <c r="AD677" s="3" t="s">
        <v>124</v>
      </c>
      <c r="AE677" s="3">
        <v>2026</v>
      </c>
    </row>
    <row r="678" spans="1:31" ht="28.5" hidden="1" x14ac:dyDescent="0.45">
      <c r="A678" s="3">
        <v>1</v>
      </c>
      <c r="B678" s="4" t="s">
        <v>3429</v>
      </c>
      <c r="C678" s="3" t="s">
        <v>3381</v>
      </c>
      <c r="D678" s="3" t="s">
        <v>3737</v>
      </c>
      <c r="E678" s="3" t="s">
        <v>3455</v>
      </c>
      <c r="F678" s="3" t="s">
        <v>5410</v>
      </c>
      <c r="G678" s="3" t="s">
        <v>5411</v>
      </c>
      <c r="H678" s="5">
        <v>46125</v>
      </c>
      <c r="I678" s="3" t="s">
        <v>3697</v>
      </c>
      <c r="J678" s="3" t="s">
        <v>5412</v>
      </c>
      <c r="K678" s="3">
        <v>590609301515</v>
      </c>
      <c r="L678" s="2"/>
      <c r="M678" s="2"/>
      <c r="N678" s="3">
        <v>77051943454</v>
      </c>
      <c r="O678" s="3">
        <v>5990000</v>
      </c>
      <c r="P678" s="3">
        <v>5990000</v>
      </c>
      <c r="Q678" s="3">
        <v>0</v>
      </c>
      <c r="R678" s="3">
        <v>0</v>
      </c>
      <c r="S678" s="3">
        <v>250000</v>
      </c>
      <c r="T678" s="3">
        <v>250000</v>
      </c>
      <c r="U678" s="3" t="s">
        <v>105</v>
      </c>
      <c r="V678" s="2"/>
      <c r="W678" s="3" t="s">
        <v>116</v>
      </c>
      <c r="X678" s="5">
        <v>46127</v>
      </c>
      <c r="Y678" s="3" t="s">
        <v>58</v>
      </c>
      <c r="Z678" s="3">
        <v>0</v>
      </c>
      <c r="AA678" s="3">
        <v>9751526</v>
      </c>
      <c r="AB678" s="4" t="s">
        <v>3611</v>
      </c>
      <c r="AC678" s="3">
        <v>0</v>
      </c>
      <c r="AD678" s="3" t="s">
        <v>105</v>
      </c>
      <c r="AE678" s="3">
        <v>2026</v>
      </c>
    </row>
    <row r="679" spans="1:31" ht="28.5" hidden="1" x14ac:dyDescent="0.45">
      <c r="A679" s="3">
        <v>1</v>
      </c>
      <c r="B679" s="4" t="s">
        <v>3534</v>
      </c>
      <c r="C679" s="3" t="s">
        <v>3381</v>
      </c>
      <c r="D679" s="3" t="s">
        <v>3382</v>
      </c>
      <c r="E679" s="3" t="s">
        <v>3409</v>
      </c>
      <c r="F679" s="3" t="s">
        <v>5413</v>
      </c>
      <c r="G679" s="3" t="s">
        <v>5414</v>
      </c>
      <c r="H679" s="5">
        <v>46140</v>
      </c>
      <c r="I679" s="3" t="s">
        <v>3635</v>
      </c>
      <c r="J679" s="3" t="s">
        <v>5415</v>
      </c>
      <c r="K679" s="3">
        <v>940516300724</v>
      </c>
      <c r="L679" s="2"/>
      <c r="M679" s="2"/>
      <c r="N679" s="3">
        <v>77025822141</v>
      </c>
      <c r="O679" s="3">
        <v>5990000</v>
      </c>
      <c r="P679" s="3">
        <v>5990000</v>
      </c>
      <c r="Q679" s="3">
        <v>0</v>
      </c>
      <c r="R679" s="3">
        <v>0</v>
      </c>
      <c r="S679" s="3">
        <v>200000</v>
      </c>
      <c r="T679" s="3">
        <v>200000</v>
      </c>
      <c r="U679" s="3" t="s">
        <v>87</v>
      </c>
      <c r="V679" s="3" t="s">
        <v>2673</v>
      </c>
      <c r="W679" s="3" t="s">
        <v>154</v>
      </c>
      <c r="X679" s="5">
        <v>46142</v>
      </c>
      <c r="Y679" s="3" t="s">
        <v>206</v>
      </c>
      <c r="Z679" s="3">
        <v>0</v>
      </c>
      <c r="AA679" s="3">
        <v>9751542</v>
      </c>
      <c r="AB679" s="2"/>
      <c r="AC679" s="3">
        <v>0</v>
      </c>
      <c r="AD679" s="3" t="s">
        <v>124</v>
      </c>
      <c r="AE679" s="3">
        <v>2026</v>
      </c>
    </row>
    <row r="680" spans="1:31" ht="28.5" hidden="1" x14ac:dyDescent="0.45">
      <c r="A680" s="3">
        <v>1</v>
      </c>
      <c r="B680" s="4" t="s">
        <v>3534</v>
      </c>
      <c r="C680" s="3" t="s">
        <v>3381</v>
      </c>
      <c r="D680" s="3" t="s">
        <v>3382</v>
      </c>
      <c r="E680" s="3" t="s">
        <v>3409</v>
      </c>
      <c r="F680" s="3" t="s">
        <v>5416</v>
      </c>
      <c r="G680" s="3" t="s">
        <v>5417</v>
      </c>
      <c r="H680" s="5">
        <v>46131</v>
      </c>
      <c r="I680" s="3" t="s">
        <v>3542</v>
      </c>
      <c r="J680" s="3" t="s">
        <v>5418</v>
      </c>
      <c r="K680" s="3">
        <v>681112300100</v>
      </c>
      <c r="L680" s="2"/>
      <c r="M680" s="2"/>
      <c r="N680" s="3">
        <v>77073488405</v>
      </c>
      <c r="O680" s="3">
        <v>5990000</v>
      </c>
      <c r="P680" s="3">
        <v>5990000</v>
      </c>
      <c r="Q680" s="3">
        <v>0</v>
      </c>
      <c r="R680" s="3">
        <v>0</v>
      </c>
      <c r="S680" s="3">
        <v>200000</v>
      </c>
      <c r="T680" s="3">
        <v>200000</v>
      </c>
      <c r="U680" s="3" t="s">
        <v>56</v>
      </c>
      <c r="V680" s="3" t="s">
        <v>3788</v>
      </c>
      <c r="W680" s="3" t="s">
        <v>154</v>
      </c>
      <c r="X680" s="5">
        <v>46132</v>
      </c>
      <c r="Y680" s="3" t="s">
        <v>58</v>
      </c>
      <c r="Z680" s="3">
        <v>0</v>
      </c>
      <c r="AA680" s="3">
        <v>9751543</v>
      </c>
      <c r="AB680" s="2"/>
      <c r="AC680" s="3">
        <v>0</v>
      </c>
      <c r="AD680" s="3" t="s">
        <v>57</v>
      </c>
      <c r="AE680" s="3">
        <v>2026</v>
      </c>
    </row>
    <row r="681" spans="1:31" ht="28.5" hidden="1" x14ac:dyDescent="0.45">
      <c r="A681" s="3">
        <v>1</v>
      </c>
      <c r="B681" s="4" t="s">
        <v>3534</v>
      </c>
      <c r="C681" s="3" t="s">
        <v>3381</v>
      </c>
      <c r="D681" s="3" t="s">
        <v>3382</v>
      </c>
      <c r="E681" s="3" t="s">
        <v>3409</v>
      </c>
      <c r="F681" s="3" t="s">
        <v>5419</v>
      </c>
      <c r="G681" s="3" t="s">
        <v>5420</v>
      </c>
      <c r="H681" s="5">
        <v>46131</v>
      </c>
      <c r="I681" s="3" t="s">
        <v>3622</v>
      </c>
      <c r="J681" s="3" t="s">
        <v>5421</v>
      </c>
      <c r="K681" s="3">
        <v>911122450950</v>
      </c>
      <c r="L681" s="2"/>
      <c r="M681" s="2"/>
      <c r="N681" s="3">
        <v>77774116467</v>
      </c>
      <c r="O681" s="3">
        <v>5990000</v>
      </c>
      <c r="P681" s="3">
        <v>5990000</v>
      </c>
      <c r="Q681" s="3">
        <v>0</v>
      </c>
      <c r="R681" s="3">
        <v>0</v>
      </c>
      <c r="S681" s="3">
        <v>200000</v>
      </c>
      <c r="T681" s="3">
        <v>200000</v>
      </c>
      <c r="U681" s="3" t="s">
        <v>87</v>
      </c>
      <c r="V681" s="3" t="s">
        <v>3624</v>
      </c>
      <c r="W681" s="3" t="s">
        <v>154</v>
      </c>
      <c r="X681" s="5">
        <v>46134</v>
      </c>
      <c r="Y681" s="3" t="s">
        <v>134</v>
      </c>
      <c r="Z681" s="3">
        <v>0</v>
      </c>
      <c r="AA681" s="3">
        <v>9751544</v>
      </c>
      <c r="AB681" s="2"/>
      <c r="AC681" s="3">
        <v>0</v>
      </c>
      <c r="AD681" s="3" t="s">
        <v>124</v>
      </c>
      <c r="AE681" s="3">
        <v>2026</v>
      </c>
    </row>
    <row r="682" spans="1:31" ht="28.5" hidden="1" x14ac:dyDescent="0.45">
      <c r="A682" s="3">
        <v>1</v>
      </c>
      <c r="B682" s="4" t="s">
        <v>3534</v>
      </c>
      <c r="C682" s="3" t="s">
        <v>3381</v>
      </c>
      <c r="D682" s="3" t="s">
        <v>3382</v>
      </c>
      <c r="E682" s="3" t="s">
        <v>3409</v>
      </c>
      <c r="F682" s="3" t="s">
        <v>5422</v>
      </c>
      <c r="G682" s="3" t="s">
        <v>5423</v>
      </c>
      <c r="H682" s="5">
        <v>46139</v>
      </c>
      <c r="I682" s="3" t="s">
        <v>3635</v>
      </c>
      <c r="J682" s="3" t="s">
        <v>5424</v>
      </c>
      <c r="K682" s="3">
        <v>750307301072</v>
      </c>
      <c r="L682" s="2"/>
      <c r="M682" s="2"/>
      <c r="N682" s="3">
        <v>77056217575</v>
      </c>
      <c r="O682" s="3">
        <v>5990000</v>
      </c>
      <c r="P682" s="3">
        <v>5990000</v>
      </c>
      <c r="Q682" s="3">
        <v>0</v>
      </c>
      <c r="R682" s="3">
        <v>0</v>
      </c>
      <c r="S682" s="3">
        <v>200000</v>
      </c>
      <c r="T682" s="3">
        <v>200000</v>
      </c>
      <c r="U682" s="3" t="s">
        <v>87</v>
      </c>
      <c r="V682" s="3" t="s">
        <v>3547</v>
      </c>
      <c r="W682" s="3" t="s">
        <v>154</v>
      </c>
      <c r="X682" s="5">
        <v>46141</v>
      </c>
      <c r="Y682" s="3" t="s">
        <v>134</v>
      </c>
      <c r="Z682" s="3">
        <v>0</v>
      </c>
      <c r="AA682" s="3">
        <v>9751545</v>
      </c>
      <c r="AB682" s="2"/>
      <c r="AC682" s="3">
        <v>0</v>
      </c>
      <c r="AD682" s="3" t="s">
        <v>124</v>
      </c>
      <c r="AE682" s="3">
        <v>2026</v>
      </c>
    </row>
    <row r="683" spans="1:31" ht="28.5" hidden="1" x14ac:dyDescent="0.45">
      <c r="A683" s="3">
        <v>1</v>
      </c>
      <c r="B683" s="4" t="s">
        <v>3534</v>
      </c>
      <c r="C683" s="3" t="s">
        <v>3381</v>
      </c>
      <c r="D683" s="3" t="s">
        <v>3382</v>
      </c>
      <c r="E683" s="3" t="s">
        <v>3409</v>
      </c>
      <c r="F683" s="3" t="s">
        <v>5425</v>
      </c>
      <c r="G683" s="3" t="s">
        <v>5426</v>
      </c>
      <c r="H683" s="5">
        <v>46132</v>
      </c>
      <c r="I683" s="3" t="s">
        <v>3537</v>
      </c>
      <c r="J683" s="3" t="s">
        <v>5427</v>
      </c>
      <c r="K683" s="3">
        <v>550423302076</v>
      </c>
      <c r="L683" s="2"/>
      <c r="M683" s="2"/>
      <c r="N683" s="3">
        <v>77716280176</v>
      </c>
      <c r="O683" s="3">
        <v>5990000</v>
      </c>
      <c r="P683" s="3">
        <v>5990000</v>
      </c>
      <c r="Q683" s="3">
        <v>0</v>
      </c>
      <c r="R683" s="3">
        <v>0</v>
      </c>
      <c r="S683" s="3">
        <v>200000</v>
      </c>
      <c r="T683" s="3">
        <v>200000</v>
      </c>
      <c r="U683" s="3" t="s">
        <v>56</v>
      </c>
      <c r="V683" s="3" t="s">
        <v>3547</v>
      </c>
      <c r="W683" s="3" t="s">
        <v>154</v>
      </c>
      <c r="X683" s="5">
        <v>46133</v>
      </c>
      <c r="Y683" s="3" t="s">
        <v>58</v>
      </c>
      <c r="Z683" s="3">
        <v>0</v>
      </c>
      <c r="AA683" s="3">
        <v>9751547</v>
      </c>
      <c r="AB683" s="2"/>
      <c r="AC683" s="3">
        <v>0</v>
      </c>
      <c r="AD683" s="3" t="s">
        <v>57</v>
      </c>
      <c r="AE683" s="3">
        <v>2026</v>
      </c>
    </row>
    <row r="684" spans="1:31" ht="28.5" hidden="1" x14ac:dyDescent="0.45">
      <c r="A684" s="3">
        <v>1</v>
      </c>
      <c r="B684" s="4" t="s">
        <v>3534</v>
      </c>
      <c r="C684" s="3" t="s">
        <v>3381</v>
      </c>
      <c r="D684" s="3" t="s">
        <v>3382</v>
      </c>
      <c r="E684" s="3" t="s">
        <v>3409</v>
      </c>
      <c r="F684" s="3" t="s">
        <v>5428</v>
      </c>
      <c r="G684" s="3" t="s">
        <v>5429</v>
      </c>
      <c r="H684" s="5">
        <v>46137</v>
      </c>
      <c r="I684" s="3" t="s">
        <v>3542</v>
      </c>
      <c r="J684" s="3" t="s">
        <v>5430</v>
      </c>
      <c r="K684" s="3">
        <v>900311351806</v>
      </c>
      <c r="L684" s="2"/>
      <c r="M684" s="2"/>
      <c r="N684" s="3">
        <v>77752713707</v>
      </c>
      <c r="O684" s="3">
        <v>5990000</v>
      </c>
      <c r="P684" s="3">
        <v>5990000</v>
      </c>
      <c r="Q684" s="3">
        <v>0</v>
      </c>
      <c r="R684" s="3">
        <v>0</v>
      </c>
      <c r="S684" s="3">
        <v>200000</v>
      </c>
      <c r="T684" s="3">
        <v>200000</v>
      </c>
      <c r="U684" s="3" t="s">
        <v>87</v>
      </c>
      <c r="V684" s="3" t="s">
        <v>3624</v>
      </c>
      <c r="W684" s="3" t="s">
        <v>154</v>
      </c>
      <c r="X684" s="5">
        <v>46139</v>
      </c>
      <c r="Y684" s="3" t="s">
        <v>89</v>
      </c>
      <c r="Z684" s="3">
        <v>0</v>
      </c>
      <c r="AA684" s="3">
        <v>9751548</v>
      </c>
      <c r="AB684" s="2"/>
      <c r="AC684" s="3">
        <v>0</v>
      </c>
      <c r="AD684" s="3" t="s">
        <v>124</v>
      </c>
      <c r="AE684" s="3">
        <v>2026</v>
      </c>
    </row>
    <row r="685" spans="1:31" ht="28.5" hidden="1" x14ac:dyDescent="0.45">
      <c r="A685" s="3">
        <v>1</v>
      </c>
      <c r="B685" s="4" t="s">
        <v>3534</v>
      </c>
      <c r="C685" s="3" t="s">
        <v>3381</v>
      </c>
      <c r="D685" s="3" t="s">
        <v>3737</v>
      </c>
      <c r="E685" s="3" t="s">
        <v>5431</v>
      </c>
      <c r="F685" s="3" t="s">
        <v>5432</v>
      </c>
      <c r="G685" s="3" t="s">
        <v>5433</v>
      </c>
      <c r="H685" s="5">
        <v>46115</v>
      </c>
      <c r="I685" s="3" t="s">
        <v>3622</v>
      </c>
      <c r="J685" s="3" t="s">
        <v>5434</v>
      </c>
      <c r="K685" s="3">
        <v>750701302994</v>
      </c>
      <c r="L685" s="2"/>
      <c r="M685" s="2"/>
      <c r="N685" s="3">
        <v>77028682675</v>
      </c>
      <c r="O685" s="3">
        <v>6840000</v>
      </c>
      <c r="P685" s="3">
        <v>6590000</v>
      </c>
      <c r="Q685" s="3">
        <v>0</v>
      </c>
      <c r="R685" s="3">
        <v>250000</v>
      </c>
      <c r="S685" s="3">
        <v>300000</v>
      </c>
      <c r="T685" s="3">
        <v>300000</v>
      </c>
      <c r="U685" s="3" t="s">
        <v>87</v>
      </c>
      <c r="V685" s="3" t="s">
        <v>3547</v>
      </c>
      <c r="W685" s="3" t="s">
        <v>154</v>
      </c>
      <c r="X685" s="5">
        <v>46119</v>
      </c>
      <c r="Y685" s="3" t="s">
        <v>206</v>
      </c>
      <c r="Z685" s="3">
        <v>0</v>
      </c>
      <c r="AA685" s="3">
        <v>9751549</v>
      </c>
      <c r="AB685" s="2"/>
      <c r="AC685" s="3">
        <v>0</v>
      </c>
      <c r="AD685" s="3" t="s">
        <v>124</v>
      </c>
      <c r="AE685" s="3">
        <v>2026</v>
      </c>
    </row>
    <row r="686" spans="1:31" ht="28.5" hidden="1" x14ac:dyDescent="0.45">
      <c r="A686" s="3">
        <v>1</v>
      </c>
      <c r="B686" s="4" t="s">
        <v>3534</v>
      </c>
      <c r="C686" s="3" t="s">
        <v>3381</v>
      </c>
      <c r="D686" s="3" t="s">
        <v>3737</v>
      </c>
      <c r="E686" s="3" t="s">
        <v>5431</v>
      </c>
      <c r="F686" s="3" t="s">
        <v>5435</v>
      </c>
      <c r="G686" s="3" t="s">
        <v>5436</v>
      </c>
      <c r="H686" s="5">
        <v>46123</v>
      </c>
      <c r="I686" s="3" t="s">
        <v>3537</v>
      </c>
      <c r="J686" s="3" t="s">
        <v>5437</v>
      </c>
      <c r="K686" s="3">
        <v>630415301273</v>
      </c>
      <c r="L686" s="2"/>
      <c r="M686" s="2"/>
      <c r="N686" s="3">
        <v>77713020902</v>
      </c>
      <c r="O686" s="3">
        <v>5990000</v>
      </c>
      <c r="P686" s="3">
        <v>5990000</v>
      </c>
      <c r="Q686" s="3">
        <v>0</v>
      </c>
      <c r="R686" s="3">
        <v>0</v>
      </c>
      <c r="S686" s="3">
        <v>250000</v>
      </c>
      <c r="T686" s="3">
        <v>250000</v>
      </c>
      <c r="U686" s="3" t="s">
        <v>56</v>
      </c>
      <c r="V686" s="2"/>
      <c r="W686" s="3" t="s">
        <v>154</v>
      </c>
      <c r="X686" s="5">
        <v>46125</v>
      </c>
      <c r="Y686" s="3" t="s">
        <v>58</v>
      </c>
      <c r="Z686" s="3">
        <v>0</v>
      </c>
      <c r="AA686" s="3">
        <v>9751551</v>
      </c>
      <c r="AB686" s="2"/>
      <c r="AC686" s="3">
        <v>0</v>
      </c>
      <c r="AD686" s="3" t="s">
        <v>57</v>
      </c>
      <c r="AE686" s="3">
        <v>2026</v>
      </c>
    </row>
    <row r="687" spans="1:31" ht="28.5" hidden="1" x14ac:dyDescent="0.45">
      <c r="A687" s="3">
        <v>1</v>
      </c>
      <c r="B687" s="4" t="s">
        <v>3534</v>
      </c>
      <c r="C687" s="3" t="s">
        <v>3381</v>
      </c>
      <c r="D687" s="3" t="s">
        <v>3737</v>
      </c>
      <c r="E687" s="3" t="s">
        <v>3530</v>
      </c>
      <c r="F687" s="3" t="s">
        <v>5438</v>
      </c>
      <c r="G687" s="3" t="s">
        <v>5439</v>
      </c>
      <c r="H687" s="5">
        <v>46111</v>
      </c>
      <c r="I687" s="3" t="s">
        <v>3542</v>
      </c>
      <c r="J687" s="3" t="s">
        <v>5440</v>
      </c>
      <c r="K687" s="3">
        <v>930601450482</v>
      </c>
      <c r="L687" s="2"/>
      <c r="M687" s="2"/>
      <c r="N687" s="3">
        <v>77058101579</v>
      </c>
      <c r="O687" s="3">
        <v>6840000</v>
      </c>
      <c r="P687" s="3">
        <v>6590000</v>
      </c>
      <c r="Q687" s="3">
        <v>0</v>
      </c>
      <c r="R687" s="3">
        <v>250000</v>
      </c>
      <c r="S687" s="3">
        <v>300000</v>
      </c>
      <c r="T687" s="3">
        <v>300000</v>
      </c>
      <c r="U687" s="3" t="s">
        <v>87</v>
      </c>
      <c r="V687" s="3" t="s">
        <v>3547</v>
      </c>
      <c r="W687" s="3" t="s">
        <v>154</v>
      </c>
      <c r="X687" s="5">
        <v>46113</v>
      </c>
      <c r="Y687" s="3" t="s">
        <v>218</v>
      </c>
      <c r="Z687" s="3">
        <v>0</v>
      </c>
      <c r="AA687" s="3">
        <v>9751565</v>
      </c>
      <c r="AB687" s="2"/>
      <c r="AC687" s="3">
        <v>0</v>
      </c>
      <c r="AD687" s="3" t="s">
        <v>124</v>
      </c>
      <c r="AE687" s="3">
        <v>2026</v>
      </c>
    </row>
    <row r="688" spans="1:31" ht="28.5" hidden="1" x14ac:dyDescent="0.45">
      <c r="A688" s="3">
        <v>1</v>
      </c>
      <c r="B688" s="4" t="s">
        <v>3534</v>
      </c>
      <c r="C688" s="3" t="s">
        <v>3381</v>
      </c>
      <c r="D688" s="3" t="s">
        <v>3737</v>
      </c>
      <c r="E688" s="3" t="s">
        <v>3530</v>
      </c>
      <c r="F688" s="3" t="s">
        <v>5441</v>
      </c>
      <c r="G688" s="3" t="s">
        <v>5442</v>
      </c>
      <c r="H688" s="5">
        <v>46119</v>
      </c>
      <c r="I688" s="3" t="s">
        <v>3537</v>
      </c>
      <c r="J688" s="3" t="s">
        <v>5443</v>
      </c>
      <c r="K688" s="3">
        <v>30306551323</v>
      </c>
      <c r="L688" s="2"/>
      <c r="M688" s="2"/>
      <c r="N688" s="3">
        <v>77718138479</v>
      </c>
      <c r="O688" s="3">
        <v>6840000</v>
      </c>
      <c r="P688" s="3">
        <v>6590000</v>
      </c>
      <c r="Q688" s="3">
        <v>0</v>
      </c>
      <c r="R688" s="3">
        <v>250000</v>
      </c>
      <c r="S688" s="3">
        <v>300000</v>
      </c>
      <c r="T688" s="3">
        <v>300000</v>
      </c>
      <c r="U688" s="3" t="s">
        <v>87</v>
      </c>
      <c r="V688" s="3" t="s">
        <v>3624</v>
      </c>
      <c r="W688" s="3" t="s">
        <v>154</v>
      </c>
      <c r="X688" s="5">
        <v>46120</v>
      </c>
      <c r="Y688" s="3" t="s">
        <v>89</v>
      </c>
      <c r="Z688" s="3">
        <v>0</v>
      </c>
      <c r="AA688" s="3">
        <v>9751566</v>
      </c>
      <c r="AB688" s="2"/>
      <c r="AC688" s="3">
        <v>0</v>
      </c>
      <c r="AD688" s="3" t="s">
        <v>124</v>
      </c>
      <c r="AE688" s="3">
        <v>2026</v>
      </c>
    </row>
    <row r="689" spans="1:31" ht="28.5" hidden="1" x14ac:dyDescent="0.45">
      <c r="A689" s="3">
        <v>1</v>
      </c>
      <c r="B689" s="4" t="s">
        <v>3534</v>
      </c>
      <c r="C689" s="3" t="s">
        <v>3381</v>
      </c>
      <c r="D689" s="3" t="s">
        <v>3737</v>
      </c>
      <c r="E689" s="3" t="s">
        <v>3409</v>
      </c>
      <c r="F689" s="3" t="s">
        <v>5444</v>
      </c>
      <c r="G689" s="3" t="s">
        <v>5445</v>
      </c>
      <c r="H689" s="5">
        <v>46129</v>
      </c>
      <c r="I689" s="3" t="s">
        <v>3630</v>
      </c>
      <c r="J689" s="3" t="s">
        <v>5446</v>
      </c>
      <c r="K689" s="3">
        <v>710408400409</v>
      </c>
      <c r="L689" s="2"/>
      <c r="M689" s="2"/>
      <c r="N689" s="3">
        <v>77776510781</v>
      </c>
      <c r="O689" s="3">
        <v>6240000</v>
      </c>
      <c r="P689" s="3">
        <v>5990000</v>
      </c>
      <c r="Q689" s="3">
        <v>0</v>
      </c>
      <c r="R689" s="3">
        <v>250000</v>
      </c>
      <c r="S689" s="3">
        <v>250000</v>
      </c>
      <c r="T689" s="3">
        <v>250000</v>
      </c>
      <c r="U689" s="3" t="s">
        <v>87</v>
      </c>
      <c r="V689" s="2"/>
      <c r="W689" s="3" t="s">
        <v>154</v>
      </c>
      <c r="X689" s="5">
        <v>46132</v>
      </c>
      <c r="Y689" s="3" t="s">
        <v>218</v>
      </c>
      <c r="Z689" s="3">
        <v>0</v>
      </c>
      <c r="AA689" s="3">
        <v>9751567</v>
      </c>
      <c r="AB689" s="2"/>
      <c r="AC689" s="3">
        <v>0</v>
      </c>
      <c r="AD689" s="3" t="s">
        <v>124</v>
      </c>
      <c r="AE689" s="3">
        <v>2026</v>
      </c>
    </row>
    <row r="690" spans="1:31" ht="28.5" hidden="1" x14ac:dyDescent="0.45">
      <c r="A690" s="3">
        <v>1</v>
      </c>
      <c r="B690" s="4" t="s">
        <v>3534</v>
      </c>
      <c r="C690" s="3" t="s">
        <v>3381</v>
      </c>
      <c r="D690" s="3" t="s">
        <v>3737</v>
      </c>
      <c r="E690" s="3" t="s">
        <v>3409</v>
      </c>
      <c r="F690" s="3" t="s">
        <v>5447</v>
      </c>
      <c r="G690" s="3" t="s">
        <v>5448</v>
      </c>
      <c r="H690" s="5">
        <v>46126</v>
      </c>
      <c r="I690" s="3" t="s">
        <v>3537</v>
      </c>
      <c r="J690" s="3" t="s">
        <v>5449</v>
      </c>
      <c r="K690" s="3">
        <v>650617400095</v>
      </c>
      <c r="L690" s="2"/>
      <c r="M690" s="2"/>
      <c r="N690" s="3">
        <v>77771513709</v>
      </c>
      <c r="O690" s="3">
        <v>6240000</v>
      </c>
      <c r="P690" s="3">
        <v>5990000</v>
      </c>
      <c r="Q690" s="3">
        <v>0</v>
      </c>
      <c r="R690" s="3">
        <v>250000</v>
      </c>
      <c r="S690" s="3">
        <v>250000</v>
      </c>
      <c r="T690" s="3">
        <v>250000</v>
      </c>
      <c r="U690" s="3" t="s">
        <v>87</v>
      </c>
      <c r="V690" s="3" t="s">
        <v>3624</v>
      </c>
      <c r="W690" s="3" t="s">
        <v>154</v>
      </c>
      <c r="X690" s="5">
        <v>46133</v>
      </c>
      <c r="Y690" s="3" t="s">
        <v>134</v>
      </c>
      <c r="Z690" s="3">
        <v>1</v>
      </c>
      <c r="AA690" s="3">
        <v>9751568</v>
      </c>
      <c r="AB690" s="2"/>
      <c r="AC690" s="3">
        <v>0</v>
      </c>
      <c r="AD690" s="3" t="s">
        <v>124</v>
      </c>
      <c r="AE690" s="3">
        <v>2026</v>
      </c>
    </row>
    <row r="691" spans="1:31" ht="28.5" hidden="1" x14ac:dyDescent="0.45">
      <c r="A691" s="3">
        <v>1</v>
      </c>
      <c r="B691" s="4" t="s">
        <v>3534</v>
      </c>
      <c r="C691" s="3" t="s">
        <v>3381</v>
      </c>
      <c r="D691" s="3" t="s">
        <v>3737</v>
      </c>
      <c r="E691" s="3" t="s">
        <v>3409</v>
      </c>
      <c r="F691" s="3" t="s">
        <v>5450</v>
      </c>
      <c r="G691" s="3" t="s">
        <v>5451</v>
      </c>
      <c r="H691" s="5">
        <v>46124</v>
      </c>
      <c r="I691" s="3" t="s">
        <v>3635</v>
      </c>
      <c r="J691" s="3" t="s">
        <v>5452</v>
      </c>
      <c r="K691" s="3">
        <v>801112300079</v>
      </c>
      <c r="L691" s="2"/>
      <c r="M691" s="2"/>
      <c r="N691" s="3">
        <v>77075659090</v>
      </c>
      <c r="O691" s="3">
        <v>5990000</v>
      </c>
      <c r="P691" s="3">
        <v>5990000</v>
      </c>
      <c r="Q691" s="3">
        <v>0</v>
      </c>
      <c r="R691" s="3">
        <v>0</v>
      </c>
      <c r="S691" s="3">
        <v>250000</v>
      </c>
      <c r="T691" s="3">
        <v>250000</v>
      </c>
      <c r="U691" s="3" t="s">
        <v>56</v>
      </c>
      <c r="V691" s="3" t="s">
        <v>3788</v>
      </c>
      <c r="W691" s="3" t="s">
        <v>154</v>
      </c>
      <c r="X691" s="5">
        <v>46125</v>
      </c>
      <c r="Y691" s="3" t="s">
        <v>58</v>
      </c>
      <c r="Z691" s="3">
        <v>0</v>
      </c>
      <c r="AA691" s="3">
        <v>9751569</v>
      </c>
      <c r="AB691" s="2"/>
      <c r="AC691" s="3">
        <v>0</v>
      </c>
      <c r="AD691" s="3" t="s">
        <v>57</v>
      </c>
      <c r="AE691" s="3">
        <v>2026</v>
      </c>
    </row>
    <row r="692" spans="1:31" ht="28.5" hidden="1" x14ac:dyDescent="0.45">
      <c r="A692" s="3">
        <v>1</v>
      </c>
      <c r="B692" s="4" t="s">
        <v>3414</v>
      </c>
      <c r="C692" s="3" t="s">
        <v>3381</v>
      </c>
      <c r="D692" s="3" t="s">
        <v>3382</v>
      </c>
      <c r="E692" s="3" t="s">
        <v>3409</v>
      </c>
      <c r="F692" s="3" t="s">
        <v>5453</v>
      </c>
      <c r="G692" s="3" t="s">
        <v>5454</v>
      </c>
      <c r="H692" s="5">
        <v>46113</v>
      </c>
      <c r="I692" s="3" t="s">
        <v>3427</v>
      </c>
      <c r="J692" s="3" t="s">
        <v>5455</v>
      </c>
      <c r="K692" s="3">
        <v>961019301201</v>
      </c>
      <c r="L692" s="2"/>
      <c r="M692" s="2"/>
      <c r="N692" s="3">
        <v>77085104051</v>
      </c>
      <c r="O692" s="3">
        <v>7240000</v>
      </c>
      <c r="P692" s="3">
        <v>6990000</v>
      </c>
      <c r="Q692" s="3">
        <v>0</v>
      </c>
      <c r="R692" s="3">
        <v>250000</v>
      </c>
      <c r="S692" s="3">
        <v>300000</v>
      </c>
      <c r="T692" s="3">
        <v>300000</v>
      </c>
      <c r="U692" s="3" t="s">
        <v>87</v>
      </c>
      <c r="V692" s="2"/>
      <c r="W692" s="3" t="s">
        <v>55</v>
      </c>
      <c r="X692" s="5">
        <v>46115</v>
      </c>
      <c r="Y692" s="3" t="s">
        <v>161</v>
      </c>
      <c r="Z692" s="3">
        <v>0</v>
      </c>
      <c r="AA692" s="3">
        <v>9751609</v>
      </c>
      <c r="AB692" s="2"/>
      <c r="AC692" s="3">
        <v>0</v>
      </c>
      <c r="AD692" s="3" t="s">
        <v>124</v>
      </c>
      <c r="AE692" s="3">
        <v>2026</v>
      </c>
    </row>
    <row r="693" spans="1:31" ht="28.5" hidden="1" x14ac:dyDescent="0.45">
      <c r="A693" s="3">
        <v>1</v>
      </c>
      <c r="B693" s="4" t="s">
        <v>3414</v>
      </c>
      <c r="C693" s="3" t="s">
        <v>3381</v>
      </c>
      <c r="D693" s="3" t="s">
        <v>3382</v>
      </c>
      <c r="E693" s="3" t="s">
        <v>3409</v>
      </c>
      <c r="F693" s="3" t="s">
        <v>5456</v>
      </c>
      <c r="G693" s="3" t="s">
        <v>5457</v>
      </c>
      <c r="H693" s="5">
        <v>46125</v>
      </c>
      <c r="I693" s="3" t="s">
        <v>3427</v>
      </c>
      <c r="J693" s="3" t="s">
        <v>5458</v>
      </c>
      <c r="K693" s="3">
        <v>880724301690</v>
      </c>
      <c r="L693" s="2"/>
      <c r="M693" s="2"/>
      <c r="N693" s="3">
        <v>77026773353</v>
      </c>
      <c r="O693" s="3">
        <v>6490000</v>
      </c>
      <c r="P693" s="3">
        <v>6490000</v>
      </c>
      <c r="Q693" s="3">
        <v>0</v>
      </c>
      <c r="R693" s="3">
        <v>0</v>
      </c>
      <c r="S693" s="3">
        <v>250000</v>
      </c>
      <c r="T693" s="3">
        <v>250000</v>
      </c>
      <c r="U693" s="3" t="s">
        <v>56</v>
      </c>
      <c r="V693" s="2"/>
      <c r="W693" s="3" t="s">
        <v>55</v>
      </c>
      <c r="X693" s="5">
        <v>46126</v>
      </c>
      <c r="Y693" s="3" t="s">
        <v>58</v>
      </c>
      <c r="Z693" s="3">
        <v>0</v>
      </c>
      <c r="AA693" s="3">
        <v>9751611</v>
      </c>
      <c r="AB693" s="2"/>
      <c r="AC693" s="3">
        <v>0</v>
      </c>
      <c r="AD693" s="3" t="s">
        <v>57</v>
      </c>
      <c r="AE693" s="3">
        <v>2026</v>
      </c>
    </row>
    <row r="694" spans="1:31" ht="28.5" hidden="1" x14ac:dyDescent="0.45">
      <c r="A694" s="3">
        <v>1</v>
      </c>
      <c r="B694" s="4" t="s">
        <v>3414</v>
      </c>
      <c r="C694" s="3" t="s">
        <v>3381</v>
      </c>
      <c r="D694" s="3" t="s">
        <v>3382</v>
      </c>
      <c r="E694" s="3" t="s">
        <v>3409</v>
      </c>
      <c r="F694" s="3" t="s">
        <v>5459</v>
      </c>
      <c r="G694" s="3" t="s">
        <v>5460</v>
      </c>
      <c r="H694" s="5">
        <v>46139</v>
      </c>
      <c r="I694" s="3" t="s">
        <v>3419</v>
      </c>
      <c r="J694" s="3" t="s">
        <v>5461</v>
      </c>
      <c r="K694" s="3">
        <v>910917302844</v>
      </c>
      <c r="L694" s="2"/>
      <c r="M694" s="2"/>
      <c r="N694" s="3">
        <v>77785661566</v>
      </c>
      <c r="O694" s="3">
        <v>5990000</v>
      </c>
      <c r="P694" s="3">
        <v>5990000</v>
      </c>
      <c r="Q694" s="3">
        <v>0</v>
      </c>
      <c r="R694" s="3">
        <v>0</v>
      </c>
      <c r="S694" s="3">
        <v>200000</v>
      </c>
      <c r="T694" s="3">
        <v>200000</v>
      </c>
      <c r="U694" s="3" t="s">
        <v>56</v>
      </c>
      <c r="V694" s="2"/>
      <c r="W694" s="3" t="s">
        <v>55</v>
      </c>
      <c r="X694" s="5">
        <v>46140</v>
      </c>
      <c r="Y694" s="3" t="s">
        <v>58</v>
      </c>
      <c r="Z694" s="3">
        <v>0</v>
      </c>
      <c r="AA694" s="3">
        <v>9751613</v>
      </c>
      <c r="AB694" s="2"/>
      <c r="AC694" s="3">
        <v>0</v>
      </c>
      <c r="AD694" s="3" t="s">
        <v>57</v>
      </c>
      <c r="AE694" s="3">
        <v>2026</v>
      </c>
    </row>
    <row r="695" spans="1:31" ht="28.5" hidden="1" x14ac:dyDescent="0.45">
      <c r="A695" s="3">
        <v>1</v>
      </c>
      <c r="B695" s="4" t="s">
        <v>3414</v>
      </c>
      <c r="C695" s="3" t="s">
        <v>3381</v>
      </c>
      <c r="D695" s="3" t="s">
        <v>3382</v>
      </c>
      <c r="E695" s="3" t="s">
        <v>3409</v>
      </c>
      <c r="F695" s="3" t="s">
        <v>5462</v>
      </c>
      <c r="G695" s="3" t="s">
        <v>5463</v>
      </c>
      <c r="H695" s="5">
        <v>46125</v>
      </c>
      <c r="I695" s="3" t="s">
        <v>3419</v>
      </c>
      <c r="J695" s="3" t="s">
        <v>5464</v>
      </c>
      <c r="K695" s="3">
        <v>620210300120</v>
      </c>
      <c r="L695" s="2"/>
      <c r="M695" s="2"/>
      <c r="N695" s="3">
        <v>77016161728</v>
      </c>
      <c r="O695" s="3">
        <v>7105000</v>
      </c>
      <c r="P695" s="3">
        <v>6490000</v>
      </c>
      <c r="Q695" s="3">
        <v>0</v>
      </c>
      <c r="R695" s="3">
        <v>615000</v>
      </c>
      <c r="S695" s="3">
        <v>250000</v>
      </c>
      <c r="T695" s="3">
        <v>250000</v>
      </c>
      <c r="U695" s="3" t="s">
        <v>87</v>
      </c>
      <c r="V695" s="2"/>
      <c r="W695" s="3" t="s">
        <v>55</v>
      </c>
      <c r="X695" s="5">
        <v>46127</v>
      </c>
      <c r="Y695" s="3" t="s">
        <v>134</v>
      </c>
      <c r="Z695" s="3">
        <v>0</v>
      </c>
      <c r="AA695" s="3">
        <v>9751614</v>
      </c>
      <c r="AB695" s="2"/>
      <c r="AC695" s="3">
        <v>0</v>
      </c>
      <c r="AD695" s="3" t="s">
        <v>124</v>
      </c>
      <c r="AE695" s="3">
        <v>2026</v>
      </c>
    </row>
    <row r="696" spans="1:31" ht="28.5" hidden="1" x14ac:dyDescent="0.45">
      <c r="A696" s="3">
        <v>1</v>
      </c>
      <c r="B696" s="4" t="s">
        <v>3414</v>
      </c>
      <c r="C696" s="3" t="s">
        <v>3381</v>
      </c>
      <c r="D696" s="3" t="s">
        <v>3382</v>
      </c>
      <c r="E696" s="3" t="s">
        <v>3409</v>
      </c>
      <c r="F696" s="3" t="s">
        <v>5465</v>
      </c>
      <c r="G696" s="3" t="s">
        <v>5466</v>
      </c>
      <c r="H696" s="5">
        <v>46134</v>
      </c>
      <c r="I696" s="3" t="s">
        <v>3427</v>
      </c>
      <c r="J696" s="3" t="s">
        <v>5467</v>
      </c>
      <c r="K696" s="3">
        <v>950702301170</v>
      </c>
      <c r="L696" s="2"/>
      <c r="M696" s="2"/>
      <c r="N696" s="3">
        <v>77076030304</v>
      </c>
      <c r="O696" s="3">
        <v>5990000</v>
      </c>
      <c r="P696" s="3">
        <v>5990000</v>
      </c>
      <c r="Q696" s="3">
        <v>0</v>
      </c>
      <c r="R696" s="3">
        <v>0</v>
      </c>
      <c r="S696" s="3">
        <v>200000</v>
      </c>
      <c r="T696" s="3">
        <v>200000</v>
      </c>
      <c r="U696" s="3" t="s">
        <v>56</v>
      </c>
      <c r="V696" s="3" t="s">
        <v>3405</v>
      </c>
      <c r="W696" s="3" t="s">
        <v>55</v>
      </c>
      <c r="X696" s="5">
        <v>46135</v>
      </c>
      <c r="Y696" s="3" t="s">
        <v>58</v>
      </c>
      <c r="Z696" s="3">
        <v>0</v>
      </c>
      <c r="AA696" s="3">
        <v>9751615</v>
      </c>
      <c r="AB696" s="2"/>
      <c r="AC696" s="3">
        <v>0</v>
      </c>
      <c r="AD696" s="3" t="s">
        <v>57</v>
      </c>
      <c r="AE696" s="3">
        <v>2026</v>
      </c>
    </row>
    <row r="697" spans="1:31" ht="28.5" hidden="1" x14ac:dyDescent="0.45">
      <c r="A697" s="3">
        <v>1</v>
      </c>
      <c r="B697" s="4" t="s">
        <v>3414</v>
      </c>
      <c r="C697" s="3" t="s">
        <v>3381</v>
      </c>
      <c r="D697" s="3" t="s">
        <v>3382</v>
      </c>
      <c r="E697" s="3" t="s">
        <v>3409</v>
      </c>
      <c r="F697" s="3" t="s">
        <v>5468</v>
      </c>
      <c r="G697" s="3" t="s">
        <v>5469</v>
      </c>
      <c r="H697" s="5">
        <v>46135</v>
      </c>
      <c r="I697" s="3" t="s">
        <v>3419</v>
      </c>
      <c r="J697" s="3" t="s">
        <v>5470</v>
      </c>
      <c r="K697" s="3">
        <v>710527302842</v>
      </c>
      <c r="L697" s="2"/>
      <c r="M697" s="2"/>
      <c r="N697" s="3">
        <v>77022810040</v>
      </c>
      <c r="O697" s="3">
        <v>5990000</v>
      </c>
      <c r="P697" s="3">
        <v>5990000</v>
      </c>
      <c r="Q697" s="3">
        <v>0</v>
      </c>
      <c r="R697" s="3">
        <v>0</v>
      </c>
      <c r="S697" s="3">
        <v>200000</v>
      </c>
      <c r="T697" s="3">
        <v>200000</v>
      </c>
      <c r="U697" s="3" t="s">
        <v>56</v>
      </c>
      <c r="V697" s="3" t="s">
        <v>3624</v>
      </c>
      <c r="W697" s="3" t="s">
        <v>55</v>
      </c>
      <c r="X697" s="5">
        <v>46135</v>
      </c>
      <c r="Y697" s="3" t="s">
        <v>58</v>
      </c>
      <c r="Z697" s="3">
        <v>0</v>
      </c>
      <c r="AA697" s="3">
        <v>9751616</v>
      </c>
      <c r="AB697" s="2"/>
      <c r="AC697" s="3">
        <v>0</v>
      </c>
      <c r="AD697" s="3" t="s">
        <v>57</v>
      </c>
      <c r="AE697" s="3">
        <v>2026</v>
      </c>
    </row>
    <row r="698" spans="1:31" ht="28.5" hidden="1" x14ac:dyDescent="0.45">
      <c r="A698" s="3">
        <v>1</v>
      </c>
      <c r="B698" s="4" t="s">
        <v>3414</v>
      </c>
      <c r="C698" s="3" t="s">
        <v>3381</v>
      </c>
      <c r="D698" s="3" t="s">
        <v>3382</v>
      </c>
      <c r="E698" s="3" t="s">
        <v>3409</v>
      </c>
      <c r="F698" s="3" t="s">
        <v>5471</v>
      </c>
      <c r="G698" s="3" t="s">
        <v>5472</v>
      </c>
      <c r="H698" s="5">
        <v>46130</v>
      </c>
      <c r="I698" s="3" t="s">
        <v>3419</v>
      </c>
      <c r="J698" s="3" t="s">
        <v>5473</v>
      </c>
      <c r="K698" s="3">
        <v>750815302964</v>
      </c>
      <c r="L698" s="2"/>
      <c r="M698" s="2"/>
      <c r="N698" s="3">
        <v>77071077857</v>
      </c>
      <c r="O698" s="3">
        <v>5990000</v>
      </c>
      <c r="P698" s="3">
        <v>5990000</v>
      </c>
      <c r="Q698" s="3">
        <v>0</v>
      </c>
      <c r="R698" s="3">
        <v>0</v>
      </c>
      <c r="S698" s="3">
        <v>200000</v>
      </c>
      <c r="T698" s="3">
        <v>200000</v>
      </c>
      <c r="U698" s="3" t="s">
        <v>87</v>
      </c>
      <c r="V698" s="2"/>
      <c r="W698" s="3" t="s">
        <v>55</v>
      </c>
      <c r="X698" s="5">
        <v>46135</v>
      </c>
      <c r="Y698" s="3" t="s">
        <v>206</v>
      </c>
      <c r="Z698" s="3">
        <v>0</v>
      </c>
      <c r="AA698" s="3">
        <v>9751618</v>
      </c>
      <c r="AB698" s="2"/>
      <c r="AC698" s="3">
        <v>0</v>
      </c>
      <c r="AD698" s="3" t="s">
        <v>124</v>
      </c>
      <c r="AE698" s="3">
        <v>2026</v>
      </c>
    </row>
    <row r="699" spans="1:31" ht="28.5" hidden="1" x14ac:dyDescent="0.45">
      <c r="A699" s="3">
        <v>1</v>
      </c>
      <c r="B699" s="4" t="s">
        <v>3414</v>
      </c>
      <c r="C699" s="3" t="s">
        <v>3381</v>
      </c>
      <c r="D699" s="3" t="s">
        <v>3382</v>
      </c>
      <c r="E699" s="3" t="s">
        <v>3409</v>
      </c>
      <c r="F699" s="3" t="s">
        <v>5474</v>
      </c>
      <c r="G699" s="3" t="s">
        <v>5475</v>
      </c>
      <c r="H699" s="5">
        <v>46124</v>
      </c>
      <c r="I699" s="3" t="s">
        <v>3419</v>
      </c>
      <c r="J699" s="3" t="s">
        <v>5476</v>
      </c>
      <c r="K699" s="3">
        <v>610425300127</v>
      </c>
      <c r="L699" s="2"/>
      <c r="M699" s="2"/>
      <c r="N699" s="3">
        <v>77053725224</v>
      </c>
      <c r="O699" s="3">
        <v>6740000</v>
      </c>
      <c r="P699" s="3">
        <v>6490000</v>
      </c>
      <c r="Q699" s="3">
        <v>0</v>
      </c>
      <c r="R699" s="3">
        <v>250000</v>
      </c>
      <c r="S699" s="3">
        <v>250000</v>
      </c>
      <c r="T699" s="3">
        <v>250000</v>
      </c>
      <c r="U699" s="3" t="s">
        <v>87</v>
      </c>
      <c r="V699" s="2"/>
      <c r="W699" s="3" t="s">
        <v>55</v>
      </c>
      <c r="X699" s="5">
        <v>46127</v>
      </c>
      <c r="Y699" s="3" t="s">
        <v>134</v>
      </c>
      <c r="Z699" s="3">
        <v>0</v>
      </c>
      <c r="AA699" s="3">
        <v>9751619</v>
      </c>
      <c r="AB699" s="2"/>
      <c r="AC699" s="3">
        <v>0</v>
      </c>
      <c r="AD699" s="3" t="s">
        <v>124</v>
      </c>
      <c r="AE699" s="3">
        <v>2026</v>
      </c>
    </row>
    <row r="700" spans="1:31" hidden="1" x14ac:dyDescent="0.45">
      <c r="A700" s="3">
        <v>1</v>
      </c>
      <c r="B700" s="4" t="s">
        <v>3432</v>
      </c>
      <c r="C700" s="3" t="s">
        <v>3381</v>
      </c>
      <c r="D700" s="3" t="s">
        <v>3737</v>
      </c>
      <c r="E700" s="3" t="s">
        <v>3409</v>
      </c>
      <c r="F700" s="3" t="s">
        <v>5477</v>
      </c>
      <c r="G700" s="3" t="s">
        <v>5478</v>
      </c>
      <c r="H700" s="5">
        <v>46115</v>
      </c>
      <c r="I700" s="3" t="s">
        <v>3967</v>
      </c>
      <c r="J700" s="3" t="s">
        <v>5479</v>
      </c>
      <c r="K700" s="3">
        <v>20829600723</v>
      </c>
      <c r="L700" s="2"/>
      <c r="M700" s="2"/>
      <c r="N700" s="3">
        <v>77473989967</v>
      </c>
      <c r="O700" s="3">
        <v>6590000</v>
      </c>
      <c r="P700" s="3">
        <v>6590000</v>
      </c>
      <c r="Q700" s="3">
        <v>0</v>
      </c>
      <c r="R700" s="3">
        <v>0</v>
      </c>
      <c r="S700" s="3">
        <v>300000</v>
      </c>
      <c r="T700" s="3">
        <v>300000</v>
      </c>
      <c r="U700" s="3" t="s">
        <v>87</v>
      </c>
      <c r="V700" s="3" t="s">
        <v>3405</v>
      </c>
      <c r="W700" s="3" t="s">
        <v>205</v>
      </c>
      <c r="X700" s="5">
        <v>46118</v>
      </c>
      <c r="Y700" s="3" t="s">
        <v>134</v>
      </c>
      <c r="Z700" s="3">
        <v>0</v>
      </c>
      <c r="AA700" s="3">
        <v>9751799</v>
      </c>
      <c r="AB700" s="2"/>
      <c r="AC700" s="3">
        <v>0</v>
      </c>
      <c r="AD700" s="3" t="s">
        <v>124</v>
      </c>
      <c r="AE700" s="3">
        <v>2026</v>
      </c>
    </row>
    <row r="701" spans="1:31" hidden="1" x14ac:dyDescent="0.45">
      <c r="A701" s="3">
        <v>1</v>
      </c>
      <c r="B701" s="4" t="s">
        <v>3432</v>
      </c>
      <c r="C701" s="3" t="s">
        <v>5224</v>
      </c>
      <c r="D701" s="3" t="s">
        <v>5225</v>
      </c>
      <c r="E701" s="3" t="s">
        <v>5226</v>
      </c>
      <c r="F701" s="3" t="s">
        <v>5480</v>
      </c>
      <c r="G701" s="3" t="s">
        <v>5481</v>
      </c>
      <c r="H701" s="5">
        <v>46109</v>
      </c>
      <c r="I701" s="3" t="s">
        <v>3967</v>
      </c>
      <c r="J701" s="3" t="s">
        <v>5482</v>
      </c>
      <c r="K701" s="3">
        <v>930416351045</v>
      </c>
      <c r="L701" s="2"/>
      <c r="M701" s="2"/>
      <c r="N701" s="3">
        <v>77008838883</v>
      </c>
      <c r="O701" s="3">
        <v>58900000</v>
      </c>
      <c r="P701" s="3">
        <v>58900000</v>
      </c>
      <c r="Q701" s="3">
        <v>0</v>
      </c>
      <c r="R701" s="3">
        <v>0</v>
      </c>
      <c r="S701" s="3">
        <v>2500000</v>
      </c>
      <c r="T701" s="3">
        <v>2500000</v>
      </c>
      <c r="U701" s="3" t="s">
        <v>105</v>
      </c>
      <c r="V701" s="2"/>
      <c r="W701" s="3" t="s">
        <v>205</v>
      </c>
      <c r="X701" s="5">
        <v>46114</v>
      </c>
      <c r="Y701" s="3" t="s">
        <v>58</v>
      </c>
      <c r="Z701" s="3">
        <v>0</v>
      </c>
      <c r="AA701" s="3">
        <v>9751804</v>
      </c>
      <c r="AB701" s="2"/>
      <c r="AC701" s="3">
        <v>0</v>
      </c>
      <c r="AD701" s="3" t="s">
        <v>105</v>
      </c>
      <c r="AE701" s="3">
        <v>2026</v>
      </c>
    </row>
    <row r="702" spans="1:31" ht="28.5" hidden="1" x14ac:dyDescent="0.45">
      <c r="A702" s="3">
        <v>1</v>
      </c>
      <c r="B702" s="4" t="s">
        <v>3429</v>
      </c>
      <c r="C702" s="3" t="s">
        <v>3381</v>
      </c>
      <c r="D702" s="3" t="s">
        <v>3382</v>
      </c>
      <c r="E702" s="3" t="s">
        <v>3459</v>
      </c>
      <c r="F702" s="3" t="s">
        <v>5483</v>
      </c>
      <c r="G702" s="3" t="s">
        <v>5484</v>
      </c>
      <c r="H702" s="5">
        <v>46134</v>
      </c>
      <c r="I702" s="3" t="s">
        <v>3697</v>
      </c>
      <c r="J702" s="3" t="s">
        <v>5485</v>
      </c>
      <c r="K702" s="3">
        <v>750702300537</v>
      </c>
      <c r="L702" s="2"/>
      <c r="M702" s="2"/>
      <c r="N702" s="3">
        <v>77755708011</v>
      </c>
      <c r="O702" s="3">
        <v>5990000</v>
      </c>
      <c r="P702" s="3">
        <v>5990000</v>
      </c>
      <c r="Q702" s="3">
        <v>0</v>
      </c>
      <c r="R702" s="3">
        <v>0</v>
      </c>
      <c r="S702" s="3">
        <v>200000</v>
      </c>
      <c r="T702" s="3">
        <v>200000</v>
      </c>
      <c r="U702" s="3" t="s">
        <v>105</v>
      </c>
      <c r="V702" s="2"/>
      <c r="W702" s="3" t="s">
        <v>116</v>
      </c>
      <c r="X702" s="5">
        <v>46134</v>
      </c>
      <c r="Y702" s="3" t="s">
        <v>58</v>
      </c>
      <c r="Z702" s="3">
        <v>0</v>
      </c>
      <c r="AA702" s="3">
        <v>9752011</v>
      </c>
      <c r="AB702" s="4" t="s">
        <v>3611</v>
      </c>
      <c r="AC702" s="3">
        <v>0</v>
      </c>
      <c r="AD702" s="3" t="s">
        <v>105</v>
      </c>
      <c r="AE702" s="3">
        <v>2026</v>
      </c>
    </row>
    <row r="703" spans="1:31" ht="28.5" hidden="1" x14ac:dyDescent="0.45">
      <c r="A703" s="3">
        <v>1</v>
      </c>
      <c r="B703" s="4" t="s">
        <v>3429</v>
      </c>
      <c r="C703" s="3" t="s">
        <v>3381</v>
      </c>
      <c r="D703" s="3" t="s">
        <v>3382</v>
      </c>
      <c r="E703" s="3" t="s">
        <v>3459</v>
      </c>
      <c r="F703" s="3" t="s">
        <v>5486</v>
      </c>
      <c r="G703" s="3" t="s">
        <v>5487</v>
      </c>
      <c r="H703" s="5">
        <v>46122</v>
      </c>
      <c r="I703" s="3" t="s">
        <v>3697</v>
      </c>
      <c r="J703" s="3" t="s">
        <v>5488</v>
      </c>
      <c r="K703" s="3">
        <v>830920300232</v>
      </c>
      <c r="L703" s="2"/>
      <c r="M703" s="2"/>
      <c r="N703" s="3">
        <v>77471061595</v>
      </c>
      <c r="O703" s="3">
        <v>6490000</v>
      </c>
      <c r="P703" s="3">
        <v>6490000</v>
      </c>
      <c r="Q703" s="3">
        <v>0</v>
      </c>
      <c r="R703" s="3">
        <v>0</v>
      </c>
      <c r="S703" s="3">
        <v>250000</v>
      </c>
      <c r="T703" s="3">
        <v>250000</v>
      </c>
      <c r="U703" s="3" t="s">
        <v>87</v>
      </c>
      <c r="V703" s="2"/>
      <c r="W703" s="3" t="s">
        <v>116</v>
      </c>
      <c r="X703" s="5">
        <v>46126</v>
      </c>
      <c r="Y703" s="3" t="s">
        <v>206</v>
      </c>
      <c r="Z703" s="3">
        <v>0</v>
      </c>
      <c r="AA703" s="3">
        <v>9752012</v>
      </c>
      <c r="AB703" s="4" t="s">
        <v>3611</v>
      </c>
      <c r="AC703" s="3">
        <v>0</v>
      </c>
      <c r="AD703" s="3" t="s">
        <v>124</v>
      </c>
      <c r="AE703" s="3">
        <v>2026</v>
      </c>
    </row>
    <row r="704" spans="1:31" ht="28.5" hidden="1" x14ac:dyDescent="0.45">
      <c r="A704" s="3">
        <v>1</v>
      </c>
      <c r="B704" s="4" t="s">
        <v>3611</v>
      </c>
      <c r="C704" s="3" t="s">
        <v>3381</v>
      </c>
      <c r="D704" s="3" t="s">
        <v>3382</v>
      </c>
      <c r="E704" s="3" t="s">
        <v>3459</v>
      </c>
      <c r="F704" s="3" t="s">
        <v>5489</v>
      </c>
      <c r="G704" s="3" t="s">
        <v>5490</v>
      </c>
      <c r="H704" s="5">
        <v>46112</v>
      </c>
      <c r="I704" s="3" t="s">
        <v>3697</v>
      </c>
      <c r="J704" s="3" t="s">
        <v>5491</v>
      </c>
      <c r="K704" s="3">
        <v>690521000243</v>
      </c>
      <c r="L704" s="2"/>
      <c r="M704" s="2"/>
      <c r="N704" s="3">
        <v>77470800337</v>
      </c>
      <c r="O704" s="3">
        <v>7290000</v>
      </c>
      <c r="P704" s="3">
        <v>6990000</v>
      </c>
      <c r="Q704" s="3">
        <v>0</v>
      </c>
      <c r="R704" s="3">
        <v>300000</v>
      </c>
      <c r="S704" s="3">
        <v>300000</v>
      </c>
      <c r="T704" s="3">
        <v>300000</v>
      </c>
      <c r="U704" s="3" t="s">
        <v>87</v>
      </c>
      <c r="V704" s="2"/>
      <c r="W704" s="3" t="s">
        <v>116</v>
      </c>
      <c r="X704" s="5">
        <v>46114</v>
      </c>
      <c r="Y704" s="3" t="s">
        <v>206</v>
      </c>
      <c r="Z704" s="3">
        <v>0</v>
      </c>
      <c r="AA704" s="3">
        <v>9752013</v>
      </c>
      <c r="AB704" s="2"/>
      <c r="AC704" s="3">
        <v>0</v>
      </c>
      <c r="AD704" s="3" t="s">
        <v>124</v>
      </c>
      <c r="AE704" s="3">
        <v>2026</v>
      </c>
    </row>
    <row r="705" spans="1:31" ht="28.5" hidden="1" x14ac:dyDescent="0.45">
      <c r="A705" s="3">
        <v>1</v>
      </c>
      <c r="B705" s="4" t="s">
        <v>3470</v>
      </c>
      <c r="C705" s="3" t="s">
        <v>3381</v>
      </c>
      <c r="D705" s="3" t="s">
        <v>3382</v>
      </c>
      <c r="E705" s="3" t="s">
        <v>3409</v>
      </c>
      <c r="F705" s="3" t="s">
        <v>5492</v>
      </c>
      <c r="G705" s="3" t="s">
        <v>5493</v>
      </c>
      <c r="H705" s="5">
        <v>46135</v>
      </c>
      <c r="I705" s="3" t="s">
        <v>3678</v>
      </c>
      <c r="J705" s="3" t="s">
        <v>5494</v>
      </c>
      <c r="K705" s="3">
        <v>800614300878</v>
      </c>
      <c r="L705" s="2"/>
      <c r="M705" s="2"/>
      <c r="N705" s="3">
        <v>77055388081</v>
      </c>
      <c r="O705" s="3">
        <v>5990000</v>
      </c>
      <c r="P705" s="3">
        <v>5990000</v>
      </c>
      <c r="Q705" s="3">
        <v>0</v>
      </c>
      <c r="R705" s="3">
        <v>0</v>
      </c>
      <c r="S705" s="3">
        <v>200000</v>
      </c>
      <c r="T705" s="3">
        <v>200000</v>
      </c>
      <c r="U705" s="3" t="s">
        <v>105</v>
      </c>
      <c r="V705" s="2"/>
      <c r="W705" s="3" t="s">
        <v>1679</v>
      </c>
      <c r="X705" s="5">
        <v>46140</v>
      </c>
      <c r="Y705" s="3" t="s">
        <v>58</v>
      </c>
      <c r="Z705" s="3">
        <v>0</v>
      </c>
      <c r="AA705" s="3">
        <v>9752145</v>
      </c>
      <c r="AB705" s="2"/>
      <c r="AC705" s="3">
        <v>0</v>
      </c>
      <c r="AD705" s="3" t="s">
        <v>105</v>
      </c>
      <c r="AE705" s="3">
        <v>2026</v>
      </c>
    </row>
    <row r="706" spans="1:31" ht="28.5" hidden="1" x14ac:dyDescent="0.45">
      <c r="A706" s="3">
        <v>1</v>
      </c>
      <c r="B706" s="4" t="s">
        <v>3470</v>
      </c>
      <c r="C706" s="3" t="s">
        <v>3381</v>
      </c>
      <c r="D706" s="3" t="s">
        <v>3382</v>
      </c>
      <c r="E706" s="3" t="s">
        <v>3409</v>
      </c>
      <c r="F706" s="3" t="s">
        <v>5495</v>
      </c>
      <c r="G706" s="3" t="s">
        <v>5496</v>
      </c>
      <c r="H706" s="5">
        <v>46135</v>
      </c>
      <c r="I706" s="3" t="s">
        <v>3603</v>
      </c>
      <c r="J706" s="3" t="s">
        <v>5497</v>
      </c>
      <c r="K706" s="3">
        <v>811128302450</v>
      </c>
      <c r="L706" s="2"/>
      <c r="M706" s="2"/>
      <c r="N706" s="3">
        <v>77054149489</v>
      </c>
      <c r="O706" s="3">
        <v>5990000</v>
      </c>
      <c r="P706" s="3">
        <v>5990000</v>
      </c>
      <c r="Q706" s="3">
        <v>0</v>
      </c>
      <c r="R706" s="3">
        <v>0</v>
      </c>
      <c r="S706" s="3">
        <v>200000</v>
      </c>
      <c r="T706" s="3">
        <v>200000</v>
      </c>
      <c r="U706" s="3" t="s">
        <v>105</v>
      </c>
      <c r="V706" s="2"/>
      <c r="W706" s="3" t="s">
        <v>1679</v>
      </c>
      <c r="X706" s="5">
        <v>46136</v>
      </c>
      <c r="Y706" s="3" t="s">
        <v>58</v>
      </c>
      <c r="Z706" s="3">
        <v>0</v>
      </c>
      <c r="AA706" s="3">
        <v>9752147</v>
      </c>
      <c r="AB706" s="2"/>
      <c r="AC706" s="3">
        <v>0</v>
      </c>
      <c r="AD706" s="3" t="s">
        <v>105</v>
      </c>
      <c r="AE706" s="3">
        <v>2026</v>
      </c>
    </row>
    <row r="707" spans="1:31" ht="28.5" hidden="1" x14ac:dyDescent="0.45">
      <c r="A707" s="3">
        <v>1</v>
      </c>
      <c r="B707" s="4" t="s">
        <v>3470</v>
      </c>
      <c r="C707" s="3" t="s">
        <v>3381</v>
      </c>
      <c r="D707" s="3" t="s">
        <v>3382</v>
      </c>
      <c r="E707" s="3" t="s">
        <v>3409</v>
      </c>
      <c r="F707" s="3" t="s">
        <v>5498</v>
      </c>
      <c r="G707" s="3" t="s">
        <v>5499</v>
      </c>
      <c r="H707" s="5">
        <v>46132</v>
      </c>
      <c r="I707" s="3" t="s">
        <v>3473</v>
      </c>
      <c r="J707" s="2"/>
      <c r="K707" s="2"/>
      <c r="L707" s="3" t="s">
        <v>5500</v>
      </c>
      <c r="M707" s="3">
        <v>941140000615</v>
      </c>
      <c r="N707" s="3">
        <v>77012135163</v>
      </c>
      <c r="O707" s="3">
        <v>5990000</v>
      </c>
      <c r="P707" s="3">
        <v>5990000</v>
      </c>
      <c r="Q707" s="3">
        <v>0</v>
      </c>
      <c r="R707" s="3">
        <v>0</v>
      </c>
      <c r="S707" s="3">
        <v>200000</v>
      </c>
      <c r="T707" s="3">
        <v>200000</v>
      </c>
      <c r="U707" s="3" t="s">
        <v>56</v>
      </c>
      <c r="V707" s="3" t="s">
        <v>2663</v>
      </c>
      <c r="W707" s="3" t="s">
        <v>1679</v>
      </c>
      <c r="X707" s="5">
        <v>46134</v>
      </c>
      <c r="Y707" s="3" t="s">
        <v>58</v>
      </c>
      <c r="Z707" s="3">
        <v>1</v>
      </c>
      <c r="AA707" s="3">
        <v>9752149</v>
      </c>
      <c r="AB707" s="2"/>
      <c r="AC707" s="3">
        <v>0</v>
      </c>
      <c r="AD707" s="3" t="s">
        <v>57</v>
      </c>
      <c r="AE707" s="3">
        <v>2026</v>
      </c>
    </row>
    <row r="708" spans="1:31" ht="28.5" hidden="1" x14ac:dyDescent="0.45">
      <c r="A708" s="3">
        <v>1</v>
      </c>
      <c r="B708" s="4" t="s">
        <v>3470</v>
      </c>
      <c r="C708" s="3" t="s">
        <v>3381</v>
      </c>
      <c r="D708" s="3" t="s">
        <v>3382</v>
      </c>
      <c r="E708" s="3" t="s">
        <v>3409</v>
      </c>
      <c r="F708" s="3" t="s">
        <v>5501</v>
      </c>
      <c r="G708" s="3" t="s">
        <v>5502</v>
      </c>
      <c r="H708" s="5">
        <v>46136</v>
      </c>
      <c r="I708" s="3" t="s">
        <v>3678</v>
      </c>
      <c r="J708" s="3" t="s">
        <v>5503</v>
      </c>
      <c r="K708" s="3">
        <v>881107302578</v>
      </c>
      <c r="L708" s="2"/>
      <c r="M708" s="2"/>
      <c r="N708" s="3">
        <v>77774555189</v>
      </c>
      <c r="O708" s="3">
        <v>5990000</v>
      </c>
      <c r="P708" s="3">
        <v>5990000</v>
      </c>
      <c r="Q708" s="3">
        <v>0</v>
      </c>
      <c r="R708" s="3">
        <v>0</v>
      </c>
      <c r="S708" s="3">
        <v>200000</v>
      </c>
      <c r="T708" s="3">
        <v>200000</v>
      </c>
      <c r="U708" s="3" t="s">
        <v>56</v>
      </c>
      <c r="V708" s="2"/>
      <c r="W708" s="3" t="s">
        <v>1679</v>
      </c>
      <c r="X708" s="5">
        <v>46139</v>
      </c>
      <c r="Y708" s="3" t="s">
        <v>58</v>
      </c>
      <c r="Z708" s="3">
        <v>0</v>
      </c>
      <c r="AA708" s="3">
        <v>9752151</v>
      </c>
      <c r="AB708" s="2"/>
      <c r="AC708" s="3">
        <v>0</v>
      </c>
      <c r="AD708" s="3" t="s">
        <v>105</v>
      </c>
      <c r="AE708" s="3">
        <v>2026</v>
      </c>
    </row>
    <row r="709" spans="1:31" ht="28.5" hidden="1" x14ac:dyDescent="0.45">
      <c r="A709" s="3">
        <v>1</v>
      </c>
      <c r="B709" s="4" t="s">
        <v>3470</v>
      </c>
      <c r="C709" s="3" t="s">
        <v>3381</v>
      </c>
      <c r="D709" s="3" t="s">
        <v>3737</v>
      </c>
      <c r="E709" s="3" t="s">
        <v>5431</v>
      </c>
      <c r="F709" s="3" t="s">
        <v>5504</v>
      </c>
      <c r="G709" s="3" t="s">
        <v>5505</v>
      </c>
      <c r="H709" s="5">
        <v>46125</v>
      </c>
      <c r="I709" s="3" t="s">
        <v>3603</v>
      </c>
      <c r="J709" s="3" t="s">
        <v>5506</v>
      </c>
      <c r="K709" s="3">
        <v>950414400311</v>
      </c>
      <c r="L709" s="2"/>
      <c r="M709" s="2"/>
      <c r="N709" s="3">
        <v>77753805795</v>
      </c>
      <c r="O709" s="3">
        <v>6490000</v>
      </c>
      <c r="P709" s="3">
        <v>5990000</v>
      </c>
      <c r="Q709" s="3">
        <v>0</v>
      </c>
      <c r="R709" s="3">
        <v>500000</v>
      </c>
      <c r="S709" s="3">
        <v>250000</v>
      </c>
      <c r="T709" s="3">
        <v>250000</v>
      </c>
      <c r="U709" s="3" t="s">
        <v>87</v>
      </c>
      <c r="V709" s="2"/>
      <c r="W709" s="3" t="s">
        <v>1679</v>
      </c>
      <c r="X709" s="5">
        <v>46128</v>
      </c>
      <c r="Y709" s="3" t="s">
        <v>134</v>
      </c>
      <c r="Z709" s="3">
        <v>0</v>
      </c>
      <c r="AA709" s="3">
        <v>9752157</v>
      </c>
      <c r="AB709" s="2"/>
      <c r="AC709" s="3">
        <v>0</v>
      </c>
      <c r="AD709" s="3" t="s">
        <v>124</v>
      </c>
      <c r="AE709" s="3">
        <v>2026</v>
      </c>
    </row>
    <row r="710" spans="1:31" ht="28.5" x14ac:dyDescent="0.45">
      <c r="A710" s="3">
        <v>1</v>
      </c>
      <c r="B710" s="4" t="s">
        <v>3952</v>
      </c>
      <c r="C710" s="3" t="s">
        <v>3381</v>
      </c>
      <c r="D710" s="3" t="s">
        <v>3382</v>
      </c>
      <c r="E710" s="3" t="s">
        <v>3409</v>
      </c>
      <c r="F710" s="3" t="s">
        <v>5507</v>
      </c>
      <c r="G710" s="3" t="s">
        <v>5508</v>
      </c>
      <c r="H710" s="5">
        <v>46130</v>
      </c>
      <c r="I710" s="3" t="s">
        <v>3959</v>
      </c>
      <c r="J710" s="3" t="s">
        <v>5509</v>
      </c>
      <c r="K710" s="3">
        <v>860815302624</v>
      </c>
      <c r="L710" s="2"/>
      <c r="M710" s="2"/>
      <c r="N710" s="3">
        <v>77750654386</v>
      </c>
      <c r="O710" s="3">
        <v>5990000</v>
      </c>
      <c r="P710" s="3">
        <v>5990000</v>
      </c>
      <c r="Q710" s="3">
        <v>0</v>
      </c>
      <c r="R710" s="3">
        <v>0</v>
      </c>
      <c r="S710" s="3">
        <v>200000</v>
      </c>
      <c r="T710" s="3">
        <v>200000</v>
      </c>
      <c r="U710" s="3" t="s">
        <v>87</v>
      </c>
      <c r="V710" s="2"/>
      <c r="W710" s="3" t="s">
        <v>160</v>
      </c>
      <c r="X710" s="5">
        <v>46133</v>
      </c>
      <c r="Y710" s="3" t="s">
        <v>206</v>
      </c>
      <c r="Z710" s="3">
        <v>0</v>
      </c>
      <c r="AA710" s="3">
        <v>9753284</v>
      </c>
      <c r="AB710" s="2"/>
      <c r="AC710" s="3">
        <v>0</v>
      </c>
      <c r="AD710" s="3" t="s">
        <v>124</v>
      </c>
      <c r="AE710" s="3">
        <v>2026</v>
      </c>
    </row>
    <row r="711" spans="1:31" ht="28.5" x14ac:dyDescent="0.45">
      <c r="A711" s="3">
        <v>1</v>
      </c>
      <c r="B711" s="4" t="s">
        <v>3952</v>
      </c>
      <c r="C711" s="3" t="s">
        <v>3381</v>
      </c>
      <c r="D711" s="3" t="s">
        <v>3382</v>
      </c>
      <c r="E711" s="3" t="s">
        <v>3409</v>
      </c>
      <c r="F711" s="3" t="s">
        <v>5510</v>
      </c>
      <c r="G711" s="3" t="s">
        <v>5511</v>
      </c>
      <c r="H711" s="5">
        <v>46132</v>
      </c>
      <c r="I711" s="3" t="s">
        <v>3959</v>
      </c>
      <c r="J711" s="3" t="s">
        <v>5512</v>
      </c>
      <c r="K711" s="3">
        <v>611214301686</v>
      </c>
      <c r="L711" s="2"/>
      <c r="M711" s="2"/>
      <c r="N711" s="3">
        <v>77766230536</v>
      </c>
      <c r="O711" s="3">
        <v>5990000</v>
      </c>
      <c r="P711" s="3">
        <v>5990000</v>
      </c>
      <c r="Q711" s="3">
        <v>0</v>
      </c>
      <c r="R711" s="3">
        <v>0</v>
      </c>
      <c r="S711" s="3">
        <v>200000</v>
      </c>
      <c r="T711" s="3">
        <v>200000</v>
      </c>
      <c r="U711" s="3" t="s">
        <v>87</v>
      </c>
      <c r="V711" s="2"/>
      <c r="W711" s="3" t="s">
        <v>160</v>
      </c>
      <c r="X711" s="5">
        <v>46136</v>
      </c>
      <c r="Y711" s="3" t="s">
        <v>134</v>
      </c>
      <c r="Z711" s="3">
        <v>0</v>
      </c>
      <c r="AA711" s="3">
        <v>9753285</v>
      </c>
      <c r="AB711" s="2"/>
      <c r="AC711" s="3">
        <v>0</v>
      </c>
      <c r="AD711" s="3" t="s">
        <v>124</v>
      </c>
      <c r="AE711" s="3">
        <v>2026</v>
      </c>
    </row>
    <row r="712" spans="1:31" ht="28.5" x14ac:dyDescent="0.45">
      <c r="A712" s="3">
        <v>1</v>
      </c>
      <c r="B712" s="4" t="s">
        <v>3952</v>
      </c>
      <c r="C712" s="3" t="s">
        <v>3381</v>
      </c>
      <c r="D712" s="3" t="s">
        <v>3382</v>
      </c>
      <c r="E712" s="3" t="s">
        <v>3409</v>
      </c>
      <c r="F712" s="3" t="s">
        <v>5513</v>
      </c>
      <c r="G712" s="3" t="s">
        <v>5514</v>
      </c>
      <c r="H712" s="5">
        <v>46132</v>
      </c>
      <c r="I712" s="3" t="s">
        <v>4014</v>
      </c>
      <c r="J712" s="3" t="s">
        <v>5515</v>
      </c>
      <c r="K712" s="3">
        <v>640914302167</v>
      </c>
      <c r="L712" s="2"/>
      <c r="M712" s="2"/>
      <c r="N712" s="3">
        <v>77013839855</v>
      </c>
      <c r="O712" s="3">
        <v>5990000</v>
      </c>
      <c r="P712" s="3">
        <v>5990000</v>
      </c>
      <c r="Q712" s="3">
        <v>0</v>
      </c>
      <c r="R712" s="3">
        <v>0</v>
      </c>
      <c r="S712" s="3">
        <v>200000</v>
      </c>
      <c r="T712" s="3">
        <v>200000</v>
      </c>
      <c r="U712" s="3" t="s">
        <v>56</v>
      </c>
      <c r="V712" s="2"/>
      <c r="W712" s="3" t="s">
        <v>160</v>
      </c>
      <c r="X712" s="5">
        <v>46139</v>
      </c>
      <c r="Y712" s="3" t="s">
        <v>58</v>
      </c>
      <c r="Z712" s="3">
        <v>0</v>
      </c>
      <c r="AA712" s="3">
        <v>9753286</v>
      </c>
      <c r="AB712" s="2"/>
      <c r="AC712" s="3">
        <v>0</v>
      </c>
      <c r="AD712" s="3" t="s">
        <v>57</v>
      </c>
      <c r="AE712" s="3">
        <v>2026</v>
      </c>
    </row>
    <row r="713" spans="1:31" ht="28.5" x14ac:dyDescent="0.45">
      <c r="A713" s="3">
        <v>1</v>
      </c>
      <c r="B713" s="4" t="s">
        <v>3952</v>
      </c>
      <c r="C713" s="3" t="s">
        <v>3381</v>
      </c>
      <c r="D713" s="3" t="s">
        <v>3382</v>
      </c>
      <c r="E713" s="3" t="s">
        <v>3409</v>
      </c>
      <c r="F713" s="3" t="s">
        <v>5516</v>
      </c>
      <c r="G713" s="3" t="s">
        <v>5517</v>
      </c>
      <c r="H713" s="5">
        <v>46132</v>
      </c>
      <c r="I713" s="3" t="s">
        <v>3959</v>
      </c>
      <c r="J713" s="3" t="s">
        <v>5518</v>
      </c>
      <c r="K713" s="3">
        <v>790226499017</v>
      </c>
      <c r="L713" s="2"/>
      <c r="M713" s="2"/>
      <c r="N713" s="3">
        <v>77058454526</v>
      </c>
      <c r="O713" s="3">
        <v>5990000</v>
      </c>
      <c r="P713" s="3">
        <v>5990000</v>
      </c>
      <c r="Q713" s="3">
        <v>0</v>
      </c>
      <c r="R713" s="3">
        <v>0</v>
      </c>
      <c r="S713" s="3">
        <v>200000</v>
      </c>
      <c r="T713" s="3">
        <v>200000</v>
      </c>
      <c r="U713" s="3" t="s">
        <v>87</v>
      </c>
      <c r="V713" s="2"/>
      <c r="W713" s="3" t="s">
        <v>160</v>
      </c>
      <c r="X713" s="5">
        <v>46139</v>
      </c>
      <c r="Y713" s="3" t="s">
        <v>206</v>
      </c>
      <c r="Z713" s="3">
        <v>0</v>
      </c>
      <c r="AA713" s="3">
        <v>9753288</v>
      </c>
      <c r="AB713" s="2"/>
      <c r="AC713" s="3">
        <v>0</v>
      </c>
      <c r="AD713" s="3" t="s">
        <v>124</v>
      </c>
      <c r="AE713" s="3">
        <v>2026</v>
      </c>
    </row>
    <row r="714" spans="1:31" ht="28.5" hidden="1" x14ac:dyDescent="0.45">
      <c r="A714" s="3">
        <v>1</v>
      </c>
      <c r="B714" s="4" t="s">
        <v>3397</v>
      </c>
      <c r="C714" s="3" t="s">
        <v>3381</v>
      </c>
      <c r="D714" s="3" t="s">
        <v>3382</v>
      </c>
      <c r="E714" s="3" t="s">
        <v>3409</v>
      </c>
      <c r="F714" s="3" t="s">
        <v>5519</v>
      </c>
      <c r="G714" s="3" t="s">
        <v>5520</v>
      </c>
      <c r="H714" s="5">
        <v>46135</v>
      </c>
      <c r="I714" s="3" t="s">
        <v>3584</v>
      </c>
      <c r="J714" s="3" t="s">
        <v>5521</v>
      </c>
      <c r="K714" s="3">
        <v>960618301344</v>
      </c>
      <c r="L714" s="2"/>
      <c r="M714" s="2"/>
      <c r="N714" s="3">
        <v>77753695707</v>
      </c>
      <c r="O714" s="3">
        <v>5990000</v>
      </c>
      <c r="P714" s="3">
        <v>5990000</v>
      </c>
      <c r="Q714" s="3">
        <v>0</v>
      </c>
      <c r="R714" s="3">
        <v>0</v>
      </c>
      <c r="S714" s="3">
        <v>200000</v>
      </c>
      <c r="T714" s="3">
        <v>200000</v>
      </c>
      <c r="U714" s="3" t="s">
        <v>87</v>
      </c>
      <c r="V714" s="2"/>
      <c r="W714" s="3" t="s">
        <v>55</v>
      </c>
      <c r="X714" s="5">
        <v>46139</v>
      </c>
      <c r="Y714" s="3" t="s">
        <v>223</v>
      </c>
      <c r="Z714" s="3">
        <v>1</v>
      </c>
      <c r="AA714" s="3">
        <v>9753291</v>
      </c>
      <c r="AB714" s="4" t="s">
        <v>3952</v>
      </c>
      <c r="AC714" s="3">
        <v>0</v>
      </c>
      <c r="AD714" s="3" t="s">
        <v>124</v>
      </c>
      <c r="AE714" s="3">
        <v>2026</v>
      </c>
    </row>
    <row r="715" spans="1:31" ht="28.5" hidden="1" x14ac:dyDescent="0.45">
      <c r="A715" s="3">
        <v>1</v>
      </c>
      <c r="B715" s="4" t="s">
        <v>3397</v>
      </c>
      <c r="C715" s="3" t="s">
        <v>3381</v>
      </c>
      <c r="D715" s="3" t="s">
        <v>3382</v>
      </c>
      <c r="E715" s="3" t="s">
        <v>3409</v>
      </c>
      <c r="F715" s="3" t="s">
        <v>5522</v>
      </c>
      <c r="G715" s="3" t="s">
        <v>5523</v>
      </c>
      <c r="H715" s="5">
        <v>46135</v>
      </c>
      <c r="I715" s="3" t="s">
        <v>3580</v>
      </c>
      <c r="J715" s="3" t="s">
        <v>5524</v>
      </c>
      <c r="K715" s="3">
        <v>791224300816</v>
      </c>
      <c r="L715" s="2"/>
      <c r="M715" s="2"/>
      <c r="N715" s="3">
        <v>77010867979</v>
      </c>
      <c r="O715" s="3">
        <v>5990000</v>
      </c>
      <c r="P715" s="3">
        <v>5990000</v>
      </c>
      <c r="Q715" s="3">
        <v>0</v>
      </c>
      <c r="R715" s="3">
        <v>0</v>
      </c>
      <c r="S715" s="3">
        <v>200000</v>
      </c>
      <c r="T715" s="3">
        <v>200000</v>
      </c>
      <c r="U715" s="3" t="s">
        <v>87</v>
      </c>
      <c r="V715" s="2"/>
      <c r="W715" s="3" t="s">
        <v>55</v>
      </c>
      <c r="X715" s="5">
        <v>46139</v>
      </c>
      <c r="Y715" s="3" t="s">
        <v>134</v>
      </c>
      <c r="Z715" s="3">
        <v>0</v>
      </c>
      <c r="AA715" s="3">
        <v>9753292</v>
      </c>
      <c r="AB715" s="4" t="s">
        <v>3952</v>
      </c>
      <c r="AC715" s="3">
        <v>0</v>
      </c>
      <c r="AD715" s="3" t="s">
        <v>124</v>
      </c>
      <c r="AE715" s="3">
        <v>2026</v>
      </c>
    </row>
    <row r="716" spans="1:31" ht="28.5" x14ac:dyDescent="0.45">
      <c r="A716" s="3">
        <v>1</v>
      </c>
      <c r="B716" s="4" t="s">
        <v>3952</v>
      </c>
      <c r="C716" s="3" t="s">
        <v>3381</v>
      </c>
      <c r="D716" s="3" t="s">
        <v>3382</v>
      </c>
      <c r="E716" s="3" t="s">
        <v>3409</v>
      </c>
      <c r="F716" s="3" t="s">
        <v>5525</v>
      </c>
      <c r="G716" s="3" t="s">
        <v>5526</v>
      </c>
      <c r="H716" s="5">
        <v>46132</v>
      </c>
      <c r="I716" s="3" t="s">
        <v>3955</v>
      </c>
      <c r="J716" s="2"/>
      <c r="K716" s="2"/>
      <c r="L716" s="3" t="s">
        <v>5527</v>
      </c>
      <c r="M716" s="3">
        <v>70640005341</v>
      </c>
      <c r="N716" s="3">
        <v>77052450047</v>
      </c>
      <c r="O716" s="3">
        <v>5990000</v>
      </c>
      <c r="P716" s="3">
        <v>5990000</v>
      </c>
      <c r="Q716" s="3">
        <v>0</v>
      </c>
      <c r="R716" s="3">
        <v>0</v>
      </c>
      <c r="S716" s="3">
        <v>200000</v>
      </c>
      <c r="T716" s="3">
        <v>200000</v>
      </c>
      <c r="U716" s="3" t="s">
        <v>56</v>
      </c>
      <c r="V716" s="2"/>
      <c r="W716" s="3" t="s">
        <v>160</v>
      </c>
      <c r="X716" s="5">
        <v>46135</v>
      </c>
      <c r="Y716" s="3" t="s">
        <v>58</v>
      </c>
      <c r="Z716" s="3">
        <v>2</v>
      </c>
      <c r="AA716" s="3">
        <v>9753293</v>
      </c>
      <c r="AB716" s="2"/>
      <c r="AC716" s="3">
        <v>0</v>
      </c>
      <c r="AD716" s="3" t="s">
        <v>57</v>
      </c>
      <c r="AE716" s="3">
        <v>2026</v>
      </c>
    </row>
    <row r="717" spans="1:31" ht="28.5" x14ac:dyDescent="0.45">
      <c r="A717" s="3">
        <v>1</v>
      </c>
      <c r="B717" s="4" t="s">
        <v>3952</v>
      </c>
      <c r="C717" s="3" t="s">
        <v>3381</v>
      </c>
      <c r="D717" s="3" t="s">
        <v>3382</v>
      </c>
      <c r="E717" s="3" t="s">
        <v>3409</v>
      </c>
      <c r="F717" s="3" t="s">
        <v>5528</v>
      </c>
      <c r="G717" s="3" t="s">
        <v>5529</v>
      </c>
      <c r="H717" s="5">
        <v>46132</v>
      </c>
      <c r="I717" s="3" t="s">
        <v>4014</v>
      </c>
      <c r="J717" s="3" t="s">
        <v>5530</v>
      </c>
      <c r="K717" s="3">
        <v>890710302802</v>
      </c>
      <c r="L717" s="2"/>
      <c r="M717" s="2"/>
      <c r="N717" s="3">
        <v>77053596507</v>
      </c>
      <c r="O717" s="3">
        <v>5990000</v>
      </c>
      <c r="P717" s="3">
        <v>5990000</v>
      </c>
      <c r="Q717" s="3">
        <v>0</v>
      </c>
      <c r="R717" s="3">
        <v>0</v>
      </c>
      <c r="S717" s="3">
        <v>200000</v>
      </c>
      <c r="T717" s="3">
        <v>200000</v>
      </c>
      <c r="U717" s="3" t="s">
        <v>87</v>
      </c>
      <c r="V717" s="2"/>
      <c r="W717" s="3" t="s">
        <v>160</v>
      </c>
      <c r="X717" s="5">
        <v>46139</v>
      </c>
      <c r="Y717" s="3" t="s">
        <v>206</v>
      </c>
      <c r="Z717" s="3">
        <v>0</v>
      </c>
      <c r="AA717" s="3">
        <v>9753295</v>
      </c>
      <c r="AB717" s="2"/>
      <c r="AC717" s="3">
        <v>0</v>
      </c>
      <c r="AD717" s="3" t="s">
        <v>124</v>
      </c>
      <c r="AE717" s="3">
        <v>2026</v>
      </c>
    </row>
    <row r="718" spans="1:31" ht="28.5" x14ac:dyDescent="0.45">
      <c r="A718" s="3">
        <v>1</v>
      </c>
      <c r="B718" s="4" t="s">
        <v>3952</v>
      </c>
      <c r="C718" s="3" t="s">
        <v>3381</v>
      </c>
      <c r="D718" s="3" t="s">
        <v>3382</v>
      </c>
      <c r="E718" s="3" t="s">
        <v>3409</v>
      </c>
      <c r="F718" s="3" t="s">
        <v>5531</v>
      </c>
      <c r="G718" s="3" t="s">
        <v>5532</v>
      </c>
      <c r="H718" s="5">
        <v>46133</v>
      </c>
      <c r="I718" s="3" t="s">
        <v>4014</v>
      </c>
      <c r="J718" s="3" t="s">
        <v>5533</v>
      </c>
      <c r="K718" s="3">
        <v>570327300848</v>
      </c>
      <c r="L718" s="2"/>
      <c r="M718" s="2"/>
      <c r="N718" s="3">
        <v>77053966657</v>
      </c>
      <c r="O718" s="3">
        <v>5990000</v>
      </c>
      <c r="P718" s="3">
        <v>5990000</v>
      </c>
      <c r="Q718" s="3">
        <v>0</v>
      </c>
      <c r="R718" s="3">
        <v>0</v>
      </c>
      <c r="S718" s="3">
        <v>200000</v>
      </c>
      <c r="T718" s="3">
        <v>200000</v>
      </c>
      <c r="U718" s="3" t="s">
        <v>56</v>
      </c>
      <c r="V718" s="2"/>
      <c r="W718" s="3" t="s">
        <v>160</v>
      </c>
      <c r="X718" s="5">
        <v>46136</v>
      </c>
      <c r="Y718" s="3" t="s">
        <v>58</v>
      </c>
      <c r="Z718" s="3">
        <v>0</v>
      </c>
      <c r="AA718" s="3">
        <v>9753296</v>
      </c>
      <c r="AB718" s="2"/>
      <c r="AC718" s="3">
        <v>0</v>
      </c>
      <c r="AD718" s="3" t="s">
        <v>57</v>
      </c>
      <c r="AE718" s="3">
        <v>2026</v>
      </c>
    </row>
    <row r="719" spans="1:31" ht="28.5" x14ac:dyDescent="0.45">
      <c r="A719" s="3">
        <v>1</v>
      </c>
      <c r="B719" s="4" t="s">
        <v>3952</v>
      </c>
      <c r="C719" s="3" t="s">
        <v>3381</v>
      </c>
      <c r="D719" s="3" t="s">
        <v>3737</v>
      </c>
      <c r="E719" s="3" t="s">
        <v>3530</v>
      </c>
      <c r="F719" s="3" t="s">
        <v>5534</v>
      </c>
      <c r="G719" s="3" t="s">
        <v>5535</v>
      </c>
      <c r="H719" s="5">
        <v>46111</v>
      </c>
      <c r="I719" s="3" t="s">
        <v>4014</v>
      </c>
      <c r="J719" s="2"/>
      <c r="K719" s="2"/>
      <c r="L719" s="3" t="s">
        <v>5536</v>
      </c>
      <c r="M719" s="3">
        <v>60540008251</v>
      </c>
      <c r="N719" s="3">
        <v>77776034236</v>
      </c>
      <c r="O719" s="3">
        <v>6590000</v>
      </c>
      <c r="P719" s="3">
        <v>6590000</v>
      </c>
      <c r="Q719" s="3">
        <v>0</v>
      </c>
      <c r="R719" s="3">
        <v>0</v>
      </c>
      <c r="S719" s="3">
        <v>300000</v>
      </c>
      <c r="T719" s="3">
        <v>300000</v>
      </c>
      <c r="U719" s="3" t="s">
        <v>56</v>
      </c>
      <c r="V719" s="2"/>
      <c r="W719" s="3" t="s">
        <v>160</v>
      </c>
      <c r="X719" s="5">
        <v>46113</v>
      </c>
      <c r="Y719" s="3" t="s">
        <v>58</v>
      </c>
      <c r="Z719" s="3">
        <v>2</v>
      </c>
      <c r="AA719" s="3">
        <v>9753302</v>
      </c>
      <c r="AB719" s="2"/>
      <c r="AC719" s="3">
        <v>0</v>
      </c>
      <c r="AD719" s="3" t="s">
        <v>57</v>
      </c>
      <c r="AE719" s="3">
        <v>2026</v>
      </c>
    </row>
    <row r="720" spans="1:31" ht="28.5" x14ac:dyDescent="0.45">
      <c r="A720" s="3">
        <v>1</v>
      </c>
      <c r="B720" s="4" t="s">
        <v>3952</v>
      </c>
      <c r="C720" s="3" t="s">
        <v>3381</v>
      </c>
      <c r="D720" s="3" t="s">
        <v>3737</v>
      </c>
      <c r="E720" s="3" t="s">
        <v>3530</v>
      </c>
      <c r="F720" s="3" t="s">
        <v>5537</v>
      </c>
      <c r="G720" s="3" t="s">
        <v>5538</v>
      </c>
      <c r="H720" s="5">
        <v>46114</v>
      </c>
      <c r="I720" s="3" t="s">
        <v>4014</v>
      </c>
      <c r="J720" s="3" t="s">
        <v>5539</v>
      </c>
      <c r="K720" s="3">
        <v>470510402903</v>
      </c>
      <c r="L720" s="2"/>
      <c r="M720" s="2"/>
      <c r="N720" s="3">
        <v>77001054724</v>
      </c>
      <c r="O720" s="3">
        <v>6590000</v>
      </c>
      <c r="P720" s="3">
        <v>6590000</v>
      </c>
      <c r="Q720" s="3">
        <v>0</v>
      </c>
      <c r="R720" s="3">
        <v>0</v>
      </c>
      <c r="S720" s="3">
        <v>300000</v>
      </c>
      <c r="T720" s="3">
        <v>300000</v>
      </c>
      <c r="U720" s="3" t="s">
        <v>56</v>
      </c>
      <c r="V720" s="2"/>
      <c r="W720" s="3" t="s">
        <v>160</v>
      </c>
      <c r="X720" s="5">
        <v>46115</v>
      </c>
      <c r="Y720" s="3" t="s">
        <v>58</v>
      </c>
      <c r="Z720" s="3">
        <v>0</v>
      </c>
      <c r="AA720" s="3">
        <v>9753303</v>
      </c>
      <c r="AB720" s="2"/>
      <c r="AC720" s="3">
        <v>0</v>
      </c>
      <c r="AD720" s="3" t="s">
        <v>57</v>
      </c>
      <c r="AE720" s="3">
        <v>2026</v>
      </c>
    </row>
    <row r="721" spans="1:31" ht="28.5" x14ac:dyDescent="0.45">
      <c r="A721" s="3">
        <v>1</v>
      </c>
      <c r="B721" s="4" t="s">
        <v>3952</v>
      </c>
      <c r="C721" s="3" t="s">
        <v>3381</v>
      </c>
      <c r="D721" s="3" t="s">
        <v>3737</v>
      </c>
      <c r="E721" s="3" t="s">
        <v>3530</v>
      </c>
      <c r="F721" s="3" t="s">
        <v>5540</v>
      </c>
      <c r="G721" s="3" t="s">
        <v>5541</v>
      </c>
      <c r="H721" s="5">
        <v>46118</v>
      </c>
      <c r="I721" s="3" t="s">
        <v>4014</v>
      </c>
      <c r="J721" s="3" t="s">
        <v>5542</v>
      </c>
      <c r="K721" s="3">
        <v>630618300863</v>
      </c>
      <c r="L721" s="2"/>
      <c r="M721" s="2"/>
      <c r="N721" s="3">
        <v>77019923020</v>
      </c>
      <c r="O721" s="3">
        <v>6590000</v>
      </c>
      <c r="P721" s="3">
        <v>6590000</v>
      </c>
      <c r="Q721" s="3">
        <v>0</v>
      </c>
      <c r="R721" s="3">
        <v>0</v>
      </c>
      <c r="S721" s="3">
        <v>300000</v>
      </c>
      <c r="T721" s="3">
        <v>300000</v>
      </c>
      <c r="U721" s="3" t="s">
        <v>56</v>
      </c>
      <c r="V721" s="2"/>
      <c r="W721" s="3" t="s">
        <v>160</v>
      </c>
      <c r="X721" s="5">
        <v>46119</v>
      </c>
      <c r="Y721" s="3" t="s">
        <v>58</v>
      </c>
      <c r="Z721" s="3">
        <v>0</v>
      </c>
      <c r="AA721" s="3">
        <v>9753304</v>
      </c>
      <c r="AB721" s="2"/>
      <c r="AC721" s="3">
        <v>0</v>
      </c>
      <c r="AD721" s="3" t="s">
        <v>57</v>
      </c>
      <c r="AE721" s="3">
        <v>2026</v>
      </c>
    </row>
    <row r="722" spans="1:31" ht="28.5" x14ac:dyDescent="0.45">
      <c r="A722" s="3">
        <v>1</v>
      </c>
      <c r="B722" s="4" t="s">
        <v>3952</v>
      </c>
      <c r="C722" s="3" t="s">
        <v>3381</v>
      </c>
      <c r="D722" s="3" t="s">
        <v>3737</v>
      </c>
      <c r="E722" s="3" t="s">
        <v>3530</v>
      </c>
      <c r="F722" s="3" t="s">
        <v>5543</v>
      </c>
      <c r="G722" s="3" t="s">
        <v>5544</v>
      </c>
      <c r="H722" s="5">
        <v>46124</v>
      </c>
      <c r="I722" s="3" t="s">
        <v>3959</v>
      </c>
      <c r="J722" s="3" t="s">
        <v>5545</v>
      </c>
      <c r="K722" s="3">
        <v>30906501268</v>
      </c>
      <c r="L722" s="2"/>
      <c r="M722" s="2"/>
      <c r="N722" s="3">
        <v>77079493216</v>
      </c>
      <c r="O722" s="3">
        <v>5990000</v>
      </c>
      <c r="P722" s="3">
        <v>5990000</v>
      </c>
      <c r="Q722" s="3">
        <v>0</v>
      </c>
      <c r="R722" s="3">
        <v>0</v>
      </c>
      <c r="S722" s="3">
        <v>250000</v>
      </c>
      <c r="T722" s="3">
        <v>250000</v>
      </c>
      <c r="U722" s="3" t="s">
        <v>56</v>
      </c>
      <c r="V722" s="3" t="s">
        <v>3624</v>
      </c>
      <c r="W722" s="3" t="s">
        <v>160</v>
      </c>
      <c r="X722" s="5">
        <v>46125</v>
      </c>
      <c r="Y722" s="3" t="s">
        <v>58</v>
      </c>
      <c r="Z722" s="3">
        <v>0</v>
      </c>
      <c r="AA722" s="3">
        <v>9753306</v>
      </c>
      <c r="AB722" s="2"/>
      <c r="AC722" s="3">
        <v>0</v>
      </c>
      <c r="AD722" s="3" t="s">
        <v>57</v>
      </c>
      <c r="AE722" s="3">
        <v>2026</v>
      </c>
    </row>
    <row r="723" spans="1:31" ht="28.5" x14ac:dyDescent="0.45">
      <c r="A723" s="3">
        <v>1</v>
      </c>
      <c r="B723" s="4" t="s">
        <v>3952</v>
      </c>
      <c r="C723" s="3" t="s">
        <v>3381</v>
      </c>
      <c r="D723" s="3" t="s">
        <v>3737</v>
      </c>
      <c r="E723" s="3" t="s">
        <v>3530</v>
      </c>
      <c r="F723" s="3" t="s">
        <v>5546</v>
      </c>
      <c r="G723" s="3" t="s">
        <v>5547</v>
      </c>
      <c r="H723" s="5">
        <v>46124</v>
      </c>
      <c r="I723" s="3" t="s">
        <v>3955</v>
      </c>
      <c r="J723" s="3" t="s">
        <v>5548</v>
      </c>
      <c r="K723" s="3">
        <v>870420403609</v>
      </c>
      <c r="L723" s="2"/>
      <c r="M723" s="2"/>
      <c r="N723" s="3">
        <v>77079164780</v>
      </c>
      <c r="O723" s="3">
        <v>6240000</v>
      </c>
      <c r="P723" s="3">
        <v>5990000</v>
      </c>
      <c r="Q723" s="3">
        <v>0</v>
      </c>
      <c r="R723" s="3">
        <v>250000</v>
      </c>
      <c r="S723" s="3">
        <v>250000</v>
      </c>
      <c r="T723" s="3">
        <v>250000</v>
      </c>
      <c r="U723" s="3" t="s">
        <v>87</v>
      </c>
      <c r="V723" s="2"/>
      <c r="W723" s="3" t="s">
        <v>160</v>
      </c>
      <c r="X723" s="5">
        <v>46126</v>
      </c>
      <c r="Y723" s="3" t="s">
        <v>89</v>
      </c>
      <c r="Z723" s="3">
        <v>0</v>
      </c>
      <c r="AA723" s="3">
        <v>9753308</v>
      </c>
      <c r="AB723" s="2"/>
      <c r="AC723" s="3">
        <v>0</v>
      </c>
      <c r="AD723" s="3" t="s">
        <v>124</v>
      </c>
      <c r="AE723" s="3">
        <v>2026</v>
      </c>
    </row>
    <row r="724" spans="1:31" ht="28.5" x14ac:dyDescent="0.45">
      <c r="A724" s="3">
        <v>1</v>
      </c>
      <c r="B724" s="4" t="s">
        <v>3952</v>
      </c>
      <c r="C724" s="3" t="s">
        <v>3381</v>
      </c>
      <c r="D724" s="3" t="s">
        <v>3737</v>
      </c>
      <c r="E724" s="3" t="s">
        <v>3530</v>
      </c>
      <c r="F724" s="3" t="s">
        <v>5549</v>
      </c>
      <c r="G724" s="3" t="s">
        <v>5550</v>
      </c>
      <c r="H724" s="5">
        <v>46124</v>
      </c>
      <c r="I724" s="3" t="s">
        <v>3959</v>
      </c>
      <c r="J724" s="3" t="s">
        <v>5551</v>
      </c>
      <c r="K724" s="3">
        <v>710220302239</v>
      </c>
      <c r="L724" s="2"/>
      <c r="M724" s="2"/>
      <c r="N724" s="3">
        <v>77755207094</v>
      </c>
      <c r="O724" s="3">
        <v>5990000</v>
      </c>
      <c r="P724" s="3">
        <v>5990000</v>
      </c>
      <c r="Q724" s="3">
        <v>0</v>
      </c>
      <c r="R724" s="3">
        <v>0</v>
      </c>
      <c r="S724" s="3">
        <v>250000</v>
      </c>
      <c r="T724" s="3">
        <v>250000</v>
      </c>
      <c r="U724" s="3" t="s">
        <v>56</v>
      </c>
      <c r="V724" s="2"/>
      <c r="W724" s="3" t="s">
        <v>160</v>
      </c>
      <c r="X724" s="5">
        <v>46127</v>
      </c>
      <c r="Y724" s="3" t="s">
        <v>58</v>
      </c>
      <c r="Z724" s="3">
        <v>0</v>
      </c>
      <c r="AA724" s="3">
        <v>9753309</v>
      </c>
      <c r="AB724" s="2"/>
      <c r="AC724" s="3">
        <v>0</v>
      </c>
      <c r="AD724" s="3" t="s">
        <v>57</v>
      </c>
      <c r="AE724" s="3">
        <v>2026</v>
      </c>
    </row>
    <row r="725" spans="1:31" ht="28.5" x14ac:dyDescent="0.45">
      <c r="A725" s="3">
        <v>1</v>
      </c>
      <c r="B725" s="4" t="s">
        <v>3952</v>
      </c>
      <c r="C725" s="3" t="s">
        <v>3381</v>
      </c>
      <c r="D725" s="3" t="s">
        <v>3737</v>
      </c>
      <c r="E725" s="3" t="s">
        <v>3530</v>
      </c>
      <c r="F725" s="3" t="s">
        <v>5552</v>
      </c>
      <c r="G725" s="3" t="s">
        <v>5553</v>
      </c>
      <c r="H725" s="5">
        <v>46126</v>
      </c>
      <c r="I725" s="3" t="s">
        <v>3959</v>
      </c>
      <c r="J725" s="3" t="s">
        <v>5554</v>
      </c>
      <c r="K725" s="3">
        <v>651204300373</v>
      </c>
      <c r="L725" s="2"/>
      <c r="M725" s="2"/>
      <c r="N725" s="3">
        <v>77023955674</v>
      </c>
      <c r="O725" s="3">
        <v>5990000</v>
      </c>
      <c r="P725" s="3">
        <v>5990000</v>
      </c>
      <c r="Q725" s="3">
        <v>0</v>
      </c>
      <c r="R725" s="3">
        <v>0</v>
      </c>
      <c r="S725" s="3">
        <v>250000</v>
      </c>
      <c r="T725" s="3">
        <v>250000</v>
      </c>
      <c r="U725" s="3" t="s">
        <v>87</v>
      </c>
      <c r="V725" s="2"/>
      <c r="W725" s="3" t="s">
        <v>160</v>
      </c>
      <c r="X725" s="5">
        <v>46127</v>
      </c>
      <c r="Y725" s="3" t="s">
        <v>218</v>
      </c>
      <c r="Z725" s="3">
        <v>1</v>
      </c>
      <c r="AA725" s="3">
        <v>9753310</v>
      </c>
      <c r="AB725" s="2"/>
      <c r="AC725" s="3">
        <v>0</v>
      </c>
      <c r="AD725" s="3" t="s">
        <v>124</v>
      </c>
      <c r="AE725" s="3">
        <v>2026</v>
      </c>
    </row>
    <row r="726" spans="1:31" ht="28.5" hidden="1" x14ac:dyDescent="0.45">
      <c r="A726" s="3">
        <v>1</v>
      </c>
      <c r="B726" s="4" t="s">
        <v>3414</v>
      </c>
      <c r="C726" s="3" t="s">
        <v>3381</v>
      </c>
      <c r="D726" s="3" t="s">
        <v>3737</v>
      </c>
      <c r="E726" s="3" t="s">
        <v>3409</v>
      </c>
      <c r="F726" s="3" t="s">
        <v>5555</v>
      </c>
      <c r="G726" s="3" t="s">
        <v>5556</v>
      </c>
      <c r="H726" s="5">
        <v>46117</v>
      </c>
      <c r="I726" s="3" t="s">
        <v>3419</v>
      </c>
      <c r="J726" s="3" t="s">
        <v>5557</v>
      </c>
      <c r="K726" s="3">
        <v>860922302493</v>
      </c>
      <c r="L726" s="2"/>
      <c r="M726" s="2"/>
      <c r="N726" s="3">
        <v>77768970040</v>
      </c>
      <c r="O726" s="3">
        <v>6590000</v>
      </c>
      <c r="P726" s="3">
        <v>6590000</v>
      </c>
      <c r="Q726" s="3">
        <v>0</v>
      </c>
      <c r="R726" s="3">
        <v>0</v>
      </c>
      <c r="S726" s="3">
        <v>300000</v>
      </c>
      <c r="T726" s="3">
        <v>300000</v>
      </c>
      <c r="U726" s="3" t="s">
        <v>56</v>
      </c>
      <c r="V726" s="3" t="s">
        <v>3624</v>
      </c>
      <c r="W726" s="3" t="s">
        <v>55</v>
      </c>
      <c r="X726" s="5">
        <v>46119</v>
      </c>
      <c r="Y726" s="3" t="s">
        <v>58</v>
      </c>
      <c r="Z726" s="3">
        <v>0</v>
      </c>
      <c r="AA726" s="3">
        <v>9754331</v>
      </c>
      <c r="AB726" s="2"/>
      <c r="AC726" s="3">
        <v>0</v>
      </c>
      <c r="AD726" s="3" t="s">
        <v>57</v>
      </c>
      <c r="AE726" s="3">
        <v>2026</v>
      </c>
    </row>
    <row r="727" spans="1:31" ht="28.5" hidden="1" x14ac:dyDescent="0.45">
      <c r="A727" s="3">
        <v>1</v>
      </c>
      <c r="B727" s="4" t="s">
        <v>3414</v>
      </c>
      <c r="C727" s="3" t="s">
        <v>3381</v>
      </c>
      <c r="D727" s="3" t="s">
        <v>3737</v>
      </c>
      <c r="E727" s="3" t="s">
        <v>3409</v>
      </c>
      <c r="F727" s="3" t="s">
        <v>5558</v>
      </c>
      <c r="G727" s="3" t="s">
        <v>5559</v>
      </c>
      <c r="H727" s="5">
        <v>46122</v>
      </c>
      <c r="I727" s="3" t="s">
        <v>3427</v>
      </c>
      <c r="J727" s="3" t="s">
        <v>3660</v>
      </c>
      <c r="K727" s="3">
        <v>21206501037</v>
      </c>
      <c r="L727" s="2"/>
      <c r="M727" s="2"/>
      <c r="N727" s="3">
        <v>77001770212</v>
      </c>
      <c r="O727" s="3">
        <v>5990000</v>
      </c>
      <c r="P727" s="3">
        <v>5990000</v>
      </c>
      <c r="Q727" s="3">
        <v>0</v>
      </c>
      <c r="R727" s="3">
        <v>0</v>
      </c>
      <c r="S727" s="3">
        <v>250000</v>
      </c>
      <c r="T727" s="3">
        <v>250000</v>
      </c>
      <c r="U727" s="3" t="s">
        <v>56</v>
      </c>
      <c r="V727" s="2"/>
      <c r="W727" s="3" t="s">
        <v>55</v>
      </c>
      <c r="X727" s="5">
        <v>46123</v>
      </c>
      <c r="Y727" s="3" t="s">
        <v>58</v>
      </c>
      <c r="Z727" s="3">
        <v>0</v>
      </c>
      <c r="AA727" s="3">
        <v>9754334</v>
      </c>
      <c r="AB727" s="2"/>
      <c r="AC727" s="3">
        <v>0</v>
      </c>
      <c r="AD727" s="3" t="s">
        <v>57</v>
      </c>
      <c r="AE727" s="3">
        <v>2026</v>
      </c>
    </row>
    <row r="728" spans="1:31" ht="28.5" hidden="1" x14ac:dyDescent="0.45">
      <c r="A728" s="3">
        <v>1</v>
      </c>
      <c r="B728" s="4" t="s">
        <v>3414</v>
      </c>
      <c r="C728" s="3" t="s">
        <v>3381</v>
      </c>
      <c r="D728" s="3" t="s">
        <v>3737</v>
      </c>
      <c r="E728" s="3" t="s">
        <v>3409</v>
      </c>
      <c r="F728" s="3" t="s">
        <v>5560</v>
      </c>
      <c r="G728" s="3" t="s">
        <v>5561</v>
      </c>
      <c r="H728" s="5">
        <v>46125</v>
      </c>
      <c r="I728" s="3" t="s">
        <v>3419</v>
      </c>
      <c r="J728" s="3" t="s">
        <v>5562</v>
      </c>
      <c r="K728" s="3">
        <v>801225302753</v>
      </c>
      <c r="L728" s="2"/>
      <c r="M728" s="2"/>
      <c r="N728" s="3">
        <v>77013512135</v>
      </c>
      <c r="O728" s="3">
        <v>6510000</v>
      </c>
      <c r="P728" s="3">
        <v>5990000</v>
      </c>
      <c r="Q728" s="3">
        <v>0</v>
      </c>
      <c r="R728" s="3">
        <v>520000</v>
      </c>
      <c r="S728" s="3">
        <v>250000</v>
      </c>
      <c r="T728" s="3">
        <v>250000</v>
      </c>
      <c r="U728" s="3" t="s">
        <v>87</v>
      </c>
      <c r="V728" s="2"/>
      <c r="W728" s="3" t="s">
        <v>55</v>
      </c>
      <c r="X728" s="5">
        <v>46127</v>
      </c>
      <c r="Y728" s="3" t="s">
        <v>134</v>
      </c>
      <c r="Z728" s="3">
        <v>0</v>
      </c>
      <c r="AA728" s="3">
        <v>9754335</v>
      </c>
      <c r="AB728" s="2"/>
      <c r="AC728" s="3">
        <v>0</v>
      </c>
      <c r="AD728" s="3" t="s">
        <v>124</v>
      </c>
      <c r="AE728" s="3">
        <v>2026</v>
      </c>
    </row>
    <row r="729" spans="1:31" ht="28.5" hidden="1" x14ac:dyDescent="0.45">
      <c r="A729" s="3">
        <v>1</v>
      </c>
      <c r="B729" s="4" t="s">
        <v>3414</v>
      </c>
      <c r="C729" s="3" t="s">
        <v>3381</v>
      </c>
      <c r="D729" s="3" t="s">
        <v>3737</v>
      </c>
      <c r="E729" s="3" t="s">
        <v>3409</v>
      </c>
      <c r="F729" s="3" t="s">
        <v>5563</v>
      </c>
      <c r="G729" s="3" t="s">
        <v>5564</v>
      </c>
      <c r="H729" s="5">
        <v>46115</v>
      </c>
      <c r="I729" s="3" t="s">
        <v>3427</v>
      </c>
      <c r="J729" s="3" t="s">
        <v>5565</v>
      </c>
      <c r="K729" s="3">
        <v>850710403641</v>
      </c>
      <c r="L729" s="2"/>
      <c r="M729" s="2"/>
      <c r="N729" s="3">
        <v>77088241734</v>
      </c>
      <c r="O729" s="3">
        <v>6590000</v>
      </c>
      <c r="P729" s="3">
        <v>6590000</v>
      </c>
      <c r="Q729" s="3">
        <v>0</v>
      </c>
      <c r="R729" s="3">
        <v>0</v>
      </c>
      <c r="S729" s="3">
        <v>300000</v>
      </c>
      <c r="T729" s="3">
        <v>300000</v>
      </c>
      <c r="U729" s="3" t="s">
        <v>56</v>
      </c>
      <c r="V729" s="3" t="s">
        <v>3405</v>
      </c>
      <c r="W729" s="3" t="s">
        <v>55</v>
      </c>
      <c r="X729" s="5">
        <v>46118</v>
      </c>
      <c r="Y729" s="3" t="s">
        <v>58</v>
      </c>
      <c r="Z729" s="3">
        <v>0</v>
      </c>
      <c r="AA729" s="3">
        <v>9754339</v>
      </c>
      <c r="AB729" s="2"/>
      <c r="AC729" s="3">
        <v>0</v>
      </c>
      <c r="AD729" s="3" t="s">
        <v>57</v>
      </c>
      <c r="AE729" s="3">
        <v>2026</v>
      </c>
    </row>
    <row r="730" spans="1:31" hidden="1" x14ac:dyDescent="0.45">
      <c r="A730" s="3">
        <v>1</v>
      </c>
      <c r="B730" s="4" t="s">
        <v>3432</v>
      </c>
      <c r="C730" s="3" t="s">
        <v>3381</v>
      </c>
      <c r="D730" s="3" t="s">
        <v>3737</v>
      </c>
      <c r="E730" s="3" t="s">
        <v>3455</v>
      </c>
      <c r="F730" s="3" t="s">
        <v>5566</v>
      </c>
      <c r="G730" s="3" t="s">
        <v>5567</v>
      </c>
      <c r="H730" s="5">
        <v>46125</v>
      </c>
      <c r="I730" s="3" t="s">
        <v>3963</v>
      </c>
      <c r="J730" s="3" t="s">
        <v>5568</v>
      </c>
      <c r="K730" s="3">
        <v>940917351431</v>
      </c>
      <c r="L730" s="2"/>
      <c r="M730" s="2"/>
      <c r="N730" s="3">
        <v>77478680559</v>
      </c>
      <c r="O730" s="3">
        <v>5990000</v>
      </c>
      <c r="P730" s="3">
        <v>5990000</v>
      </c>
      <c r="Q730" s="3">
        <v>0</v>
      </c>
      <c r="R730" s="3">
        <v>0</v>
      </c>
      <c r="S730" s="3">
        <v>250000</v>
      </c>
      <c r="T730" s="3">
        <v>250000</v>
      </c>
      <c r="U730" s="3" t="s">
        <v>87</v>
      </c>
      <c r="V730" s="3" t="s">
        <v>3405</v>
      </c>
      <c r="W730" s="3" t="s">
        <v>205</v>
      </c>
      <c r="X730" s="5">
        <v>46133</v>
      </c>
      <c r="Y730" s="3" t="s">
        <v>134</v>
      </c>
      <c r="Z730" s="3">
        <v>0</v>
      </c>
      <c r="AA730" s="3">
        <v>9756352</v>
      </c>
      <c r="AB730" s="2"/>
      <c r="AC730" s="3">
        <v>0</v>
      </c>
      <c r="AD730" s="3" t="s">
        <v>124</v>
      </c>
      <c r="AE730" s="3">
        <v>2026</v>
      </c>
    </row>
    <row r="731" spans="1:31" hidden="1" x14ac:dyDescent="0.45">
      <c r="A731" s="3">
        <v>1</v>
      </c>
      <c r="B731" s="4" t="s">
        <v>3432</v>
      </c>
      <c r="C731" s="3" t="s">
        <v>3381</v>
      </c>
      <c r="D731" s="3" t="s">
        <v>3737</v>
      </c>
      <c r="E731" s="3" t="s">
        <v>3455</v>
      </c>
      <c r="F731" s="3" t="s">
        <v>5569</v>
      </c>
      <c r="G731" s="3" t="s">
        <v>5570</v>
      </c>
      <c r="H731" s="5">
        <v>46125</v>
      </c>
      <c r="I731" s="3" t="s">
        <v>3971</v>
      </c>
      <c r="J731" s="3" t="s">
        <v>5571</v>
      </c>
      <c r="K731" s="3">
        <v>890101352392</v>
      </c>
      <c r="L731" s="2"/>
      <c r="M731" s="2"/>
      <c r="N731" s="3">
        <v>77028777367</v>
      </c>
      <c r="O731" s="3">
        <v>5990000</v>
      </c>
      <c r="P731" s="3">
        <v>5990000</v>
      </c>
      <c r="Q731" s="3">
        <v>0</v>
      </c>
      <c r="R731" s="3">
        <v>0</v>
      </c>
      <c r="S731" s="3">
        <v>250000</v>
      </c>
      <c r="T731" s="3">
        <v>250000</v>
      </c>
      <c r="U731" s="3" t="s">
        <v>105</v>
      </c>
      <c r="V731" s="3" t="s">
        <v>3632</v>
      </c>
      <c r="W731" s="3" t="s">
        <v>205</v>
      </c>
      <c r="X731" s="5">
        <v>46133</v>
      </c>
      <c r="Y731" s="3" t="s">
        <v>58</v>
      </c>
      <c r="Z731" s="3">
        <v>0</v>
      </c>
      <c r="AA731" s="3">
        <v>9756353</v>
      </c>
      <c r="AB731" s="2"/>
      <c r="AC731" s="3">
        <v>0</v>
      </c>
      <c r="AD731" s="3" t="s">
        <v>105</v>
      </c>
      <c r="AE731" s="3">
        <v>2026</v>
      </c>
    </row>
    <row r="732" spans="1:31" hidden="1" x14ac:dyDescent="0.45">
      <c r="A732" s="3">
        <v>1</v>
      </c>
      <c r="B732" s="4" t="s">
        <v>3432</v>
      </c>
      <c r="C732" s="3" t="s">
        <v>3381</v>
      </c>
      <c r="D732" s="3" t="s">
        <v>3737</v>
      </c>
      <c r="E732" s="3" t="s">
        <v>3455</v>
      </c>
      <c r="F732" s="3" t="s">
        <v>5572</v>
      </c>
      <c r="G732" s="3" t="s">
        <v>5573</v>
      </c>
      <c r="H732" s="5">
        <v>46126</v>
      </c>
      <c r="I732" s="3" t="s">
        <v>3967</v>
      </c>
      <c r="J732" s="3" t="s">
        <v>5574</v>
      </c>
      <c r="K732" s="3">
        <v>620224301154</v>
      </c>
      <c r="L732" s="2"/>
      <c r="M732" s="2"/>
      <c r="N732" s="3">
        <v>77015311317</v>
      </c>
      <c r="O732" s="3">
        <v>5990000</v>
      </c>
      <c r="P732" s="3">
        <v>5990000</v>
      </c>
      <c r="Q732" s="3">
        <v>0</v>
      </c>
      <c r="R732" s="3">
        <v>0</v>
      </c>
      <c r="S732" s="3">
        <v>250000</v>
      </c>
      <c r="T732" s="3">
        <v>250000</v>
      </c>
      <c r="U732" s="3" t="s">
        <v>105</v>
      </c>
      <c r="V732" s="2"/>
      <c r="W732" s="3" t="s">
        <v>205</v>
      </c>
      <c r="X732" s="5">
        <v>46133</v>
      </c>
      <c r="Y732" s="3" t="s">
        <v>58</v>
      </c>
      <c r="Z732" s="3">
        <v>0</v>
      </c>
      <c r="AA732" s="3">
        <v>9756355</v>
      </c>
      <c r="AB732" s="2"/>
      <c r="AC732" s="3">
        <v>0</v>
      </c>
      <c r="AD732" s="3" t="s">
        <v>105</v>
      </c>
      <c r="AE732" s="3">
        <v>2026</v>
      </c>
    </row>
    <row r="733" spans="1:31" hidden="1" x14ac:dyDescent="0.45">
      <c r="A733" s="3">
        <v>1</v>
      </c>
      <c r="B733" s="4" t="s">
        <v>3432</v>
      </c>
      <c r="C733" s="3" t="s">
        <v>3381</v>
      </c>
      <c r="D733" s="3" t="s">
        <v>3737</v>
      </c>
      <c r="E733" s="3" t="s">
        <v>3455</v>
      </c>
      <c r="F733" s="3" t="s">
        <v>5575</v>
      </c>
      <c r="G733" s="3" t="s">
        <v>5576</v>
      </c>
      <c r="H733" s="5">
        <v>46125</v>
      </c>
      <c r="I733" s="3" t="s">
        <v>3971</v>
      </c>
      <c r="J733" s="3" t="s">
        <v>5577</v>
      </c>
      <c r="K733" s="3">
        <v>871118350437</v>
      </c>
      <c r="L733" s="2"/>
      <c r="M733" s="2"/>
      <c r="N733" s="3">
        <v>77024177232</v>
      </c>
      <c r="O733" s="3">
        <v>6187000</v>
      </c>
      <c r="P733" s="3">
        <v>5990000</v>
      </c>
      <c r="Q733" s="3">
        <v>0</v>
      </c>
      <c r="R733" s="3">
        <v>197000</v>
      </c>
      <c r="S733" s="3">
        <v>250000</v>
      </c>
      <c r="T733" s="3">
        <v>250000</v>
      </c>
      <c r="U733" s="3" t="s">
        <v>87</v>
      </c>
      <c r="V733" s="3" t="s">
        <v>3405</v>
      </c>
      <c r="W733" s="3" t="s">
        <v>205</v>
      </c>
      <c r="X733" s="5">
        <v>46133</v>
      </c>
      <c r="Y733" s="3" t="s">
        <v>134</v>
      </c>
      <c r="Z733" s="3">
        <v>0</v>
      </c>
      <c r="AA733" s="3">
        <v>9756356</v>
      </c>
      <c r="AB733" s="2"/>
      <c r="AC733" s="3">
        <v>0</v>
      </c>
      <c r="AD733" s="3" t="s">
        <v>124</v>
      </c>
      <c r="AE733" s="3">
        <v>2026</v>
      </c>
    </row>
    <row r="734" spans="1:31" hidden="1" x14ac:dyDescent="0.45">
      <c r="A734" s="3">
        <v>1</v>
      </c>
      <c r="B734" s="4" t="s">
        <v>3432</v>
      </c>
      <c r="C734" s="3" t="s">
        <v>3381</v>
      </c>
      <c r="D734" s="3" t="s">
        <v>3737</v>
      </c>
      <c r="E734" s="3" t="s">
        <v>3530</v>
      </c>
      <c r="F734" s="3" t="s">
        <v>5578</v>
      </c>
      <c r="G734" s="3" t="s">
        <v>5579</v>
      </c>
      <c r="H734" s="5">
        <v>46122</v>
      </c>
      <c r="I734" s="3" t="s">
        <v>3967</v>
      </c>
      <c r="J734" s="3" t="s">
        <v>5580</v>
      </c>
      <c r="K734" s="3">
        <v>710714300703</v>
      </c>
      <c r="L734" s="2"/>
      <c r="M734" s="2"/>
      <c r="N734" s="3">
        <v>77752862522</v>
      </c>
      <c r="O734" s="3">
        <v>6240000</v>
      </c>
      <c r="P734" s="3">
        <v>5990000</v>
      </c>
      <c r="Q734" s="3">
        <v>0</v>
      </c>
      <c r="R734" s="3">
        <v>250000</v>
      </c>
      <c r="S734" s="3">
        <v>250000</v>
      </c>
      <c r="T734" s="3">
        <v>250000</v>
      </c>
      <c r="U734" s="3" t="s">
        <v>87</v>
      </c>
      <c r="V734" s="2"/>
      <c r="W734" s="3" t="s">
        <v>205</v>
      </c>
      <c r="X734" s="5">
        <v>46126</v>
      </c>
      <c r="Y734" s="3" t="s">
        <v>89</v>
      </c>
      <c r="Z734" s="3">
        <v>0</v>
      </c>
      <c r="AA734" s="3">
        <v>9756357</v>
      </c>
      <c r="AB734" s="2"/>
      <c r="AC734" s="3">
        <v>0</v>
      </c>
      <c r="AD734" s="3" t="s">
        <v>124</v>
      </c>
      <c r="AE734" s="3">
        <v>2026</v>
      </c>
    </row>
    <row r="735" spans="1:31" hidden="1" x14ac:dyDescent="0.45">
      <c r="A735" s="3">
        <v>1</v>
      </c>
      <c r="B735" s="4" t="s">
        <v>3432</v>
      </c>
      <c r="C735" s="3" t="s">
        <v>3381</v>
      </c>
      <c r="D735" s="3" t="s">
        <v>3737</v>
      </c>
      <c r="E735" s="3" t="s">
        <v>3530</v>
      </c>
      <c r="F735" s="3" t="s">
        <v>5581</v>
      </c>
      <c r="G735" s="3" t="s">
        <v>5582</v>
      </c>
      <c r="H735" s="5">
        <v>46122</v>
      </c>
      <c r="I735" s="3" t="s">
        <v>3967</v>
      </c>
      <c r="J735" s="3" t="s">
        <v>5583</v>
      </c>
      <c r="K735" s="3">
        <v>770815401510</v>
      </c>
      <c r="L735" s="2"/>
      <c r="M735" s="2"/>
      <c r="N735" s="3">
        <v>77071357227</v>
      </c>
      <c r="O735" s="3">
        <v>5990000</v>
      </c>
      <c r="P735" s="3">
        <v>5990000</v>
      </c>
      <c r="Q735" s="3">
        <v>0</v>
      </c>
      <c r="R735" s="3">
        <v>0</v>
      </c>
      <c r="S735" s="3">
        <v>250000</v>
      </c>
      <c r="T735" s="3">
        <v>250000</v>
      </c>
      <c r="U735" s="3" t="s">
        <v>87</v>
      </c>
      <c r="V735" s="2"/>
      <c r="W735" s="3" t="s">
        <v>205</v>
      </c>
      <c r="X735" s="5">
        <v>46126</v>
      </c>
      <c r="Y735" s="3" t="s">
        <v>134</v>
      </c>
      <c r="Z735" s="3">
        <v>0</v>
      </c>
      <c r="AA735" s="3">
        <v>9756359</v>
      </c>
      <c r="AB735" s="2"/>
      <c r="AC735" s="3">
        <v>0</v>
      </c>
      <c r="AD735" s="3" t="s">
        <v>124</v>
      </c>
      <c r="AE735" s="3">
        <v>2026</v>
      </c>
    </row>
    <row r="736" spans="1:31" hidden="1" x14ac:dyDescent="0.45">
      <c r="A736" s="3">
        <v>1</v>
      </c>
      <c r="B736" s="4" t="s">
        <v>3432</v>
      </c>
      <c r="C736" s="3" t="s">
        <v>3381</v>
      </c>
      <c r="D736" s="3" t="s">
        <v>3737</v>
      </c>
      <c r="E736" s="3" t="s">
        <v>3530</v>
      </c>
      <c r="F736" s="3" t="s">
        <v>5584</v>
      </c>
      <c r="G736" s="3" t="s">
        <v>5585</v>
      </c>
      <c r="H736" s="5">
        <v>46113</v>
      </c>
      <c r="I736" s="3" t="s">
        <v>3971</v>
      </c>
      <c r="J736" s="3" t="s">
        <v>5586</v>
      </c>
      <c r="K736" s="3">
        <v>621120301588</v>
      </c>
      <c r="L736" s="2"/>
      <c r="M736" s="2"/>
      <c r="N736" s="3">
        <v>77770494069</v>
      </c>
      <c r="O736" s="3">
        <v>6590000</v>
      </c>
      <c r="P736" s="3">
        <v>6590000</v>
      </c>
      <c r="Q736" s="3">
        <v>0</v>
      </c>
      <c r="R736" s="3">
        <v>0</v>
      </c>
      <c r="S736" s="3">
        <v>300000</v>
      </c>
      <c r="T736" s="3">
        <v>300000</v>
      </c>
      <c r="U736" s="3" t="s">
        <v>87</v>
      </c>
      <c r="V736" s="3" t="s">
        <v>3405</v>
      </c>
      <c r="W736" s="3" t="s">
        <v>205</v>
      </c>
      <c r="X736" s="5">
        <v>46118</v>
      </c>
      <c r="Y736" s="3" t="s">
        <v>134</v>
      </c>
      <c r="Z736" s="3">
        <v>0</v>
      </c>
      <c r="AA736" s="3">
        <v>9756361</v>
      </c>
      <c r="AB736" s="2"/>
      <c r="AC736" s="3">
        <v>0</v>
      </c>
      <c r="AD736" s="3" t="s">
        <v>124</v>
      </c>
      <c r="AE736" s="3">
        <v>2026</v>
      </c>
    </row>
    <row r="737" spans="1:31" hidden="1" x14ac:dyDescent="0.45">
      <c r="A737" s="3">
        <v>1</v>
      </c>
      <c r="B737" s="4" t="s">
        <v>3432</v>
      </c>
      <c r="C737" s="3" t="s">
        <v>3381</v>
      </c>
      <c r="D737" s="3" t="s">
        <v>3737</v>
      </c>
      <c r="E737" s="3" t="s">
        <v>3530</v>
      </c>
      <c r="F737" s="3" t="s">
        <v>5587</v>
      </c>
      <c r="G737" s="3" t="s">
        <v>5588</v>
      </c>
      <c r="H737" s="5">
        <v>46122</v>
      </c>
      <c r="I737" s="3" t="s">
        <v>3967</v>
      </c>
      <c r="J737" s="3" t="s">
        <v>5589</v>
      </c>
      <c r="K737" s="3">
        <v>790701403103</v>
      </c>
      <c r="L737" s="2"/>
      <c r="M737" s="2"/>
      <c r="N737" s="3">
        <v>77027051134</v>
      </c>
      <c r="O737" s="3">
        <v>6240000</v>
      </c>
      <c r="P737" s="3">
        <v>5990000</v>
      </c>
      <c r="Q737" s="3">
        <v>0</v>
      </c>
      <c r="R737" s="3">
        <v>250000</v>
      </c>
      <c r="S737" s="3">
        <v>250000</v>
      </c>
      <c r="T737" s="3">
        <v>250000</v>
      </c>
      <c r="U737" s="3" t="s">
        <v>87</v>
      </c>
      <c r="V737" s="2"/>
      <c r="W737" s="3" t="s">
        <v>205</v>
      </c>
      <c r="X737" s="5">
        <v>46126</v>
      </c>
      <c r="Y737" s="3" t="s">
        <v>218</v>
      </c>
      <c r="Z737" s="3">
        <v>0</v>
      </c>
      <c r="AA737" s="3">
        <v>9756362</v>
      </c>
      <c r="AB737" s="2"/>
      <c r="AC737" s="3">
        <v>0</v>
      </c>
      <c r="AD737" s="3" t="s">
        <v>124</v>
      </c>
      <c r="AE737" s="3">
        <v>2026</v>
      </c>
    </row>
    <row r="738" spans="1:31" ht="28.5" hidden="1" x14ac:dyDescent="0.45">
      <c r="A738" s="3">
        <v>1</v>
      </c>
      <c r="B738" s="4" t="s">
        <v>3534</v>
      </c>
      <c r="C738" s="3" t="s">
        <v>3381</v>
      </c>
      <c r="D738" s="3" t="s">
        <v>3737</v>
      </c>
      <c r="E738" s="3" t="s">
        <v>3409</v>
      </c>
      <c r="F738" s="3" t="s">
        <v>5590</v>
      </c>
      <c r="G738" s="3" t="s">
        <v>5591</v>
      </c>
      <c r="H738" s="5">
        <v>46123</v>
      </c>
      <c r="I738" s="3" t="s">
        <v>3622</v>
      </c>
      <c r="J738" s="3" t="s">
        <v>5592</v>
      </c>
      <c r="K738" s="3">
        <v>940618450870</v>
      </c>
      <c r="L738" s="2"/>
      <c r="M738" s="2"/>
      <c r="N738" s="3">
        <v>77759583910</v>
      </c>
      <c r="O738" s="3">
        <v>6240000</v>
      </c>
      <c r="P738" s="3">
        <v>5990000</v>
      </c>
      <c r="Q738" s="3">
        <v>0</v>
      </c>
      <c r="R738" s="3">
        <v>250000</v>
      </c>
      <c r="S738" s="3">
        <v>250000</v>
      </c>
      <c r="T738" s="3">
        <v>250000</v>
      </c>
      <c r="U738" s="3" t="s">
        <v>87</v>
      </c>
      <c r="V738" s="3" t="s">
        <v>2673</v>
      </c>
      <c r="W738" s="3" t="s">
        <v>154</v>
      </c>
      <c r="X738" s="5">
        <v>46126</v>
      </c>
      <c r="Y738" s="3" t="s">
        <v>134</v>
      </c>
      <c r="Z738" s="3">
        <v>0</v>
      </c>
      <c r="AA738" s="3">
        <v>9756481</v>
      </c>
      <c r="AB738" s="2"/>
      <c r="AC738" s="3">
        <v>0</v>
      </c>
      <c r="AD738" s="3" t="s">
        <v>124</v>
      </c>
      <c r="AE738" s="3">
        <v>2026</v>
      </c>
    </row>
    <row r="739" spans="1:31" ht="28.5" hidden="1" x14ac:dyDescent="0.45">
      <c r="A739" s="3">
        <v>1</v>
      </c>
      <c r="B739" s="4" t="s">
        <v>3534</v>
      </c>
      <c r="C739" s="3" t="s">
        <v>3381</v>
      </c>
      <c r="D739" s="3" t="s">
        <v>3737</v>
      </c>
      <c r="E739" s="3" t="s">
        <v>3409</v>
      </c>
      <c r="F739" s="3" t="s">
        <v>5593</v>
      </c>
      <c r="G739" s="3" t="s">
        <v>5594</v>
      </c>
      <c r="H739" s="5">
        <v>46123</v>
      </c>
      <c r="I739" s="3" t="s">
        <v>3542</v>
      </c>
      <c r="J739" s="3" t="s">
        <v>5595</v>
      </c>
      <c r="K739" s="3">
        <v>641129402199</v>
      </c>
      <c r="L739" s="2"/>
      <c r="M739" s="2"/>
      <c r="N739" s="3">
        <v>77053371329</v>
      </c>
      <c r="O739" s="3">
        <v>6480000</v>
      </c>
      <c r="P739" s="3">
        <v>5990000</v>
      </c>
      <c r="Q739" s="3">
        <v>0</v>
      </c>
      <c r="R739" s="3">
        <v>490000</v>
      </c>
      <c r="S739" s="3">
        <v>250000</v>
      </c>
      <c r="T739" s="3">
        <v>250000</v>
      </c>
      <c r="U739" s="3" t="s">
        <v>87</v>
      </c>
      <c r="V739" s="2"/>
      <c r="W739" s="3" t="s">
        <v>154</v>
      </c>
      <c r="X739" s="5">
        <v>46126</v>
      </c>
      <c r="Y739" s="3" t="s">
        <v>134</v>
      </c>
      <c r="Z739" s="3">
        <v>0</v>
      </c>
      <c r="AA739" s="3">
        <v>9756482</v>
      </c>
      <c r="AB739" s="2"/>
      <c r="AC739" s="3">
        <v>0</v>
      </c>
      <c r="AD739" s="3" t="s">
        <v>124</v>
      </c>
      <c r="AE739" s="3">
        <v>2026</v>
      </c>
    </row>
    <row r="740" spans="1:31" ht="28.5" hidden="1" x14ac:dyDescent="0.45">
      <c r="A740" s="3">
        <v>1</v>
      </c>
      <c r="B740" s="4" t="s">
        <v>3534</v>
      </c>
      <c r="C740" s="3" t="s">
        <v>3381</v>
      </c>
      <c r="D740" s="3" t="s">
        <v>3737</v>
      </c>
      <c r="E740" s="3" t="s">
        <v>3409</v>
      </c>
      <c r="F740" s="3" t="s">
        <v>5596</v>
      </c>
      <c r="G740" s="3" t="s">
        <v>5597</v>
      </c>
      <c r="H740" s="5">
        <v>46119</v>
      </c>
      <c r="I740" s="3" t="s">
        <v>3635</v>
      </c>
      <c r="J740" s="3" t="s">
        <v>5598</v>
      </c>
      <c r="K740" s="3">
        <v>820623301561</v>
      </c>
      <c r="L740" s="2"/>
      <c r="M740" s="2"/>
      <c r="N740" s="3">
        <v>77056524444</v>
      </c>
      <c r="O740" s="3">
        <v>6590000</v>
      </c>
      <c r="P740" s="3">
        <v>6590000</v>
      </c>
      <c r="Q740" s="3">
        <v>0</v>
      </c>
      <c r="R740" s="3">
        <v>0</v>
      </c>
      <c r="S740" s="3">
        <v>300000</v>
      </c>
      <c r="T740" s="3">
        <v>300000</v>
      </c>
      <c r="U740" s="3" t="s">
        <v>56</v>
      </c>
      <c r="V740" s="3" t="s">
        <v>3788</v>
      </c>
      <c r="W740" s="3" t="s">
        <v>154</v>
      </c>
      <c r="X740" s="5">
        <v>46120</v>
      </c>
      <c r="Y740" s="3" t="s">
        <v>58</v>
      </c>
      <c r="Z740" s="3">
        <v>0</v>
      </c>
      <c r="AA740" s="3">
        <v>9756483</v>
      </c>
      <c r="AB740" s="2"/>
      <c r="AC740" s="3">
        <v>0</v>
      </c>
      <c r="AD740" s="3" t="s">
        <v>57</v>
      </c>
      <c r="AE740" s="3">
        <v>2026</v>
      </c>
    </row>
    <row r="741" spans="1:31" ht="28.5" hidden="1" x14ac:dyDescent="0.45">
      <c r="A741" s="3">
        <v>1</v>
      </c>
      <c r="B741" s="4" t="s">
        <v>3534</v>
      </c>
      <c r="C741" s="3" t="s">
        <v>3381</v>
      </c>
      <c r="D741" s="3" t="s">
        <v>3737</v>
      </c>
      <c r="E741" s="3" t="s">
        <v>3409</v>
      </c>
      <c r="F741" s="3" t="s">
        <v>5599</v>
      </c>
      <c r="G741" s="3" t="s">
        <v>5600</v>
      </c>
      <c r="H741" s="5">
        <v>46120</v>
      </c>
      <c r="I741" s="3" t="s">
        <v>3635</v>
      </c>
      <c r="J741" s="3" t="s">
        <v>5601</v>
      </c>
      <c r="K741" s="3">
        <v>660604301157</v>
      </c>
      <c r="L741" s="2"/>
      <c r="M741" s="2"/>
      <c r="N741" s="3">
        <v>77764234442</v>
      </c>
      <c r="O741" s="3">
        <v>6590000</v>
      </c>
      <c r="P741" s="3">
        <v>6590000</v>
      </c>
      <c r="Q741" s="3">
        <v>0</v>
      </c>
      <c r="R741" s="3">
        <v>0</v>
      </c>
      <c r="S741" s="3">
        <v>300000</v>
      </c>
      <c r="T741" s="3">
        <v>300000</v>
      </c>
      <c r="U741" s="3" t="s">
        <v>56</v>
      </c>
      <c r="V741" s="3" t="s">
        <v>3624</v>
      </c>
      <c r="W741" s="3" t="s">
        <v>154</v>
      </c>
      <c r="X741" s="5">
        <v>46121</v>
      </c>
      <c r="Y741" s="3" t="s">
        <v>58</v>
      </c>
      <c r="Z741" s="3">
        <v>0</v>
      </c>
      <c r="AA741" s="3">
        <v>9756485</v>
      </c>
      <c r="AB741" s="2"/>
      <c r="AC741" s="3">
        <v>0</v>
      </c>
      <c r="AD741" s="3" t="s">
        <v>57</v>
      </c>
      <c r="AE741" s="3">
        <v>2026</v>
      </c>
    </row>
    <row r="742" spans="1:31" ht="28.5" hidden="1" x14ac:dyDescent="0.45">
      <c r="A742" s="3">
        <v>1</v>
      </c>
      <c r="B742" s="4" t="s">
        <v>3534</v>
      </c>
      <c r="C742" s="3" t="s">
        <v>3381</v>
      </c>
      <c r="D742" s="3" t="s">
        <v>3737</v>
      </c>
      <c r="E742" s="3" t="s">
        <v>3409</v>
      </c>
      <c r="F742" s="3" t="s">
        <v>5602</v>
      </c>
      <c r="G742" s="3" t="s">
        <v>5603</v>
      </c>
      <c r="H742" s="5">
        <v>46123</v>
      </c>
      <c r="I742" s="3" t="s">
        <v>3622</v>
      </c>
      <c r="J742" s="3" t="s">
        <v>5604</v>
      </c>
      <c r="K742" s="3">
        <v>990824351316</v>
      </c>
      <c r="L742" s="2"/>
      <c r="M742" s="2"/>
      <c r="N742" s="3">
        <v>77078472239</v>
      </c>
      <c r="O742" s="3">
        <v>6840000</v>
      </c>
      <c r="P742" s="3">
        <v>5990000</v>
      </c>
      <c r="Q742" s="3">
        <v>0</v>
      </c>
      <c r="R742" s="3">
        <v>850000</v>
      </c>
      <c r="S742" s="3">
        <v>250000</v>
      </c>
      <c r="T742" s="3">
        <v>250000</v>
      </c>
      <c r="U742" s="3" t="s">
        <v>87</v>
      </c>
      <c r="V742" s="3" t="s">
        <v>3624</v>
      </c>
      <c r="W742" s="3" t="s">
        <v>154</v>
      </c>
      <c r="X742" s="5">
        <v>46126</v>
      </c>
      <c r="Y742" s="3" t="s">
        <v>134</v>
      </c>
      <c r="Z742" s="3">
        <v>0</v>
      </c>
      <c r="AA742" s="3">
        <v>9756486</v>
      </c>
      <c r="AB742" s="2"/>
      <c r="AC742" s="3">
        <v>0</v>
      </c>
      <c r="AD742" s="3" t="s">
        <v>124</v>
      </c>
      <c r="AE742" s="3">
        <v>2026</v>
      </c>
    </row>
    <row r="743" spans="1:31" ht="28.5" hidden="1" x14ac:dyDescent="0.45">
      <c r="A743" s="3">
        <v>1</v>
      </c>
      <c r="B743" s="4" t="s">
        <v>3534</v>
      </c>
      <c r="C743" s="3" t="s">
        <v>3381</v>
      </c>
      <c r="D743" s="3" t="s">
        <v>3737</v>
      </c>
      <c r="E743" s="3" t="s">
        <v>3409</v>
      </c>
      <c r="F743" s="3" t="s">
        <v>5605</v>
      </c>
      <c r="G743" s="3" t="s">
        <v>5606</v>
      </c>
      <c r="H743" s="5">
        <v>46122</v>
      </c>
      <c r="I743" s="3" t="s">
        <v>3542</v>
      </c>
      <c r="J743" s="3" t="s">
        <v>5607</v>
      </c>
      <c r="K743" s="3">
        <v>891110351584</v>
      </c>
      <c r="L743" s="2"/>
      <c r="M743" s="2"/>
      <c r="N743" s="3">
        <v>77055259040</v>
      </c>
      <c r="O743" s="3">
        <v>6240000</v>
      </c>
      <c r="P743" s="3">
        <v>5990000</v>
      </c>
      <c r="Q743" s="3">
        <v>0</v>
      </c>
      <c r="R743" s="3">
        <v>250000</v>
      </c>
      <c r="S743" s="3">
        <v>250000</v>
      </c>
      <c r="T743" s="3">
        <v>250000</v>
      </c>
      <c r="U743" s="3" t="s">
        <v>87</v>
      </c>
      <c r="V743" s="3" t="s">
        <v>2673</v>
      </c>
      <c r="W743" s="3" t="s">
        <v>154</v>
      </c>
      <c r="X743" s="5">
        <v>46126</v>
      </c>
      <c r="Y743" s="3" t="s">
        <v>134</v>
      </c>
      <c r="Z743" s="3">
        <v>0</v>
      </c>
      <c r="AA743" s="3">
        <v>9756487</v>
      </c>
      <c r="AB743" s="2"/>
      <c r="AC743" s="3">
        <v>0</v>
      </c>
      <c r="AD743" s="3" t="s">
        <v>124</v>
      </c>
      <c r="AE743" s="3">
        <v>2026</v>
      </c>
    </row>
    <row r="744" spans="1:31" ht="28.5" hidden="1" x14ac:dyDescent="0.45">
      <c r="A744" s="3">
        <v>1</v>
      </c>
      <c r="B744" s="4" t="s">
        <v>3534</v>
      </c>
      <c r="C744" s="3" t="s">
        <v>3381</v>
      </c>
      <c r="D744" s="3" t="s">
        <v>3737</v>
      </c>
      <c r="E744" s="3" t="s">
        <v>3409</v>
      </c>
      <c r="F744" s="3" t="s">
        <v>5608</v>
      </c>
      <c r="G744" s="3" t="s">
        <v>5609</v>
      </c>
      <c r="H744" s="5">
        <v>46125</v>
      </c>
      <c r="I744" s="3" t="s">
        <v>3542</v>
      </c>
      <c r="J744" s="3" t="s">
        <v>5610</v>
      </c>
      <c r="K744" s="3">
        <v>50525651512</v>
      </c>
      <c r="L744" s="2"/>
      <c r="M744" s="2"/>
      <c r="N744" s="3">
        <v>77073677309</v>
      </c>
      <c r="O744" s="3">
        <v>5990000</v>
      </c>
      <c r="P744" s="3">
        <v>5990000</v>
      </c>
      <c r="Q744" s="3">
        <v>0</v>
      </c>
      <c r="R744" s="3">
        <v>0</v>
      </c>
      <c r="S744" s="3">
        <v>250000</v>
      </c>
      <c r="T744" s="3">
        <v>250000</v>
      </c>
      <c r="U744" s="3" t="s">
        <v>56</v>
      </c>
      <c r="V744" s="3" t="s">
        <v>3624</v>
      </c>
      <c r="W744" s="3" t="s">
        <v>154</v>
      </c>
      <c r="X744" s="5">
        <v>46126</v>
      </c>
      <c r="Y744" s="3" t="s">
        <v>58</v>
      </c>
      <c r="Z744" s="3">
        <v>1</v>
      </c>
      <c r="AA744" s="3">
        <v>9756488</v>
      </c>
      <c r="AB744" s="2"/>
      <c r="AC744" s="3">
        <v>0</v>
      </c>
      <c r="AD744" s="3" t="s">
        <v>57</v>
      </c>
      <c r="AE744" s="3">
        <v>2026</v>
      </c>
    </row>
    <row r="745" spans="1:31" ht="28.5" hidden="1" x14ac:dyDescent="0.45">
      <c r="A745" s="3">
        <v>1</v>
      </c>
      <c r="B745" s="4" t="s">
        <v>3534</v>
      </c>
      <c r="C745" s="3" t="s">
        <v>3381</v>
      </c>
      <c r="D745" s="3" t="s">
        <v>3737</v>
      </c>
      <c r="E745" s="3" t="s">
        <v>3409</v>
      </c>
      <c r="F745" s="3" t="s">
        <v>5611</v>
      </c>
      <c r="G745" s="3" t="s">
        <v>5612</v>
      </c>
      <c r="H745" s="5">
        <v>46124</v>
      </c>
      <c r="I745" s="3" t="s">
        <v>3622</v>
      </c>
      <c r="J745" s="3" t="s">
        <v>5613</v>
      </c>
      <c r="K745" s="3">
        <v>970530350514</v>
      </c>
      <c r="L745" s="2"/>
      <c r="M745" s="2"/>
      <c r="N745" s="3">
        <v>77077045874</v>
      </c>
      <c r="O745" s="3">
        <v>6240000</v>
      </c>
      <c r="P745" s="3">
        <v>5990000</v>
      </c>
      <c r="Q745" s="3">
        <v>0</v>
      </c>
      <c r="R745" s="3">
        <v>250000</v>
      </c>
      <c r="S745" s="3">
        <v>250000</v>
      </c>
      <c r="T745" s="3">
        <v>250000</v>
      </c>
      <c r="U745" s="3" t="s">
        <v>87</v>
      </c>
      <c r="V745" s="3" t="s">
        <v>3405</v>
      </c>
      <c r="W745" s="3" t="s">
        <v>154</v>
      </c>
      <c r="X745" s="5">
        <v>46126</v>
      </c>
      <c r="Y745" s="3" t="s">
        <v>89</v>
      </c>
      <c r="Z745" s="3">
        <v>0</v>
      </c>
      <c r="AA745" s="3">
        <v>9756489</v>
      </c>
      <c r="AB745" s="2"/>
      <c r="AC745" s="3">
        <v>0</v>
      </c>
      <c r="AD745" s="3" t="s">
        <v>124</v>
      </c>
      <c r="AE745" s="3">
        <v>2026</v>
      </c>
    </row>
    <row r="746" spans="1:31" ht="28.5" hidden="1" x14ac:dyDescent="0.45">
      <c r="A746" s="3">
        <v>1</v>
      </c>
      <c r="B746" s="4" t="s">
        <v>3406</v>
      </c>
      <c r="C746" s="3" t="s">
        <v>3381</v>
      </c>
      <c r="D746" s="3" t="s">
        <v>3737</v>
      </c>
      <c r="E746" s="3" t="s">
        <v>3455</v>
      </c>
      <c r="F746" s="3" t="s">
        <v>5614</v>
      </c>
      <c r="G746" s="3" t="s">
        <v>5615</v>
      </c>
      <c r="H746" s="5">
        <v>46099</v>
      </c>
      <c r="I746" s="3" t="s">
        <v>3732</v>
      </c>
      <c r="J746" s="3" t="s">
        <v>5616</v>
      </c>
      <c r="K746" s="3">
        <v>850531401256</v>
      </c>
      <c r="L746" s="2"/>
      <c r="M746" s="2"/>
      <c r="N746" s="3">
        <v>77073690031</v>
      </c>
      <c r="O746" s="3">
        <v>6690300</v>
      </c>
      <c r="P746" s="3">
        <v>6590000</v>
      </c>
      <c r="Q746" s="3">
        <v>0</v>
      </c>
      <c r="R746" s="3">
        <v>100300</v>
      </c>
      <c r="S746" s="3">
        <v>300000</v>
      </c>
      <c r="T746" s="3">
        <v>300000</v>
      </c>
      <c r="U746" s="3" t="s">
        <v>87</v>
      </c>
      <c r="V746" s="2"/>
      <c r="W746" s="3" t="s">
        <v>1687</v>
      </c>
      <c r="X746" s="5">
        <v>46114</v>
      </c>
      <c r="Y746" s="3" t="s">
        <v>218</v>
      </c>
      <c r="Z746" s="3">
        <v>1</v>
      </c>
      <c r="AA746" s="3">
        <v>9757528</v>
      </c>
      <c r="AB746" s="2"/>
      <c r="AC746" s="3">
        <v>0</v>
      </c>
      <c r="AD746" s="3" t="s">
        <v>124</v>
      </c>
      <c r="AE746" s="3">
        <v>2026</v>
      </c>
    </row>
    <row r="747" spans="1:31" ht="28.5" hidden="1" x14ac:dyDescent="0.45">
      <c r="A747" s="3">
        <v>1</v>
      </c>
      <c r="B747" s="4" t="s">
        <v>3406</v>
      </c>
      <c r="C747" s="3" t="s">
        <v>3381</v>
      </c>
      <c r="D747" s="3" t="s">
        <v>3737</v>
      </c>
      <c r="E747" s="3" t="s">
        <v>3530</v>
      </c>
      <c r="F747" s="3" t="s">
        <v>5617</v>
      </c>
      <c r="G747" s="3" t="s">
        <v>5618</v>
      </c>
      <c r="H747" s="5">
        <v>46128</v>
      </c>
      <c r="I747" s="3" t="s">
        <v>3724</v>
      </c>
      <c r="J747" s="3" t="s">
        <v>5619</v>
      </c>
      <c r="K747" s="3">
        <v>20116550886</v>
      </c>
      <c r="L747" s="2"/>
      <c r="M747" s="2"/>
      <c r="N747" s="3">
        <v>77058024034</v>
      </c>
      <c r="O747" s="3">
        <v>5990000</v>
      </c>
      <c r="P747" s="3">
        <v>5990000</v>
      </c>
      <c r="Q747" s="3">
        <v>0</v>
      </c>
      <c r="R747" s="3">
        <v>0</v>
      </c>
      <c r="S747" s="3">
        <v>250000</v>
      </c>
      <c r="T747" s="3">
        <v>250000</v>
      </c>
      <c r="U747" s="3" t="s">
        <v>56</v>
      </c>
      <c r="V747" s="2"/>
      <c r="W747" s="3" t="s">
        <v>1687</v>
      </c>
      <c r="X747" s="5">
        <v>46128</v>
      </c>
      <c r="Y747" s="3" t="s">
        <v>58</v>
      </c>
      <c r="Z747" s="3">
        <v>0</v>
      </c>
      <c r="AA747" s="3">
        <v>9757529</v>
      </c>
      <c r="AB747" s="2"/>
      <c r="AC747" s="3">
        <v>0</v>
      </c>
      <c r="AD747" s="3" t="s">
        <v>57</v>
      </c>
      <c r="AE747" s="3">
        <v>2026</v>
      </c>
    </row>
    <row r="748" spans="1:31" ht="28.5" hidden="1" x14ac:dyDescent="0.45">
      <c r="A748" s="3">
        <v>1</v>
      </c>
      <c r="B748" s="4" t="s">
        <v>3406</v>
      </c>
      <c r="C748" s="3" t="s">
        <v>3381</v>
      </c>
      <c r="D748" s="3" t="s">
        <v>3737</v>
      </c>
      <c r="E748" s="3" t="s">
        <v>3455</v>
      </c>
      <c r="F748" s="3" t="s">
        <v>5620</v>
      </c>
      <c r="G748" s="3" t="s">
        <v>5621</v>
      </c>
      <c r="H748" s="5">
        <v>46113</v>
      </c>
      <c r="I748" s="3" t="s">
        <v>3724</v>
      </c>
      <c r="J748" s="3" t="s">
        <v>5622</v>
      </c>
      <c r="K748" s="3">
        <v>770925301640</v>
      </c>
      <c r="L748" s="2"/>
      <c r="M748" s="2"/>
      <c r="N748" s="3">
        <v>77771946932</v>
      </c>
      <c r="O748" s="3">
        <v>6590000</v>
      </c>
      <c r="P748" s="3">
        <v>6590000</v>
      </c>
      <c r="Q748" s="3">
        <v>0</v>
      </c>
      <c r="R748" s="3">
        <v>0</v>
      </c>
      <c r="S748" s="3">
        <v>300000</v>
      </c>
      <c r="T748" s="3">
        <v>300000</v>
      </c>
      <c r="U748" s="3" t="s">
        <v>56</v>
      </c>
      <c r="V748" s="2"/>
      <c r="W748" s="3" t="s">
        <v>1687</v>
      </c>
      <c r="X748" s="5">
        <v>46113</v>
      </c>
      <c r="Y748" s="3" t="s">
        <v>58</v>
      </c>
      <c r="Z748" s="3">
        <v>0</v>
      </c>
      <c r="AA748" s="3">
        <v>9757534</v>
      </c>
      <c r="AB748" s="2"/>
      <c r="AC748" s="3">
        <v>0</v>
      </c>
      <c r="AD748" s="3" t="s">
        <v>57</v>
      </c>
      <c r="AE748" s="3">
        <v>2026</v>
      </c>
    </row>
    <row r="749" spans="1:31" ht="28.5" hidden="1" x14ac:dyDescent="0.45">
      <c r="A749" s="3">
        <v>1</v>
      </c>
      <c r="B749" s="4" t="s">
        <v>3406</v>
      </c>
      <c r="C749" s="3" t="s">
        <v>3381</v>
      </c>
      <c r="D749" s="3" t="s">
        <v>3737</v>
      </c>
      <c r="E749" s="3" t="s">
        <v>3530</v>
      </c>
      <c r="F749" s="3" t="s">
        <v>5623</v>
      </c>
      <c r="G749" s="3" t="s">
        <v>5624</v>
      </c>
      <c r="H749" s="5">
        <v>46129</v>
      </c>
      <c r="I749" s="3" t="s">
        <v>3732</v>
      </c>
      <c r="J749" s="3" t="s">
        <v>5625</v>
      </c>
      <c r="K749" s="3">
        <v>620428300600</v>
      </c>
      <c r="L749" s="2"/>
      <c r="M749" s="2"/>
      <c r="N749" s="3">
        <v>77775206234</v>
      </c>
      <c r="O749" s="3">
        <v>6314000</v>
      </c>
      <c r="P749" s="3">
        <v>5990000</v>
      </c>
      <c r="Q749" s="3">
        <v>0</v>
      </c>
      <c r="R749" s="3">
        <v>324000</v>
      </c>
      <c r="S749" s="3">
        <v>250000</v>
      </c>
      <c r="T749" s="3">
        <v>250000</v>
      </c>
      <c r="U749" s="3" t="s">
        <v>87</v>
      </c>
      <c r="V749" s="2"/>
      <c r="W749" s="3" t="s">
        <v>1687</v>
      </c>
      <c r="X749" s="5">
        <v>46129</v>
      </c>
      <c r="Y749" s="3" t="s">
        <v>134</v>
      </c>
      <c r="Z749" s="3">
        <v>0</v>
      </c>
      <c r="AA749" s="3">
        <v>9757537</v>
      </c>
      <c r="AB749" s="2"/>
      <c r="AC749" s="3">
        <v>0</v>
      </c>
      <c r="AD749" s="3" t="s">
        <v>124</v>
      </c>
      <c r="AE749" s="3">
        <v>2026</v>
      </c>
    </row>
    <row r="750" spans="1:31" ht="28.5" hidden="1" x14ac:dyDescent="0.45">
      <c r="A750" s="3">
        <v>1</v>
      </c>
      <c r="B750" s="4" t="s">
        <v>3406</v>
      </c>
      <c r="C750" s="3" t="s">
        <v>3381</v>
      </c>
      <c r="D750" s="3" t="s">
        <v>3737</v>
      </c>
      <c r="E750" s="3" t="s">
        <v>3409</v>
      </c>
      <c r="F750" s="3" t="s">
        <v>5626</v>
      </c>
      <c r="G750" s="3" t="s">
        <v>5627</v>
      </c>
      <c r="H750" s="5">
        <v>46122</v>
      </c>
      <c r="I750" s="3" t="s">
        <v>3724</v>
      </c>
      <c r="J750" s="3" t="s">
        <v>5628</v>
      </c>
      <c r="K750" s="3">
        <v>930910300586</v>
      </c>
      <c r="L750" s="2"/>
      <c r="M750" s="2"/>
      <c r="N750" s="3">
        <v>77712545271</v>
      </c>
      <c r="O750" s="3">
        <v>5990000</v>
      </c>
      <c r="P750" s="3">
        <v>5990000</v>
      </c>
      <c r="Q750" s="3">
        <v>0</v>
      </c>
      <c r="R750" s="3">
        <v>0</v>
      </c>
      <c r="S750" s="3">
        <v>250000</v>
      </c>
      <c r="T750" s="3">
        <v>250000</v>
      </c>
      <c r="U750" s="3" t="s">
        <v>87</v>
      </c>
      <c r="V750" s="3" t="s">
        <v>3405</v>
      </c>
      <c r="W750" s="3" t="s">
        <v>1687</v>
      </c>
      <c r="X750" s="5">
        <v>46125</v>
      </c>
      <c r="Y750" s="3" t="s">
        <v>134</v>
      </c>
      <c r="Z750" s="3">
        <v>0</v>
      </c>
      <c r="AA750" s="3">
        <v>9758544</v>
      </c>
      <c r="AB750" s="2"/>
      <c r="AC750" s="3">
        <v>0</v>
      </c>
      <c r="AD750" s="3" t="s">
        <v>124</v>
      </c>
      <c r="AE750" s="3">
        <v>2026</v>
      </c>
    </row>
    <row r="751" spans="1:31" ht="28.5" hidden="1" x14ac:dyDescent="0.45">
      <c r="A751" s="3">
        <v>1</v>
      </c>
      <c r="B751" s="4" t="s">
        <v>3448</v>
      </c>
      <c r="C751" s="3" t="s">
        <v>3381</v>
      </c>
      <c r="D751" s="3" t="s">
        <v>3737</v>
      </c>
      <c r="E751" s="3" t="s">
        <v>3409</v>
      </c>
      <c r="F751" s="3" t="s">
        <v>5629</v>
      </c>
      <c r="G751" s="3" t="s">
        <v>5630</v>
      </c>
      <c r="H751" s="5">
        <v>46129</v>
      </c>
      <c r="I751" s="3" t="s">
        <v>3484</v>
      </c>
      <c r="J751" s="3" t="s">
        <v>5631</v>
      </c>
      <c r="K751" s="3">
        <v>990329350387</v>
      </c>
      <c r="L751" s="2"/>
      <c r="M751" s="2"/>
      <c r="N751" s="3">
        <v>77776241006</v>
      </c>
      <c r="O751" s="3">
        <v>5990000</v>
      </c>
      <c r="P751" s="3">
        <v>5990000</v>
      </c>
      <c r="Q751" s="3">
        <v>0</v>
      </c>
      <c r="R751" s="3">
        <v>0</v>
      </c>
      <c r="S751" s="3">
        <v>250000</v>
      </c>
      <c r="T751" s="3">
        <v>250000</v>
      </c>
      <c r="U751" s="3" t="s">
        <v>87</v>
      </c>
      <c r="V751" s="2"/>
      <c r="W751" s="3" t="s">
        <v>104</v>
      </c>
      <c r="X751" s="5">
        <v>46132</v>
      </c>
      <c r="Y751" s="3" t="s">
        <v>134</v>
      </c>
      <c r="Z751" s="3">
        <v>0</v>
      </c>
      <c r="AA751" s="3">
        <v>9758604</v>
      </c>
      <c r="AB751" s="2"/>
      <c r="AC751" s="3">
        <v>0</v>
      </c>
      <c r="AD751" s="3" t="s">
        <v>124</v>
      </c>
      <c r="AE751" s="3">
        <v>2026</v>
      </c>
    </row>
    <row r="752" spans="1:31" hidden="1" x14ac:dyDescent="0.45">
      <c r="A752" s="3">
        <v>1</v>
      </c>
      <c r="B752" s="4" t="s">
        <v>3432</v>
      </c>
      <c r="C752" s="3" t="s">
        <v>3381</v>
      </c>
      <c r="D752" s="3" t="s">
        <v>3737</v>
      </c>
      <c r="E752" s="3" t="s">
        <v>3409</v>
      </c>
      <c r="F752" s="3" t="s">
        <v>5632</v>
      </c>
      <c r="G752" s="3" t="s">
        <v>5633</v>
      </c>
      <c r="H752" s="5">
        <v>46112</v>
      </c>
      <c r="I752" s="3" t="s">
        <v>3967</v>
      </c>
      <c r="J752" s="3" t="s">
        <v>5634</v>
      </c>
      <c r="K752" s="3">
        <v>40308500410</v>
      </c>
      <c r="L752" s="2"/>
      <c r="M752" s="2"/>
      <c r="N752" s="3">
        <v>77772328822</v>
      </c>
      <c r="O752" s="3">
        <v>6590000</v>
      </c>
      <c r="P752" s="3">
        <v>6590000</v>
      </c>
      <c r="Q752" s="3">
        <v>0</v>
      </c>
      <c r="R752" s="3">
        <v>0</v>
      </c>
      <c r="S752" s="3">
        <v>300000</v>
      </c>
      <c r="T752" s="3">
        <v>300000</v>
      </c>
      <c r="U752" s="3" t="s">
        <v>87</v>
      </c>
      <c r="V752" s="2"/>
      <c r="W752" s="3" t="s">
        <v>205</v>
      </c>
      <c r="X752" s="5">
        <v>46115</v>
      </c>
      <c r="Y752" s="3" t="s">
        <v>206</v>
      </c>
      <c r="Z752" s="3">
        <v>0</v>
      </c>
      <c r="AA752" s="3">
        <v>9758951</v>
      </c>
      <c r="AB752" s="2"/>
      <c r="AC752" s="3">
        <v>0</v>
      </c>
      <c r="AD752" s="3" t="s">
        <v>124</v>
      </c>
      <c r="AE752" s="3">
        <v>2026</v>
      </c>
    </row>
    <row r="753" spans="1:31" hidden="1" x14ac:dyDescent="0.45">
      <c r="A753" s="3">
        <v>1</v>
      </c>
      <c r="B753" s="4" t="s">
        <v>3432</v>
      </c>
      <c r="C753" s="3" t="s">
        <v>3381</v>
      </c>
      <c r="D753" s="3" t="s">
        <v>3737</v>
      </c>
      <c r="E753" s="3" t="s">
        <v>3409</v>
      </c>
      <c r="F753" s="3" t="s">
        <v>5635</v>
      </c>
      <c r="G753" s="3" t="s">
        <v>5636</v>
      </c>
      <c r="H753" s="5">
        <v>46122</v>
      </c>
      <c r="I753" s="3" t="s">
        <v>3435</v>
      </c>
      <c r="J753" s="2"/>
      <c r="K753" s="2"/>
      <c r="L753" s="3" t="s">
        <v>5637</v>
      </c>
      <c r="M753" s="3">
        <v>211040026396</v>
      </c>
      <c r="N753" s="3">
        <v>77015343720</v>
      </c>
      <c r="O753" s="3">
        <v>5990000</v>
      </c>
      <c r="P753" s="3">
        <v>5990000</v>
      </c>
      <c r="Q753" s="3">
        <v>0</v>
      </c>
      <c r="R753" s="3">
        <v>0</v>
      </c>
      <c r="S753" s="3">
        <v>250000</v>
      </c>
      <c r="T753" s="3">
        <v>250000</v>
      </c>
      <c r="U753" s="3" t="s">
        <v>105</v>
      </c>
      <c r="V753" s="2"/>
      <c r="W753" s="3" t="s">
        <v>205</v>
      </c>
      <c r="X753" s="5">
        <v>46126</v>
      </c>
      <c r="Y753" s="3" t="s">
        <v>58</v>
      </c>
      <c r="Z753" s="3">
        <v>0</v>
      </c>
      <c r="AA753" s="3">
        <v>9758952</v>
      </c>
      <c r="AB753" s="2"/>
      <c r="AC753" s="3">
        <v>0</v>
      </c>
      <c r="AD753" s="3" t="s">
        <v>105</v>
      </c>
      <c r="AE753" s="3">
        <v>2026</v>
      </c>
    </row>
    <row r="754" spans="1:31" hidden="1" x14ac:dyDescent="0.45">
      <c r="A754" s="3">
        <v>1</v>
      </c>
      <c r="B754" s="4" t="s">
        <v>3432</v>
      </c>
      <c r="C754" s="3" t="s">
        <v>3381</v>
      </c>
      <c r="D754" s="3" t="s">
        <v>3382</v>
      </c>
      <c r="E754" s="3" t="s">
        <v>3409</v>
      </c>
      <c r="F754" s="3" t="s">
        <v>5638</v>
      </c>
      <c r="G754" s="3" t="s">
        <v>5639</v>
      </c>
      <c r="H754" s="5">
        <v>46140</v>
      </c>
      <c r="I754" s="3" t="s">
        <v>3971</v>
      </c>
      <c r="J754" s="3" t="s">
        <v>5640</v>
      </c>
      <c r="K754" s="3">
        <v>921219450906</v>
      </c>
      <c r="L754" s="2"/>
      <c r="M754" s="2"/>
      <c r="N754" s="3">
        <v>77712542013</v>
      </c>
      <c r="O754" s="3">
        <v>5990000</v>
      </c>
      <c r="P754" s="3">
        <v>5990000</v>
      </c>
      <c r="Q754" s="3">
        <v>0</v>
      </c>
      <c r="R754" s="3">
        <v>0</v>
      </c>
      <c r="S754" s="3">
        <v>200000</v>
      </c>
      <c r="T754" s="3">
        <v>200000</v>
      </c>
      <c r="U754" s="3" t="s">
        <v>87</v>
      </c>
      <c r="V754" s="2"/>
      <c r="W754" s="3" t="s">
        <v>205</v>
      </c>
      <c r="X754" s="5">
        <v>46141</v>
      </c>
      <c r="Y754" s="3" t="s">
        <v>134</v>
      </c>
      <c r="Z754" s="3">
        <v>0</v>
      </c>
      <c r="AA754" s="3">
        <v>9758967</v>
      </c>
      <c r="AB754" s="2"/>
      <c r="AC754" s="3">
        <v>0</v>
      </c>
      <c r="AD754" s="3" t="s">
        <v>124</v>
      </c>
      <c r="AE754" s="3">
        <v>2026</v>
      </c>
    </row>
    <row r="755" spans="1:31" hidden="1" x14ac:dyDescent="0.45">
      <c r="A755" s="3">
        <v>1</v>
      </c>
      <c r="B755" s="4" t="s">
        <v>3432</v>
      </c>
      <c r="C755" s="3" t="s">
        <v>3381</v>
      </c>
      <c r="D755" s="3" t="s">
        <v>3382</v>
      </c>
      <c r="E755" s="3" t="s">
        <v>3409</v>
      </c>
      <c r="F755" s="3" t="s">
        <v>5641</v>
      </c>
      <c r="G755" s="3" t="s">
        <v>5642</v>
      </c>
      <c r="H755" s="5">
        <v>46140</v>
      </c>
      <c r="I755" s="3" t="s">
        <v>3971</v>
      </c>
      <c r="J755" s="3" t="s">
        <v>5643</v>
      </c>
      <c r="K755" s="3">
        <v>880825351218</v>
      </c>
      <c r="L755" s="2"/>
      <c r="M755" s="2"/>
      <c r="N755" s="3">
        <v>77788101670</v>
      </c>
      <c r="O755" s="3">
        <v>5990000</v>
      </c>
      <c r="P755" s="3">
        <v>5990000</v>
      </c>
      <c r="Q755" s="3">
        <v>0</v>
      </c>
      <c r="R755" s="3">
        <v>0</v>
      </c>
      <c r="S755" s="3">
        <v>200000</v>
      </c>
      <c r="T755" s="3">
        <v>200000</v>
      </c>
      <c r="U755" s="3" t="s">
        <v>87</v>
      </c>
      <c r="V755" s="2"/>
      <c r="W755" s="3" t="s">
        <v>205</v>
      </c>
      <c r="X755" s="5">
        <v>46142</v>
      </c>
      <c r="Y755" s="3" t="s">
        <v>206</v>
      </c>
      <c r="Z755" s="3">
        <v>0</v>
      </c>
      <c r="AA755" s="3">
        <v>9758970</v>
      </c>
      <c r="AB755" s="2"/>
      <c r="AC755" s="3">
        <v>0</v>
      </c>
      <c r="AD755" s="3" t="s">
        <v>124</v>
      </c>
      <c r="AE755" s="3">
        <v>2026</v>
      </c>
    </row>
    <row r="756" spans="1:31" ht="28.5" hidden="1" x14ac:dyDescent="0.45">
      <c r="A756" s="3">
        <v>1</v>
      </c>
      <c r="B756" s="4" t="s">
        <v>3470</v>
      </c>
      <c r="C756" s="3" t="s">
        <v>3381</v>
      </c>
      <c r="D756" s="3" t="s">
        <v>3737</v>
      </c>
      <c r="E756" s="3" t="s">
        <v>3409</v>
      </c>
      <c r="F756" s="3" t="s">
        <v>5644</v>
      </c>
      <c r="G756" s="3" t="s">
        <v>5645</v>
      </c>
      <c r="H756" s="5">
        <v>46114</v>
      </c>
      <c r="I756" s="3" t="s">
        <v>3480</v>
      </c>
      <c r="J756" s="3" t="s">
        <v>5646</v>
      </c>
      <c r="K756" s="3">
        <v>820326301884</v>
      </c>
      <c r="L756" s="2"/>
      <c r="M756" s="2"/>
      <c r="N756" s="3">
        <v>77759190015</v>
      </c>
      <c r="O756" s="3">
        <v>6590000</v>
      </c>
      <c r="P756" s="3">
        <v>6590000</v>
      </c>
      <c r="Q756" s="3">
        <v>0</v>
      </c>
      <c r="R756" s="3">
        <v>0</v>
      </c>
      <c r="S756" s="3">
        <v>300000</v>
      </c>
      <c r="T756" s="3">
        <v>300000</v>
      </c>
      <c r="U756" s="3" t="s">
        <v>105</v>
      </c>
      <c r="V756" s="2"/>
      <c r="W756" s="3" t="s">
        <v>1679</v>
      </c>
      <c r="X756" s="5">
        <v>46114</v>
      </c>
      <c r="Y756" s="3" t="s">
        <v>58</v>
      </c>
      <c r="Z756" s="3">
        <v>0</v>
      </c>
      <c r="AA756" s="3">
        <v>9760013</v>
      </c>
      <c r="AB756" s="2"/>
      <c r="AC756" s="3">
        <v>0</v>
      </c>
      <c r="AD756" s="3" t="s">
        <v>105</v>
      </c>
      <c r="AE756" s="3">
        <v>2026</v>
      </c>
    </row>
    <row r="757" spans="1:31" ht="28.5" hidden="1" x14ac:dyDescent="0.45">
      <c r="A757" s="3">
        <v>1</v>
      </c>
      <c r="B757" s="4" t="s">
        <v>3470</v>
      </c>
      <c r="C757" s="3" t="s">
        <v>3381</v>
      </c>
      <c r="D757" s="3" t="s">
        <v>3737</v>
      </c>
      <c r="E757" s="3" t="s">
        <v>3409</v>
      </c>
      <c r="F757" s="3" t="s">
        <v>5647</v>
      </c>
      <c r="G757" s="3" t="s">
        <v>5648</v>
      </c>
      <c r="H757" s="5">
        <v>46115</v>
      </c>
      <c r="I757" s="3" t="s">
        <v>3480</v>
      </c>
      <c r="J757" s="3" t="s">
        <v>5649</v>
      </c>
      <c r="K757" s="3">
        <v>750715301289</v>
      </c>
      <c r="L757" s="2"/>
      <c r="M757" s="2"/>
      <c r="N757" s="3">
        <v>77710345197</v>
      </c>
      <c r="O757" s="3">
        <v>6590000</v>
      </c>
      <c r="P757" s="3">
        <v>6590000</v>
      </c>
      <c r="Q757" s="3">
        <v>0</v>
      </c>
      <c r="R757" s="3">
        <v>0</v>
      </c>
      <c r="S757" s="3">
        <v>300000</v>
      </c>
      <c r="T757" s="3">
        <v>300000</v>
      </c>
      <c r="U757" s="3" t="s">
        <v>105</v>
      </c>
      <c r="V757" s="2"/>
      <c r="W757" s="3" t="s">
        <v>1679</v>
      </c>
      <c r="X757" s="5">
        <v>46115</v>
      </c>
      <c r="Y757" s="3" t="s">
        <v>58</v>
      </c>
      <c r="Z757" s="3">
        <v>0</v>
      </c>
      <c r="AA757" s="3">
        <v>9760016</v>
      </c>
      <c r="AB757" s="2"/>
      <c r="AC757" s="3">
        <v>0</v>
      </c>
      <c r="AD757" s="3" t="s">
        <v>105</v>
      </c>
      <c r="AE757" s="3">
        <v>2026</v>
      </c>
    </row>
    <row r="758" spans="1:31" ht="28.5" hidden="1" x14ac:dyDescent="0.45">
      <c r="A758" s="3">
        <v>1</v>
      </c>
      <c r="B758" s="4" t="s">
        <v>3414</v>
      </c>
      <c r="C758" s="3" t="s">
        <v>3381</v>
      </c>
      <c r="D758" s="3" t="s">
        <v>3737</v>
      </c>
      <c r="E758" s="3" t="s">
        <v>3409</v>
      </c>
      <c r="F758" s="3" t="s">
        <v>5650</v>
      </c>
      <c r="G758" s="3" t="s">
        <v>5651</v>
      </c>
      <c r="H758" s="5">
        <v>46115</v>
      </c>
      <c r="I758" s="3" t="s">
        <v>3427</v>
      </c>
      <c r="J758" s="3" t="s">
        <v>5652</v>
      </c>
      <c r="K758" s="3">
        <v>890504402889</v>
      </c>
      <c r="L758" s="2"/>
      <c r="M758" s="2"/>
      <c r="N758" s="3">
        <v>77718763089</v>
      </c>
      <c r="O758" s="3">
        <v>6840000</v>
      </c>
      <c r="P758" s="3">
        <v>6590000</v>
      </c>
      <c r="Q758" s="3">
        <v>0</v>
      </c>
      <c r="R758" s="3">
        <v>250000</v>
      </c>
      <c r="S758" s="3">
        <v>300000</v>
      </c>
      <c r="T758" s="3">
        <v>300000</v>
      </c>
      <c r="U758" s="3" t="s">
        <v>87</v>
      </c>
      <c r="V758" s="2"/>
      <c r="W758" s="3" t="s">
        <v>55</v>
      </c>
      <c r="X758" s="5">
        <v>46119</v>
      </c>
      <c r="Y758" s="3" t="s">
        <v>223</v>
      </c>
      <c r="Z758" s="3">
        <v>0</v>
      </c>
      <c r="AA758" s="3">
        <v>9760260</v>
      </c>
      <c r="AB758" s="2"/>
      <c r="AC758" s="3">
        <v>0</v>
      </c>
      <c r="AD758" s="3" t="s">
        <v>124</v>
      </c>
      <c r="AE758" s="3">
        <v>2026</v>
      </c>
    </row>
    <row r="759" spans="1:31" ht="28.5" hidden="1" x14ac:dyDescent="0.45">
      <c r="A759" s="3">
        <v>1</v>
      </c>
      <c r="B759" s="4" t="s">
        <v>3414</v>
      </c>
      <c r="C759" s="3" t="s">
        <v>3381</v>
      </c>
      <c r="D759" s="3" t="s">
        <v>3737</v>
      </c>
      <c r="E759" s="3" t="s">
        <v>3409</v>
      </c>
      <c r="F759" s="3" t="s">
        <v>5653</v>
      </c>
      <c r="G759" s="3" t="s">
        <v>5654</v>
      </c>
      <c r="H759" s="5">
        <v>46125</v>
      </c>
      <c r="I759" s="3" t="s">
        <v>3427</v>
      </c>
      <c r="J759" s="3" t="s">
        <v>5655</v>
      </c>
      <c r="K759" s="3">
        <v>920818000159</v>
      </c>
      <c r="L759" s="2"/>
      <c r="M759" s="2"/>
      <c r="N759" s="3">
        <v>77718692015</v>
      </c>
      <c r="O759" s="3">
        <v>6260000</v>
      </c>
      <c r="P759" s="3">
        <v>5990000</v>
      </c>
      <c r="Q759" s="3">
        <v>0</v>
      </c>
      <c r="R759" s="3">
        <v>270000</v>
      </c>
      <c r="S759" s="3">
        <v>250000</v>
      </c>
      <c r="T759" s="3">
        <v>250000</v>
      </c>
      <c r="U759" s="3" t="s">
        <v>87</v>
      </c>
      <c r="V759" s="3" t="s">
        <v>3624</v>
      </c>
      <c r="W759" s="3" t="s">
        <v>55</v>
      </c>
      <c r="X759" s="5">
        <v>46132</v>
      </c>
      <c r="Y759" s="3" t="s">
        <v>206</v>
      </c>
      <c r="Z759" s="3">
        <v>0</v>
      </c>
      <c r="AA759" s="3">
        <v>9760263</v>
      </c>
      <c r="AB759" s="2"/>
      <c r="AC759" s="3">
        <v>0</v>
      </c>
      <c r="AD759" s="3" t="s">
        <v>124</v>
      </c>
      <c r="AE759" s="3">
        <v>2026</v>
      </c>
    </row>
    <row r="760" spans="1:31" ht="28.5" hidden="1" x14ac:dyDescent="0.45">
      <c r="A760" s="3">
        <v>1</v>
      </c>
      <c r="B760" s="4" t="s">
        <v>3414</v>
      </c>
      <c r="C760" s="3" t="s">
        <v>3381</v>
      </c>
      <c r="D760" s="3" t="s">
        <v>3737</v>
      </c>
      <c r="E760" s="3" t="s">
        <v>3409</v>
      </c>
      <c r="F760" s="3" t="s">
        <v>5656</v>
      </c>
      <c r="G760" s="3" t="s">
        <v>5657</v>
      </c>
      <c r="H760" s="5">
        <v>46116</v>
      </c>
      <c r="I760" s="3" t="s">
        <v>3419</v>
      </c>
      <c r="J760" s="3" t="s">
        <v>5658</v>
      </c>
      <c r="K760" s="3">
        <v>811022301426</v>
      </c>
      <c r="L760" s="2"/>
      <c r="M760" s="2"/>
      <c r="N760" s="3">
        <v>77013209447</v>
      </c>
      <c r="O760" s="3">
        <v>6590000</v>
      </c>
      <c r="P760" s="3">
        <v>6590000</v>
      </c>
      <c r="Q760" s="3">
        <v>0</v>
      </c>
      <c r="R760" s="3">
        <v>0</v>
      </c>
      <c r="S760" s="3">
        <v>300000</v>
      </c>
      <c r="T760" s="3">
        <v>300000</v>
      </c>
      <c r="U760" s="3" t="s">
        <v>56</v>
      </c>
      <c r="V760" s="2"/>
      <c r="W760" s="3" t="s">
        <v>55</v>
      </c>
      <c r="X760" s="5">
        <v>46118</v>
      </c>
      <c r="Y760" s="3" t="s">
        <v>58</v>
      </c>
      <c r="Z760" s="3">
        <v>0</v>
      </c>
      <c r="AA760" s="3">
        <v>9760266</v>
      </c>
      <c r="AB760" s="2"/>
      <c r="AC760" s="3">
        <v>0</v>
      </c>
      <c r="AD760" s="3" t="s">
        <v>57</v>
      </c>
      <c r="AE760" s="3">
        <v>2026</v>
      </c>
    </row>
    <row r="761" spans="1:31" ht="28.5" hidden="1" x14ac:dyDescent="0.45">
      <c r="A761" s="3">
        <v>1</v>
      </c>
      <c r="B761" s="4" t="s">
        <v>3414</v>
      </c>
      <c r="C761" s="3" t="s">
        <v>3381</v>
      </c>
      <c r="D761" s="3" t="s">
        <v>3737</v>
      </c>
      <c r="E761" s="3" t="s">
        <v>3409</v>
      </c>
      <c r="F761" s="3" t="s">
        <v>5659</v>
      </c>
      <c r="G761" s="3" t="s">
        <v>5660</v>
      </c>
      <c r="H761" s="5">
        <v>46112</v>
      </c>
      <c r="I761" s="3" t="s">
        <v>3419</v>
      </c>
      <c r="J761" s="3" t="s">
        <v>5661</v>
      </c>
      <c r="K761" s="3">
        <v>610926300190</v>
      </c>
      <c r="L761" s="2"/>
      <c r="M761" s="2"/>
      <c r="N761" s="3">
        <v>77079440383</v>
      </c>
      <c r="O761" s="3">
        <v>6590000</v>
      </c>
      <c r="P761" s="3">
        <v>6590000</v>
      </c>
      <c r="Q761" s="3">
        <v>0</v>
      </c>
      <c r="R761" s="3">
        <v>0</v>
      </c>
      <c r="S761" s="3">
        <v>300000</v>
      </c>
      <c r="T761" s="3">
        <v>300000</v>
      </c>
      <c r="U761" s="3" t="s">
        <v>56</v>
      </c>
      <c r="V761" s="2"/>
      <c r="W761" s="3" t="s">
        <v>55</v>
      </c>
      <c r="X761" s="5">
        <v>46116</v>
      </c>
      <c r="Y761" s="3" t="s">
        <v>58</v>
      </c>
      <c r="Z761" s="3">
        <v>0</v>
      </c>
      <c r="AA761" s="3">
        <v>9760271</v>
      </c>
      <c r="AB761" s="2"/>
      <c r="AC761" s="3">
        <v>0</v>
      </c>
      <c r="AD761" s="3" t="s">
        <v>57</v>
      </c>
      <c r="AE761" s="3">
        <v>2026</v>
      </c>
    </row>
    <row r="762" spans="1:31" ht="28.5" hidden="1" x14ac:dyDescent="0.45">
      <c r="A762" s="3">
        <v>1</v>
      </c>
      <c r="B762" s="4" t="s">
        <v>3414</v>
      </c>
      <c r="C762" s="3" t="s">
        <v>3381</v>
      </c>
      <c r="D762" s="3" t="s">
        <v>3737</v>
      </c>
      <c r="E762" s="3" t="s">
        <v>3409</v>
      </c>
      <c r="F762" s="3" t="s">
        <v>5662</v>
      </c>
      <c r="G762" s="3" t="s">
        <v>5663</v>
      </c>
      <c r="H762" s="5">
        <v>46125</v>
      </c>
      <c r="I762" s="3" t="s">
        <v>3419</v>
      </c>
      <c r="J762" s="3" t="s">
        <v>5664</v>
      </c>
      <c r="K762" s="3">
        <v>700402301298</v>
      </c>
      <c r="L762" s="2"/>
      <c r="M762" s="2"/>
      <c r="N762" s="3">
        <v>77025243777</v>
      </c>
      <c r="O762" s="3">
        <v>6510000</v>
      </c>
      <c r="P762" s="3">
        <v>5990000</v>
      </c>
      <c r="Q762" s="3">
        <v>0</v>
      </c>
      <c r="R762" s="3">
        <v>520000</v>
      </c>
      <c r="S762" s="3">
        <v>250000</v>
      </c>
      <c r="T762" s="3">
        <v>250000</v>
      </c>
      <c r="U762" s="3" t="s">
        <v>87</v>
      </c>
      <c r="V762" s="2"/>
      <c r="W762" s="3" t="s">
        <v>55</v>
      </c>
      <c r="X762" s="5">
        <v>46127</v>
      </c>
      <c r="Y762" s="3" t="s">
        <v>218</v>
      </c>
      <c r="Z762" s="3">
        <v>0</v>
      </c>
      <c r="AA762" s="3">
        <v>9760276</v>
      </c>
      <c r="AB762" s="2"/>
      <c r="AC762" s="3">
        <v>0</v>
      </c>
      <c r="AD762" s="3" t="s">
        <v>124</v>
      </c>
      <c r="AE762" s="3">
        <v>2026</v>
      </c>
    </row>
    <row r="763" spans="1:31" ht="28.5" hidden="1" x14ac:dyDescent="0.45">
      <c r="A763" s="3">
        <v>1</v>
      </c>
      <c r="B763" s="4" t="s">
        <v>3414</v>
      </c>
      <c r="C763" s="3" t="s">
        <v>3381</v>
      </c>
      <c r="D763" s="3" t="s">
        <v>3737</v>
      </c>
      <c r="E763" s="3" t="s">
        <v>3409</v>
      </c>
      <c r="F763" s="3" t="s">
        <v>5665</v>
      </c>
      <c r="G763" s="3" t="s">
        <v>5666</v>
      </c>
      <c r="H763" s="5">
        <v>46119</v>
      </c>
      <c r="I763" s="3" t="s">
        <v>3419</v>
      </c>
      <c r="J763" s="3" t="s">
        <v>5667</v>
      </c>
      <c r="K763" s="3">
        <v>970531000554</v>
      </c>
      <c r="L763" s="2"/>
      <c r="M763" s="2"/>
      <c r="N763" s="3">
        <v>77770240783</v>
      </c>
      <c r="O763" s="3">
        <v>6840000</v>
      </c>
      <c r="P763" s="3">
        <v>6590000</v>
      </c>
      <c r="Q763" s="3">
        <v>0</v>
      </c>
      <c r="R763" s="3">
        <v>250000</v>
      </c>
      <c r="S763" s="3">
        <v>300000</v>
      </c>
      <c r="T763" s="3">
        <v>300000</v>
      </c>
      <c r="U763" s="3" t="s">
        <v>87</v>
      </c>
      <c r="V763" s="2"/>
      <c r="W763" s="3" t="s">
        <v>55</v>
      </c>
      <c r="X763" s="5">
        <v>46121</v>
      </c>
      <c r="Y763" s="3" t="s">
        <v>218</v>
      </c>
      <c r="Z763" s="3">
        <v>0</v>
      </c>
      <c r="AA763" s="3">
        <v>9760281</v>
      </c>
      <c r="AB763" s="2"/>
      <c r="AC763" s="3">
        <v>0</v>
      </c>
      <c r="AD763" s="3" t="s">
        <v>124</v>
      </c>
      <c r="AE763" s="3">
        <v>2026</v>
      </c>
    </row>
    <row r="764" spans="1:31" ht="28.5" hidden="1" x14ac:dyDescent="0.45">
      <c r="A764" s="3">
        <v>1</v>
      </c>
      <c r="B764" s="4" t="s">
        <v>3414</v>
      </c>
      <c r="C764" s="3" t="s">
        <v>3381</v>
      </c>
      <c r="D764" s="3" t="s">
        <v>3737</v>
      </c>
      <c r="E764" s="3" t="s">
        <v>3409</v>
      </c>
      <c r="F764" s="3" t="s">
        <v>5668</v>
      </c>
      <c r="G764" s="3" t="s">
        <v>5669</v>
      </c>
      <c r="H764" s="5">
        <v>46119</v>
      </c>
      <c r="I764" s="3" t="s">
        <v>3419</v>
      </c>
      <c r="J764" s="3" t="s">
        <v>5670</v>
      </c>
      <c r="K764" s="3">
        <v>950314400774</v>
      </c>
      <c r="L764" s="2"/>
      <c r="M764" s="2"/>
      <c r="N764" s="3">
        <v>77072979593</v>
      </c>
      <c r="O764" s="3">
        <v>6590000</v>
      </c>
      <c r="P764" s="3">
        <v>6590000</v>
      </c>
      <c r="Q764" s="3">
        <v>0</v>
      </c>
      <c r="R764" s="3">
        <v>0</v>
      </c>
      <c r="S764" s="3">
        <v>300000</v>
      </c>
      <c r="T764" s="3">
        <v>300000</v>
      </c>
      <c r="U764" s="3" t="s">
        <v>87</v>
      </c>
      <c r="V764" s="2"/>
      <c r="W764" s="3" t="s">
        <v>55</v>
      </c>
      <c r="X764" s="5">
        <v>46120</v>
      </c>
      <c r="Y764" s="3" t="s">
        <v>223</v>
      </c>
      <c r="Z764" s="3">
        <v>0</v>
      </c>
      <c r="AA764" s="3">
        <v>9760283</v>
      </c>
      <c r="AB764" s="2"/>
      <c r="AC764" s="3">
        <v>0</v>
      </c>
      <c r="AD764" s="3" t="s">
        <v>124</v>
      </c>
      <c r="AE764" s="3">
        <v>2026</v>
      </c>
    </row>
    <row r="765" spans="1:31" ht="28.5" hidden="1" x14ac:dyDescent="0.45">
      <c r="A765" s="3">
        <v>1</v>
      </c>
      <c r="B765" s="4" t="s">
        <v>3414</v>
      </c>
      <c r="C765" s="3" t="s">
        <v>3381</v>
      </c>
      <c r="D765" s="3" t="s">
        <v>3737</v>
      </c>
      <c r="E765" s="3" t="s">
        <v>3409</v>
      </c>
      <c r="F765" s="3" t="s">
        <v>5671</v>
      </c>
      <c r="G765" s="3" t="s">
        <v>5672</v>
      </c>
      <c r="H765" s="5">
        <v>46113</v>
      </c>
      <c r="I765" s="3" t="s">
        <v>3419</v>
      </c>
      <c r="J765" s="3" t="s">
        <v>5673</v>
      </c>
      <c r="K765" s="3">
        <v>840826302993</v>
      </c>
      <c r="L765" s="2"/>
      <c r="M765" s="2"/>
      <c r="N765" s="3">
        <v>77751455087</v>
      </c>
      <c r="O765" s="3">
        <v>6590000</v>
      </c>
      <c r="P765" s="3">
        <v>6590000</v>
      </c>
      <c r="Q765" s="3">
        <v>0</v>
      </c>
      <c r="R765" s="3">
        <v>0</v>
      </c>
      <c r="S765" s="3">
        <v>300000</v>
      </c>
      <c r="T765" s="3">
        <v>300000</v>
      </c>
      <c r="U765" s="3" t="s">
        <v>56</v>
      </c>
      <c r="V765" s="2"/>
      <c r="W765" s="3" t="s">
        <v>55</v>
      </c>
      <c r="X765" s="5">
        <v>46113</v>
      </c>
      <c r="Y765" s="3" t="s">
        <v>58</v>
      </c>
      <c r="Z765" s="3">
        <v>0</v>
      </c>
      <c r="AA765" s="3">
        <v>9760286</v>
      </c>
      <c r="AB765" s="2"/>
      <c r="AC765" s="3">
        <v>0</v>
      </c>
      <c r="AD765" s="3" t="s">
        <v>57</v>
      </c>
      <c r="AE765" s="3">
        <v>2026</v>
      </c>
    </row>
    <row r="766" spans="1:31" ht="28.5" hidden="1" x14ac:dyDescent="0.45">
      <c r="A766" s="3">
        <v>1</v>
      </c>
      <c r="B766" s="4" t="s">
        <v>3406</v>
      </c>
      <c r="C766" s="3" t="s">
        <v>3381</v>
      </c>
      <c r="D766" s="3" t="s">
        <v>3737</v>
      </c>
      <c r="E766" s="3" t="s">
        <v>3409</v>
      </c>
      <c r="F766" s="3" t="s">
        <v>5674</v>
      </c>
      <c r="G766" s="3" t="s">
        <v>5675</v>
      </c>
      <c r="H766" s="5">
        <v>46122</v>
      </c>
      <c r="I766" s="3" t="s">
        <v>3728</v>
      </c>
      <c r="J766" s="3" t="s">
        <v>5676</v>
      </c>
      <c r="K766" s="3">
        <v>610330300686</v>
      </c>
      <c r="L766" s="2"/>
      <c r="M766" s="2"/>
      <c r="N766" s="3">
        <v>77771847141</v>
      </c>
      <c r="O766" s="3">
        <v>5990000</v>
      </c>
      <c r="P766" s="3">
        <v>5990000</v>
      </c>
      <c r="Q766" s="3">
        <v>0</v>
      </c>
      <c r="R766" s="3">
        <v>0</v>
      </c>
      <c r="S766" s="3">
        <v>250000</v>
      </c>
      <c r="T766" s="3">
        <v>250000</v>
      </c>
      <c r="U766" s="3" t="s">
        <v>56</v>
      </c>
      <c r="V766" s="2"/>
      <c r="W766" s="3" t="s">
        <v>1687</v>
      </c>
      <c r="X766" s="5">
        <v>46122</v>
      </c>
      <c r="Y766" s="3" t="s">
        <v>58</v>
      </c>
      <c r="Z766" s="3">
        <v>0</v>
      </c>
      <c r="AA766" s="3">
        <v>9760297</v>
      </c>
      <c r="AB766" s="2"/>
      <c r="AC766" s="3">
        <v>0</v>
      </c>
      <c r="AD766" s="3" t="s">
        <v>57</v>
      </c>
      <c r="AE766" s="3">
        <v>2026</v>
      </c>
    </row>
    <row r="767" spans="1:31" ht="28.5" hidden="1" x14ac:dyDescent="0.45">
      <c r="A767" s="3">
        <v>1</v>
      </c>
      <c r="B767" s="4" t="s">
        <v>3406</v>
      </c>
      <c r="C767" s="3" t="s">
        <v>3381</v>
      </c>
      <c r="D767" s="3" t="s">
        <v>3737</v>
      </c>
      <c r="E767" s="3" t="s">
        <v>3409</v>
      </c>
      <c r="F767" s="3" t="s">
        <v>5677</v>
      </c>
      <c r="G767" s="3" t="s">
        <v>5678</v>
      </c>
      <c r="H767" s="5">
        <v>46125</v>
      </c>
      <c r="I767" s="3" t="s">
        <v>5679</v>
      </c>
      <c r="J767" s="2"/>
      <c r="K767" s="2"/>
      <c r="L767" s="3" t="s">
        <v>5680</v>
      </c>
      <c r="M767" s="3">
        <v>20140001503</v>
      </c>
      <c r="N767" s="3">
        <v>77475011723</v>
      </c>
      <c r="O767" s="3">
        <v>5990000</v>
      </c>
      <c r="P767" s="3">
        <v>5990000</v>
      </c>
      <c r="Q767" s="3">
        <v>0</v>
      </c>
      <c r="R767" s="3">
        <v>0</v>
      </c>
      <c r="S767" s="3">
        <v>250000</v>
      </c>
      <c r="T767" s="3">
        <v>250000</v>
      </c>
      <c r="U767" s="3" t="s">
        <v>3842</v>
      </c>
      <c r="V767" s="2"/>
      <c r="W767" s="3" t="s">
        <v>1687</v>
      </c>
      <c r="X767" s="5">
        <v>46126</v>
      </c>
      <c r="Y767" s="3" t="s">
        <v>58</v>
      </c>
      <c r="Z767" s="3">
        <v>2</v>
      </c>
      <c r="AA767" s="3">
        <v>9760298</v>
      </c>
      <c r="AB767" s="2"/>
      <c r="AC767" s="3">
        <v>0</v>
      </c>
      <c r="AD767" s="3" t="s">
        <v>57</v>
      </c>
      <c r="AE767" s="3">
        <v>2026</v>
      </c>
    </row>
    <row r="768" spans="1:31" ht="28.5" hidden="1" x14ac:dyDescent="0.45">
      <c r="A768" s="3">
        <v>1</v>
      </c>
      <c r="B768" s="4" t="s">
        <v>3406</v>
      </c>
      <c r="C768" s="3" t="s">
        <v>3381</v>
      </c>
      <c r="D768" s="3" t="s">
        <v>3737</v>
      </c>
      <c r="E768" s="3" t="s">
        <v>3409</v>
      </c>
      <c r="F768" s="3" t="s">
        <v>5681</v>
      </c>
      <c r="G768" s="3" t="s">
        <v>5678</v>
      </c>
      <c r="H768" s="5">
        <v>46125</v>
      </c>
      <c r="I768" s="3" t="s">
        <v>5679</v>
      </c>
      <c r="J768" s="2"/>
      <c r="K768" s="2"/>
      <c r="L768" s="3" t="s">
        <v>5680</v>
      </c>
      <c r="M768" s="3">
        <v>20140001503</v>
      </c>
      <c r="N768" s="3">
        <v>77475011723</v>
      </c>
      <c r="O768" s="3">
        <v>5990000</v>
      </c>
      <c r="P768" s="3">
        <v>5990000</v>
      </c>
      <c r="Q768" s="3">
        <v>0</v>
      </c>
      <c r="R768" s="3">
        <v>0</v>
      </c>
      <c r="S768" s="3">
        <v>250000</v>
      </c>
      <c r="T768" s="3">
        <v>250000</v>
      </c>
      <c r="U768" s="3" t="s">
        <v>3842</v>
      </c>
      <c r="V768" s="2"/>
      <c r="W768" s="3" t="s">
        <v>1687</v>
      </c>
      <c r="X768" s="5">
        <v>46126</v>
      </c>
      <c r="Y768" s="3" t="s">
        <v>58</v>
      </c>
      <c r="Z768" s="3">
        <v>2</v>
      </c>
      <c r="AA768" s="3">
        <v>9760299</v>
      </c>
      <c r="AB768" s="2"/>
      <c r="AC768" s="3">
        <v>0</v>
      </c>
      <c r="AD768" s="3" t="s">
        <v>57</v>
      </c>
      <c r="AE768" s="3">
        <v>2026</v>
      </c>
    </row>
    <row r="769" spans="1:31" ht="28.5" hidden="1" x14ac:dyDescent="0.45">
      <c r="A769" s="3">
        <v>1</v>
      </c>
      <c r="B769" s="4" t="s">
        <v>3406</v>
      </c>
      <c r="C769" s="3" t="s">
        <v>3381</v>
      </c>
      <c r="D769" s="3" t="s">
        <v>3737</v>
      </c>
      <c r="E769" s="3" t="s">
        <v>3409</v>
      </c>
      <c r="F769" s="3" t="s">
        <v>5682</v>
      </c>
      <c r="G769" s="3" t="s">
        <v>5678</v>
      </c>
      <c r="H769" s="5">
        <v>46125</v>
      </c>
      <c r="I769" s="3" t="s">
        <v>5679</v>
      </c>
      <c r="J769" s="2"/>
      <c r="K769" s="2"/>
      <c r="L769" s="3" t="s">
        <v>5680</v>
      </c>
      <c r="M769" s="3">
        <v>20140001503</v>
      </c>
      <c r="N769" s="3">
        <v>77475011723</v>
      </c>
      <c r="O769" s="3">
        <v>5990000</v>
      </c>
      <c r="P769" s="3">
        <v>5990000</v>
      </c>
      <c r="Q769" s="3">
        <v>0</v>
      </c>
      <c r="R769" s="3">
        <v>0</v>
      </c>
      <c r="S769" s="3">
        <v>250000</v>
      </c>
      <c r="T769" s="3">
        <v>250000</v>
      </c>
      <c r="U769" s="3" t="s">
        <v>3842</v>
      </c>
      <c r="V769" s="2"/>
      <c r="W769" s="3" t="s">
        <v>1687</v>
      </c>
      <c r="X769" s="5">
        <v>46126</v>
      </c>
      <c r="Y769" s="3" t="s">
        <v>58</v>
      </c>
      <c r="Z769" s="3">
        <v>2</v>
      </c>
      <c r="AA769" s="3">
        <v>9760300</v>
      </c>
      <c r="AB769" s="2"/>
      <c r="AC769" s="3">
        <v>0</v>
      </c>
      <c r="AD769" s="3" t="s">
        <v>57</v>
      </c>
      <c r="AE769" s="3">
        <v>2026</v>
      </c>
    </row>
    <row r="770" spans="1:31" ht="28.5" hidden="1" x14ac:dyDescent="0.45">
      <c r="A770" s="3">
        <v>1</v>
      </c>
      <c r="B770" s="4" t="s">
        <v>3406</v>
      </c>
      <c r="C770" s="3" t="s">
        <v>3381</v>
      </c>
      <c r="D770" s="3" t="s">
        <v>3737</v>
      </c>
      <c r="E770" s="3" t="s">
        <v>3409</v>
      </c>
      <c r="F770" s="3" t="s">
        <v>5683</v>
      </c>
      <c r="G770" s="3" t="s">
        <v>5684</v>
      </c>
      <c r="H770" s="5">
        <v>46125</v>
      </c>
      <c r="I770" s="3" t="s">
        <v>3867</v>
      </c>
      <c r="J770" s="3" t="s">
        <v>5685</v>
      </c>
      <c r="K770" s="3">
        <v>840625301279</v>
      </c>
      <c r="L770" s="2"/>
      <c r="M770" s="2"/>
      <c r="N770" s="3">
        <v>77785454798</v>
      </c>
      <c r="O770" s="3">
        <v>5990000</v>
      </c>
      <c r="P770" s="3">
        <v>5990000</v>
      </c>
      <c r="Q770" s="3">
        <v>0</v>
      </c>
      <c r="R770" s="3">
        <v>0</v>
      </c>
      <c r="S770" s="3">
        <v>250000</v>
      </c>
      <c r="T770" s="3">
        <v>250000</v>
      </c>
      <c r="U770" s="3" t="s">
        <v>56</v>
      </c>
      <c r="V770" s="2"/>
      <c r="W770" s="3" t="s">
        <v>1687</v>
      </c>
      <c r="X770" s="5">
        <v>46125</v>
      </c>
      <c r="Y770" s="3" t="s">
        <v>58</v>
      </c>
      <c r="Z770" s="3">
        <v>1</v>
      </c>
      <c r="AA770" s="3">
        <v>9760301</v>
      </c>
      <c r="AB770" s="2"/>
      <c r="AC770" s="3">
        <v>0</v>
      </c>
      <c r="AD770" s="3" t="s">
        <v>57</v>
      </c>
      <c r="AE770" s="3">
        <v>2026</v>
      </c>
    </row>
    <row r="771" spans="1:31" ht="28.5" hidden="1" x14ac:dyDescent="0.45">
      <c r="A771" s="3">
        <v>1</v>
      </c>
      <c r="B771" s="4" t="s">
        <v>3406</v>
      </c>
      <c r="C771" s="3" t="s">
        <v>3381</v>
      </c>
      <c r="D771" s="3" t="s">
        <v>3737</v>
      </c>
      <c r="E771" s="3" t="s">
        <v>3409</v>
      </c>
      <c r="F771" s="3" t="s">
        <v>5686</v>
      </c>
      <c r="G771" s="3" t="s">
        <v>5687</v>
      </c>
      <c r="H771" s="5">
        <v>46118</v>
      </c>
      <c r="I771" s="3" t="s">
        <v>3867</v>
      </c>
      <c r="J771" s="3" t="s">
        <v>5688</v>
      </c>
      <c r="K771" s="3">
        <v>40826550483</v>
      </c>
      <c r="L771" s="2"/>
      <c r="M771" s="2"/>
      <c r="N771" s="3">
        <v>77059162966</v>
      </c>
      <c r="O771" s="3">
        <v>6590000</v>
      </c>
      <c r="P771" s="3">
        <v>6590000</v>
      </c>
      <c r="Q771" s="3">
        <v>0</v>
      </c>
      <c r="R771" s="3">
        <v>0</v>
      </c>
      <c r="S771" s="3">
        <v>300000</v>
      </c>
      <c r="T771" s="3">
        <v>300000</v>
      </c>
      <c r="U771" s="3" t="s">
        <v>87</v>
      </c>
      <c r="V771" s="2"/>
      <c r="W771" s="3" t="s">
        <v>1687</v>
      </c>
      <c r="X771" s="5">
        <v>46120</v>
      </c>
      <c r="Y771" s="3" t="s">
        <v>89</v>
      </c>
      <c r="Z771" s="3">
        <v>0</v>
      </c>
      <c r="AA771" s="3">
        <v>9760302</v>
      </c>
      <c r="AB771" s="2"/>
      <c r="AC771" s="3">
        <v>0</v>
      </c>
      <c r="AD771" s="3" t="s">
        <v>124</v>
      </c>
      <c r="AE771" s="3">
        <v>2026</v>
      </c>
    </row>
    <row r="772" spans="1:31" ht="28.5" hidden="1" x14ac:dyDescent="0.45">
      <c r="A772" s="3">
        <v>1</v>
      </c>
      <c r="B772" s="4" t="s">
        <v>3406</v>
      </c>
      <c r="C772" s="3" t="s">
        <v>3381</v>
      </c>
      <c r="D772" s="3" t="s">
        <v>3737</v>
      </c>
      <c r="E772" s="3" t="s">
        <v>3409</v>
      </c>
      <c r="F772" s="3" t="s">
        <v>5689</v>
      </c>
      <c r="G772" s="3" t="s">
        <v>5690</v>
      </c>
      <c r="H772" s="5">
        <v>46114</v>
      </c>
      <c r="I772" s="3" t="s">
        <v>3728</v>
      </c>
      <c r="J772" s="3" t="s">
        <v>5691</v>
      </c>
      <c r="K772" s="3">
        <v>780615400328</v>
      </c>
      <c r="L772" s="2"/>
      <c r="M772" s="2"/>
      <c r="N772" s="3">
        <v>77476215208</v>
      </c>
      <c r="O772" s="3">
        <v>6727100</v>
      </c>
      <c r="P772" s="3">
        <v>6590000</v>
      </c>
      <c r="Q772" s="3">
        <v>0</v>
      </c>
      <c r="R772" s="3">
        <v>137100</v>
      </c>
      <c r="S772" s="3">
        <v>300000</v>
      </c>
      <c r="T772" s="3">
        <v>300000</v>
      </c>
      <c r="U772" s="3" t="s">
        <v>87</v>
      </c>
      <c r="V772" s="2"/>
      <c r="W772" s="3" t="s">
        <v>1687</v>
      </c>
      <c r="X772" s="5">
        <v>46121</v>
      </c>
      <c r="Y772" s="3" t="s">
        <v>218</v>
      </c>
      <c r="Z772" s="3">
        <v>0</v>
      </c>
      <c r="AA772" s="3">
        <v>9760306</v>
      </c>
      <c r="AB772" s="2"/>
      <c r="AC772" s="3">
        <v>0</v>
      </c>
      <c r="AD772" s="3" t="s">
        <v>124</v>
      </c>
      <c r="AE772" s="3">
        <v>2026</v>
      </c>
    </row>
    <row r="773" spans="1:31" ht="28.5" hidden="1" x14ac:dyDescent="0.45">
      <c r="A773" s="3">
        <v>1</v>
      </c>
      <c r="B773" s="4" t="s">
        <v>3397</v>
      </c>
      <c r="C773" s="3" t="s">
        <v>3398</v>
      </c>
      <c r="D773" s="3" t="s">
        <v>3399</v>
      </c>
      <c r="E773" s="3" t="s">
        <v>3409</v>
      </c>
      <c r="F773" s="3" t="s">
        <v>5692</v>
      </c>
      <c r="G773" s="3" t="s">
        <v>5693</v>
      </c>
      <c r="H773" s="5">
        <v>46132</v>
      </c>
      <c r="I773" s="3" t="s">
        <v>4000</v>
      </c>
      <c r="J773" s="3" t="s">
        <v>5694</v>
      </c>
      <c r="K773" s="3">
        <v>850403402119</v>
      </c>
      <c r="L773" s="2"/>
      <c r="M773" s="2"/>
      <c r="N773" s="3">
        <v>77024573666</v>
      </c>
      <c r="O773" s="3">
        <v>8240000</v>
      </c>
      <c r="P773" s="3">
        <v>7990000</v>
      </c>
      <c r="Q773" s="3">
        <v>0</v>
      </c>
      <c r="R773" s="3">
        <v>250000</v>
      </c>
      <c r="S773" s="3">
        <v>350000</v>
      </c>
      <c r="T773" s="3">
        <v>350000</v>
      </c>
      <c r="U773" s="3" t="s">
        <v>87</v>
      </c>
      <c r="V773" s="2"/>
      <c r="W773" s="3" t="s">
        <v>55</v>
      </c>
      <c r="X773" s="5">
        <v>46132</v>
      </c>
      <c r="Y773" s="3" t="s">
        <v>89</v>
      </c>
      <c r="Z773" s="3">
        <v>0</v>
      </c>
      <c r="AA773" s="3">
        <v>9760394</v>
      </c>
      <c r="AB773" s="2"/>
      <c r="AC773" s="3">
        <v>0</v>
      </c>
      <c r="AD773" s="3" t="s">
        <v>124</v>
      </c>
      <c r="AE773" s="3">
        <v>2026</v>
      </c>
    </row>
    <row r="774" spans="1:31" ht="28.5" hidden="1" x14ac:dyDescent="0.45">
      <c r="A774" s="3">
        <v>1</v>
      </c>
      <c r="B774" s="4" t="s">
        <v>3397</v>
      </c>
      <c r="C774" s="3" t="s">
        <v>3398</v>
      </c>
      <c r="D774" s="3" t="s">
        <v>3399</v>
      </c>
      <c r="E774" s="3" t="s">
        <v>3409</v>
      </c>
      <c r="F774" s="3" t="s">
        <v>5695</v>
      </c>
      <c r="G774" s="3" t="s">
        <v>5696</v>
      </c>
      <c r="H774" s="5">
        <v>46141</v>
      </c>
      <c r="I774" s="3" t="s">
        <v>3710</v>
      </c>
      <c r="J774" s="3" t="s">
        <v>5697</v>
      </c>
      <c r="K774" s="3">
        <v>940105400131</v>
      </c>
      <c r="L774" s="2"/>
      <c r="M774" s="2"/>
      <c r="N774" s="3">
        <v>77072595009</v>
      </c>
      <c r="O774" s="3">
        <v>7990000</v>
      </c>
      <c r="P774" s="3">
        <v>7990000</v>
      </c>
      <c r="Q774" s="3">
        <v>0</v>
      </c>
      <c r="R774" s="3">
        <v>0</v>
      </c>
      <c r="S774" s="3">
        <v>350000</v>
      </c>
      <c r="T774" s="3">
        <v>350000</v>
      </c>
      <c r="U774" s="3" t="s">
        <v>87</v>
      </c>
      <c r="V774" s="2"/>
      <c r="W774" s="3" t="s">
        <v>55</v>
      </c>
      <c r="X774" s="5">
        <v>46142</v>
      </c>
      <c r="Y774" s="3" t="s">
        <v>218</v>
      </c>
      <c r="Z774" s="3">
        <v>0</v>
      </c>
      <c r="AA774" s="3">
        <v>9760395</v>
      </c>
      <c r="AB774" s="2"/>
      <c r="AC774" s="3">
        <v>0</v>
      </c>
      <c r="AD774" s="3" t="s">
        <v>124</v>
      </c>
      <c r="AE774" s="3">
        <v>2026</v>
      </c>
    </row>
    <row r="775" spans="1:31" ht="28.5" hidden="1" x14ac:dyDescent="0.45">
      <c r="A775" s="3">
        <v>1</v>
      </c>
      <c r="B775" s="4" t="s">
        <v>3397</v>
      </c>
      <c r="C775" s="3" t="s">
        <v>3398</v>
      </c>
      <c r="D775" s="3" t="s">
        <v>3399</v>
      </c>
      <c r="E775" s="3" t="s">
        <v>3409</v>
      </c>
      <c r="F775" s="3" t="s">
        <v>5698</v>
      </c>
      <c r="G775" s="3" t="s">
        <v>5699</v>
      </c>
      <c r="H775" s="5">
        <v>46118</v>
      </c>
      <c r="I775" s="3" t="s">
        <v>4000</v>
      </c>
      <c r="J775" s="3" t="s">
        <v>5700</v>
      </c>
      <c r="K775" s="3">
        <v>730922301270</v>
      </c>
      <c r="L775" s="2"/>
      <c r="M775" s="2"/>
      <c r="N775" s="3">
        <v>77055807700</v>
      </c>
      <c r="O775" s="3">
        <v>8240000</v>
      </c>
      <c r="P775" s="3">
        <v>7990000</v>
      </c>
      <c r="Q775" s="3">
        <v>0</v>
      </c>
      <c r="R775" s="3">
        <v>250000</v>
      </c>
      <c r="S775" s="3">
        <v>350000</v>
      </c>
      <c r="T775" s="3">
        <v>350000</v>
      </c>
      <c r="U775" s="3" t="s">
        <v>87</v>
      </c>
      <c r="V775" s="2"/>
      <c r="W775" s="3" t="s">
        <v>55</v>
      </c>
      <c r="X775" s="5">
        <v>46118</v>
      </c>
      <c r="Y775" s="3" t="s">
        <v>89</v>
      </c>
      <c r="Z775" s="3">
        <v>1</v>
      </c>
      <c r="AA775" s="3">
        <v>9760396</v>
      </c>
      <c r="AB775" s="2"/>
      <c r="AC775" s="3">
        <v>0</v>
      </c>
      <c r="AD775" s="3" t="s">
        <v>124</v>
      </c>
      <c r="AE775" s="3">
        <v>2026</v>
      </c>
    </row>
    <row r="776" spans="1:31" ht="28.5" hidden="1" x14ac:dyDescent="0.45">
      <c r="A776" s="3">
        <v>1</v>
      </c>
      <c r="B776" s="4" t="s">
        <v>3429</v>
      </c>
      <c r="C776" s="3" t="s">
        <v>3381</v>
      </c>
      <c r="D776" s="3" t="s">
        <v>3737</v>
      </c>
      <c r="E776" s="3" t="s">
        <v>3409</v>
      </c>
      <c r="F776" s="3" t="s">
        <v>5701</v>
      </c>
      <c r="G776" s="3" t="s">
        <v>5702</v>
      </c>
      <c r="H776" s="5">
        <v>46125</v>
      </c>
      <c r="I776" s="3" t="s">
        <v>3697</v>
      </c>
      <c r="J776" s="3" t="s">
        <v>5703</v>
      </c>
      <c r="K776" s="3">
        <v>1121500866</v>
      </c>
      <c r="L776" s="2"/>
      <c r="M776" s="2"/>
      <c r="N776" s="3">
        <v>77472081077</v>
      </c>
      <c r="O776" s="3">
        <v>5990000</v>
      </c>
      <c r="P776" s="3">
        <v>5990000</v>
      </c>
      <c r="Q776" s="3">
        <v>0</v>
      </c>
      <c r="R776" s="3">
        <v>0</v>
      </c>
      <c r="S776" s="3">
        <v>250000</v>
      </c>
      <c r="T776" s="3">
        <v>250000</v>
      </c>
      <c r="U776" s="3" t="s">
        <v>105</v>
      </c>
      <c r="V776" s="2"/>
      <c r="W776" s="3" t="s">
        <v>116</v>
      </c>
      <c r="X776" s="5">
        <v>46126</v>
      </c>
      <c r="Y776" s="3" t="s">
        <v>58</v>
      </c>
      <c r="Z776" s="3">
        <v>0</v>
      </c>
      <c r="AA776" s="3">
        <v>9760902</v>
      </c>
      <c r="AB776" s="4" t="s">
        <v>3611</v>
      </c>
      <c r="AC776" s="3">
        <v>0</v>
      </c>
      <c r="AD776" s="3" t="s">
        <v>105</v>
      </c>
      <c r="AE776" s="3">
        <v>2026</v>
      </c>
    </row>
    <row r="777" spans="1:31" ht="28.5" hidden="1" x14ac:dyDescent="0.45">
      <c r="A777" s="3">
        <v>1</v>
      </c>
      <c r="B777" s="4" t="s">
        <v>3429</v>
      </c>
      <c r="C777" s="3" t="s">
        <v>3381</v>
      </c>
      <c r="D777" s="3" t="s">
        <v>3737</v>
      </c>
      <c r="E777" s="3" t="s">
        <v>3409</v>
      </c>
      <c r="F777" s="3" t="s">
        <v>5704</v>
      </c>
      <c r="G777" s="3" t="s">
        <v>5705</v>
      </c>
      <c r="H777" s="5">
        <v>46125</v>
      </c>
      <c r="I777" s="3" t="s">
        <v>3697</v>
      </c>
      <c r="J777" s="3" t="s">
        <v>5706</v>
      </c>
      <c r="K777" s="3">
        <v>21113500688</v>
      </c>
      <c r="L777" s="2"/>
      <c r="M777" s="2"/>
      <c r="N777" s="3">
        <v>77760067009</v>
      </c>
      <c r="O777" s="3">
        <v>5990000</v>
      </c>
      <c r="P777" s="3">
        <v>5990000</v>
      </c>
      <c r="Q777" s="3">
        <v>0</v>
      </c>
      <c r="R777" s="3">
        <v>0</v>
      </c>
      <c r="S777" s="3">
        <v>250000</v>
      </c>
      <c r="T777" s="3">
        <v>250000</v>
      </c>
      <c r="U777" s="3" t="s">
        <v>105</v>
      </c>
      <c r="V777" s="2"/>
      <c r="W777" s="3" t="s">
        <v>116</v>
      </c>
      <c r="X777" s="5">
        <v>46126</v>
      </c>
      <c r="Y777" s="3" t="s">
        <v>58</v>
      </c>
      <c r="Z777" s="3">
        <v>0</v>
      </c>
      <c r="AA777" s="3">
        <v>9760903</v>
      </c>
      <c r="AB777" s="4" t="s">
        <v>3611</v>
      </c>
      <c r="AC777" s="3">
        <v>0</v>
      </c>
      <c r="AD777" s="3" t="s">
        <v>105</v>
      </c>
      <c r="AE777" s="3">
        <v>2026</v>
      </c>
    </row>
    <row r="778" spans="1:31" ht="28.5" hidden="1" x14ac:dyDescent="0.45">
      <c r="A778" s="3">
        <v>1</v>
      </c>
      <c r="B778" s="4" t="s">
        <v>3429</v>
      </c>
      <c r="C778" s="3" t="s">
        <v>3381</v>
      </c>
      <c r="D778" s="3" t="s">
        <v>3737</v>
      </c>
      <c r="E778" s="3" t="s">
        <v>3409</v>
      </c>
      <c r="F778" s="3" t="s">
        <v>5707</v>
      </c>
      <c r="G778" s="3" t="s">
        <v>5708</v>
      </c>
      <c r="H778" s="5">
        <v>46125</v>
      </c>
      <c r="I778" s="3" t="s">
        <v>3697</v>
      </c>
      <c r="J778" s="3" t="s">
        <v>5709</v>
      </c>
      <c r="K778" s="3">
        <v>931108302159</v>
      </c>
      <c r="L778" s="2"/>
      <c r="M778" s="2"/>
      <c r="N778" s="3">
        <v>77009896400</v>
      </c>
      <c r="O778" s="3">
        <v>5990000</v>
      </c>
      <c r="P778" s="3">
        <v>5990000</v>
      </c>
      <c r="Q778" s="3">
        <v>0</v>
      </c>
      <c r="R778" s="3">
        <v>0</v>
      </c>
      <c r="S778" s="3">
        <v>250000</v>
      </c>
      <c r="T778" s="3">
        <v>250000</v>
      </c>
      <c r="U778" s="3" t="s">
        <v>105</v>
      </c>
      <c r="V778" s="2"/>
      <c r="W778" s="3" t="s">
        <v>116</v>
      </c>
      <c r="X778" s="5">
        <v>46125</v>
      </c>
      <c r="Y778" s="3" t="s">
        <v>58</v>
      </c>
      <c r="Z778" s="3">
        <v>0</v>
      </c>
      <c r="AA778" s="3">
        <v>9760906</v>
      </c>
      <c r="AB778" s="4" t="s">
        <v>3611</v>
      </c>
      <c r="AC778" s="3">
        <v>0</v>
      </c>
      <c r="AD778" s="3" t="s">
        <v>105</v>
      </c>
      <c r="AE778" s="3">
        <v>2026</v>
      </c>
    </row>
    <row r="779" spans="1:31" ht="28.5" hidden="1" x14ac:dyDescent="0.45">
      <c r="A779" s="3">
        <v>1</v>
      </c>
      <c r="B779" s="4" t="s">
        <v>3429</v>
      </c>
      <c r="C779" s="3" t="s">
        <v>3381</v>
      </c>
      <c r="D779" s="3" t="s">
        <v>3737</v>
      </c>
      <c r="E779" s="3" t="s">
        <v>3409</v>
      </c>
      <c r="F779" s="3" t="s">
        <v>5710</v>
      </c>
      <c r="G779" s="3" t="s">
        <v>5711</v>
      </c>
      <c r="H779" s="5">
        <v>46125</v>
      </c>
      <c r="I779" s="3" t="s">
        <v>3697</v>
      </c>
      <c r="J779" s="3" t="s">
        <v>5712</v>
      </c>
      <c r="K779" s="3">
        <v>940531400376</v>
      </c>
      <c r="L779" s="2"/>
      <c r="M779" s="2"/>
      <c r="N779" s="3">
        <v>77750910051</v>
      </c>
      <c r="O779" s="3">
        <v>5990000</v>
      </c>
      <c r="P779" s="3">
        <v>5990000</v>
      </c>
      <c r="Q779" s="3">
        <v>0</v>
      </c>
      <c r="R779" s="3">
        <v>0</v>
      </c>
      <c r="S779" s="3">
        <v>250000</v>
      </c>
      <c r="T779" s="3">
        <v>250000</v>
      </c>
      <c r="U779" s="3" t="s">
        <v>105</v>
      </c>
      <c r="V779" s="2"/>
      <c r="W779" s="3" t="s">
        <v>116</v>
      </c>
      <c r="X779" s="5">
        <v>46126</v>
      </c>
      <c r="Y779" s="3" t="s">
        <v>58</v>
      </c>
      <c r="Z779" s="3">
        <v>0</v>
      </c>
      <c r="AA779" s="3">
        <v>9760985</v>
      </c>
      <c r="AB779" s="4" t="s">
        <v>3611</v>
      </c>
      <c r="AC779" s="3">
        <v>0</v>
      </c>
      <c r="AD779" s="3" t="s">
        <v>105</v>
      </c>
      <c r="AE779" s="3">
        <v>2026</v>
      </c>
    </row>
    <row r="780" spans="1:31" ht="28.5" hidden="1" x14ac:dyDescent="0.45">
      <c r="A780" s="3">
        <v>1</v>
      </c>
      <c r="B780" s="4" t="s">
        <v>3429</v>
      </c>
      <c r="C780" s="3" t="s">
        <v>3381</v>
      </c>
      <c r="D780" s="3" t="s">
        <v>3737</v>
      </c>
      <c r="E780" s="3" t="s">
        <v>3409</v>
      </c>
      <c r="F780" s="3" t="s">
        <v>5713</v>
      </c>
      <c r="G780" s="3" t="s">
        <v>5714</v>
      </c>
      <c r="H780" s="5">
        <v>46126</v>
      </c>
      <c r="I780" s="3" t="s">
        <v>3697</v>
      </c>
      <c r="J780" s="3" t="s">
        <v>5715</v>
      </c>
      <c r="K780" s="3">
        <v>880410302037</v>
      </c>
      <c r="L780" s="2"/>
      <c r="M780" s="2"/>
      <c r="N780" s="3">
        <v>77077010808</v>
      </c>
      <c r="O780" s="3">
        <v>5990000</v>
      </c>
      <c r="P780" s="3">
        <v>5990000</v>
      </c>
      <c r="Q780" s="3">
        <v>0</v>
      </c>
      <c r="R780" s="3">
        <v>0</v>
      </c>
      <c r="S780" s="3">
        <v>250000</v>
      </c>
      <c r="T780" s="3">
        <v>250000</v>
      </c>
      <c r="U780" s="3" t="s">
        <v>105</v>
      </c>
      <c r="V780" s="2"/>
      <c r="W780" s="3" t="s">
        <v>116</v>
      </c>
      <c r="X780" s="5">
        <v>46127</v>
      </c>
      <c r="Y780" s="3" t="s">
        <v>58</v>
      </c>
      <c r="Z780" s="3">
        <v>0</v>
      </c>
      <c r="AA780" s="3">
        <v>9760986</v>
      </c>
      <c r="AB780" s="4" t="s">
        <v>3611</v>
      </c>
      <c r="AC780" s="3">
        <v>0</v>
      </c>
      <c r="AD780" s="3" t="s">
        <v>105</v>
      </c>
      <c r="AE780" s="3">
        <v>2026</v>
      </c>
    </row>
    <row r="781" spans="1:31" ht="28.5" hidden="1" x14ac:dyDescent="0.45">
      <c r="A781" s="3">
        <v>1</v>
      </c>
      <c r="B781" s="4" t="s">
        <v>3429</v>
      </c>
      <c r="C781" s="3" t="s">
        <v>3381</v>
      </c>
      <c r="D781" s="3" t="s">
        <v>3737</v>
      </c>
      <c r="E781" s="3" t="s">
        <v>3409</v>
      </c>
      <c r="F781" s="3" t="s">
        <v>5716</v>
      </c>
      <c r="G781" s="3" t="s">
        <v>5714</v>
      </c>
      <c r="H781" s="5">
        <v>46126</v>
      </c>
      <c r="I781" s="3" t="s">
        <v>3697</v>
      </c>
      <c r="J781" s="3" t="s">
        <v>5715</v>
      </c>
      <c r="K781" s="3">
        <v>880410302037</v>
      </c>
      <c r="L781" s="2"/>
      <c r="M781" s="2"/>
      <c r="N781" s="3">
        <v>77077010808</v>
      </c>
      <c r="O781" s="3">
        <v>5990000</v>
      </c>
      <c r="P781" s="3">
        <v>5990000</v>
      </c>
      <c r="Q781" s="3">
        <v>0</v>
      </c>
      <c r="R781" s="3">
        <v>0</v>
      </c>
      <c r="S781" s="3">
        <v>250000</v>
      </c>
      <c r="T781" s="3">
        <v>250000</v>
      </c>
      <c r="U781" s="3" t="s">
        <v>105</v>
      </c>
      <c r="V781" s="2"/>
      <c r="W781" s="3" t="s">
        <v>116</v>
      </c>
      <c r="X781" s="5">
        <v>46127</v>
      </c>
      <c r="Y781" s="3" t="s">
        <v>58</v>
      </c>
      <c r="Z781" s="3">
        <v>0</v>
      </c>
      <c r="AA781" s="3">
        <v>9760987</v>
      </c>
      <c r="AB781" s="4" t="s">
        <v>3611</v>
      </c>
      <c r="AC781" s="3">
        <v>0</v>
      </c>
      <c r="AD781" s="3" t="s">
        <v>105</v>
      </c>
      <c r="AE781" s="3">
        <v>2026</v>
      </c>
    </row>
    <row r="782" spans="1:31" ht="28.5" hidden="1" x14ac:dyDescent="0.45">
      <c r="A782" s="3">
        <v>1</v>
      </c>
      <c r="B782" s="4" t="s">
        <v>3429</v>
      </c>
      <c r="C782" s="3" t="s">
        <v>3381</v>
      </c>
      <c r="D782" s="3" t="s">
        <v>3737</v>
      </c>
      <c r="E782" s="3" t="s">
        <v>3409</v>
      </c>
      <c r="F782" s="3" t="s">
        <v>5717</v>
      </c>
      <c r="G782" s="3" t="s">
        <v>5718</v>
      </c>
      <c r="H782" s="5">
        <v>46125</v>
      </c>
      <c r="I782" s="3" t="s">
        <v>3697</v>
      </c>
      <c r="J782" s="3" t="s">
        <v>5719</v>
      </c>
      <c r="K782" s="3">
        <v>991218300776</v>
      </c>
      <c r="L782" s="2"/>
      <c r="M782" s="2"/>
      <c r="N782" s="3">
        <v>77785790605</v>
      </c>
      <c r="O782" s="3">
        <v>5990000</v>
      </c>
      <c r="P782" s="3">
        <v>5990000</v>
      </c>
      <c r="Q782" s="3">
        <v>0</v>
      </c>
      <c r="R782" s="3">
        <v>0</v>
      </c>
      <c r="S782" s="3">
        <v>250000</v>
      </c>
      <c r="T782" s="3">
        <v>250000</v>
      </c>
      <c r="U782" s="3" t="s">
        <v>105</v>
      </c>
      <c r="V782" s="2"/>
      <c r="W782" s="3" t="s">
        <v>116</v>
      </c>
      <c r="X782" s="5">
        <v>46126</v>
      </c>
      <c r="Y782" s="3" t="s">
        <v>58</v>
      </c>
      <c r="Z782" s="3">
        <v>0</v>
      </c>
      <c r="AA782" s="3">
        <v>9760988</v>
      </c>
      <c r="AB782" s="4" t="s">
        <v>3611</v>
      </c>
      <c r="AC782" s="3">
        <v>0</v>
      </c>
      <c r="AD782" s="3" t="s">
        <v>105</v>
      </c>
      <c r="AE782" s="3">
        <v>2026</v>
      </c>
    </row>
    <row r="783" spans="1:31" ht="28.5" hidden="1" x14ac:dyDescent="0.45">
      <c r="A783" s="3">
        <v>1</v>
      </c>
      <c r="B783" s="4" t="s">
        <v>3429</v>
      </c>
      <c r="C783" s="3" t="s">
        <v>3381</v>
      </c>
      <c r="D783" s="3" t="s">
        <v>3737</v>
      </c>
      <c r="E783" s="3" t="s">
        <v>3409</v>
      </c>
      <c r="F783" s="3" t="s">
        <v>5720</v>
      </c>
      <c r="G783" s="3" t="s">
        <v>5721</v>
      </c>
      <c r="H783" s="5">
        <v>46128</v>
      </c>
      <c r="I783" s="3" t="s">
        <v>3697</v>
      </c>
      <c r="J783" s="3" t="s">
        <v>5722</v>
      </c>
      <c r="K783" s="3">
        <v>770215302768</v>
      </c>
      <c r="L783" s="2"/>
      <c r="M783" s="2"/>
      <c r="N783" s="3">
        <v>77084857063</v>
      </c>
      <c r="O783" s="3">
        <v>5990000</v>
      </c>
      <c r="P783" s="3">
        <v>5990000</v>
      </c>
      <c r="Q783" s="3">
        <v>0</v>
      </c>
      <c r="R783" s="3">
        <v>0</v>
      </c>
      <c r="S783" s="3">
        <v>250000</v>
      </c>
      <c r="T783" s="3">
        <v>250000</v>
      </c>
      <c r="U783" s="3" t="s">
        <v>105</v>
      </c>
      <c r="V783" s="2"/>
      <c r="W783" s="3" t="s">
        <v>116</v>
      </c>
      <c r="X783" s="5">
        <v>46129</v>
      </c>
      <c r="Y783" s="3" t="s">
        <v>58</v>
      </c>
      <c r="Z783" s="3">
        <v>0</v>
      </c>
      <c r="AA783" s="3">
        <v>9761222</v>
      </c>
      <c r="AB783" s="4" t="s">
        <v>3611</v>
      </c>
      <c r="AC783" s="3">
        <v>0</v>
      </c>
      <c r="AD783" s="3" t="s">
        <v>105</v>
      </c>
      <c r="AE783" s="3">
        <v>2026</v>
      </c>
    </row>
    <row r="784" spans="1:31" ht="28.5" hidden="1" x14ac:dyDescent="0.45">
      <c r="A784" s="3">
        <v>1</v>
      </c>
      <c r="B784" s="4" t="s">
        <v>3429</v>
      </c>
      <c r="C784" s="3" t="s">
        <v>3381</v>
      </c>
      <c r="D784" s="3" t="s">
        <v>3737</v>
      </c>
      <c r="E784" s="3" t="s">
        <v>5431</v>
      </c>
      <c r="F784" s="3" t="s">
        <v>5723</v>
      </c>
      <c r="G784" s="3" t="s">
        <v>5724</v>
      </c>
      <c r="H784" s="5">
        <v>46125</v>
      </c>
      <c r="I784" s="3" t="s">
        <v>3697</v>
      </c>
      <c r="J784" s="3" t="s">
        <v>5725</v>
      </c>
      <c r="K784" s="3">
        <v>930919401004</v>
      </c>
      <c r="L784" s="2"/>
      <c r="M784" s="2"/>
      <c r="N784" s="3">
        <v>77475238151</v>
      </c>
      <c r="O784" s="3">
        <v>5990000</v>
      </c>
      <c r="P784" s="3">
        <v>5990000</v>
      </c>
      <c r="Q784" s="3">
        <v>0</v>
      </c>
      <c r="R784" s="3">
        <v>0</v>
      </c>
      <c r="S784" s="3">
        <v>250000</v>
      </c>
      <c r="T784" s="3">
        <v>250000</v>
      </c>
      <c r="U784" s="3" t="s">
        <v>87</v>
      </c>
      <c r="V784" s="2"/>
      <c r="W784" s="3" t="s">
        <v>116</v>
      </c>
      <c r="X784" s="5">
        <v>46126</v>
      </c>
      <c r="Y784" s="3" t="s">
        <v>134</v>
      </c>
      <c r="Z784" s="3">
        <v>0</v>
      </c>
      <c r="AA784" s="3">
        <v>9761224</v>
      </c>
      <c r="AB784" s="4" t="s">
        <v>3611</v>
      </c>
      <c r="AC784" s="3">
        <v>0</v>
      </c>
      <c r="AD784" s="3" t="s">
        <v>124</v>
      </c>
      <c r="AE784" s="3">
        <v>2026</v>
      </c>
    </row>
    <row r="785" spans="1:31" ht="28.5" hidden="1" x14ac:dyDescent="0.45">
      <c r="A785" s="3">
        <v>1</v>
      </c>
      <c r="B785" s="4" t="s">
        <v>3406</v>
      </c>
      <c r="C785" s="3" t="s">
        <v>3381</v>
      </c>
      <c r="D785" s="3" t="s">
        <v>3382</v>
      </c>
      <c r="E785" s="3" t="s">
        <v>3409</v>
      </c>
      <c r="F785" s="3" t="s">
        <v>5726</v>
      </c>
      <c r="G785" s="3" t="s">
        <v>5727</v>
      </c>
      <c r="H785" s="5">
        <v>46133</v>
      </c>
      <c r="I785" s="3" t="s">
        <v>3724</v>
      </c>
      <c r="J785" s="3" t="s">
        <v>5728</v>
      </c>
      <c r="K785" s="3">
        <v>880716300788</v>
      </c>
      <c r="L785" s="2"/>
      <c r="M785" s="2"/>
      <c r="N785" s="3">
        <v>77058069160</v>
      </c>
      <c r="O785" s="3">
        <v>5990000</v>
      </c>
      <c r="P785" s="3">
        <v>5990000</v>
      </c>
      <c r="Q785" s="3">
        <v>0</v>
      </c>
      <c r="R785" s="3">
        <v>0</v>
      </c>
      <c r="S785" s="3">
        <v>200000</v>
      </c>
      <c r="T785" s="3">
        <v>200000</v>
      </c>
      <c r="U785" s="3" t="s">
        <v>87</v>
      </c>
      <c r="V785" s="2"/>
      <c r="W785" s="3" t="s">
        <v>1687</v>
      </c>
      <c r="X785" s="5">
        <v>46135</v>
      </c>
      <c r="Y785" s="3" t="s">
        <v>206</v>
      </c>
      <c r="Z785" s="3">
        <v>1</v>
      </c>
      <c r="AA785" s="3">
        <v>9761230</v>
      </c>
      <c r="AB785" s="2"/>
      <c r="AC785" s="3">
        <v>0</v>
      </c>
      <c r="AD785" s="3" t="s">
        <v>124</v>
      </c>
      <c r="AE785" s="3">
        <v>2026</v>
      </c>
    </row>
    <row r="786" spans="1:31" ht="28.5" hidden="1" x14ac:dyDescent="0.45">
      <c r="A786" s="3">
        <v>1</v>
      </c>
      <c r="B786" s="4" t="s">
        <v>3406</v>
      </c>
      <c r="C786" s="3" t="s">
        <v>3381</v>
      </c>
      <c r="D786" s="3" t="s">
        <v>3382</v>
      </c>
      <c r="E786" s="3" t="s">
        <v>3409</v>
      </c>
      <c r="F786" s="3" t="s">
        <v>5729</v>
      </c>
      <c r="G786" s="3" t="s">
        <v>5730</v>
      </c>
      <c r="H786" s="5">
        <v>46132</v>
      </c>
      <c r="I786" s="3" t="s">
        <v>3724</v>
      </c>
      <c r="J786" s="3" t="s">
        <v>5731</v>
      </c>
      <c r="K786" s="3">
        <v>990520350593</v>
      </c>
      <c r="L786" s="2"/>
      <c r="M786" s="2"/>
      <c r="N786" s="3">
        <v>77075202060</v>
      </c>
      <c r="O786" s="3">
        <v>5990000</v>
      </c>
      <c r="P786" s="3">
        <v>5990000</v>
      </c>
      <c r="Q786" s="3">
        <v>0</v>
      </c>
      <c r="R786" s="3">
        <v>0</v>
      </c>
      <c r="S786" s="3">
        <v>200000</v>
      </c>
      <c r="T786" s="3">
        <v>200000</v>
      </c>
      <c r="U786" s="3" t="s">
        <v>87</v>
      </c>
      <c r="V786" s="2"/>
      <c r="W786" s="3" t="s">
        <v>1687</v>
      </c>
      <c r="X786" s="5">
        <v>46134</v>
      </c>
      <c r="Y786" s="3" t="s">
        <v>89</v>
      </c>
      <c r="Z786" s="3">
        <v>0</v>
      </c>
      <c r="AA786" s="3">
        <v>9761232</v>
      </c>
      <c r="AB786" s="2"/>
      <c r="AC786" s="3">
        <v>0</v>
      </c>
      <c r="AD786" s="3" t="s">
        <v>124</v>
      </c>
      <c r="AE786" s="3">
        <v>2026</v>
      </c>
    </row>
    <row r="787" spans="1:31" ht="28.5" hidden="1" x14ac:dyDescent="0.45">
      <c r="A787" s="3">
        <v>1</v>
      </c>
      <c r="B787" s="4" t="s">
        <v>3406</v>
      </c>
      <c r="C787" s="3" t="s">
        <v>3381</v>
      </c>
      <c r="D787" s="3" t="s">
        <v>3382</v>
      </c>
      <c r="E787" s="3" t="s">
        <v>3409</v>
      </c>
      <c r="F787" s="3" t="s">
        <v>5732</v>
      </c>
      <c r="G787" s="3" t="s">
        <v>5733</v>
      </c>
      <c r="H787" s="5">
        <v>46133</v>
      </c>
      <c r="I787" s="3" t="s">
        <v>3867</v>
      </c>
      <c r="J787" s="3" t="s">
        <v>5734</v>
      </c>
      <c r="K787" s="3">
        <v>740923300399</v>
      </c>
      <c r="L787" s="2"/>
      <c r="M787" s="2"/>
      <c r="N787" s="3">
        <v>77778601774</v>
      </c>
      <c r="O787" s="3">
        <v>5990000</v>
      </c>
      <c r="P787" s="3">
        <v>5990000</v>
      </c>
      <c r="Q787" s="3">
        <v>0</v>
      </c>
      <c r="R787" s="3">
        <v>0</v>
      </c>
      <c r="S787" s="3">
        <v>200000</v>
      </c>
      <c r="T787" s="3">
        <v>200000</v>
      </c>
      <c r="U787" s="3" t="s">
        <v>87</v>
      </c>
      <c r="V787" s="2"/>
      <c r="W787" s="3" t="s">
        <v>1687</v>
      </c>
      <c r="X787" s="5">
        <v>46140</v>
      </c>
      <c r="Y787" s="3" t="s">
        <v>206</v>
      </c>
      <c r="Z787" s="3">
        <v>0</v>
      </c>
      <c r="AA787" s="3">
        <v>9761233</v>
      </c>
      <c r="AB787" s="2"/>
      <c r="AC787" s="3">
        <v>0</v>
      </c>
      <c r="AD787" s="3" t="s">
        <v>124</v>
      </c>
      <c r="AE787" s="3">
        <v>2026</v>
      </c>
    </row>
    <row r="788" spans="1:31" ht="28.5" hidden="1" x14ac:dyDescent="0.45">
      <c r="A788" s="3">
        <v>1</v>
      </c>
      <c r="B788" s="4" t="s">
        <v>3406</v>
      </c>
      <c r="C788" s="3" t="s">
        <v>3381</v>
      </c>
      <c r="D788" s="3" t="s">
        <v>3382</v>
      </c>
      <c r="E788" s="3" t="s">
        <v>3409</v>
      </c>
      <c r="F788" s="3" t="s">
        <v>5735</v>
      </c>
      <c r="G788" s="3" t="s">
        <v>5736</v>
      </c>
      <c r="H788" s="5">
        <v>46141</v>
      </c>
      <c r="I788" s="3" t="s">
        <v>3724</v>
      </c>
      <c r="J788" s="3" t="s">
        <v>5737</v>
      </c>
      <c r="K788" s="3">
        <v>840506302458</v>
      </c>
      <c r="L788" s="2"/>
      <c r="M788" s="2"/>
      <c r="N788" s="3">
        <v>77775679784</v>
      </c>
      <c r="O788" s="3">
        <v>5990000</v>
      </c>
      <c r="P788" s="3">
        <v>5990000</v>
      </c>
      <c r="Q788" s="3">
        <v>0</v>
      </c>
      <c r="R788" s="3">
        <v>0</v>
      </c>
      <c r="S788" s="3">
        <v>200000</v>
      </c>
      <c r="T788" s="3">
        <v>200000</v>
      </c>
      <c r="U788" s="3" t="s">
        <v>56</v>
      </c>
      <c r="V788" s="2"/>
      <c r="W788" s="3" t="s">
        <v>1687</v>
      </c>
      <c r="X788" s="5">
        <v>46142</v>
      </c>
      <c r="Y788" s="3" t="s">
        <v>58</v>
      </c>
      <c r="Z788" s="3">
        <v>0</v>
      </c>
      <c r="AA788" s="3">
        <v>9761234</v>
      </c>
      <c r="AB788" s="2"/>
      <c r="AC788" s="3">
        <v>0</v>
      </c>
      <c r="AD788" s="3" t="s">
        <v>57</v>
      </c>
      <c r="AE788" s="3">
        <v>2026</v>
      </c>
    </row>
    <row r="789" spans="1:31" ht="28.5" hidden="1" x14ac:dyDescent="0.45">
      <c r="A789" s="3">
        <v>1</v>
      </c>
      <c r="B789" s="4" t="s">
        <v>3397</v>
      </c>
      <c r="C789" s="3" t="s">
        <v>3398</v>
      </c>
      <c r="D789" s="3" t="s">
        <v>3399</v>
      </c>
      <c r="E789" s="3" t="s">
        <v>3530</v>
      </c>
      <c r="F789" s="3" t="s">
        <v>5738</v>
      </c>
      <c r="G789" s="3" t="s">
        <v>5739</v>
      </c>
      <c r="H789" s="5">
        <v>46115</v>
      </c>
      <c r="I789" s="3" t="s">
        <v>4004</v>
      </c>
      <c r="J789" s="3" t="s">
        <v>5740</v>
      </c>
      <c r="K789" s="3">
        <v>30720601344</v>
      </c>
      <c r="L789" s="2"/>
      <c r="M789" s="2"/>
      <c r="N789" s="3">
        <v>77476853013</v>
      </c>
      <c r="O789" s="3">
        <v>8240000</v>
      </c>
      <c r="P789" s="3">
        <v>7990000</v>
      </c>
      <c r="Q789" s="3">
        <v>0</v>
      </c>
      <c r="R789" s="3">
        <v>250000</v>
      </c>
      <c r="S789" s="3">
        <v>350000</v>
      </c>
      <c r="T789" s="3">
        <v>350000</v>
      </c>
      <c r="U789" s="3" t="s">
        <v>87</v>
      </c>
      <c r="V789" s="2"/>
      <c r="W789" s="3" t="s">
        <v>55</v>
      </c>
      <c r="X789" s="5">
        <v>46115</v>
      </c>
      <c r="Y789" s="3" t="s">
        <v>134</v>
      </c>
      <c r="Z789" s="3">
        <v>0</v>
      </c>
      <c r="AA789" s="3">
        <v>9764807</v>
      </c>
      <c r="AB789" s="2"/>
      <c r="AC789" s="3">
        <v>0</v>
      </c>
      <c r="AD789" s="3" t="s">
        <v>124</v>
      </c>
      <c r="AE789" s="3">
        <v>2026</v>
      </c>
    </row>
    <row r="790" spans="1:31" ht="28.5" hidden="1" x14ac:dyDescent="0.45">
      <c r="A790" s="3">
        <v>1</v>
      </c>
      <c r="B790" s="4" t="s">
        <v>3397</v>
      </c>
      <c r="C790" s="3" t="s">
        <v>3398</v>
      </c>
      <c r="D790" s="3" t="s">
        <v>3399</v>
      </c>
      <c r="E790" s="3" t="s">
        <v>3409</v>
      </c>
      <c r="F790" s="3" t="s">
        <v>5741</v>
      </c>
      <c r="G790" s="3" t="s">
        <v>5742</v>
      </c>
      <c r="H790" s="5">
        <v>46140</v>
      </c>
      <c r="I790" s="3" t="s">
        <v>3403</v>
      </c>
      <c r="J790" s="3" t="s">
        <v>5743</v>
      </c>
      <c r="K790" s="3">
        <v>950530401480</v>
      </c>
      <c r="L790" s="2"/>
      <c r="M790" s="2"/>
      <c r="N790" s="3">
        <v>77000864747</v>
      </c>
      <c r="O790" s="3">
        <v>7990000</v>
      </c>
      <c r="P790" s="3">
        <v>7990000</v>
      </c>
      <c r="Q790" s="3">
        <v>0</v>
      </c>
      <c r="R790" s="3">
        <v>0</v>
      </c>
      <c r="S790" s="3">
        <v>350000</v>
      </c>
      <c r="T790" s="3">
        <v>350000</v>
      </c>
      <c r="U790" s="3" t="s">
        <v>87</v>
      </c>
      <c r="V790" s="2"/>
      <c r="W790" s="3" t="s">
        <v>55</v>
      </c>
      <c r="X790" s="5">
        <v>46141</v>
      </c>
      <c r="Y790" s="3" t="s">
        <v>218</v>
      </c>
      <c r="Z790" s="3">
        <v>0</v>
      </c>
      <c r="AA790" s="3">
        <v>9764810</v>
      </c>
      <c r="AB790" s="2"/>
      <c r="AC790" s="3">
        <v>0</v>
      </c>
      <c r="AD790" s="3" t="s">
        <v>124</v>
      </c>
      <c r="AE790" s="3">
        <v>2026</v>
      </c>
    </row>
    <row r="791" spans="1:31" ht="28.5" hidden="1" x14ac:dyDescent="0.45">
      <c r="A791" s="3">
        <v>1</v>
      </c>
      <c r="B791" s="4" t="s">
        <v>3406</v>
      </c>
      <c r="C791" s="3" t="s">
        <v>3398</v>
      </c>
      <c r="D791" s="3" t="s">
        <v>3399</v>
      </c>
      <c r="E791" s="3" t="s">
        <v>3530</v>
      </c>
      <c r="F791" s="3" t="s">
        <v>5744</v>
      </c>
      <c r="G791" s="3" t="s">
        <v>5745</v>
      </c>
      <c r="H791" s="5">
        <v>46115</v>
      </c>
      <c r="I791" s="3" t="s">
        <v>3732</v>
      </c>
      <c r="J791" s="3" t="s">
        <v>5746</v>
      </c>
      <c r="K791" s="3">
        <v>981009351158</v>
      </c>
      <c r="L791" s="2"/>
      <c r="M791" s="2"/>
      <c r="N791" s="3">
        <v>77088974335</v>
      </c>
      <c r="O791" s="3">
        <v>7990000</v>
      </c>
      <c r="P791" s="3">
        <v>7990000</v>
      </c>
      <c r="Q791" s="3">
        <v>0</v>
      </c>
      <c r="R791" s="3">
        <v>0</v>
      </c>
      <c r="S791" s="3">
        <v>350000</v>
      </c>
      <c r="T791" s="3">
        <v>350000</v>
      </c>
      <c r="U791" s="3" t="s">
        <v>87</v>
      </c>
      <c r="V791" s="2"/>
      <c r="W791" s="3" t="s">
        <v>1687</v>
      </c>
      <c r="X791" s="5">
        <v>46118</v>
      </c>
      <c r="Y791" s="3" t="s">
        <v>206</v>
      </c>
      <c r="Z791" s="3">
        <v>0</v>
      </c>
      <c r="AA791" s="3">
        <v>9765538</v>
      </c>
      <c r="AB791" s="2"/>
      <c r="AC791" s="3">
        <v>0</v>
      </c>
      <c r="AD791" s="3" t="s">
        <v>124</v>
      </c>
      <c r="AE791" s="3">
        <v>2026</v>
      </c>
    </row>
    <row r="792" spans="1:31" ht="28.5" hidden="1" x14ac:dyDescent="0.45">
      <c r="A792" s="3">
        <v>1</v>
      </c>
      <c r="B792" s="4" t="s">
        <v>3406</v>
      </c>
      <c r="C792" s="3" t="s">
        <v>3398</v>
      </c>
      <c r="D792" s="3" t="s">
        <v>3399</v>
      </c>
      <c r="E792" s="3" t="s">
        <v>3530</v>
      </c>
      <c r="F792" s="3" t="s">
        <v>5747</v>
      </c>
      <c r="G792" s="3" t="s">
        <v>5748</v>
      </c>
      <c r="H792" s="5">
        <v>46115</v>
      </c>
      <c r="I792" s="3" t="s">
        <v>3724</v>
      </c>
      <c r="J792" s="3" t="s">
        <v>5749</v>
      </c>
      <c r="K792" s="3">
        <v>820706400947</v>
      </c>
      <c r="L792" s="2"/>
      <c r="M792" s="2"/>
      <c r="N792" s="3">
        <v>77085338077</v>
      </c>
      <c r="O792" s="3">
        <v>7990000</v>
      </c>
      <c r="P792" s="3">
        <v>7990000</v>
      </c>
      <c r="Q792" s="3">
        <v>0</v>
      </c>
      <c r="R792" s="3">
        <v>0</v>
      </c>
      <c r="S792" s="3">
        <v>350000</v>
      </c>
      <c r="T792" s="3">
        <v>350000</v>
      </c>
      <c r="U792" s="3" t="s">
        <v>87</v>
      </c>
      <c r="V792" s="2"/>
      <c r="W792" s="3" t="s">
        <v>1687</v>
      </c>
      <c r="X792" s="5">
        <v>46120</v>
      </c>
      <c r="Y792" s="3" t="s">
        <v>218</v>
      </c>
      <c r="Z792" s="3">
        <v>0</v>
      </c>
      <c r="AA792" s="3">
        <v>9765539</v>
      </c>
      <c r="AB792" s="2"/>
      <c r="AC792" s="3">
        <v>0</v>
      </c>
      <c r="AD792" s="3" t="s">
        <v>124</v>
      </c>
      <c r="AE792" s="3">
        <v>2026</v>
      </c>
    </row>
    <row r="793" spans="1:31" ht="28.5" x14ac:dyDescent="0.45">
      <c r="A793" s="3">
        <v>1</v>
      </c>
      <c r="B793" s="4" t="s">
        <v>3952</v>
      </c>
      <c r="C793" s="3" t="s">
        <v>3381</v>
      </c>
      <c r="D793" s="3" t="s">
        <v>3737</v>
      </c>
      <c r="E793" s="3" t="s">
        <v>3409</v>
      </c>
      <c r="F793" s="3" t="s">
        <v>5750</v>
      </c>
      <c r="G793" s="3" t="s">
        <v>5751</v>
      </c>
      <c r="H793" s="5">
        <v>46119</v>
      </c>
      <c r="I793" s="3" t="s">
        <v>4014</v>
      </c>
      <c r="J793" s="3" t="s">
        <v>5752</v>
      </c>
      <c r="K793" s="3">
        <v>871221401742</v>
      </c>
      <c r="L793" s="2"/>
      <c r="M793" s="2"/>
      <c r="N793" s="3">
        <v>77479306595</v>
      </c>
      <c r="O793" s="3">
        <v>6840000</v>
      </c>
      <c r="P793" s="3">
        <v>6590000</v>
      </c>
      <c r="Q793" s="3">
        <v>0</v>
      </c>
      <c r="R793" s="3">
        <v>250000</v>
      </c>
      <c r="S793" s="3">
        <v>300000</v>
      </c>
      <c r="T793" s="3">
        <v>300000</v>
      </c>
      <c r="U793" s="3" t="s">
        <v>87</v>
      </c>
      <c r="V793" s="2"/>
      <c r="W793" s="3" t="s">
        <v>160</v>
      </c>
      <c r="X793" s="5">
        <v>46120</v>
      </c>
      <c r="Y793" s="3" t="s">
        <v>161</v>
      </c>
      <c r="Z793" s="3">
        <v>0</v>
      </c>
      <c r="AA793" s="3">
        <v>9767095</v>
      </c>
      <c r="AB793" s="2"/>
      <c r="AC793" s="3">
        <v>0</v>
      </c>
      <c r="AD793" s="3" t="s">
        <v>124</v>
      </c>
      <c r="AE793" s="3">
        <v>2026</v>
      </c>
    </row>
    <row r="794" spans="1:31" ht="28.5" x14ac:dyDescent="0.45">
      <c r="A794" s="3">
        <v>1</v>
      </c>
      <c r="B794" s="4" t="s">
        <v>3952</v>
      </c>
      <c r="C794" s="3" t="s">
        <v>3381</v>
      </c>
      <c r="D794" s="3" t="s">
        <v>3737</v>
      </c>
      <c r="E794" s="3" t="s">
        <v>3409</v>
      </c>
      <c r="F794" s="3" t="s">
        <v>5753</v>
      </c>
      <c r="G794" s="3" t="s">
        <v>5754</v>
      </c>
      <c r="H794" s="5">
        <v>46127</v>
      </c>
      <c r="I794" s="3" t="s">
        <v>4014</v>
      </c>
      <c r="J794" s="3" t="s">
        <v>5755</v>
      </c>
      <c r="K794" s="3">
        <v>880509301344</v>
      </c>
      <c r="L794" s="2"/>
      <c r="M794" s="2"/>
      <c r="N794" s="3">
        <v>77000002575</v>
      </c>
      <c r="O794" s="3">
        <v>5990000</v>
      </c>
      <c r="P794" s="3">
        <v>5990000</v>
      </c>
      <c r="Q794" s="3">
        <v>0</v>
      </c>
      <c r="R794" s="3">
        <v>0</v>
      </c>
      <c r="S794" s="3">
        <v>250000</v>
      </c>
      <c r="T794" s="3">
        <v>250000</v>
      </c>
      <c r="U794" s="3" t="s">
        <v>56</v>
      </c>
      <c r="V794" s="2"/>
      <c r="W794" s="3" t="s">
        <v>160</v>
      </c>
      <c r="X794" s="5">
        <v>46128</v>
      </c>
      <c r="Y794" s="3" t="s">
        <v>58</v>
      </c>
      <c r="Z794" s="3">
        <v>0</v>
      </c>
      <c r="AA794" s="3">
        <v>9767096</v>
      </c>
      <c r="AB794" s="2"/>
      <c r="AC794" s="3">
        <v>0</v>
      </c>
      <c r="AD794" s="3" t="s">
        <v>57</v>
      </c>
      <c r="AE794" s="3">
        <v>2026</v>
      </c>
    </row>
    <row r="795" spans="1:31" ht="28.5" x14ac:dyDescent="0.45">
      <c r="A795" s="3">
        <v>1</v>
      </c>
      <c r="B795" s="4" t="s">
        <v>3952</v>
      </c>
      <c r="C795" s="3" t="s">
        <v>3381</v>
      </c>
      <c r="D795" s="3" t="s">
        <v>3737</v>
      </c>
      <c r="E795" s="3" t="s">
        <v>3409</v>
      </c>
      <c r="F795" s="3" t="s">
        <v>5756</v>
      </c>
      <c r="G795" s="3" t="s">
        <v>5757</v>
      </c>
      <c r="H795" s="5">
        <v>46125</v>
      </c>
      <c r="I795" s="3" t="s">
        <v>3955</v>
      </c>
      <c r="J795" s="3" t="s">
        <v>5758</v>
      </c>
      <c r="K795" s="3">
        <v>790924303060</v>
      </c>
      <c r="L795" s="2"/>
      <c r="M795" s="2"/>
      <c r="N795" s="3">
        <v>77003586382</v>
      </c>
      <c r="O795" s="3">
        <v>5990000</v>
      </c>
      <c r="P795" s="3">
        <v>5990000</v>
      </c>
      <c r="Q795" s="3">
        <v>0</v>
      </c>
      <c r="R795" s="3">
        <v>0</v>
      </c>
      <c r="S795" s="3">
        <v>250000</v>
      </c>
      <c r="T795" s="3">
        <v>250000</v>
      </c>
      <c r="U795" s="3" t="s">
        <v>56</v>
      </c>
      <c r="V795" s="3" t="s">
        <v>2673</v>
      </c>
      <c r="W795" s="3" t="s">
        <v>160</v>
      </c>
      <c r="X795" s="5">
        <v>46126</v>
      </c>
      <c r="Y795" s="3" t="s">
        <v>58</v>
      </c>
      <c r="Z795" s="3">
        <v>0</v>
      </c>
      <c r="AA795" s="3">
        <v>9767097</v>
      </c>
      <c r="AB795" s="2"/>
      <c r="AC795" s="3">
        <v>0</v>
      </c>
      <c r="AD795" s="3" t="s">
        <v>57</v>
      </c>
      <c r="AE795" s="3">
        <v>2026</v>
      </c>
    </row>
    <row r="796" spans="1:31" ht="28.5" x14ac:dyDescent="0.45">
      <c r="A796" s="3">
        <v>1</v>
      </c>
      <c r="B796" s="4" t="s">
        <v>3952</v>
      </c>
      <c r="C796" s="3" t="s">
        <v>3381</v>
      </c>
      <c r="D796" s="3" t="s">
        <v>3737</v>
      </c>
      <c r="E796" s="3" t="s">
        <v>3409</v>
      </c>
      <c r="F796" s="3" t="s">
        <v>5759</v>
      </c>
      <c r="G796" s="3" t="s">
        <v>5760</v>
      </c>
      <c r="H796" s="5">
        <v>46122</v>
      </c>
      <c r="I796" s="3" t="s">
        <v>3955</v>
      </c>
      <c r="J796" s="3" t="s">
        <v>5761</v>
      </c>
      <c r="K796" s="3">
        <v>771115302467</v>
      </c>
      <c r="L796" s="2"/>
      <c r="M796" s="2"/>
      <c r="N796" s="3">
        <v>77477303730</v>
      </c>
      <c r="O796" s="3">
        <v>6240000</v>
      </c>
      <c r="P796" s="3">
        <v>5990000</v>
      </c>
      <c r="Q796" s="3">
        <v>0</v>
      </c>
      <c r="R796" s="3">
        <v>250000</v>
      </c>
      <c r="S796" s="3">
        <v>250000</v>
      </c>
      <c r="T796" s="3">
        <v>250000</v>
      </c>
      <c r="U796" s="3" t="s">
        <v>87</v>
      </c>
      <c r="V796" s="2"/>
      <c r="W796" s="3" t="s">
        <v>160</v>
      </c>
      <c r="X796" s="5">
        <v>46126</v>
      </c>
      <c r="Y796" s="3" t="s">
        <v>218</v>
      </c>
      <c r="Z796" s="3">
        <v>0</v>
      </c>
      <c r="AA796" s="3">
        <v>9767098</v>
      </c>
      <c r="AB796" s="2"/>
      <c r="AC796" s="3">
        <v>0</v>
      </c>
      <c r="AD796" s="3" t="s">
        <v>124</v>
      </c>
      <c r="AE796" s="3">
        <v>2026</v>
      </c>
    </row>
    <row r="797" spans="1:31" ht="28.5" x14ac:dyDescent="0.45">
      <c r="A797" s="3">
        <v>1</v>
      </c>
      <c r="B797" s="4" t="s">
        <v>3952</v>
      </c>
      <c r="C797" s="3" t="s">
        <v>3381</v>
      </c>
      <c r="D797" s="3" t="s">
        <v>3737</v>
      </c>
      <c r="E797" s="3" t="s">
        <v>3409</v>
      </c>
      <c r="F797" s="3" t="s">
        <v>5762</v>
      </c>
      <c r="G797" s="3" t="s">
        <v>5763</v>
      </c>
      <c r="H797" s="5">
        <v>46122</v>
      </c>
      <c r="I797" s="3" t="s">
        <v>3959</v>
      </c>
      <c r="J797" s="3" t="s">
        <v>5764</v>
      </c>
      <c r="K797" s="3">
        <v>10122500692</v>
      </c>
      <c r="L797" s="2"/>
      <c r="M797" s="2"/>
      <c r="N797" s="3">
        <v>77016663999</v>
      </c>
      <c r="O797" s="3">
        <v>5990000</v>
      </c>
      <c r="P797" s="3">
        <v>5990000</v>
      </c>
      <c r="Q797" s="3">
        <v>0</v>
      </c>
      <c r="R797" s="3">
        <v>0</v>
      </c>
      <c r="S797" s="3">
        <v>250000</v>
      </c>
      <c r="T797" s="3">
        <v>250000</v>
      </c>
      <c r="U797" s="3" t="s">
        <v>56</v>
      </c>
      <c r="V797" s="2"/>
      <c r="W797" s="3" t="s">
        <v>160</v>
      </c>
      <c r="X797" s="5">
        <v>46125</v>
      </c>
      <c r="Y797" s="3" t="s">
        <v>58</v>
      </c>
      <c r="Z797" s="3">
        <v>0</v>
      </c>
      <c r="AA797" s="3">
        <v>9767101</v>
      </c>
      <c r="AB797" s="2"/>
      <c r="AC797" s="3">
        <v>0</v>
      </c>
      <c r="AD797" s="3" t="s">
        <v>57</v>
      </c>
      <c r="AE797" s="3">
        <v>2026</v>
      </c>
    </row>
    <row r="798" spans="1:31" ht="28.5" x14ac:dyDescent="0.45">
      <c r="A798" s="3">
        <v>1</v>
      </c>
      <c r="B798" s="4" t="s">
        <v>3952</v>
      </c>
      <c r="C798" s="3" t="s">
        <v>3381</v>
      </c>
      <c r="D798" s="3" t="s">
        <v>3737</v>
      </c>
      <c r="E798" s="3" t="s">
        <v>3409</v>
      </c>
      <c r="F798" s="3" t="s">
        <v>5765</v>
      </c>
      <c r="G798" s="3" t="s">
        <v>5766</v>
      </c>
      <c r="H798" s="5">
        <v>46125</v>
      </c>
      <c r="I798" s="3" t="s">
        <v>4014</v>
      </c>
      <c r="J798" s="3" t="s">
        <v>5767</v>
      </c>
      <c r="K798" s="3">
        <v>960828301059</v>
      </c>
      <c r="L798" s="2"/>
      <c r="M798" s="2"/>
      <c r="N798" s="3">
        <v>77001100914</v>
      </c>
      <c r="O798" s="3">
        <v>6190000</v>
      </c>
      <c r="P798" s="3">
        <v>5990000</v>
      </c>
      <c r="Q798" s="3">
        <v>0</v>
      </c>
      <c r="R798" s="3">
        <v>200000</v>
      </c>
      <c r="S798" s="3">
        <v>250000</v>
      </c>
      <c r="T798" s="3">
        <v>250000</v>
      </c>
      <c r="U798" s="3" t="s">
        <v>87</v>
      </c>
      <c r="V798" s="2"/>
      <c r="W798" s="3" t="s">
        <v>160</v>
      </c>
      <c r="X798" s="5">
        <v>46126</v>
      </c>
      <c r="Y798" s="3" t="s">
        <v>89</v>
      </c>
      <c r="Z798" s="3">
        <v>1</v>
      </c>
      <c r="AA798" s="3">
        <v>9767102</v>
      </c>
      <c r="AB798" s="2"/>
      <c r="AC798" s="3">
        <v>0</v>
      </c>
      <c r="AD798" s="3" t="s">
        <v>124</v>
      </c>
      <c r="AE798" s="3">
        <v>2026</v>
      </c>
    </row>
    <row r="799" spans="1:31" ht="28.5" x14ac:dyDescent="0.45">
      <c r="A799" s="3">
        <v>1</v>
      </c>
      <c r="B799" s="4" t="s">
        <v>3952</v>
      </c>
      <c r="C799" s="3" t="s">
        <v>3381</v>
      </c>
      <c r="D799" s="3" t="s">
        <v>3737</v>
      </c>
      <c r="E799" s="3" t="s">
        <v>3409</v>
      </c>
      <c r="F799" s="3" t="s">
        <v>5768</v>
      </c>
      <c r="G799" s="3" t="s">
        <v>5769</v>
      </c>
      <c r="H799" s="5">
        <v>46119</v>
      </c>
      <c r="I799" s="3" t="s">
        <v>3959</v>
      </c>
      <c r="J799" s="3" t="s">
        <v>5770</v>
      </c>
      <c r="K799" s="3">
        <v>580223300755</v>
      </c>
      <c r="L799" s="2"/>
      <c r="M799" s="2"/>
      <c r="N799" s="3">
        <v>77756228114</v>
      </c>
      <c r="O799" s="3">
        <v>6590000</v>
      </c>
      <c r="P799" s="3">
        <v>6590000</v>
      </c>
      <c r="Q799" s="3">
        <v>0</v>
      </c>
      <c r="R799" s="3">
        <v>0</v>
      </c>
      <c r="S799" s="3">
        <v>300000</v>
      </c>
      <c r="T799" s="3">
        <v>300000</v>
      </c>
      <c r="U799" s="3" t="s">
        <v>56</v>
      </c>
      <c r="V799" s="2"/>
      <c r="W799" s="3" t="s">
        <v>160</v>
      </c>
      <c r="X799" s="5">
        <v>46120</v>
      </c>
      <c r="Y799" s="3" t="s">
        <v>58</v>
      </c>
      <c r="Z799" s="3">
        <v>1</v>
      </c>
      <c r="AA799" s="3">
        <v>9767104</v>
      </c>
      <c r="AB799" s="2"/>
      <c r="AC799" s="3">
        <v>0</v>
      </c>
      <c r="AD799" s="3" t="s">
        <v>57</v>
      </c>
      <c r="AE799" s="3">
        <v>2026</v>
      </c>
    </row>
    <row r="800" spans="1:31" ht="28.5" x14ac:dyDescent="0.45">
      <c r="A800" s="3">
        <v>1</v>
      </c>
      <c r="B800" s="4" t="s">
        <v>3952</v>
      </c>
      <c r="C800" s="3" t="s">
        <v>3381</v>
      </c>
      <c r="D800" s="3" t="s">
        <v>3737</v>
      </c>
      <c r="E800" s="3" t="s">
        <v>3409</v>
      </c>
      <c r="F800" s="3" t="s">
        <v>5771</v>
      </c>
      <c r="G800" s="3" t="s">
        <v>5772</v>
      </c>
      <c r="H800" s="5">
        <v>46122</v>
      </c>
      <c r="I800" s="3" t="s">
        <v>3959</v>
      </c>
      <c r="J800" s="3" t="s">
        <v>5773</v>
      </c>
      <c r="K800" s="3">
        <v>626501331</v>
      </c>
      <c r="L800" s="2"/>
      <c r="M800" s="2"/>
      <c r="N800" s="3">
        <v>77752997937</v>
      </c>
      <c r="O800" s="3">
        <v>5990000</v>
      </c>
      <c r="P800" s="3">
        <v>5990000</v>
      </c>
      <c r="Q800" s="3">
        <v>0</v>
      </c>
      <c r="R800" s="3">
        <v>0</v>
      </c>
      <c r="S800" s="3">
        <v>250000</v>
      </c>
      <c r="T800" s="3">
        <v>250000</v>
      </c>
      <c r="U800" s="3" t="s">
        <v>56</v>
      </c>
      <c r="V800" s="2"/>
      <c r="W800" s="3" t="s">
        <v>160</v>
      </c>
      <c r="X800" s="5">
        <v>46125</v>
      </c>
      <c r="Y800" s="3" t="s">
        <v>58</v>
      </c>
      <c r="Z800" s="3">
        <v>0</v>
      </c>
      <c r="AA800" s="3">
        <v>9767105</v>
      </c>
      <c r="AB800" s="2"/>
      <c r="AC800" s="3">
        <v>0</v>
      </c>
      <c r="AD800" s="3" t="s">
        <v>57</v>
      </c>
      <c r="AE800" s="3">
        <v>2026</v>
      </c>
    </row>
    <row r="801" spans="1:31" ht="28.5" x14ac:dyDescent="0.45">
      <c r="A801" s="3">
        <v>1</v>
      </c>
      <c r="B801" s="4" t="s">
        <v>3952</v>
      </c>
      <c r="C801" s="3" t="s">
        <v>3381</v>
      </c>
      <c r="D801" s="3" t="s">
        <v>3737</v>
      </c>
      <c r="E801" s="3" t="s">
        <v>3409</v>
      </c>
      <c r="F801" s="3" t="s">
        <v>5774</v>
      </c>
      <c r="G801" s="3" t="s">
        <v>5775</v>
      </c>
      <c r="H801" s="5">
        <v>46122</v>
      </c>
      <c r="I801" s="3" t="s">
        <v>3955</v>
      </c>
      <c r="J801" s="3" t="s">
        <v>5776</v>
      </c>
      <c r="K801" s="3">
        <v>710826301394</v>
      </c>
      <c r="L801" s="2"/>
      <c r="M801" s="2"/>
      <c r="N801" s="3">
        <v>77017136288</v>
      </c>
      <c r="O801" s="3">
        <v>5990000</v>
      </c>
      <c r="P801" s="3">
        <v>5990000</v>
      </c>
      <c r="Q801" s="3">
        <v>0</v>
      </c>
      <c r="R801" s="3">
        <v>0</v>
      </c>
      <c r="S801" s="3">
        <v>250000</v>
      </c>
      <c r="T801" s="3">
        <v>250000</v>
      </c>
      <c r="U801" s="3" t="s">
        <v>56</v>
      </c>
      <c r="V801" s="2"/>
      <c r="W801" s="3" t="s">
        <v>160</v>
      </c>
      <c r="X801" s="5">
        <v>46126</v>
      </c>
      <c r="Y801" s="3" t="s">
        <v>58</v>
      </c>
      <c r="Z801" s="3">
        <v>0</v>
      </c>
      <c r="AA801" s="3">
        <v>9767106</v>
      </c>
      <c r="AB801" s="2"/>
      <c r="AC801" s="3">
        <v>0</v>
      </c>
      <c r="AD801" s="3" t="s">
        <v>57</v>
      </c>
      <c r="AE801" s="3">
        <v>2026</v>
      </c>
    </row>
    <row r="802" spans="1:31" ht="28.5" hidden="1" x14ac:dyDescent="0.45">
      <c r="A802" s="3">
        <v>1</v>
      </c>
      <c r="B802" s="4" t="s">
        <v>3534</v>
      </c>
      <c r="C802" s="3" t="s">
        <v>3381</v>
      </c>
      <c r="D802" s="3" t="s">
        <v>3737</v>
      </c>
      <c r="E802" s="3" t="s">
        <v>5777</v>
      </c>
      <c r="F802" s="3" t="s">
        <v>5778</v>
      </c>
      <c r="G802" s="3" t="s">
        <v>5779</v>
      </c>
      <c r="H802" s="5">
        <v>46122</v>
      </c>
      <c r="I802" s="3" t="s">
        <v>3537</v>
      </c>
      <c r="J802" s="3" t="s">
        <v>5780</v>
      </c>
      <c r="K802" s="3">
        <v>841212301127</v>
      </c>
      <c r="L802" s="2"/>
      <c r="M802" s="2"/>
      <c r="N802" s="3">
        <v>77055262165</v>
      </c>
      <c r="O802" s="3">
        <v>5990000</v>
      </c>
      <c r="P802" s="3">
        <v>5990000</v>
      </c>
      <c r="Q802" s="3">
        <v>0</v>
      </c>
      <c r="R802" s="3">
        <v>0</v>
      </c>
      <c r="S802" s="3">
        <v>250000</v>
      </c>
      <c r="T802" s="3">
        <v>250000</v>
      </c>
      <c r="U802" s="3" t="s">
        <v>56</v>
      </c>
      <c r="V802" s="3" t="s">
        <v>3624</v>
      </c>
      <c r="W802" s="3" t="s">
        <v>154</v>
      </c>
      <c r="X802" s="5">
        <v>46122</v>
      </c>
      <c r="Y802" s="3" t="s">
        <v>58</v>
      </c>
      <c r="Z802" s="3">
        <v>0</v>
      </c>
      <c r="AA802" s="3">
        <v>9767203</v>
      </c>
      <c r="AB802" s="2"/>
      <c r="AC802" s="3">
        <v>0</v>
      </c>
      <c r="AD802" s="3" t="s">
        <v>57</v>
      </c>
      <c r="AE802" s="3">
        <v>2026</v>
      </c>
    </row>
    <row r="803" spans="1:31" ht="28.5" hidden="1" x14ac:dyDescent="0.45">
      <c r="A803" s="3">
        <v>1</v>
      </c>
      <c r="B803" s="4" t="s">
        <v>3534</v>
      </c>
      <c r="C803" s="3" t="s">
        <v>3381</v>
      </c>
      <c r="D803" s="3" t="s">
        <v>3737</v>
      </c>
      <c r="E803" s="3" t="s">
        <v>3409</v>
      </c>
      <c r="F803" s="3" t="s">
        <v>5781</v>
      </c>
      <c r="G803" s="3" t="s">
        <v>5782</v>
      </c>
      <c r="H803" s="5">
        <v>46126</v>
      </c>
      <c r="I803" s="3" t="s">
        <v>3542</v>
      </c>
      <c r="J803" s="3" t="s">
        <v>5783</v>
      </c>
      <c r="K803" s="3">
        <v>900717300869</v>
      </c>
      <c r="L803" s="2"/>
      <c r="M803" s="2"/>
      <c r="N803" s="3">
        <v>77714526096</v>
      </c>
      <c r="O803" s="3">
        <v>5990000</v>
      </c>
      <c r="P803" s="3">
        <v>5990000</v>
      </c>
      <c r="Q803" s="3">
        <v>0</v>
      </c>
      <c r="R803" s="3">
        <v>0</v>
      </c>
      <c r="S803" s="3">
        <v>250000</v>
      </c>
      <c r="T803" s="3">
        <v>250000</v>
      </c>
      <c r="U803" s="3" t="s">
        <v>56</v>
      </c>
      <c r="V803" s="3" t="s">
        <v>2673</v>
      </c>
      <c r="W803" s="3" t="s">
        <v>154</v>
      </c>
      <c r="X803" s="5">
        <v>46126</v>
      </c>
      <c r="Y803" s="3" t="s">
        <v>58</v>
      </c>
      <c r="Z803" s="3">
        <v>0</v>
      </c>
      <c r="AA803" s="3">
        <v>9767204</v>
      </c>
      <c r="AB803" s="2"/>
      <c r="AC803" s="3">
        <v>0</v>
      </c>
      <c r="AD803" s="3" t="s">
        <v>57</v>
      </c>
      <c r="AE803" s="3">
        <v>2026</v>
      </c>
    </row>
    <row r="804" spans="1:31" ht="28.5" hidden="1" x14ac:dyDescent="0.45">
      <c r="A804" s="3">
        <v>1</v>
      </c>
      <c r="B804" s="4" t="s">
        <v>3534</v>
      </c>
      <c r="C804" s="3" t="s">
        <v>3381</v>
      </c>
      <c r="D804" s="3" t="s">
        <v>3737</v>
      </c>
      <c r="E804" s="3" t="s">
        <v>3383</v>
      </c>
      <c r="F804" s="3" t="s">
        <v>5784</v>
      </c>
      <c r="G804" s="3" t="s">
        <v>5785</v>
      </c>
      <c r="H804" s="5">
        <v>46120</v>
      </c>
      <c r="I804" s="3" t="s">
        <v>3630</v>
      </c>
      <c r="J804" s="3" t="s">
        <v>5786</v>
      </c>
      <c r="K804" s="3">
        <v>770528300446</v>
      </c>
      <c r="L804" s="2"/>
      <c r="M804" s="2"/>
      <c r="N804" s="3">
        <v>77071375347</v>
      </c>
      <c r="O804" s="3">
        <v>6840000</v>
      </c>
      <c r="P804" s="3">
        <v>5990000</v>
      </c>
      <c r="Q804" s="3">
        <v>0</v>
      </c>
      <c r="R804" s="3">
        <v>850000</v>
      </c>
      <c r="S804" s="3">
        <v>250000</v>
      </c>
      <c r="T804" s="3">
        <v>250000</v>
      </c>
      <c r="U804" s="3" t="s">
        <v>87</v>
      </c>
      <c r="V804" s="2"/>
      <c r="W804" s="3" t="s">
        <v>154</v>
      </c>
      <c r="X804" s="5">
        <v>46122</v>
      </c>
      <c r="Y804" s="3" t="s">
        <v>206</v>
      </c>
      <c r="Z804" s="3">
        <v>0</v>
      </c>
      <c r="AA804" s="3">
        <v>9767205</v>
      </c>
      <c r="AB804" s="2"/>
      <c r="AC804" s="3">
        <v>0</v>
      </c>
      <c r="AD804" s="3" t="s">
        <v>124</v>
      </c>
      <c r="AE804" s="3">
        <v>2026</v>
      </c>
    </row>
    <row r="805" spans="1:31" ht="28.5" hidden="1" x14ac:dyDescent="0.45">
      <c r="A805" s="3">
        <v>1</v>
      </c>
      <c r="B805" s="4" t="s">
        <v>3534</v>
      </c>
      <c r="C805" s="3" t="s">
        <v>3381</v>
      </c>
      <c r="D805" s="3" t="s">
        <v>3737</v>
      </c>
      <c r="E805" s="3" t="s">
        <v>3383</v>
      </c>
      <c r="F805" s="3" t="s">
        <v>5787</v>
      </c>
      <c r="G805" s="3" t="s">
        <v>5788</v>
      </c>
      <c r="H805" s="5">
        <v>46123</v>
      </c>
      <c r="I805" s="3" t="s">
        <v>3630</v>
      </c>
      <c r="J805" s="3" t="s">
        <v>5789</v>
      </c>
      <c r="K805" s="3">
        <v>650109302477</v>
      </c>
      <c r="L805" s="2"/>
      <c r="M805" s="2"/>
      <c r="N805" s="3">
        <v>77055456620</v>
      </c>
      <c r="O805" s="3">
        <v>6240000</v>
      </c>
      <c r="P805" s="3">
        <v>5990000</v>
      </c>
      <c r="Q805" s="3">
        <v>0</v>
      </c>
      <c r="R805" s="3">
        <v>250000</v>
      </c>
      <c r="S805" s="3">
        <v>250000</v>
      </c>
      <c r="T805" s="3">
        <v>250000</v>
      </c>
      <c r="U805" s="3" t="s">
        <v>87</v>
      </c>
      <c r="V805" s="3" t="s">
        <v>3624</v>
      </c>
      <c r="W805" s="3" t="s">
        <v>154</v>
      </c>
      <c r="X805" s="5">
        <v>46126</v>
      </c>
      <c r="Y805" s="3" t="s">
        <v>134</v>
      </c>
      <c r="Z805" s="3">
        <v>0</v>
      </c>
      <c r="AA805" s="3">
        <v>9767207</v>
      </c>
      <c r="AB805" s="2"/>
      <c r="AC805" s="3">
        <v>0</v>
      </c>
      <c r="AD805" s="3" t="s">
        <v>124</v>
      </c>
      <c r="AE805" s="3">
        <v>2026</v>
      </c>
    </row>
    <row r="806" spans="1:31" ht="28.5" hidden="1" x14ac:dyDescent="0.45">
      <c r="A806" s="3">
        <v>1</v>
      </c>
      <c r="B806" s="4" t="s">
        <v>3414</v>
      </c>
      <c r="C806" s="3" t="s">
        <v>3381</v>
      </c>
      <c r="D806" s="3" t="s">
        <v>3737</v>
      </c>
      <c r="E806" s="3" t="s">
        <v>3409</v>
      </c>
      <c r="F806" s="3" t="s">
        <v>5790</v>
      </c>
      <c r="G806" s="3" t="s">
        <v>5791</v>
      </c>
      <c r="H806" s="5">
        <v>46117</v>
      </c>
      <c r="I806" s="3" t="s">
        <v>3419</v>
      </c>
      <c r="J806" s="3" t="s">
        <v>5792</v>
      </c>
      <c r="K806" s="3">
        <v>910702401249</v>
      </c>
      <c r="L806" s="2"/>
      <c r="M806" s="2"/>
      <c r="N806" s="3">
        <v>77718292321</v>
      </c>
      <c r="O806" s="3">
        <v>6840000</v>
      </c>
      <c r="P806" s="3">
        <v>6590000</v>
      </c>
      <c r="Q806" s="3">
        <v>0</v>
      </c>
      <c r="R806" s="3">
        <v>250000</v>
      </c>
      <c r="S806" s="3">
        <v>300000</v>
      </c>
      <c r="T806" s="3">
        <v>300000</v>
      </c>
      <c r="U806" s="3" t="s">
        <v>87</v>
      </c>
      <c r="V806" s="2"/>
      <c r="W806" s="3" t="s">
        <v>55</v>
      </c>
      <c r="X806" s="5">
        <v>46120</v>
      </c>
      <c r="Y806" s="3" t="s">
        <v>89</v>
      </c>
      <c r="Z806" s="3">
        <v>0</v>
      </c>
      <c r="AA806" s="3">
        <v>9767525</v>
      </c>
      <c r="AB806" s="2"/>
      <c r="AC806" s="3">
        <v>0</v>
      </c>
      <c r="AD806" s="3" t="s">
        <v>124</v>
      </c>
      <c r="AE806" s="3">
        <v>2026</v>
      </c>
    </row>
    <row r="807" spans="1:31" ht="28.5" hidden="1" x14ac:dyDescent="0.45">
      <c r="A807" s="3">
        <v>1</v>
      </c>
      <c r="B807" s="4" t="s">
        <v>3414</v>
      </c>
      <c r="C807" s="3" t="s">
        <v>3381</v>
      </c>
      <c r="D807" s="3" t="s">
        <v>3737</v>
      </c>
      <c r="E807" s="3" t="s">
        <v>3409</v>
      </c>
      <c r="F807" s="3" t="s">
        <v>5793</v>
      </c>
      <c r="G807" s="3" t="s">
        <v>5794</v>
      </c>
      <c r="H807" s="5">
        <v>46113</v>
      </c>
      <c r="I807" s="3" t="s">
        <v>3427</v>
      </c>
      <c r="J807" s="3" t="s">
        <v>5795</v>
      </c>
      <c r="K807" s="3">
        <v>20219601606</v>
      </c>
      <c r="L807" s="2"/>
      <c r="M807" s="2"/>
      <c r="N807" s="3">
        <v>77057010949</v>
      </c>
      <c r="O807" s="3">
        <v>6840000</v>
      </c>
      <c r="P807" s="3">
        <v>6590000</v>
      </c>
      <c r="Q807" s="3">
        <v>0</v>
      </c>
      <c r="R807" s="3">
        <v>250000</v>
      </c>
      <c r="S807" s="3">
        <v>300000</v>
      </c>
      <c r="T807" s="3">
        <v>300000</v>
      </c>
      <c r="U807" s="3" t="s">
        <v>87</v>
      </c>
      <c r="V807" s="2"/>
      <c r="W807" s="3" t="s">
        <v>55</v>
      </c>
      <c r="X807" s="5">
        <v>46115</v>
      </c>
      <c r="Y807" s="3" t="s">
        <v>161</v>
      </c>
      <c r="Z807" s="3">
        <v>0</v>
      </c>
      <c r="AA807" s="3">
        <v>9767527</v>
      </c>
      <c r="AB807" s="2"/>
      <c r="AC807" s="3">
        <v>0</v>
      </c>
      <c r="AD807" s="3" t="s">
        <v>124</v>
      </c>
      <c r="AE807" s="3">
        <v>2026</v>
      </c>
    </row>
    <row r="808" spans="1:31" ht="28.5" hidden="1" x14ac:dyDescent="0.45">
      <c r="A808" s="3">
        <v>1</v>
      </c>
      <c r="B808" s="4" t="s">
        <v>3414</v>
      </c>
      <c r="C808" s="3" t="s">
        <v>3381</v>
      </c>
      <c r="D808" s="3" t="s">
        <v>3737</v>
      </c>
      <c r="E808" s="3" t="s">
        <v>3409</v>
      </c>
      <c r="F808" s="3" t="s">
        <v>5796</v>
      </c>
      <c r="G808" s="3" t="s">
        <v>5797</v>
      </c>
      <c r="H808" s="5">
        <v>46116</v>
      </c>
      <c r="I808" s="3" t="s">
        <v>3419</v>
      </c>
      <c r="J808" s="3" t="s">
        <v>5798</v>
      </c>
      <c r="K808" s="3">
        <v>880806302674</v>
      </c>
      <c r="L808" s="2"/>
      <c r="M808" s="2"/>
      <c r="N808" s="3">
        <v>77755310431</v>
      </c>
      <c r="O808" s="3">
        <v>7205000</v>
      </c>
      <c r="P808" s="3">
        <v>6590000</v>
      </c>
      <c r="Q808" s="3">
        <v>0</v>
      </c>
      <c r="R808" s="3">
        <v>615000</v>
      </c>
      <c r="S808" s="3">
        <v>300000</v>
      </c>
      <c r="T808" s="3">
        <v>300000</v>
      </c>
      <c r="U808" s="3" t="s">
        <v>87</v>
      </c>
      <c r="V808" s="2"/>
      <c r="W808" s="3" t="s">
        <v>55</v>
      </c>
      <c r="X808" s="5">
        <v>46119</v>
      </c>
      <c r="Y808" s="3" t="s">
        <v>206</v>
      </c>
      <c r="Z808" s="3">
        <v>0</v>
      </c>
      <c r="AA808" s="3">
        <v>9767529</v>
      </c>
      <c r="AB808" s="2"/>
      <c r="AC808" s="3">
        <v>0</v>
      </c>
      <c r="AD808" s="3" t="s">
        <v>124</v>
      </c>
      <c r="AE808" s="3">
        <v>2026</v>
      </c>
    </row>
    <row r="809" spans="1:31" ht="28.5" hidden="1" x14ac:dyDescent="0.45">
      <c r="A809" s="3">
        <v>1</v>
      </c>
      <c r="B809" s="4" t="s">
        <v>3414</v>
      </c>
      <c r="C809" s="3" t="s">
        <v>3381</v>
      </c>
      <c r="D809" s="3" t="s">
        <v>3737</v>
      </c>
      <c r="E809" s="3" t="s">
        <v>3409</v>
      </c>
      <c r="F809" s="3" t="s">
        <v>5799</v>
      </c>
      <c r="G809" s="3" t="s">
        <v>5800</v>
      </c>
      <c r="H809" s="5">
        <v>46118</v>
      </c>
      <c r="I809" s="3" t="s">
        <v>3419</v>
      </c>
      <c r="J809" s="3" t="s">
        <v>5801</v>
      </c>
      <c r="K809" s="3">
        <v>980215300884</v>
      </c>
      <c r="L809" s="2"/>
      <c r="M809" s="2"/>
      <c r="N809" s="3">
        <v>77719739028</v>
      </c>
      <c r="O809" s="3">
        <v>6590000</v>
      </c>
      <c r="P809" s="3">
        <v>6590000</v>
      </c>
      <c r="Q809" s="3">
        <v>0</v>
      </c>
      <c r="R809" s="3">
        <v>0</v>
      </c>
      <c r="S809" s="3">
        <v>300000</v>
      </c>
      <c r="T809" s="3">
        <v>300000</v>
      </c>
      <c r="U809" s="3" t="s">
        <v>56</v>
      </c>
      <c r="V809" s="2"/>
      <c r="W809" s="3" t="s">
        <v>55</v>
      </c>
      <c r="X809" s="5">
        <v>46119</v>
      </c>
      <c r="Y809" s="3" t="s">
        <v>58</v>
      </c>
      <c r="Z809" s="3">
        <v>0</v>
      </c>
      <c r="AA809" s="3">
        <v>9767532</v>
      </c>
      <c r="AB809" s="2"/>
      <c r="AC809" s="3">
        <v>0</v>
      </c>
      <c r="AD809" s="3" t="s">
        <v>57</v>
      </c>
      <c r="AE809" s="3">
        <v>2026</v>
      </c>
    </row>
    <row r="810" spans="1:31" ht="28.5" hidden="1" x14ac:dyDescent="0.45">
      <c r="A810" s="3">
        <v>1</v>
      </c>
      <c r="B810" s="4" t="s">
        <v>3534</v>
      </c>
      <c r="C810" s="3" t="s">
        <v>3381</v>
      </c>
      <c r="D810" s="3" t="s">
        <v>3382</v>
      </c>
      <c r="E810" s="3" t="s">
        <v>5431</v>
      </c>
      <c r="F810" s="3" t="s">
        <v>5802</v>
      </c>
      <c r="G810" s="3" t="s">
        <v>5803</v>
      </c>
      <c r="H810" s="5">
        <v>46118</v>
      </c>
      <c r="I810" s="3" t="s">
        <v>3622</v>
      </c>
      <c r="J810" s="3" t="s">
        <v>5804</v>
      </c>
      <c r="K810" s="3">
        <v>541220400304</v>
      </c>
      <c r="L810" s="2"/>
      <c r="M810" s="2"/>
      <c r="N810" s="3">
        <v>77772463074</v>
      </c>
      <c r="O810" s="3">
        <v>6990000</v>
      </c>
      <c r="P810" s="3">
        <v>6990000</v>
      </c>
      <c r="Q810" s="3">
        <v>0</v>
      </c>
      <c r="R810" s="3">
        <v>0</v>
      </c>
      <c r="S810" s="3">
        <v>300000</v>
      </c>
      <c r="T810" s="3">
        <v>300000</v>
      </c>
      <c r="U810" s="3" t="s">
        <v>56</v>
      </c>
      <c r="V810" s="3" t="s">
        <v>3624</v>
      </c>
      <c r="W810" s="3" t="s">
        <v>154</v>
      </c>
      <c r="X810" s="5">
        <v>46119</v>
      </c>
      <c r="Y810" s="3" t="s">
        <v>58</v>
      </c>
      <c r="Z810" s="3">
        <v>0</v>
      </c>
      <c r="AA810" s="3">
        <v>9768367</v>
      </c>
      <c r="AB810" s="2"/>
      <c r="AC810" s="3">
        <v>0</v>
      </c>
      <c r="AD810" s="3" t="s">
        <v>57</v>
      </c>
      <c r="AE810" s="3">
        <v>2026</v>
      </c>
    </row>
    <row r="811" spans="1:31" ht="28.5" hidden="1" x14ac:dyDescent="0.45">
      <c r="A811" s="3">
        <v>1</v>
      </c>
      <c r="B811" s="4" t="s">
        <v>3534</v>
      </c>
      <c r="C811" s="3" t="s">
        <v>3381</v>
      </c>
      <c r="D811" s="3" t="s">
        <v>3382</v>
      </c>
      <c r="E811" s="3" t="s">
        <v>3409</v>
      </c>
      <c r="F811" s="3" t="s">
        <v>5805</v>
      </c>
      <c r="G811" s="3" t="s">
        <v>5806</v>
      </c>
      <c r="H811" s="5">
        <v>46141</v>
      </c>
      <c r="I811" s="3" t="s">
        <v>3635</v>
      </c>
      <c r="J811" s="3" t="s">
        <v>5807</v>
      </c>
      <c r="K811" s="3">
        <v>910627351093</v>
      </c>
      <c r="L811" s="2"/>
      <c r="M811" s="2"/>
      <c r="N811" s="3">
        <v>77779877732</v>
      </c>
      <c r="O811" s="3">
        <v>5990000</v>
      </c>
      <c r="P811" s="3">
        <v>5990000</v>
      </c>
      <c r="Q811" s="3">
        <v>0</v>
      </c>
      <c r="R811" s="3">
        <v>0</v>
      </c>
      <c r="S811" s="3">
        <v>200000</v>
      </c>
      <c r="T811" s="3">
        <v>200000</v>
      </c>
      <c r="U811" s="3" t="s">
        <v>56</v>
      </c>
      <c r="V811" s="3" t="s">
        <v>3447</v>
      </c>
      <c r="W811" s="3" t="s">
        <v>154</v>
      </c>
      <c r="X811" s="5">
        <v>46142</v>
      </c>
      <c r="Y811" s="3" t="s">
        <v>58</v>
      </c>
      <c r="Z811" s="3">
        <v>0</v>
      </c>
      <c r="AA811" s="3">
        <v>9768368</v>
      </c>
      <c r="AB811" s="2"/>
      <c r="AC811" s="3">
        <v>0</v>
      </c>
      <c r="AD811" s="3" t="s">
        <v>57</v>
      </c>
      <c r="AE811" s="3">
        <v>2026</v>
      </c>
    </row>
    <row r="812" spans="1:31" ht="28.5" hidden="1" x14ac:dyDescent="0.45">
      <c r="A812" s="3">
        <v>1</v>
      </c>
      <c r="B812" s="4" t="s">
        <v>3534</v>
      </c>
      <c r="C812" s="3" t="s">
        <v>3381</v>
      </c>
      <c r="D812" s="3" t="s">
        <v>3382</v>
      </c>
      <c r="E812" s="3" t="s">
        <v>3409</v>
      </c>
      <c r="F812" s="3" t="s">
        <v>5808</v>
      </c>
      <c r="G812" s="3" t="s">
        <v>5809</v>
      </c>
      <c r="H812" s="5">
        <v>46140</v>
      </c>
      <c r="I812" s="3" t="s">
        <v>3537</v>
      </c>
      <c r="J812" s="3" t="s">
        <v>5810</v>
      </c>
      <c r="K812" s="3">
        <v>770803402885</v>
      </c>
      <c r="L812" s="2"/>
      <c r="M812" s="2"/>
      <c r="N812" s="3">
        <v>77779870665</v>
      </c>
      <c r="O812" s="3">
        <v>5990000</v>
      </c>
      <c r="P812" s="3">
        <v>5990000</v>
      </c>
      <c r="Q812" s="3">
        <v>0</v>
      </c>
      <c r="R812" s="3">
        <v>0</v>
      </c>
      <c r="S812" s="3">
        <v>200000</v>
      </c>
      <c r="T812" s="3">
        <v>200000</v>
      </c>
      <c r="U812" s="3" t="s">
        <v>87</v>
      </c>
      <c r="V812" s="3" t="s">
        <v>3788</v>
      </c>
      <c r="W812" s="3" t="s">
        <v>154</v>
      </c>
      <c r="X812" s="5">
        <v>46142</v>
      </c>
      <c r="Y812" s="3" t="s">
        <v>134</v>
      </c>
      <c r="Z812" s="3">
        <v>0</v>
      </c>
      <c r="AA812" s="3">
        <v>9768372</v>
      </c>
      <c r="AB812" s="2"/>
      <c r="AC812" s="3">
        <v>0</v>
      </c>
      <c r="AD812" s="3" t="s">
        <v>124</v>
      </c>
      <c r="AE812" s="3">
        <v>2026</v>
      </c>
    </row>
    <row r="813" spans="1:31" ht="28.5" hidden="1" x14ac:dyDescent="0.45">
      <c r="A813" s="3">
        <v>1</v>
      </c>
      <c r="B813" s="4" t="s">
        <v>3534</v>
      </c>
      <c r="C813" s="3" t="s">
        <v>3381</v>
      </c>
      <c r="D813" s="3" t="s">
        <v>3382</v>
      </c>
      <c r="E813" s="3" t="s">
        <v>3409</v>
      </c>
      <c r="F813" s="3" t="s">
        <v>5811</v>
      </c>
      <c r="G813" s="3" t="s">
        <v>5812</v>
      </c>
      <c r="H813" s="5">
        <v>46141</v>
      </c>
      <c r="I813" s="3" t="s">
        <v>3635</v>
      </c>
      <c r="J813" s="3" t="s">
        <v>5813</v>
      </c>
      <c r="K813" s="3">
        <v>921127450672</v>
      </c>
      <c r="L813" s="2"/>
      <c r="M813" s="2"/>
      <c r="N813" s="3">
        <v>77764235858</v>
      </c>
      <c r="O813" s="3">
        <v>5990000</v>
      </c>
      <c r="P813" s="3">
        <v>5990000</v>
      </c>
      <c r="Q813" s="3">
        <v>0</v>
      </c>
      <c r="R813" s="3">
        <v>0</v>
      </c>
      <c r="S813" s="3">
        <v>200000</v>
      </c>
      <c r="T813" s="3">
        <v>200000</v>
      </c>
      <c r="U813" s="3" t="s">
        <v>87</v>
      </c>
      <c r="V813" s="3" t="s">
        <v>3624</v>
      </c>
      <c r="W813" s="3" t="s">
        <v>154</v>
      </c>
      <c r="X813" s="5">
        <v>46142</v>
      </c>
      <c r="Y813" s="3" t="s">
        <v>134</v>
      </c>
      <c r="Z813" s="3">
        <v>0</v>
      </c>
      <c r="AA813" s="3">
        <v>9768374</v>
      </c>
      <c r="AB813" s="2"/>
      <c r="AC813" s="3">
        <v>0</v>
      </c>
      <c r="AD813" s="3" t="s">
        <v>124</v>
      </c>
      <c r="AE813" s="3">
        <v>2026</v>
      </c>
    </row>
    <row r="814" spans="1:31" ht="28.5" hidden="1" x14ac:dyDescent="0.45">
      <c r="A814" s="3">
        <v>1</v>
      </c>
      <c r="B814" s="4" t="s">
        <v>3534</v>
      </c>
      <c r="C814" s="3" t="s">
        <v>3381</v>
      </c>
      <c r="D814" s="3" t="s">
        <v>3382</v>
      </c>
      <c r="E814" s="3" t="s">
        <v>3409</v>
      </c>
      <c r="F814" s="3" t="s">
        <v>5814</v>
      </c>
      <c r="G814" s="3" t="s">
        <v>5815</v>
      </c>
      <c r="H814" s="5">
        <v>46138</v>
      </c>
      <c r="I814" s="3" t="s">
        <v>3537</v>
      </c>
      <c r="J814" s="3" t="s">
        <v>5816</v>
      </c>
      <c r="K814" s="3">
        <v>980713401142</v>
      </c>
      <c r="L814" s="2"/>
      <c r="M814" s="2"/>
      <c r="N814" s="3">
        <v>77020662492</v>
      </c>
      <c r="O814" s="3">
        <v>5990000</v>
      </c>
      <c r="P814" s="3">
        <v>5990000</v>
      </c>
      <c r="Q814" s="3">
        <v>0</v>
      </c>
      <c r="R814" s="3">
        <v>0</v>
      </c>
      <c r="S814" s="3">
        <v>200000</v>
      </c>
      <c r="T814" s="3">
        <v>200000</v>
      </c>
      <c r="U814" s="3" t="s">
        <v>87</v>
      </c>
      <c r="V814" s="3" t="s">
        <v>3405</v>
      </c>
      <c r="W814" s="3" t="s">
        <v>154</v>
      </c>
      <c r="X814" s="5">
        <v>46140</v>
      </c>
      <c r="Y814" s="3" t="s">
        <v>134</v>
      </c>
      <c r="Z814" s="3">
        <v>0</v>
      </c>
      <c r="AA814" s="3">
        <v>9768375</v>
      </c>
      <c r="AB814" s="2"/>
      <c r="AC814" s="3">
        <v>0</v>
      </c>
      <c r="AD814" s="3" t="s">
        <v>124</v>
      </c>
      <c r="AE814" s="3">
        <v>2026</v>
      </c>
    </row>
    <row r="815" spans="1:31" ht="28.5" hidden="1" x14ac:dyDescent="0.45">
      <c r="A815" s="3">
        <v>1</v>
      </c>
      <c r="B815" s="4" t="s">
        <v>3534</v>
      </c>
      <c r="C815" s="3" t="s">
        <v>3381</v>
      </c>
      <c r="D815" s="3" t="s">
        <v>3382</v>
      </c>
      <c r="E815" s="3" t="s">
        <v>3409</v>
      </c>
      <c r="F815" s="3" t="s">
        <v>5817</v>
      </c>
      <c r="G815" s="3" t="s">
        <v>5818</v>
      </c>
      <c r="H815" s="5">
        <v>46139</v>
      </c>
      <c r="I815" s="3" t="s">
        <v>3635</v>
      </c>
      <c r="J815" s="3" t="s">
        <v>5819</v>
      </c>
      <c r="K815" s="3">
        <v>960613350276</v>
      </c>
      <c r="L815" s="2"/>
      <c r="M815" s="2"/>
      <c r="N815" s="3">
        <v>77764046644</v>
      </c>
      <c r="O815" s="3">
        <v>5990000</v>
      </c>
      <c r="P815" s="3">
        <v>5990000</v>
      </c>
      <c r="Q815" s="3">
        <v>0</v>
      </c>
      <c r="R815" s="3">
        <v>0</v>
      </c>
      <c r="S815" s="3">
        <v>200000</v>
      </c>
      <c r="T815" s="3">
        <v>200000</v>
      </c>
      <c r="U815" s="3" t="s">
        <v>56</v>
      </c>
      <c r="V815" s="3" t="s">
        <v>3624</v>
      </c>
      <c r="W815" s="3" t="s">
        <v>154</v>
      </c>
      <c r="X815" s="5">
        <v>46140</v>
      </c>
      <c r="Y815" s="3" t="s">
        <v>58</v>
      </c>
      <c r="Z815" s="3">
        <v>0</v>
      </c>
      <c r="AA815" s="3">
        <v>9768376</v>
      </c>
      <c r="AB815" s="2"/>
      <c r="AC815" s="3">
        <v>0</v>
      </c>
      <c r="AD815" s="3" t="s">
        <v>57</v>
      </c>
      <c r="AE815" s="3">
        <v>2026</v>
      </c>
    </row>
    <row r="816" spans="1:31" ht="28.5" hidden="1" x14ac:dyDescent="0.45">
      <c r="A816" s="3">
        <v>1</v>
      </c>
      <c r="B816" s="4" t="s">
        <v>3397</v>
      </c>
      <c r="C816" s="3" t="s">
        <v>3381</v>
      </c>
      <c r="D816" s="3" t="s">
        <v>3737</v>
      </c>
      <c r="E816" s="3" t="s">
        <v>3383</v>
      </c>
      <c r="F816" s="3" t="s">
        <v>5820</v>
      </c>
      <c r="G816" s="3" t="s">
        <v>5821</v>
      </c>
      <c r="H816" s="5">
        <v>46130</v>
      </c>
      <c r="I816" s="3" t="s">
        <v>4000</v>
      </c>
      <c r="J816" s="3" t="s">
        <v>5822</v>
      </c>
      <c r="K816" s="3">
        <v>880108300445</v>
      </c>
      <c r="L816" s="2"/>
      <c r="M816" s="2"/>
      <c r="N816" s="3">
        <v>77088252788</v>
      </c>
      <c r="O816" s="3">
        <v>5990000</v>
      </c>
      <c r="P816" s="3">
        <v>5990000</v>
      </c>
      <c r="Q816" s="3">
        <v>0</v>
      </c>
      <c r="R816" s="3">
        <v>0</v>
      </c>
      <c r="S816" s="3">
        <v>250000</v>
      </c>
      <c r="T816" s="3">
        <v>250000</v>
      </c>
      <c r="U816" s="3" t="s">
        <v>56</v>
      </c>
      <c r="V816" s="2"/>
      <c r="W816" s="3" t="s">
        <v>55</v>
      </c>
      <c r="X816" s="5">
        <v>46130</v>
      </c>
      <c r="Y816" s="3" t="s">
        <v>58</v>
      </c>
      <c r="Z816" s="3">
        <v>1</v>
      </c>
      <c r="AA816" s="3">
        <v>9769403</v>
      </c>
      <c r="AB816" s="4" t="s">
        <v>3952</v>
      </c>
      <c r="AC816" s="3">
        <v>0</v>
      </c>
      <c r="AD816" s="3" t="s">
        <v>57</v>
      </c>
      <c r="AE816" s="3">
        <v>2026</v>
      </c>
    </row>
    <row r="817" spans="1:31" ht="28.5" hidden="1" x14ac:dyDescent="0.45">
      <c r="A817" s="3">
        <v>1</v>
      </c>
      <c r="B817" s="4" t="s">
        <v>3397</v>
      </c>
      <c r="C817" s="3" t="s">
        <v>3381</v>
      </c>
      <c r="D817" s="3" t="s">
        <v>3737</v>
      </c>
      <c r="E817" s="3" t="s">
        <v>3383</v>
      </c>
      <c r="F817" s="3" t="s">
        <v>5823</v>
      </c>
      <c r="G817" s="3" t="s">
        <v>5824</v>
      </c>
      <c r="H817" s="5">
        <v>46129</v>
      </c>
      <c r="I817" s="3" t="s">
        <v>4004</v>
      </c>
      <c r="J817" s="3" t="s">
        <v>5825</v>
      </c>
      <c r="K817" s="3">
        <v>910113401712</v>
      </c>
      <c r="L817" s="2"/>
      <c r="M817" s="2"/>
      <c r="N817" s="3">
        <v>77471534121</v>
      </c>
      <c r="O817" s="3">
        <v>5990000</v>
      </c>
      <c r="P817" s="3">
        <v>5990000</v>
      </c>
      <c r="Q817" s="3">
        <v>0</v>
      </c>
      <c r="R817" s="3">
        <v>0</v>
      </c>
      <c r="S817" s="3">
        <v>250000</v>
      </c>
      <c r="T817" s="3">
        <v>250000</v>
      </c>
      <c r="U817" s="3" t="s">
        <v>56</v>
      </c>
      <c r="V817" s="2"/>
      <c r="W817" s="3" t="s">
        <v>55</v>
      </c>
      <c r="X817" s="5">
        <v>46129</v>
      </c>
      <c r="Y817" s="3" t="s">
        <v>58</v>
      </c>
      <c r="Z817" s="3">
        <v>0</v>
      </c>
      <c r="AA817" s="3">
        <v>9769404</v>
      </c>
      <c r="AB817" s="4" t="s">
        <v>3952</v>
      </c>
      <c r="AC817" s="3">
        <v>0</v>
      </c>
      <c r="AD817" s="3" t="s">
        <v>57</v>
      </c>
      <c r="AE817" s="3">
        <v>2026</v>
      </c>
    </row>
    <row r="818" spans="1:31" ht="28.5" x14ac:dyDescent="0.45">
      <c r="A818" s="3">
        <v>1</v>
      </c>
      <c r="B818" s="4" t="s">
        <v>3952</v>
      </c>
      <c r="C818" s="3" t="s">
        <v>3381</v>
      </c>
      <c r="D818" s="3" t="s">
        <v>3737</v>
      </c>
      <c r="E818" s="3" t="s">
        <v>3383</v>
      </c>
      <c r="F818" s="3" t="s">
        <v>5826</v>
      </c>
      <c r="G818" s="3" t="s">
        <v>5827</v>
      </c>
      <c r="H818" s="5">
        <v>46129</v>
      </c>
      <c r="I818" s="3" t="s">
        <v>3955</v>
      </c>
      <c r="J818" s="3" t="s">
        <v>5828</v>
      </c>
      <c r="K818" s="3">
        <v>990516301395</v>
      </c>
      <c r="L818" s="2"/>
      <c r="M818" s="2"/>
      <c r="N818" s="3">
        <v>77773090017</v>
      </c>
      <c r="O818" s="3">
        <v>5990000</v>
      </c>
      <c r="P818" s="3">
        <v>5990000</v>
      </c>
      <c r="Q818" s="3">
        <v>0</v>
      </c>
      <c r="R818" s="3">
        <v>0</v>
      </c>
      <c r="S818" s="3">
        <v>250000</v>
      </c>
      <c r="T818" s="3">
        <v>250000</v>
      </c>
      <c r="U818" s="3" t="s">
        <v>56</v>
      </c>
      <c r="V818" s="2"/>
      <c r="W818" s="3" t="s">
        <v>160</v>
      </c>
      <c r="X818" s="5">
        <v>46132</v>
      </c>
      <c r="Y818" s="3" t="s">
        <v>58</v>
      </c>
      <c r="Z818" s="3">
        <v>0</v>
      </c>
      <c r="AA818" s="3">
        <v>9769405</v>
      </c>
      <c r="AB818" s="2"/>
      <c r="AC818" s="3">
        <v>0</v>
      </c>
      <c r="AD818" s="3" t="s">
        <v>57</v>
      </c>
      <c r="AE818" s="3">
        <v>2026</v>
      </c>
    </row>
    <row r="819" spans="1:31" ht="28.5" x14ac:dyDescent="0.45">
      <c r="A819" s="3">
        <v>1</v>
      </c>
      <c r="B819" s="4" t="s">
        <v>3952</v>
      </c>
      <c r="C819" s="3" t="s">
        <v>3381</v>
      </c>
      <c r="D819" s="3" t="s">
        <v>3382</v>
      </c>
      <c r="E819" s="3" t="s">
        <v>3409</v>
      </c>
      <c r="F819" s="3" t="s">
        <v>5829</v>
      </c>
      <c r="G819" s="3" t="s">
        <v>5830</v>
      </c>
      <c r="H819" s="5">
        <v>46133</v>
      </c>
      <c r="I819" s="3" t="s">
        <v>3955</v>
      </c>
      <c r="J819" s="3" t="s">
        <v>5831</v>
      </c>
      <c r="K819" s="3">
        <v>920523301559</v>
      </c>
      <c r="L819" s="2"/>
      <c r="M819" s="2"/>
      <c r="N819" s="3">
        <v>77776677660</v>
      </c>
      <c r="O819" s="3">
        <v>5990000</v>
      </c>
      <c r="P819" s="3">
        <v>5990000</v>
      </c>
      <c r="Q819" s="3">
        <v>0</v>
      </c>
      <c r="R819" s="3">
        <v>0</v>
      </c>
      <c r="S819" s="3">
        <v>200000</v>
      </c>
      <c r="T819" s="3">
        <v>200000</v>
      </c>
      <c r="U819" s="3" t="s">
        <v>87</v>
      </c>
      <c r="V819" s="3" t="s">
        <v>3624</v>
      </c>
      <c r="W819" s="3" t="s">
        <v>160</v>
      </c>
      <c r="X819" s="5">
        <v>46134</v>
      </c>
      <c r="Y819" s="3" t="s">
        <v>218</v>
      </c>
      <c r="Z819" s="3">
        <v>0</v>
      </c>
      <c r="AA819" s="3">
        <v>9769406</v>
      </c>
      <c r="AB819" s="2"/>
      <c r="AC819" s="3">
        <v>0</v>
      </c>
      <c r="AD819" s="3" t="s">
        <v>124</v>
      </c>
      <c r="AE819" s="3">
        <v>2026</v>
      </c>
    </row>
    <row r="820" spans="1:31" ht="28.5" x14ac:dyDescent="0.45">
      <c r="A820" s="3">
        <v>1</v>
      </c>
      <c r="B820" s="4" t="s">
        <v>3952</v>
      </c>
      <c r="C820" s="3" t="s">
        <v>3381</v>
      </c>
      <c r="D820" s="3" t="s">
        <v>3382</v>
      </c>
      <c r="E820" s="3" t="s">
        <v>3409</v>
      </c>
      <c r="F820" s="3" t="s">
        <v>5832</v>
      </c>
      <c r="G820" s="3" t="s">
        <v>5833</v>
      </c>
      <c r="H820" s="5">
        <v>46132</v>
      </c>
      <c r="I820" s="3" t="s">
        <v>3955</v>
      </c>
      <c r="J820" s="3" t="s">
        <v>5834</v>
      </c>
      <c r="K820" s="3">
        <v>651020301262</v>
      </c>
      <c r="L820" s="2"/>
      <c r="M820" s="2"/>
      <c r="N820" s="3">
        <v>77018875979</v>
      </c>
      <c r="O820" s="3">
        <v>5990000</v>
      </c>
      <c r="P820" s="3">
        <v>5990000</v>
      </c>
      <c r="Q820" s="3">
        <v>0</v>
      </c>
      <c r="R820" s="3">
        <v>0</v>
      </c>
      <c r="S820" s="3">
        <v>200000</v>
      </c>
      <c r="T820" s="3">
        <v>200000</v>
      </c>
      <c r="U820" s="3" t="s">
        <v>87</v>
      </c>
      <c r="V820" s="2"/>
      <c r="W820" s="3" t="s">
        <v>160</v>
      </c>
      <c r="X820" s="5">
        <v>46133</v>
      </c>
      <c r="Y820" s="3" t="s">
        <v>89</v>
      </c>
      <c r="Z820" s="3">
        <v>0</v>
      </c>
      <c r="AA820" s="3">
        <v>9769407</v>
      </c>
      <c r="AB820" s="2"/>
      <c r="AC820" s="3">
        <v>0</v>
      </c>
      <c r="AD820" s="3" t="s">
        <v>124</v>
      </c>
      <c r="AE820" s="3">
        <v>2026</v>
      </c>
    </row>
    <row r="821" spans="1:31" ht="28.5" x14ac:dyDescent="0.45">
      <c r="A821" s="3">
        <v>1</v>
      </c>
      <c r="B821" s="4" t="s">
        <v>3952</v>
      </c>
      <c r="C821" s="3" t="s">
        <v>3398</v>
      </c>
      <c r="D821" s="3" t="s">
        <v>3399</v>
      </c>
      <c r="E821" s="3" t="s">
        <v>3530</v>
      </c>
      <c r="F821" s="3" t="s">
        <v>5835</v>
      </c>
      <c r="G821" s="3" t="s">
        <v>5836</v>
      </c>
      <c r="H821" s="5">
        <v>46114</v>
      </c>
      <c r="I821" s="3" t="s">
        <v>3959</v>
      </c>
      <c r="J821" s="3" t="s">
        <v>5837</v>
      </c>
      <c r="K821" s="3">
        <v>60617500513</v>
      </c>
      <c r="L821" s="2"/>
      <c r="M821" s="2"/>
      <c r="N821" s="3">
        <v>77070243210</v>
      </c>
      <c r="O821" s="3">
        <v>7990000</v>
      </c>
      <c r="P821" s="3">
        <v>7990000</v>
      </c>
      <c r="Q821" s="3">
        <v>0</v>
      </c>
      <c r="R821" s="3">
        <v>0</v>
      </c>
      <c r="S821" s="3">
        <v>350000</v>
      </c>
      <c r="T821" s="3">
        <v>350000</v>
      </c>
      <c r="U821" s="3" t="s">
        <v>56</v>
      </c>
      <c r="V821" s="2"/>
      <c r="W821" s="3" t="s">
        <v>160</v>
      </c>
      <c r="X821" s="5">
        <v>46115</v>
      </c>
      <c r="Y821" s="3" t="s">
        <v>58</v>
      </c>
      <c r="Z821" s="3">
        <v>0</v>
      </c>
      <c r="AA821" s="3">
        <v>9769408</v>
      </c>
      <c r="AB821" s="2"/>
      <c r="AC821" s="3">
        <v>0</v>
      </c>
      <c r="AD821" s="3" t="s">
        <v>57</v>
      </c>
      <c r="AE821" s="3">
        <v>2026</v>
      </c>
    </row>
    <row r="822" spans="1:31" ht="28.5" hidden="1" x14ac:dyDescent="0.45">
      <c r="A822" s="3">
        <v>1</v>
      </c>
      <c r="B822" s="4" t="s">
        <v>3414</v>
      </c>
      <c r="C822" s="3" t="s">
        <v>3381</v>
      </c>
      <c r="D822" s="3" t="s">
        <v>3382</v>
      </c>
      <c r="E822" s="3" t="s">
        <v>3409</v>
      </c>
      <c r="F822" s="3" t="s">
        <v>5838</v>
      </c>
      <c r="G822" s="3" t="s">
        <v>5839</v>
      </c>
      <c r="H822" s="5">
        <v>46128</v>
      </c>
      <c r="I822" s="3" t="s">
        <v>3427</v>
      </c>
      <c r="J822" s="3" t="s">
        <v>5840</v>
      </c>
      <c r="K822" s="3">
        <v>900326401729</v>
      </c>
      <c r="L822" s="2"/>
      <c r="M822" s="2"/>
      <c r="N822" s="3">
        <v>77784111825</v>
      </c>
      <c r="O822" s="3">
        <v>6740000</v>
      </c>
      <c r="P822" s="3">
        <v>6490000</v>
      </c>
      <c r="Q822" s="3">
        <v>0</v>
      </c>
      <c r="R822" s="3">
        <v>250000</v>
      </c>
      <c r="S822" s="3">
        <v>250000</v>
      </c>
      <c r="T822" s="3">
        <v>250000</v>
      </c>
      <c r="U822" s="3" t="s">
        <v>87</v>
      </c>
      <c r="V822" s="2"/>
      <c r="W822" s="3" t="s">
        <v>55</v>
      </c>
      <c r="X822" s="5">
        <v>46132</v>
      </c>
      <c r="Y822" s="3" t="s">
        <v>218</v>
      </c>
      <c r="Z822" s="3">
        <v>0</v>
      </c>
      <c r="AA822" s="3">
        <v>9770598</v>
      </c>
      <c r="AB822" s="2"/>
      <c r="AC822" s="3">
        <v>0</v>
      </c>
      <c r="AD822" s="3" t="s">
        <v>124</v>
      </c>
      <c r="AE822" s="3">
        <v>2026</v>
      </c>
    </row>
    <row r="823" spans="1:31" ht="28.5" hidden="1" x14ac:dyDescent="0.45">
      <c r="A823" s="3">
        <v>1</v>
      </c>
      <c r="B823" s="4" t="s">
        <v>3414</v>
      </c>
      <c r="C823" s="3" t="s">
        <v>3381</v>
      </c>
      <c r="D823" s="3" t="s">
        <v>3382</v>
      </c>
      <c r="E823" s="3" t="s">
        <v>3409</v>
      </c>
      <c r="F823" s="3" t="s">
        <v>5841</v>
      </c>
      <c r="G823" s="3" t="s">
        <v>5842</v>
      </c>
      <c r="H823" s="5">
        <v>46135</v>
      </c>
      <c r="I823" s="3" t="s">
        <v>3427</v>
      </c>
      <c r="J823" s="3" t="s">
        <v>5843</v>
      </c>
      <c r="K823" s="3">
        <v>950104300776</v>
      </c>
      <c r="L823" s="2"/>
      <c r="M823" s="2"/>
      <c r="N823" s="3">
        <v>77781156288</v>
      </c>
      <c r="O823" s="3">
        <v>5990000</v>
      </c>
      <c r="P823" s="3">
        <v>5990000</v>
      </c>
      <c r="Q823" s="3">
        <v>0</v>
      </c>
      <c r="R823" s="3">
        <v>0</v>
      </c>
      <c r="S823" s="3">
        <v>200000</v>
      </c>
      <c r="T823" s="3">
        <v>200000</v>
      </c>
      <c r="U823" s="3" t="s">
        <v>87</v>
      </c>
      <c r="V823" s="3" t="s">
        <v>3405</v>
      </c>
      <c r="W823" s="3" t="s">
        <v>55</v>
      </c>
      <c r="X823" s="5">
        <v>46139</v>
      </c>
      <c r="Y823" s="3" t="s">
        <v>89</v>
      </c>
      <c r="Z823" s="3">
        <v>0</v>
      </c>
      <c r="AA823" s="3">
        <v>9770599</v>
      </c>
      <c r="AB823" s="2"/>
      <c r="AC823" s="3">
        <v>0</v>
      </c>
      <c r="AD823" s="3" t="s">
        <v>124</v>
      </c>
      <c r="AE823" s="3">
        <v>2026</v>
      </c>
    </row>
    <row r="824" spans="1:31" ht="28.5" hidden="1" x14ac:dyDescent="0.45">
      <c r="A824" s="3">
        <v>1</v>
      </c>
      <c r="B824" s="4" t="s">
        <v>3414</v>
      </c>
      <c r="C824" s="3" t="s">
        <v>3381</v>
      </c>
      <c r="D824" s="3" t="s">
        <v>3382</v>
      </c>
      <c r="E824" s="3" t="s">
        <v>3409</v>
      </c>
      <c r="F824" s="3" t="s">
        <v>5844</v>
      </c>
      <c r="G824" s="3" t="s">
        <v>5845</v>
      </c>
      <c r="H824" s="5">
        <v>46131</v>
      </c>
      <c r="I824" s="3" t="s">
        <v>3419</v>
      </c>
      <c r="J824" s="3" t="s">
        <v>5846</v>
      </c>
      <c r="K824" s="3">
        <v>881211301832</v>
      </c>
      <c r="L824" s="2"/>
      <c r="M824" s="2"/>
      <c r="N824" s="3">
        <v>77016361466</v>
      </c>
      <c r="O824" s="3">
        <v>5990000</v>
      </c>
      <c r="P824" s="3">
        <v>5990000</v>
      </c>
      <c r="Q824" s="3">
        <v>0</v>
      </c>
      <c r="R824" s="3">
        <v>0</v>
      </c>
      <c r="S824" s="3">
        <v>200000</v>
      </c>
      <c r="T824" s="3">
        <v>200000</v>
      </c>
      <c r="U824" s="3" t="s">
        <v>56</v>
      </c>
      <c r="V824" s="2"/>
      <c r="W824" s="3" t="s">
        <v>55</v>
      </c>
      <c r="X824" s="5">
        <v>46133</v>
      </c>
      <c r="Y824" s="3" t="s">
        <v>58</v>
      </c>
      <c r="Z824" s="3">
        <v>0</v>
      </c>
      <c r="AA824" s="3">
        <v>9770600</v>
      </c>
      <c r="AB824" s="2"/>
      <c r="AC824" s="3">
        <v>0</v>
      </c>
      <c r="AD824" s="3" t="s">
        <v>57</v>
      </c>
      <c r="AE824" s="3">
        <v>2026</v>
      </c>
    </row>
    <row r="825" spans="1:31" ht="28.5" hidden="1" x14ac:dyDescent="0.45">
      <c r="A825" s="3">
        <v>1</v>
      </c>
      <c r="B825" s="4" t="s">
        <v>3414</v>
      </c>
      <c r="C825" s="3" t="s">
        <v>3381</v>
      </c>
      <c r="D825" s="3" t="s">
        <v>3382</v>
      </c>
      <c r="E825" s="3" t="s">
        <v>3409</v>
      </c>
      <c r="F825" s="3" t="s">
        <v>5847</v>
      </c>
      <c r="G825" s="3" t="s">
        <v>5848</v>
      </c>
      <c r="H825" s="5">
        <v>46132</v>
      </c>
      <c r="I825" s="3" t="s">
        <v>3427</v>
      </c>
      <c r="J825" s="3" t="s">
        <v>5849</v>
      </c>
      <c r="K825" s="3">
        <v>960730301135</v>
      </c>
      <c r="L825" s="2"/>
      <c r="M825" s="2"/>
      <c r="N825" s="3">
        <v>77470343400</v>
      </c>
      <c r="O825" s="3">
        <v>5990000</v>
      </c>
      <c r="P825" s="3">
        <v>5990000</v>
      </c>
      <c r="Q825" s="3">
        <v>0</v>
      </c>
      <c r="R825" s="3">
        <v>0</v>
      </c>
      <c r="S825" s="3">
        <v>200000</v>
      </c>
      <c r="T825" s="3">
        <v>200000</v>
      </c>
      <c r="U825" s="3" t="s">
        <v>87</v>
      </c>
      <c r="V825" s="2"/>
      <c r="W825" s="3" t="s">
        <v>55</v>
      </c>
      <c r="X825" s="5">
        <v>46133</v>
      </c>
      <c r="Y825" s="3" t="s">
        <v>89</v>
      </c>
      <c r="Z825" s="3">
        <v>0</v>
      </c>
      <c r="AA825" s="3">
        <v>9770601</v>
      </c>
      <c r="AB825" s="2"/>
      <c r="AC825" s="3">
        <v>0</v>
      </c>
      <c r="AD825" s="3" t="s">
        <v>124</v>
      </c>
      <c r="AE825" s="3">
        <v>2026</v>
      </c>
    </row>
    <row r="826" spans="1:31" ht="28.5" hidden="1" x14ac:dyDescent="0.45">
      <c r="A826" s="3">
        <v>1</v>
      </c>
      <c r="B826" s="4" t="s">
        <v>3414</v>
      </c>
      <c r="C826" s="3" t="s">
        <v>3381</v>
      </c>
      <c r="D826" s="3" t="s">
        <v>3382</v>
      </c>
      <c r="E826" s="3" t="s">
        <v>3409</v>
      </c>
      <c r="F826" s="3" t="s">
        <v>5850</v>
      </c>
      <c r="G826" s="3" t="s">
        <v>5851</v>
      </c>
      <c r="H826" s="5">
        <v>46133</v>
      </c>
      <c r="I826" s="3" t="s">
        <v>3419</v>
      </c>
      <c r="J826" s="3" t="s">
        <v>5852</v>
      </c>
      <c r="K826" s="3">
        <v>650422301275</v>
      </c>
      <c r="L826" s="2"/>
      <c r="M826" s="2"/>
      <c r="N826" s="3">
        <v>77013929824</v>
      </c>
      <c r="O826" s="3">
        <v>5990000</v>
      </c>
      <c r="P826" s="3">
        <v>5990000</v>
      </c>
      <c r="Q826" s="3">
        <v>0</v>
      </c>
      <c r="R826" s="3">
        <v>0</v>
      </c>
      <c r="S826" s="3">
        <v>200000</v>
      </c>
      <c r="T826" s="3">
        <v>200000</v>
      </c>
      <c r="U826" s="3" t="s">
        <v>87</v>
      </c>
      <c r="V826" s="2"/>
      <c r="W826" s="3" t="s">
        <v>55</v>
      </c>
      <c r="X826" s="5">
        <v>46135</v>
      </c>
      <c r="Y826" s="3" t="s">
        <v>134</v>
      </c>
      <c r="Z826" s="3">
        <v>0</v>
      </c>
      <c r="AA826" s="3">
        <v>9770602</v>
      </c>
      <c r="AB826" s="2"/>
      <c r="AC826" s="3">
        <v>0</v>
      </c>
      <c r="AD826" s="3" t="s">
        <v>124</v>
      </c>
      <c r="AE826" s="3">
        <v>2026</v>
      </c>
    </row>
    <row r="827" spans="1:31" ht="28.5" hidden="1" x14ac:dyDescent="0.45">
      <c r="A827" s="3">
        <v>1</v>
      </c>
      <c r="B827" s="4" t="s">
        <v>3414</v>
      </c>
      <c r="C827" s="3" t="s">
        <v>3381</v>
      </c>
      <c r="D827" s="3" t="s">
        <v>3382</v>
      </c>
      <c r="E827" s="3" t="s">
        <v>3409</v>
      </c>
      <c r="F827" s="3" t="s">
        <v>5853</v>
      </c>
      <c r="G827" s="3" t="s">
        <v>5854</v>
      </c>
      <c r="H827" s="5">
        <v>46135</v>
      </c>
      <c r="I827" s="3" t="s">
        <v>3419</v>
      </c>
      <c r="J827" s="3" t="s">
        <v>5855</v>
      </c>
      <c r="K827" s="3">
        <v>670101310143</v>
      </c>
      <c r="L827" s="2"/>
      <c r="M827" s="2"/>
      <c r="N827" s="3">
        <v>77750282197</v>
      </c>
      <c r="O827" s="3">
        <v>5990000</v>
      </c>
      <c r="P827" s="3">
        <v>5990000</v>
      </c>
      <c r="Q827" s="3">
        <v>0</v>
      </c>
      <c r="R827" s="3">
        <v>0</v>
      </c>
      <c r="S827" s="3">
        <v>200000</v>
      </c>
      <c r="T827" s="3">
        <v>200000</v>
      </c>
      <c r="U827" s="3" t="s">
        <v>87</v>
      </c>
      <c r="V827" s="2"/>
      <c r="W827" s="3" t="s">
        <v>55</v>
      </c>
      <c r="X827" s="5">
        <v>46136</v>
      </c>
      <c r="Y827" s="3" t="s">
        <v>223</v>
      </c>
      <c r="Z827" s="3">
        <v>0</v>
      </c>
      <c r="AA827" s="3">
        <v>9770603</v>
      </c>
      <c r="AB827" s="2"/>
      <c r="AC827" s="3">
        <v>0</v>
      </c>
      <c r="AD827" s="3" t="s">
        <v>124</v>
      </c>
      <c r="AE827" s="3">
        <v>2026</v>
      </c>
    </row>
    <row r="828" spans="1:31" ht="28.5" hidden="1" x14ac:dyDescent="0.45">
      <c r="A828" s="3">
        <v>1</v>
      </c>
      <c r="B828" s="4" t="s">
        <v>3414</v>
      </c>
      <c r="C828" s="3" t="s">
        <v>3398</v>
      </c>
      <c r="D828" s="3" t="s">
        <v>3399</v>
      </c>
      <c r="E828" s="3" t="s">
        <v>3409</v>
      </c>
      <c r="F828" s="3" t="s">
        <v>5856</v>
      </c>
      <c r="G828" s="3" t="s">
        <v>5857</v>
      </c>
      <c r="H828" s="5">
        <v>46138</v>
      </c>
      <c r="I828" s="3" t="s">
        <v>3419</v>
      </c>
      <c r="J828" s="3" t="s">
        <v>5858</v>
      </c>
      <c r="K828" s="3">
        <v>870721300456</v>
      </c>
      <c r="L828" s="2"/>
      <c r="M828" s="2"/>
      <c r="N828" s="3">
        <v>77013000708</v>
      </c>
      <c r="O828" s="3">
        <v>8240000</v>
      </c>
      <c r="P828" s="3">
        <v>7990000</v>
      </c>
      <c r="Q828" s="3">
        <v>0</v>
      </c>
      <c r="R828" s="3">
        <v>250000</v>
      </c>
      <c r="S828" s="3">
        <v>350000</v>
      </c>
      <c r="T828" s="3">
        <v>350000</v>
      </c>
      <c r="U828" s="3" t="s">
        <v>87</v>
      </c>
      <c r="V828" s="2"/>
      <c r="W828" s="3" t="s">
        <v>55</v>
      </c>
      <c r="X828" s="5">
        <v>46140</v>
      </c>
      <c r="Y828" s="3" t="s">
        <v>134</v>
      </c>
      <c r="Z828" s="3">
        <v>0</v>
      </c>
      <c r="AA828" s="3">
        <v>9770605</v>
      </c>
      <c r="AB828" s="2"/>
      <c r="AC828" s="3">
        <v>0</v>
      </c>
      <c r="AD828" s="3" t="s">
        <v>124</v>
      </c>
      <c r="AE828" s="3">
        <v>2026</v>
      </c>
    </row>
    <row r="829" spans="1:31" ht="28.5" hidden="1" x14ac:dyDescent="0.45">
      <c r="A829" s="3">
        <v>1</v>
      </c>
      <c r="B829" s="4" t="s">
        <v>3380</v>
      </c>
      <c r="C829" s="3" t="s">
        <v>3381</v>
      </c>
      <c r="D829" s="3" t="s">
        <v>3382</v>
      </c>
      <c r="E829" s="3" t="s">
        <v>3409</v>
      </c>
      <c r="F829" s="3" t="s">
        <v>5859</v>
      </c>
      <c r="G829" s="3" t="s">
        <v>5860</v>
      </c>
      <c r="H829" s="5">
        <v>46132</v>
      </c>
      <c r="I829" s="3" t="s">
        <v>3462</v>
      </c>
      <c r="J829" s="3" t="s">
        <v>5861</v>
      </c>
      <c r="K829" s="3">
        <v>901007301899</v>
      </c>
      <c r="L829" s="2"/>
      <c r="M829" s="2"/>
      <c r="N829" s="3">
        <v>77023360344</v>
      </c>
      <c r="O829" s="3">
        <v>5990000</v>
      </c>
      <c r="P829" s="3">
        <v>5990000</v>
      </c>
      <c r="Q829" s="3">
        <v>0</v>
      </c>
      <c r="R829" s="3">
        <v>0</v>
      </c>
      <c r="S829" s="3">
        <v>200000</v>
      </c>
      <c r="T829" s="3">
        <v>200000</v>
      </c>
      <c r="U829" s="3" t="s">
        <v>56</v>
      </c>
      <c r="V829" s="2"/>
      <c r="W829" s="3" t="s">
        <v>1720</v>
      </c>
      <c r="X829" s="5">
        <v>46133</v>
      </c>
      <c r="Y829" s="3" t="s">
        <v>58</v>
      </c>
      <c r="Z829" s="3">
        <v>0</v>
      </c>
      <c r="AA829" s="3">
        <v>9771080</v>
      </c>
      <c r="AB829" s="2"/>
      <c r="AC829" s="3">
        <v>0</v>
      </c>
      <c r="AD829" s="3" t="s">
        <v>57</v>
      </c>
      <c r="AE829" s="3">
        <v>2026</v>
      </c>
    </row>
    <row r="830" spans="1:31" ht="28.5" hidden="1" x14ac:dyDescent="0.45">
      <c r="A830" s="3">
        <v>1</v>
      </c>
      <c r="B830" s="4" t="s">
        <v>3380</v>
      </c>
      <c r="C830" s="3" t="s">
        <v>3381</v>
      </c>
      <c r="D830" s="3" t="s">
        <v>3382</v>
      </c>
      <c r="E830" s="3" t="s">
        <v>3409</v>
      </c>
      <c r="F830" s="3" t="s">
        <v>5862</v>
      </c>
      <c r="G830" s="3" t="s">
        <v>5863</v>
      </c>
      <c r="H830" s="5">
        <v>46132</v>
      </c>
      <c r="I830" s="3" t="s">
        <v>3462</v>
      </c>
      <c r="J830" s="3" t="s">
        <v>5864</v>
      </c>
      <c r="K830" s="3">
        <v>720316400966</v>
      </c>
      <c r="L830" s="2"/>
      <c r="M830" s="2"/>
      <c r="N830" s="3">
        <v>77789033553</v>
      </c>
      <c r="O830" s="3">
        <v>5990000</v>
      </c>
      <c r="P830" s="3">
        <v>5990000</v>
      </c>
      <c r="Q830" s="3">
        <v>0</v>
      </c>
      <c r="R830" s="3">
        <v>0</v>
      </c>
      <c r="S830" s="3">
        <v>200000</v>
      </c>
      <c r="T830" s="3">
        <v>200000</v>
      </c>
      <c r="U830" s="3" t="s">
        <v>56</v>
      </c>
      <c r="V830" s="2"/>
      <c r="W830" s="3" t="s">
        <v>1720</v>
      </c>
      <c r="X830" s="5">
        <v>46132</v>
      </c>
      <c r="Y830" s="3" t="s">
        <v>58</v>
      </c>
      <c r="Z830" s="3">
        <v>0</v>
      </c>
      <c r="AA830" s="3">
        <v>9771081</v>
      </c>
      <c r="AB830" s="2"/>
      <c r="AC830" s="3">
        <v>0</v>
      </c>
      <c r="AD830" s="3" t="s">
        <v>57</v>
      </c>
      <c r="AE830" s="3">
        <v>2026</v>
      </c>
    </row>
    <row r="831" spans="1:31" ht="28.5" hidden="1" x14ac:dyDescent="0.45">
      <c r="A831" s="3">
        <v>1</v>
      </c>
      <c r="B831" s="4" t="s">
        <v>3380</v>
      </c>
      <c r="C831" s="3" t="s">
        <v>3398</v>
      </c>
      <c r="D831" s="3" t="s">
        <v>3399</v>
      </c>
      <c r="E831" s="3" t="s">
        <v>3455</v>
      </c>
      <c r="F831" s="3" t="s">
        <v>5865</v>
      </c>
      <c r="G831" s="3" t="s">
        <v>5866</v>
      </c>
      <c r="H831" s="5">
        <v>46126</v>
      </c>
      <c r="I831" s="3" t="s">
        <v>3462</v>
      </c>
      <c r="J831" s="2"/>
      <c r="K831" s="2"/>
      <c r="L831" s="3" t="s">
        <v>4816</v>
      </c>
      <c r="M831" s="3">
        <v>111040016794</v>
      </c>
      <c r="N831" s="3">
        <v>77015902358</v>
      </c>
      <c r="O831" s="3">
        <v>7990000</v>
      </c>
      <c r="P831" s="3">
        <v>7990000</v>
      </c>
      <c r="Q831" s="3">
        <v>0</v>
      </c>
      <c r="R831" s="3">
        <v>0</v>
      </c>
      <c r="S831" s="3">
        <v>350000</v>
      </c>
      <c r="T831" s="3">
        <v>350000</v>
      </c>
      <c r="U831" s="3" t="s">
        <v>56</v>
      </c>
      <c r="V831" s="2"/>
      <c r="W831" s="3" t="s">
        <v>1720</v>
      </c>
      <c r="X831" s="5">
        <v>46129</v>
      </c>
      <c r="Y831" s="3" t="s">
        <v>58</v>
      </c>
      <c r="Z831" s="3">
        <v>1</v>
      </c>
      <c r="AA831" s="3">
        <v>9771085</v>
      </c>
      <c r="AB831" s="2"/>
      <c r="AC831" s="3">
        <v>0</v>
      </c>
      <c r="AD831" s="3" t="s">
        <v>57</v>
      </c>
      <c r="AE831" s="3">
        <v>2026</v>
      </c>
    </row>
    <row r="832" spans="1:31" hidden="1" x14ac:dyDescent="0.45">
      <c r="A832" s="3">
        <v>1</v>
      </c>
      <c r="B832" s="4" t="s">
        <v>3432</v>
      </c>
      <c r="C832" s="3" t="s">
        <v>5224</v>
      </c>
      <c r="D832" s="3" t="s">
        <v>5225</v>
      </c>
      <c r="E832" s="3" t="s">
        <v>5226</v>
      </c>
      <c r="F832" s="3" t="s">
        <v>5867</v>
      </c>
      <c r="G832" s="3" t="s">
        <v>5868</v>
      </c>
      <c r="H832" s="5">
        <v>46141</v>
      </c>
      <c r="I832" s="3" t="s">
        <v>3967</v>
      </c>
      <c r="J832" s="2"/>
      <c r="K832" s="2"/>
      <c r="L832" s="3" t="s">
        <v>5869</v>
      </c>
      <c r="M832" s="3">
        <v>240440032090</v>
      </c>
      <c r="N832" s="3">
        <v>77056330757</v>
      </c>
      <c r="O832" s="3">
        <v>49990000</v>
      </c>
      <c r="P832" s="3">
        <v>49990000</v>
      </c>
      <c r="Q832" s="3">
        <v>0</v>
      </c>
      <c r="R832" s="3">
        <v>0</v>
      </c>
      <c r="S832" s="3">
        <v>1200000</v>
      </c>
      <c r="T832" s="3">
        <v>1200000</v>
      </c>
      <c r="U832" s="3" t="s">
        <v>56</v>
      </c>
      <c r="V832" s="2"/>
      <c r="W832" s="3" t="s">
        <v>205</v>
      </c>
      <c r="X832" s="5">
        <v>46142</v>
      </c>
      <c r="Y832" s="3" t="s">
        <v>58</v>
      </c>
      <c r="Z832" s="3">
        <v>0</v>
      </c>
      <c r="AA832" s="3">
        <v>9772499</v>
      </c>
      <c r="AB832" s="2"/>
      <c r="AC832" s="3">
        <v>0</v>
      </c>
      <c r="AD832" s="3" t="s">
        <v>57</v>
      </c>
      <c r="AE832" s="3">
        <v>2026</v>
      </c>
    </row>
    <row r="833" spans="1:31" hidden="1" x14ac:dyDescent="0.45">
      <c r="A833" s="3">
        <v>1</v>
      </c>
      <c r="B833" s="4" t="s">
        <v>3432</v>
      </c>
      <c r="C833" s="3" t="s">
        <v>3398</v>
      </c>
      <c r="D833" s="3" t="s">
        <v>3399</v>
      </c>
      <c r="E833" s="3" t="s">
        <v>3530</v>
      </c>
      <c r="F833" s="3" t="s">
        <v>5870</v>
      </c>
      <c r="G833" s="3" t="s">
        <v>5871</v>
      </c>
      <c r="H833" s="5">
        <v>46119</v>
      </c>
      <c r="I833" s="3" t="s">
        <v>3435</v>
      </c>
      <c r="J833" s="3" t="s">
        <v>5872</v>
      </c>
      <c r="K833" s="3">
        <v>1114550468</v>
      </c>
      <c r="L833" s="2"/>
      <c r="M833" s="2"/>
      <c r="N833" s="3">
        <v>77081644588</v>
      </c>
      <c r="O833" s="3">
        <v>8240000</v>
      </c>
      <c r="P833" s="3">
        <v>7990000</v>
      </c>
      <c r="Q833" s="3">
        <v>0</v>
      </c>
      <c r="R833" s="3">
        <v>250000</v>
      </c>
      <c r="S833" s="3">
        <v>350000</v>
      </c>
      <c r="T833" s="3">
        <v>350000</v>
      </c>
      <c r="U833" s="3" t="s">
        <v>87</v>
      </c>
      <c r="V833" s="3" t="s">
        <v>3405</v>
      </c>
      <c r="W833" s="3" t="s">
        <v>205</v>
      </c>
      <c r="X833" s="5">
        <v>46125</v>
      </c>
      <c r="Y833" s="3" t="s">
        <v>206</v>
      </c>
      <c r="Z833" s="3">
        <v>0</v>
      </c>
      <c r="AA833" s="3">
        <v>9772505</v>
      </c>
      <c r="AB833" s="2"/>
      <c r="AC833" s="3">
        <v>0</v>
      </c>
      <c r="AD833" s="3" t="s">
        <v>124</v>
      </c>
      <c r="AE833" s="3">
        <v>2026</v>
      </c>
    </row>
    <row r="834" spans="1:31" hidden="1" x14ac:dyDescent="0.45">
      <c r="A834" s="3">
        <v>1</v>
      </c>
      <c r="B834" s="4" t="s">
        <v>3432</v>
      </c>
      <c r="C834" s="3" t="s">
        <v>3398</v>
      </c>
      <c r="D834" s="3" t="s">
        <v>3399</v>
      </c>
      <c r="E834" s="3" t="s">
        <v>3409</v>
      </c>
      <c r="F834" s="3" t="s">
        <v>5873</v>
      </c>
      <c r="G834" s="3" t="s">
        <v>5874</v>
      </c>
      <c r="H834" s="5">
        <v>46141</v>
      </c>
      <c r="I834" s="3" t="s">
        <v>3435</v>
      </c>
      <c r="J834" s="3" t="s">
        <v>5875</v>
      </c>
      <c r="K834" s="3">
        <v>930219450502</v>
      </c>
      <c r="L834" s="2"/>
      <c r="M834" s="2"/>
      <c r="N834" s="3">
        <v>77025555056</v>
      </c>
      <c r="O834" s="3">
        <v>7990000</v>
      </c>
      <c r="P834" s="3">
        <v>7990000</v>
      </c>
      <c r="Q834" s="3">
        <v>0</v>
      </c>
      <c r="R834" s="3">
        <v>0</v>
      </c>
      <c r="S834" s="3">
        <v>350000</v>
      </c>
      <c r="T834" s="3">
        <v>350000</v>
      </c>
      <c r="U834" s="3" t="s">
        <v>87</v>
      </c>
      <c r="V834" s="3" t="s">
        <v>3405</v>
      </c>
      <c r="W834" s="3" t="s">
        <v>205</v>
      </c>
      <c r="X834" s="5">
        <v>46142</v>
      </c>
      <c r="Y834" s="3" t="s">
        <v>134</v>
      </c>
      <c r="Z834" s="3">
        <v>0</v>
      </c>
      <c r="AA834" s="3">
        <v>9773986</v>
      </c>
      <c r="AB834" s="2"/>
      <c r="AC834" s="3">
        <v>0</v>
      </c>
      <c r="AD834" s="3" t="s">
        <v>124</v>
      </c>
      <c r="AE834" s="3">
        <v>2026</v>
      </c>
    </row>
    <row r="835" spans="1:31" ht="28.5" hidden="1" x14ac:dyDescent="0.45">
      <c r="A835" s="3">
        <v>1</v>
      </c>
      <c r="B835" s="4" t="s">
        <v>3406</v>
      </c>
      <c r="C835" s="3" t="s">
        <v>3381</v>
      </c>
      <c r="D835" s="3" t="s">
        <v>3737</v>
      </c>
      <c r="E835" s="3" t="s">
        <v>3530</v>
      </c>
      <c r="F835" s="3" t="s">
        <v>5876</v>
      </c>
      <c r="G835" s="3" t="s">
        <v>5877</v>
      </c>
      <c r="H835" s="5">
        <v>46127</v>
      </c>
      <c r="I835" s="3" t="s">
        <v>3732</v>
      </c>
      <c r="J835" s="3" t="s">
        <v>5878</v>
      </c>
      <c r="K835" s="3">
        <v>870120400772</v>
      </c>
      <c r="L835" s="2"/>
      <c r="M835" s="2"/>
      <c r="N835" s="3">
        <v>77771811512</v>
      </c>
      <c r="O835" s="3">
        <v>5990000</v>
      </c>
      <c r="P835" s="3">
        <v>5990000</v>
      </c>
      <c r="Q835" s="3">
        <v>0</v>
      </c>
      <c r="R835" s="3">
        <v>0</v>
      </c>
      <c r="S835" s="3">
        <v>250000</v>
      </c>
      <c r="T835" s="3">
        <v>250000</v>
      </c>
      <c r="U835" s="3" t="s">
        <v>56</v>
      </c>
      <c r="V835" s="2"/>
      <c r="W835" s="3" t="s">
        <v>1687</v>
      </c>
      <c r="X835" s="5">
        <v>46127</v>
      </c>
      <c r="Y835" s="3" t="s">
        <v>58</v>
      </c>
      <c r="Z835" s="3">
        <v>0</v>
      </c>
      <c r="AA835" s="3">
        <v>9773989</v>
      </c>
      <c r="AB835" s="2"/>
      <c r="AC835" s="3">
        <v>0</v>
      </c>
      <c r="AD835" s="3" t="s">
        <v>57</v>
      </c>
      <c r="AE835" s="3">
        <v>2026</v>
      </c>
    </row>
    <row r="836" spans="1:31" ht="28.5" hidden="1" x14ac:dyDescent="0.45">
      <c r="A836" s="3">
        <v>1</v>
      </c>
      <c r="B836" s="4" t="s">
        <v>3406</v>
      </c>
      <c r="C836" s="3" t="s">
        <v>3381</v>
      </c>
      <c r="D836" s="3" t="s">
        <v>3737</v>
      </c>
      <c r="E836" s="3" t="s">
        <v>3530</v>
      </c>
      <c r="F836" s="3" t="s">
        <v>5879</v>
      </c>
      <c r="G836" s="3" t="s">
        <v>5880</v>
      </c>
      <c r="H836" s="5">
        <v>46128</v>
      </c>
      <c r="I836" s="3" t="s">
        <v>3732</v>
      </c>
      <c r="J836" s="3" t="s">
        <v>5881</v>
      </c>
      <c r="K836" s="3">
        <v>671023302371</v>
      </c>
      <c r="L836" s="2"/>
      <c r="M836" s="2"/>
      <c r="N836" s="3">
        <v>77773175259</v>
      </c>
      <c r="O836" s="3">
        <v>5990000</v>
      </c>
      <c r="P836" s="3">
        <v>5990000</v>
      </c>
      <c r="Q836" s="3">
        <v>0</v>
      </c>
      <c r="R836" s="3">
        <v>0</v>
      </c>
      <c r="S836" s="3">
        <v>250000</v>
      </c>
      <c r="T836" s="3">
        <v>250000</v>
      </c>
      <c r="U836" s="3" t="s">
        <v>56</v>
      </c>
      <c r="V836" s="2"/>
      <c r="W836" s="3" t="s">
        <v>1687</v>
      </c>
      <c r="X836" s="5">
        <v>46129</v>
      </c>
      <c r="Y836" s="3" t="s">
        <v>58</v>
      </c>
      <c r="Z836" s="3">
        <v>0</v>
      </c>
      <c r="AA836" s="3">
        <v>9773990</v>
      </c>
      <c r="AB836" s="2"/>
      <c r="AC836" s="3">
        <v>0</v>
      </c>
      <c r="AD836" s="3" t="s">
        <v>57</v>
      </c>
      <c r="AE836" s="3">
        <v>2026</v>
      </c>
    </row>
    <row r="837" spans="1:31" ht="28.5" hidden="1" x14ac:dyDescent="0.45">
      <c r="A837" s="3">
        <v>1</v>
      </c>
      <c r="B837" s="4" t="s">
        <v>3406</v>
      </c>
      <c r="C837" s="3" t="s">
        <v>3398</v>
      </c>
      <c r="D837" s="3" t="s">
        <v>3399</v>
      </c>
      <c r="E837" s="3" t="s">
        <v>3409</v>
      </c>
      <c r="F837" s="3" t="s">
        <v>5882</v>
      </c>
      <c r="G837" s="3" t="s">
        <v>5883</v>
      </c>
      <c r="H837" s="5">
        <v>46113</v>
      </c>
      <c r="I837" s="3" t="s">
        <v>3728</v>
      </c>
      <c r="J837" s="3" t="s">
        <v>5884</v>
      </c>
      <c r="K837" s="3">
        <v>700611300593</v>
      </c>
      <c r="L837" s="2"/>
      <c r="M837" s="2"/>
      <c r="N837" s="3">
        <v>77773938365</v>
      </c>
      <c r="O837" s="3">
        <v>7990000</v>
      </c>
      <c r="P837" s="3">
        <v>7990000</v>
      </c>
      <c r="Q837" s="3">
        <v>0</v>
      </c>
      <c r="R837" s="3">
        <v>0</v>
      </c>
      <c r="S837" s="3">
        <v>350000</v>
      </c>
      <c r="T837" s="3">
        <v>350000</v>
      </c>
      <c r="U837" s="3" t="s">
        <v>87</v>
      </c>
      <c r="V837" s="2"/>
      <c r="W837" s="3" t="s">
        <v>1687</v>
      </c>
      <c r="X837" s="5">
        <v>46119</v>
      </c>
      <c r="Y837" s="3" t="s">
        <v>134</v>
      </c>
      <c r="Z837" s="3">
        <v>0</v>
      </c>
      <c r="AA837" s="3">
        <v>9773993</v>
      </c>
      <c r="AB837" s="2"/>
      <c r="AC837" s="3">
        <v>0</v>
      </c>
      <c r="AD837" s="3" t="s">
        <v>124</v>
      </c>
      <c r="AE837" s="3">
        <v>2026</v>
      </c>
    </row>
    <row r="838" spans="1:31" ht="28.5" hidden="1" x14ac:dyDescent="0.45">
      <c r="A838" s="3">
        <v>1</v>
      </c>
      <c r="B838" s="4" t="s">
        <v>3534</v>
      </c>
      <c r="C838" s="3" t="s">
        <v>3381</v>
      </c>
      <c r="D838" s="3" t="s">
        <v>3382</v>
      </c>
      <c r="E838" s="3" t="s">
        <v>3409</v>
      </c>
      <c r="F838" s="3" t="s">
        <v>5885</v>
      </c>
      <c r="G838" s="3" t="s">
        <v>5886</v>
      </c>
      <c r="H838" s="5">
        <v>46138</v>
      </c>
      <c r="I838" s="3" t="s">
        <v>3537</v>
      </c>
      <c r="J838" s="3" t="s">
        <v>5887</v>
      </c>
      <c r="K838" s="3">
        <v>731005302197</v>
      </c>
      <c r="L838" s="2"/>
      <c r="M838" s="2"/>
      <c r="N838" s="3">
        <v>77771513997</v>
      </c>
      <c r="O838" s="3">
        <v>5990000</v>
      </c>
      <c r="P838" s="3">
        <v>5990000</v>
      </c>
      <c r="Q838" s="3">
        <v>0</v>
      </c>
      <c r="R838" s="3">
        <v>0</v>
      </c>
      <c r="S838" s="3">
        <v>200000</v>
      </c>
      <c r="T838" s="3">
        <v>200000</v>
      </c>
      <c r="U838" s="3" t="s">
        <v>56</v>
      </c>
      <c r="V838" s="3" t="s">
        <v>3447</v>
      </c>
      <c r="W838" s="3" t="s">
        <v>154</v>
      </c>
      <c r="X838" s="5">
        <v>46139</v>
      </c>
      <c r="Y838" s="3" t="s">
        <v>58</v>
      </c>
      <c r="Z838" s="3">
        <v>0</v>
      </c>
      <c r="AA838" s="3">
        <v>9774058</v>
      </c>
      <c r="AB838" s="2"/>
      <c r="AC838" s="3">
        <v>0</v>
      </c>
      <c r="AD838" s="3" t="s">
        <v>57</v>
      </c>
      <c r="AE838" s="3">
        <v>2026</v>
      </c>
    </row>
    <row r="839" spans="1:31" ht="28.5" hidden="1" x14ac:dyDescent="0.45">
      <c r="A839" s="3">
        <v>1</v>
      </c>
      <c r="B839" s="4" t="s">
        <v>3534</v>
      </c>
      <c r="C839" s="3" t="s">
        <v>3381</v>
      </c>
      <c r="D839" s="3" t="s">
        <v>3382</v>
      </c>
      <c r="E839" s="3" t="s">
        <v>3409</v>
      </c>
      <c r="F839" s="3" t="s">
        <v>5888</v>
      </c>
      <c r="G839" s="3" t="s">
        <v>5889</v>
      </c>
      <c r="H839" s="5">
        <v>46131</v>
      </c>
      <c r="I839" s="3" t="s">
        <v>3542</v>
      </c>
      <c r="J839" s="3" t="s">
        <v>5890</v>
      </c>
      <c r="K839" s="3">
        <v>760720302286</v>
      </c>
      <c r="L839" s="2"/>
      <c r="M839" s="2"/>
      <c r="N839" s="3">
        <v>77775010117</v>
      </c>
      <c r="O839" s="3">
        <v>5990000</v>
      </c>
      <c r="P839" s="3">
        <v>5990000</v>
      </c>
      <c r="Q839" s="3">
        <v>0</v>
      </c>
      <c r="R839" s="3">
        <v>0</v>
      </c>
      <c r="S839" s="3">
        <v>200000</v>
      </c>
      <c r="T839" s="3">
        <v>200000</v>
      </c>
      <c r="U839" s="3" t="s">
        <v>87</v>
      </c>
      <c r="V839" s="3" t="s">
        <v>3624</v>
      </c>
      <c r="W839" s="3" t="s">
        <v>154</v>
      </c>
      <c r="X839" s="5">
        <v>46134</v>
      </c>
      <c r="Y839" s="3" t="s">
        <v>134</v>
      </c>
      <c r="Z839" s="3">
        <v>0</v>
      </c>
      <c r="AA839" s="3">
        <v>9774060</v>
      </c>
      <c r="AB839" s="2"/>
      <c r="AC839" s="3">
        <v>0</v>
      </c>
      <c r="AD839" s="3" t="s">
        <v>124</v>
      </c>
      <c r="AE839" s="3">
        <v>2026</v>
      </c>
    </row>
    <row r="840" spans="1:31" ht="28.5" hidden="1" x14ac:dyDescent="0.45">
      <c r="A840" s="3">
        <v>1</v>
      </c>
      <c r="B840" s="4" t="s">
        <v>3534</v>
      </c>
      <c r="C840" s="3" t="s">
        <v>3381</v>
      </c>
      <c r="D840" s="3" t="s">
        <v>3382</v>
      </c>
      <c r="E840" s="3" t="s">
        <v>3409</v>
      </c>
      <c r="F840" s="3" t="s">
        <v>5891</v>
      </c>
      <c r="G840" s="3" t="s">
        <v>5892</v>
      </c>
      <c r="H840" s="5">
        <v>46133</v>
      </c>
      <c r="I840" s="3" t="s">
        <v>3635</v>
      </c>
      <c r="J840" s="3" t="s">
        <v>5893</v>
      </c>
      <c r="K840" s="3">
        <v>961011350226</v>
      </c>
      <c r="L840" s="2"/>
      <c r="M840" s="2"/>
      <c r="N840" s="3">
        <v>77756708700</v>
      </c>
      <c r="O840" s="3">
        <v>5990000</v>
      </c>
      <c r="P840" s="3">
        <v>5990000</v>
      </c>
      <c r="Q840" s="3">
        <v>0</v>
      </c>
      <c r="R840" s="3">
        <v>0</v>
      </c>
      <c r="S840" s="3">
        <v>200000</v>
      </c>
      <c r="T840" s="3">
        <v>200000</v>
      </c>
      <c r="U840" s="3" t="s">
        <v>87</v>
      </c>
      <c r="V840" s="3" t="s">
        <v>2673</v>
      </c>
      <c r="W840" s="3" t="s">
        <v>154</v>
      </c>
      <c r="X840" s="5">
        <v>46135</v>
      </c>
      <c r="Y840" s="3" t="s">
        <v>206</v>
      </c>
      <c r="Z840" s="3">
        <v>0</v>
      </c>
      <c r="AA840" s="3">
        <v>9774061</v>
      </c>
      <c r="AB840" s="2"/>
      <c r="AC840" s="3">
        <v>0</v>
      </c>
      <c r="AD840" s="3" t="s">
        <v>124</v>
      </c>
      <c r="AE840" s="3">
        <v>2026</v>
      </c>
    </row>
    <row r="841" spans="1:31" ht="28.5" hidden="1" x14ac:dyDescent="0.45">
      <c r="A841" s="3">
        <v>1</v>
      </c>
      <c r="B841" s="4" t="s">
        <v>3534</v>
      </c>
      <c r="C841" s="3" t="s">
        <v>3381</v>
      </c>
      <c r="D841" s="3" t="s">
        <v>3382</v>
      </c>
      <c r="E841" s="3" t="s">
        <v>3409</v>
      </c>
      <c r="F841" s="3" t="s">
        <v>5894</v>
      </c>
      <c r="G841" s="3" t="s">
        <v>5895</v>
      </c>
      <c r="H841" s="5">
        <v>46140</v>
      </c>
      <c r="I841" s="3" t="s">
        <v>3537</v>
      </c>
      <c r="J841" s="3" t="s">
        <v>5896</v>
      </c>
      <c r="K841" s="3">
        <v>870511402635</v>
      </c>
      <c r="L841" s="2"/>
      <c r="M841" s="2"/>
      <c r="N841" s="3">
        <v>77051761085</v>
      </c>
      <c r="O841" s="3">
        <v>5990000</v>
      </c>
      <c r="P841" s="3">
        <v>5990000</v>
      </c>
      <c r="Q841" s="3">
        <v>0</v>
      </c>
      <c r="R841" s="3">
        <v>0</v>
      </c>
      <c r="S841" s="3">
        <v>200000</v>
      </c>
      <c r="T841" s="3">
        <v>200000</v>
      </c>
      <c r="U841" s="3" t="s">
        <v>87</v>
      </c>
      <c r="V841" s="3" t="s">
        <v>3788</v>
      </c>
      <c r="W841" s="3" t="s">
        <v>154</v>
      </c>
      <c r="X841" s="5">
        <v>46142</v>
      </c>
      <c r="Y841" s="3" t="s">
        <v>218</v>
      </c>
      <c r="Z841" s="3">
        <v>0</v>
      </c>
      <c r="AA841" s="3">
        <v>9774062</v>
      </c>
      <c r="AB841" s="2"/>
      <c r="AC841" s="3">
        <v>0</v>
      </c>
      <c r="AD841" s="3" t="s">
        <v>124</v>
      </c>
      <c r="AE841" s="3">
        <v>2026</v>
      </c>
    </row>
    <row r="842" spans="1:31" ht="28.5" hidden="1" x14ac:dyDescent="0.45">
      <c r="A842" s="3">
        <v>1</v>
      </c>
      <c r="B842" s="4" t="s">
        <v>3534</v>
      </c>
      <c r="C842" s="3" t="s">
        <v>3381</v>
      </c>
      <c r="D842" s="3" t="s">
        <v>3382</v>
      </c>
      <c r="E842" s="3" t="s">
        <v>3409</v>
      </c>
      <c r="F842" s="3" t="s">
        <v>5897</v>
      </c>
      <c r="G842" s="3" t="s">
        <v>5898</v>
      </c>
      <c r="H842" s="5">
        <v>46140</v>
      </c>
      <c r="I842" s="3" t="s">
        <v>3537</v>
      </c>
      <c r="J842" s="3" t="s">
        <v>5899</v>
      </c>
      <c r="K842" s="3">
        <v>11207650233</v>
      </c>
      <c r="L842" s="2"/>
      <c r="M842" s="2"/>
      <c r="N842" s="3">
        <v>77718407611</v>
      </c>
      <c r="O842" s="3">
        <v>5990000</v>
      </c>
      <c r="P842" s="3">
        <v>5990000</v>
      </c>
      <c r="Q842" s="3">
        <v>0</v>
      </c>
      <c r="R842" s="3">
        <v>0</v>
      </c>
      <c r="S842" s="3">
        <v>200000</v>
      </c>
      <c r="T842" s="3">
        <v>200000</v>
      </c>
      <c r="U842" s="3" t="s">
        <v>87</v>
      </c>
      <c r="V842" s="3" t="s">
        <v>2673</v>
      </c>
      <c r="W842" s="3" t="s">
        <v>154</v>
      </c>
      <c r="X842" s="5">
        <v>46142</v>
      </c>
      <c r="Y842" s="3" t="s">
        <v>206</v>
      </c>
      <c r="Z842" s="3">
        <v>0</v>
      </c>
      <c r="AA842" s="3">
        <v>9774064</v>
      </c>
      <c r="AB842" s="2"/>
      <c r="AC842" s="3">
        <v>0</v>
      </c>
      <c r="AD842" s="3" t="s">
        <v>124</v>
      </c>
      <c r="AE842" s="3">
        <v>2026</v>
      </c>
    </row>
    <row r="843" spans="1:31" ht="28.5" hidden="1" x14ac:dyDescent="0.45">
      <c r="A843" s="3">
        <v>1</v>
      </c>
      <c r="B843" s="4" t="s">
        <v>3406</v>
      </c>
      <c r="C843" s="3" t="s">
        <v>3381</v>
      </c>
      <c r="D843" s="3" t="s">
        <v>3382</v>
      </c>
      <c r="E843" s="3" t="s">
        <v>3409</v>
      </c>
      <c r="F843" s="3" t="s">
        <v>5900</v>
      </c>
      <c r="G843" s="3" t="s">
        <v>5901</v>
      </c>
      <c r="H843" s="5">
        <v>46138</v>
      </c>
      <c r="I843" s="3" t="s">
        <v>3724</v>
      </c>
      <c r="J843" s="3" t="s">
        <v>5902</v>
      </c>
      <c r="K843" s="3">
        <v>30703550829</v>
      </c>
      <c r="L843" s="2"/>
      <c r="M843" s="2"/>
      <c r="N843" s="3">
        <v>77024743365</v>
      </c>
      <c r="O843" s="3">
        <v>5990000</v>
      </c>
      <c r="P843" s="3">
        <v>5990000</v>
      </c>
      <c r="Q843" s="3">
        <v>0</v>
      </c>
      <c r="R843" s="3">
        <v>0</v>
      </c>
      <c r="S843" s="3">
        <v>200000</v>
      </c>
      <c r="T843" s="3">
        <v>200000</v>
      </c>
      <c r="U843" s="3" t="s">
        <v>87</v>
      </c>
      <c r="V843" s="2"/>
      <c r="W843" s="3" t="s">
        <v>1687</v>
      </c>
      <c r="X843" s="5">
        <v>46141</v>
      </c>
      <c r="Y843" s="3" t="s">
        <v>89</v>
      </c>
      <c r="Z843" s="3">
        <v>1</v>
      </c>
      <c r="AA843" s="3">
        <v>9774901</v>
      </c>
      <c r="AB843" s="2"/>
      <c r="AC843" s="3">
        <v>0</v>
      </c>
      <c r="AD843" s="3" t="s">
        <v>124</v>
      </c>
      <c r="AE843" s="3">
        <v>2026</v>
      </c>
    </row>
    <row r="844" spans="1:31" ht="28.5" hidden="1" x14ac:dyDescent="0.45">
      <c r="A844" s="3">
        <v>1</v>
      </c>
      <c r="B844" s="4" t="s">
        <v>3406</v>
      </c>
      <c r="C844" s="3" t="s">
        <v>3381</v>
      </c>
      <c r="D844" s="3" t="s">
        <v>3382</v>
      </c>
      <c r="E844" s="3" t="s">
        <v>3409</v>
      </c>
      <c r="F844" s="3" t="s">
        <v>5903</v>
      </c>
      <c r="G844" s="3" t="s">
        <v>5904</v>
      </c>
      <c r="H844" s="5">
        <v>46130</v>
      </c>
      <c r="I844" s="3" t="s">
        <v>3732</v>
      </c>
      <c r="J844" s="3" t="s">
        <v>5905</v>
      </c>
      <c r="K844" s="3">
        <v>880517302900</v>
      </c>
      <c r="L844" s="2"/>
      <c r="M844" s="2"/>
      <c r="N844" s="3">
        <v>77767302694</v>
      </c>
      <c r="O844" s="3">
        <v>5990000</v>
      </c>
      <c r="P844" s="3">
        <v>5990000</v>
      </c>
      <c r="Q844" s="3">
        <v>0</v>
      </c>
      <c r="R844" s="3">
        <v>0</v>
      </c>
      <c r="S844" s="3">
        <v>200000</v>
      </c>
      <c r="T844" s="3">
        <v>200000</v>
      </c>
      <c r="U844" s="3" t="s">
        <v>56</v>
      </c>
      <c r="V844" s="2"/>
      <c r="W844" s="3" t="s">
        <v>1687</v>
      </c>
      <c r="X844" s="5">
        <v>46132</v>
      </c>
      <c r="Y844" s="3" t="s">
        <v>58</v>
      </c>
      <c r="Z844" s="3">
        <v>0</v>
      </c>
      <c r="AA844" s="3">
        <v>9774905</v>
      </c>
      <c r="AB844" s="2"/>
      <c r="AC844" s="3">
        <v>0</v>
      </c>
      <c r="AD844" s="3" t="s">
        <v>57</v>
      </c>
      <c r="AE844" s="3">
        <v>2026</v>
      </c>
    </row>
    <row r="845" spans="1:31" ht="28.5" hidden="1" x14ac:dyDescent="0.45">
      <c r="A845" s="3">
        <v>1</v>
      </c>
      <c r="B845" s="4" t="s">
        <v>3406</v>
      </c>
      <c r="C845" s="3" t="s">
        <v>3381</v>
      </c>
      <c r="D845" s="3" t="s">
        <v>3382</v>
      </c>
      <c r="E845" s="3" t="s">
        <v>3409</v>
      </c>
      <c r="F845" s="3" t="s">
        <v>5906</v>
      </c>
      <c r="G845" s="3" t="s">
        <v>5907</v>
      </c>
      <c r="H845" s="5">
        <v>46135</v>
      </c>
      <c r="I845" s="3" t="s">
        <v>3867</v>
      </c>
      <c r="J845" s="3" t="s">
        <v>5908</v>
      </c>
      <c r="K845" s="3">
        <v>900825451321</v>
      </c>
      <c r="L845" s="2"/>
      <c r="M845" s="2"/>
      <c r="N845" s="3">
        <v>77470400773</v>
      </c>
      <c r="O845" s="3">
        <v>5990000</v>
      </c>
      <c r="P845" s="3">
        <v>5990000</v>
      </c>
      <c r="Q845" s="3">
        <v>0</v>
      </c>
      <c r="R845" s="3">
        <v>0</v>
      </c>
      <c r="S845" s="3">
        <v>200000</v>
      </c>
      <c r="T845" s="3">
        <v>200000</v>
      </c>
      <c r="U845" s="3" t="s">
        <v>56</v>
      </c>
      <c r="V845" s="2"/>
      <c r="W845" s="3" t="s">
        <v>1687</v>
      </c>
      <c r="X845" s="5">
        <v>46139</v>
      </c>
      <c r="Y845" s="3" t="s">
        <v>58</v>
      </c>
      <c r="Z845" s="3">
        <v>0</v>
      </c>
      <c r="AA845" s="3">
        <v>9774906</v>
      </c>
      <c r="AB845" s="2"/>
      <c r="AC845" s="3">
        <v>0</v>
      </c>
      <c r="AD845" s="3" t="s">
        <v>57</v>
      </c>
      <c r="AE845" s="3">
        <v>2026</v>
      </c>
    </row>
    <row r="846" spans="1:31" ht="28.5" hidden="1" x14ac:dyDescent="0.45">
      <c r="A846" s="3">
        <v>1</v>
      </c>
      <c r="B846" s="4" t="s">
        <v>3406</v>
      </c>
      <c r="C846" s="3" t="s">
        <v>3381</v>
      </c>
      <c r="D846" s="3" t="s">
        <v>3382</v>
      </c>
      <c r="E846" s="3" t="s">
        <v>3409</v>
      </c>
      <c r="F846" s="3" t="s">
        <v>5909</v>
      </c>
      <c r="G846" s="3" t="s">
        <v>5910</v>
      </c>
      <c r="H846" s="5">
        <v>46132</v>
      </c>
      <c r="I846" s="3" t="s">
        <v>3732</v>
      </c>
      <c r="J846" s="3" t="s">
        <v>5911</v>
      </c>
      <c r="K846" s="3">
        <v>720714301812</v>
      </c>
      <c r="L846" s="2"/>
      <c r="M846" s="2"/>
      <c r="N846" s="3">
        <v>77054470134</v>
      </c>
      <c r="O846" s="3">
        <v>5990000</v>
      </c>
      <c r="P846" s="3">
        <v>5990000</v>
      </c>
      <c r="Q846" s="3">
        <v>0</v>
      </c>
      <c r="R846" s="3">
        <v>0</v>
      </c>
      <c r="S846" s="3">
        <v>200000</v>
      </c>
      <c r="T846" s="3">
        <v>200000</v>
      </c>
      <c r="U846" s="3" t="s">
        <v>87</v>
      </c>
      <c r="V846" s="2"/>
      <c r="W846" s="3" t="s">
        <v>1687</v>
      </c>
      <c r="X846" s="5">
        <v>46140</v>
      </c>
      <c r="Y846" s="3" t="s">
        <v>206</v>
      </c>
      <c r="Z846" s="3">
        <v>0</v>
      </c>
      <c r="AA846" s="3">
        <v>9774907</v>
      </c>
      <c r="AB846" s="2"/>
      <c r="AC846" s="3">
        <v>0</v>
      </c>
      <c r="AD846" s="3" t="s">
        <v>124</v>
      </c>
      <c r="AE846" s="3">
        <v>2026</v>
      </c>
    </row>
    <row r="847" spans="1:31" ht="28.5" hidden="1" x14ac:dyDescent="0.45">
      <c r="A847" s="3">
        <v>1</v>
      </c>
      <c r="B847" s="4" t="s">
        <v>3406</v>
      </c>
      <c r="C847" s="3" t="s">
        <v>3381</v>
      </c>
      <c r="D847" s="3" t="s">
        <v>3382</v>
      </c>
      <c r="E847" s="3" t="s">
        <v>3409</v>
      </c>
      <c r="F847" s="3" t="s">
        <v>5912</v>
      </c>
      <c r="G847" s="3" t="s">
        <v>5913</v>
      </c>
      <c r="H847" s="5">
        <v>46127</v>
      </c>
      <c r="I847" s="3" t="s">
        <v>3412</v>
      </c>
      <c r="J847" s="3" t="s">
        <v>5914</v>
      </c>
      <c r="K847" s="3">
        <v>911119351361</v>
      </c>
      <c r="L847" s="2"/>
      <c r="M847" s="2"/>
      <c r="N847" s="3">
        <v>77053282029</v>
      </c>
      <c r="O847" s="3">
        <v>6490000</v>
      </c>
      <c r="P847" s="3">
        <v>6490000</v>
      </c>
      <c r="Q847" s="3">
        <v>0</v>
      </c>
      <c r="R847" s="3">
        <v>0</v>
      </c>
      <c r="S847" s="3">
        <v>250000</v>
      </c>
      <c r="T847" s="3">
        <v>250000</v>
      </c>
      <c r="U847" s="3" t="s">
        <v>56</v>
      </c>
      <c r="V847" s="2"/>
      <c r="W847" s="3" t="s">
        <v>1687</v>
      </c>
      <c r="X847" s="5">
        <v>46128</v>
      </c>
      <c r="Y847" s="3" t="s">
        <v>58</v>
      </c>
      <c r="Z847" s="3">
        <v>0</v>
      </c>
      <c r="AA847" s="3">
        <v>9774910</v>
      </c>
      <c r="AB847" s="2"/>
      <c r="AC847" s="3">
        <v>0</v>
      </c>
      <c r="AD847" s="3" t="s">
        <v>57</v>
      </c>
      <c r="AE847" s="3">
        <v>2026</v>
      </c>
    </row>
    <row r="848" spans="1:31" ht="28.5" x14ac:dyDescent="0.45">
      <c r="A848" s="3">
        <v>1</v>
      </c>
      <c r="B848" s="4" t="s">
        <v>3952</v>
      </c>
      <c r="C848" s="3" t="s">
        <v>3381</v>
      </c>
      <c r="D848" s="3" t="s">
        <v>3737</v>
      </c>
      <c r="E848" s="3" t="s">
        <v>3383</v>
      </c>
      <c r="F848" s="3" t="s">
        <v>5915</v>
      </c>
      <c r="G848" s="3" t="s">
        <v>5916</v>
      </c>
      <c r="H848" s="5">
        <v>46129</v>
      </c>
      <c r="I848" s="3" t="s">
        <v>3959</v>
      </c>
      <c r="J848" s="3" t="s">
        <v>5917</v>
      </c>
      <c r="K848" s="3">
        <v>960101403435</v>
      </c>
      <c r="L848" s="2"/>
      <c r="M848" s="2"/>
      <c r="N848" s="3">
        <v>77020290762</v>
      </c>
      <c r="O848" s="3">
        <v>6240000</v>
      </c>
      <c r="P848" s="3">
        <v>5990000</v>
      </c>
      <c r="Q848" s="3">
        <v>0</v>
      </c>
      <c r="R848" s="3">
        <v>250000</v>
      </c>
      <c r="S848" s="3">
        <v>250000</v>
      </c>
      <c r="T848" s="3">
        <v>250000</v>
      </c>
      <c r="U848" s="3" t="s">
        <v>87</v>
      </c>
      <c r="V848" s="2"/>
      <c r="W848" s="3" t="s">
        <v>160</v>
      </c>
      <c r="X848" s="5">
        <v>46133</v>
      </c>
      <c r="Y848" s="3" t="s">
        <v>206</v>
      </c>
      <c r="Z848" s="3">
        <v>0</v>
      </c>
      <c r="AA848" s="3">
        <v>9774913</v>
      </c>
      <c r="AB848" s="2"/>
      <c r="AC848" s="3">
        <v>0</v>
      </c>
      <c r="AD848" s="3" t="s">
        <v>124</v>
      </c>
      <c r="AE848" s="3">
        <v>2026</v>
      </c>
    </row>
    <row r="849" spans="1:31" ht="28.5" x14ac:dyDescent="0.45">
      <c r="A849" s="3">
        <v>1</v>
      </c>
      <c r="B849" s="4" t="s">
        <v>3952</v>
      </c>
      <c r="C849" s="3" t="s">
        <v>3381</v>
      </c>
      <c r="D849" s="3" t="s">
        <v>3737</v>
      </c>
      <c r="E849" s="3" t="s">
        <v>3383</v>
      </c>
      <c r="F849" s="3" t="s">
        <v>5918</v>
      </c>
      <c r="G849" s="3" t="s">
        <v>5919</v>
      </c>
      <c r="H849" s="5">
        <v>46129</v>
      </c>
      <c r="I849" s="3" t="s">
        <v>3955</v>
      </c>
      <c r="J849" s="3" t="s">
        <v>5920</v>
      </c>
      <c r="K849" s="3">
        <v>900606402560</v>
      </c>
      <c r="L849" s="2"/>
      <c r="M849" s="2"/>
      <c r="N849" s="3">
        <v>77766287008</v>
      </c>
      <c r="O849" s="3">
        <v>6240000</v>
      </c>
      <c r="P849" s="3">
        <v>5990000</v>
      </c>
      <c r="Q849" s="3">
        <v>0</v>
      </c>
      <c r="R849" s="3">
        <v>250000</v>
      </c>
      <c r="S849" s="3">
        <v>250000</v>
      </c>
      <c r="T849" s="3">
        <v>250000</v>
      </c>
      <c r="U849" s="3" t="s">
        <v>87</v>
      </c>
      <c r="V849" s="2"/>
      <c r="W849" s="3" t="s">
        <v>160</v>
      </c>
      <c r="X849" s="5">
        <v>46133</v>
      </c>
      <c r="Y849" s="3" t="s">
        <v>218</v>
      </c>
      <c r="Z849" s="3">
        <v>0</v>
      </c>
      <c r="AA849" s="3">
        <v>9774914</v>
      </c>
      <c r="AB849" s="2"/>
      <c r="AC849" s="3">
        <v>0</v>
      </c>
      <c r="AD849" s="3" t="s">
        <v>124</v>
      </c>
      <c r="AE849" s="3">
        <v>2026</v>
      </c>
    </row>
    <row r="850" spans="1:31" ht="28.5" x14ac:dyDescent="0.45">
      <c r="A850" s="3">
        <v>1</v>
      </c>
      <c r="B850" s="4" t="s">
        <v>3952</v>
      </c>
      <c r="C850" s="3" t="s">
        <v>3381</v>
      </c>
      <c r="D850" s="3" t="s">
        <v>3382</v>
      </c>
      <c r="E850" s="3" t="s">
        <v>3409</v>
      </c>
      <c r="F850" s="3" t="s">
        <v>5921</v>
      </c>
      <c r="G850" s="3" t="s">
        <v>5922</v>
      </c>
      <c r="H850" s="5">
        <v>46133</v>
      </c>
      <c r="I850" s="3" t="s">
        <v>3959</v>
      </c>
      <c r="J850" s="3" t="s">
        <v>5923</v>
      </c>
      <c r="K850" s="3">
        <v>790213303580</v>
      </c>
      <c r="L850" s="2"/>
      <c r="M850" s="2"/>
      <c r="N850" s="3">
        <v>77028721938</v>
      </c>
      <c r="O850" s="3">
        <v>5990000</v>
      </c>
      <c r="P850" s="3">
        <v>5990000</v>
      </c>
      <c r="Q850" s="3">
        <v>0</v>
      </c>
      <c r="R850" s="3">
        <v>0</v>
      </c>
      <c r="S850" s="3">
        <v>200000</v>
      </c>
      <c r="T850" s="3">
        <v>200000</v>
      </c>
      <c r="U850" s="3" t="s">
        <v>87</v>
      </c>
      <c r="V850" s="2"/>
      <c r="W850" s="3" t="s">
        <v>160</v>
      </c>
      <c r="X850" s="5">
        <v>46136</v>
      </c>
      <c r="Y850" s="3" t="s">
        <v>134</v>
      </c>
      <c r="Z850" s="3">
        <v>0</v>
      </c>
      <c r="AA850" s="3">
        <v>9774918</v>
      </c>
      <c r="AB850" s="2"/>
      <c r="AC850" s="3">
        <v>0</v>
      </c>
      <c r="AD850" s="3" t="s">
        <v>124</v>
      </c>
      <c r="AE850" s="3">
        <v>2026</v>
      </c>
    </row>
    <row r="851" spans="1:31" ht="28.5" hidden="1" x14ac:dyDescent="0.45">
      <c r="A851" s="3">
        <v>1</v>
      </c>
      <c r="B851" s="4" t="s">
        <v>3397</v>
      </c>
      <c r="C851" s="3" t="s">
        <v>5224</v>
      </c>
      <c r="D851" s="3" t="s">
        <v>5225</v>
      </c>
      <c r="E851" s="3" t="s">
        <v>5226</v>
      </c>
      <c r="F851" s="3" t="s">
        <v>5924</v>
      </c>
      <c r="G851" s="3" t="s">
        <v>5925</v>
      </c>
      <c r="H851" s="5">
        <v>46134</v>
      </c>
      <c r="I851" s="3" t="s">
        <v>4004</v>
      </c>
      <c r="J851" s="3" t="s">
        <v>5926</v>
      </c>
      <c r="K851" s="3">
        <v>950610300083</v>
      </c>
      <c r="L851" s="2"/>
      <c r="M851" s="2"/>
      <c r="N851" s="3">
        <v>77780010125</v>
      </c>
      <c r="O851" s="3">
        <v>50240000</v>
      </c>
      <c r="P851" s="3">
        <v>49990000</v>
      </c>
      <c r="Q851" s="3">
        <v>0</v>
      </c>
      <c r="R851" s="3">
        <v>250000</v>
      </c>
      <c r="S851" s="3">
        <v>1200000</v>
      </c>
      <c r="T851" s="3">
        <v>1200000</v>
      </c>
      <c r="U851" s="3" t="s">
        <v>87</v>
      </c>
      <c r="V851" s="2"/>
      <c r="W851" s="3" t="s">
        <v>55</v>
      </c>
      <c r="X851" s="5">
        <v>46135</v>
      </c>
      <c r="Y851" s="3" t="s">
        <v>89</v>
      </c>
      <c r="Z851" s="3">
        <v>0</v>
      </c>
      <c r="AA851" s="3">
        <v>9774931</v>
      </c>
      <c r="AB851" s="2"/>
      <c r="AC851" s="3">
        <v>0</v>
      </c>
      <c r="AD851" s="3" t="s">
        <v>124</v>
      </c>
      <c r="AE851" s="3">
        <v>2026</v>
      </c>
    </row>
    <row r="852" spans="1:31" ht="28.5" hidden="1" x14ac:dyDescent="0.45">
      <c r="A852" s="3">
        <v>1</v>
      </c>
      <c r="B852" s="4" t="s">
        <v>3397</v>
      </c>
      <c r="C852" s="3" t="s">
        <v>3381</v>
      </c>
      <c r="D852" s="3" t="s">
        <v>3382</v>
      </c>
      <c r="E852" s="3" t="s">
        <v>3409</v>
      </c>
      <c r="F852" s="3" t="s">
        <v>5927</v>
      </c>
      <c r="G852" s="3" t="s">
        <v>5928</v>
      </c>
      <c r="H852" s="5">
        <v>46130</v>
      </c>
      <c r="I852" s="3" t="s">
        <v>3584</v>
      </c>
      <c r="J852" s="3" t="s">
        <v>5929</v>
      </c>
      <c r="K852" s="3">
        <v>691120402555</v>
      </c>
      <c r="L852" s="2"/>
      <c r="M852" s="2"/>
      <c r="N852" s="3">
        <v>77719607870</v>
      </c>
      <c r="O852" s="3">
        <v>6990000</v>
      </c>
      <c r="P852" s="3">
        <v>6990000</v>
      </c>
      <c r="Q852" s="3">
        <v>0</v>
      </c>
      <c r="R852" s="3">
        <v>0</v>
      </c>
      <c r="S852" s="3">
        <v>300000</v>
      </c>
      <c r="T852" s="3">
        <v>300000</v>
      </c>
      <c r="U852" s="3" t="s">
        <v>197</v>
      </c>
      <c r="V852" s="2"/>
      <c r="W852" s="3" t="s">
        <v>55</v>
      </c>
      <c r="X852" s="5">
        <v>46140</v>
      </c>
      <c r="Y852" s="3" t="s">
        <v>89</v>
      </c>
      <c r="Z852" s="3">
        <v>1</v>
      </c>
      <c r="AA852" s="3">
        <v>9774933</v>
      </c>
      <c r="AB852" s="2"/>
      <c r="AC852" s="3">
        <v>0</v>
      </c>
      <c r="AD852" s="3" t="s">
        <v>88</v>
      </c>
      <c r="AE852" s="3">
        <v>2026</v>
      </c>
    </row>
    <row r="853" spans="1:31" ht="28.5" hidden="1" x14ac:dyDescent="0.45">
      <c r="A853" s="3">
        <v>1</v>
      </c>
      <c r="B853" s="4" t="s">
        <v>3397</v>
      </c>
      <c r="C853" s="3" t="s">
        <v>3381</v>
      </c>
      <c r="D853" s="3" t="s">
        <v>3382</v>
      </c>
      <c r="E853" s="3" t="s">
        <v>3409</v>
      </c>
      <c r="F853" s="3" t="s">
        <v>5930</v>
      </c>
      <c r="G853" s="3" t="s">
        <v>5931</v>
      </c>
      <c r="H853" s="5">
        <v>46129</v>
      </c>
      <c r="I853" s="3" t="s">
        <v>4000</v>
      </c>
      <c r="J853" s="3" t="s">
        <v>5932</v>
      </c>
      <c r="K853" s="3">
        <v>30404501865</v>
      </c>
      <c r="L853" s="2"/>
      <c r="M853" s="2"/>
      <c r="N853" s="3">
        <v>77780644833</v>
      </c>
      <c r="O853" s="3">
        <v>6490000</v>
      </c>
      <c r="P853" s="3">
        <v>6490000</v>
      </c>
      <c r="Q853" s="3">
        <v>0</v>
      </c>
      <c r="R853" s="3">
        <v>0</v>
      </c>
      <c r="S853" s="3">
        <v>250000</v>
      </c>
      <c r="T853" s="3">
        <v>250000</v>
      </c>
      <c r="U853" s="3" t="s">
        <v>56</v>
      </c>
      <c r="V853" s="2"/>
      <c r="W853" s="3" t="s">
        <v>55</v>
      </c>
      <c r="X853" s="5">
        <v>46129</v>
      </c>
      <c r="Y853" s="3" t="s">
        <v>58</v>
      </c>
      <c r="Z853" s="3">
        <v>0</v>
      </c>
      <c r="AA853" s="3">
        <v>9774935</v>
      </c>
      <c r="AB853" s="2"/>
      <c r="AC853" s="3">
        <v>0</v>
      </c>
      <c r="AD853" s="3" t="s">
        <v>57</v>
      </c>
      <c r="AE853" s="3">
        <v>2026</v>
      </c>
    </row>
    <row r="854" spans="1:31" ht="28.5" hidden="1" x14ac:dyDescent="0.45">
      <c r="A854" s="3">
        <v>1</v>
      </c>
      <c r="B854" s="4" t="s">
        <v>3414</v>
      </c>
      <c r="C854" s="3" t="s">
        <v>5224</v>
      </c>
      <c r="D854" s="3" t="s">
        <v>5225</v>
      </c>
      <c r="E854" s="3" t="s">
        <v>5226</v>
      </c>
      <c r="F854" s="3" t="s">
        <v>5933</v>
      </c>
      <c r="G854" s="3" t="s">
        <v>5934</v>
      </c>
      <c r="H854" s="5">
        <v>46128</v>
      </c>
      <c r="I854" s="3" t="s">
        <v>3427</v>
      </c>
      <c r="J854" s="2"/>
      <c r="K854" s="2"/>
      <c r="L854" s="3" t="s">
        <v>5935</v>
      </c>
      <c r="M854" s="3">
        <v>130540022163</v>
      </c>
      <c r="N854" s="3">
        <v>77252201010</v>
      </c>
      <c r="O854" s="3">
        <v>48790000</v>
      </c>
      <c r="P854" s="3">
        <v>49990000</v>
      </c>
      <c r="Q854" s="3">
        <v>1200000</v>
      </c>
      <c r="R854" s="3">
        <v>0</v>
      </c>
      <c r="S854" s="3">
        <v>1200000</v>
      </c>
      <c r="T854" s="3">
        <v>0</v>
      </c>
      <c r="U854" s="3" t="s">
        <v>56</v>
      </c>
      <c r="V854" s="2"/>
      <c r="W854" s="3" t="s">
        <v>55</v>
      </c>
      <c r="X854" s="5">
        <v>46129</v>
      </c>
      <c r="Y854" s="3" t="s">
        <v>58</v>
      </c>
      <c r="Z854" s="3">
        <v>0</v>
      </c>
      <c r="AA854" s="3">
        <v>9774941</v>
      </c>
      <c r="AB854" s="2"/>
      <c r="AC854" s="3">
        <v>0</v>
      </c>
      <c r="AD854" s="3" t="s">
        <v>57</v>
      </c>
      <c r="AE854" s="3">
        <v>2026</v>
      </c>
    </row>
    <row r="855" spans="1:31" ht="28.5" hidden="1" x14ac:dyDescent="0.45">
      <c r="A855" s="3">
        <v>1</v>
      </c>
      <c r="B855" s="4" t="s">
        <v>3414</v>
      </c>
      <c r="C855" s="3" t="s">
        <v>3381</v>
      </c>
      <c r="D855" s="3" t="s">
        <v>3382</v>
      </c>
      <c r="E855" s="3" t="s">
        <v>3409</v>
      </c>
      <c r="F855" s="3" t="s">
        <v>5936</v>
      </c>
      <c r="G855" s="3" t="s">
        <v>5937</v>
      </c>
      <c r="H855" s="5">
        <v>46135</v>
      </c>
      <c r="I855" s="3" t="s">
        <v>3419</v>
      </c>
      <c r="J855" s="3" t="s">
        <v>5938</v>
      </c>
      <c r="K855" s="3">
        <v>590201301903</v>
      </c>
      <c r="L855" s="2"/>
      <c r="M855" s="2"/>
      <c r="N855" s="3">
        <v>77014385951</v>
      </c>
      <c r="O855" s="3">
        <v>5990000</v>
      </c>
      <c r="P855" s="3">
        <v>5990000</v>
      </c>
      <c r="Q855" s="3">
        <v>0</v>
      </c>
      <c r="R855" s="3">
        <v>0</v>
      </c>
      <c r="S855" s="3">
        <v>200000</v>
      </c>
      <c r="T855" s="3">
        <v>200000</v>
      </c>
      <c r="U855" s="3" t="s">
        <v>56</v>
      </c>
      <c r="V855" s="2"/>
      <c r="W855" s="3" t="s">
        <v>55</v>
      </c>
      <c r="X855" s="5">
        <v>46137</v>
      </c>
      <c r="Y855" s="3" t="s">
        <v>58</v>
      </c>
      <c r="Z855" s="3">
        <v>0</v>
      </c>
      <c r="AA855" s="3">
        <v>9774943</v>
      </c>
      <c r="AB855" s="2"/>
      <c r="AC855" s="3">
        <v>0</v>
      </c>
      <c r="AD855" s="3" t="s">
        <v>57</v>
      </c>
      <c r="AE855" s="3">
        <v>2026</v>
      </c>
    </row>
    <row r="856" spans="1:31" ht="28.5" hidden="1" x14ac:dyDescent="0.45">
      <c r="A856" s="3">
        <v>1</v>
      </c>
      <c r="B856" s="4" t="s">
        <v>3414</v>
      </c>
      <c r="C856" s="3" t="s">
        <v>3381</v>
      </c>
      <c r="D856" s="3" t="s">
        <v>3382</v>
      </c>
      <c r="E856" s="3" t="s">
        <v>3409</v>
      </c>
      <c r="F856" s="3" t="s">
        <v>5939</v>
      </c>
      <c r="G856" s="3" t="s">
        <v>5940</v>
      </c>
      <c r="H856" s="5">
        <v>46130</v>
      </c>
      <c r="I856" s="3" t="s">
        <v>3419</v>
      </c>
      <c r="J856" s="3" t="s">
        <v>3660</v>
      </c>
      <c r="K856" s="3">
        <v>21206501037</v>
      </c>
      <c r="L856" s="2"/>
      <c r="M856" s="2"/>
      <c r="N856" s="3">
        <v>77716061300</v>
      </c>
      <c r="O856" s="3">
        <v>5990000</v>
      </c>
      <c r="P856" s="3">
        <v>5990000</v>
      </c>
      <c r="Q856" s="3">
        <v>0</v>
      </c>
      <c r="R856" s="3">
        <v>0</v>
      </c>
      <c r="S856" s="3">
        <v>200000</v>
      </c>
      <c r="T856" s="3">
        <v>200000</v>
      </c>
      <c r="U856" s="3" t="s">
        <v>56</v>
      </c>
      <c r="V856" s="2"/>
      <c r="W856" s="3" t="s">
        <v>55</v>
      </c>
      <c r="X856" s="5">
        <v>46133</v>
      </c>
      <c r="Y856" s="3" t="s">
        <v>58</v>
      </c>
      <c r="Z856" s="3">
        <v>0</v>
      </c>
      <c r="AA856" s="3">
        <v>9774946</v>
      </c>
      <c r="AB856" s="2"/>
      <c r="AC856" s="3">
        <v>0</v>
      </c>
      <c r="AD856" s="3" t="s">
        <v>57</v>
      </c>
      <c r="AE856" s="3">
        <v>2026</v>
      </c>
    </row>
    <row r="857" spans="1:31" ht="28.5" hidden="1" x14ac:dyDescent="0.45">
      <c r="A857" s="3">
        <v>1</v>
      </c>
      <c r="B857" s="4" t="s">
        <v>3397</v>
      </c>
      <c r="C857" s="3" t="s">
        <v>3381</v>
      </c>
      <c r="D857" s="3" t="s">
        <v>3737</v>
      </c>
      <c r="E857" s="3" t="s">
        <v>3409</v>
      </c>
      <c r="F857" s="3" t="s">
        <v>5941</v>
      </c>
      <c r="G857" s="3" t="s">
        <v>5942</v>
      </c>
      <c r="H857" s="5">
        <v>46122</v>
      </c>
      <c r="I857" s="3" t="s">
        <v>3492</v>
      </c>
      <c r="J857" s="3" t="s">
        <v>5943</v>
      </c>
      <c r="K857" s="3">
        <v>850101304355</v>
      </c>
      <c r="L857" s="2"/>
      <c r="M857" s="2"/>
      <c r="N857" s="3">
        <v>77014369600</v>
      </c>
      <c r="O857" s="3">
        <v>5990000</v>
      </c>
      <c r="P857" s="3">
        <v>5990000</v>
      </c>
      <c r="Q857" s="3">
        <v>0</v>
      </c>
      <c r="R857" s="3">
        <v>0</v>
      </c>
      <c r="S857" s="3">
        <v>250000</v>
      </c>
      <c r="T857" s="3">
        <v>250000</v>
      </c>
      <c r="U857" s="3" t="s">
        <v>56</v>
      </c>
      <c r="V857" s="2"/>
      <c r="W857" s="3" t="s">
        <v>55</v>
      </c>
      <c r="X857" s="5">
        <v>46125</v>
      </c>
      <c r="Y857" s="3" t="s">
        <v>58</v>
      </c>
      <c r="Z857" s="3">
        <v>0</v>
      </c>
      <c r="AA857" s="3">
        <v>9775210</v>
      </c>
      <c r="AB857" s="2"/>
      <c r="AC857" s="3">
        <v>0</v>
      </c>
      <c r="AD857" s="3" t="s">
        <v>57</v>
      </c>
      <c r="AE857" s="3">
        <v>2026</v>
      </c>
    </row>
    <row r="858" spans="1:31" ht="28.5" hidden="1" x14ac:dyDescent="0.45">
      <c r="A858" s="3">
        <v>1</v>
      </c>
      <c r="B858" s="4" t="s">
        <v>3397</v>
      </c>
      <c r="C858" s="3" t="s">
        <v>3381</v>
      </c>
      <c r="D858" s="3" t="s">
        <v>3737</v>
      </c>
      <c r="E858" s="3" t="s">
        <v>3409</v>
      </c>
      <c r="F858" s="3" t="s">
        <v>5944</v>
      </c>
      <c r="G858" s="3" t="s">
        <v>5945</v>
      </c>
      <c r="H858" s="5">
        <v>46120</v>
      </c>
      <c r="I858" s="3" t="s">
        <v>4004</v>
      </c>
      <c r="J858" s="3" t="s">
        <v>5946</v>
      </c>
      <c r="K858" s="3">
        <v>870709302427</v>
      </c>
      <c r="L858" s="2"/>
      <c r="M858" s="2"/>
      <c r="N858" s="3">
        <v>77789454555</v>
      </c>
      <c r="O858" s="3">
        <v>6840000</v>
      </c>
      <c r="P858" s="3">
        <v>6590000</v>
      </c>
      <c r="Q858" s="3">
        <v>0</v>
      </c>
      <c r="R858" s="3">
        <v>250000</v>
      </c>
      <c r="S858" s="3">
        <v>300000</v>
      </c>
      <c r="T858" s="3">
        <v>300000</v>
      </c>
      <c r="U858" s="3" t="s">
        <v>87</v>
      </c>
      <c r="V858" s="2"/>
      <c r="W858" s="3" t="s">
        <v>55</v>
      </c>
      <c r="X858" s="5">
        <v>46121</v>
      </c>
      <c r="Y858" s="3" t="s">
        <v>218</v>
      </c>
      <c r="Z858" s="3">
        <v>0</v>
      </c>
      <c r="AA858" s="3">
        <v>9775216</v>
      </c>
      <c r="AB858" s="2"/>
      <c r="AC858" s="3">
        <v>0</v>
      </c>
      <c r="AD858" s="3" t="s">
        <v>124</v>
      </c>
      <c r="AE858" s="3">
        <v>2026</v>
      </c>
    </row>
    <row r="859" spans="1:31" ht="28.5" hidden="1" x14ac:dyDescent="0.45">
      <c r="A859" s="3">
        <v>1</v>
      </c>
      <c r="B859" s="4" t="s">
        <v>3414</v>
      </c>
      <c r="C859" s="3" t="s">
        <v>3381</v>
      </c>
      <c r="D859" s="3" t="s">
        <v>3737</v>
      </c>
      <c r="E859" s="3" t="s">
        <v>3409</v>
      </c>
      <c r="F859" s="3" t="s">
        <v>5947</v>
      </c>
      <c r="G859" s="3" t="s">
        <v>5948</v>
      </c>
      <c r="H859" s="5">
        <v>46108</v>
      </c>
      <c r="I859" s="3" t="s">
        <v>3427</v>
      </c>
      <c r="J859" s="3" t="s">
        <v>5949</v>
      </c>
      <c r="K859" s="3">
        <v>861120300182</v>
      </c>
      <c r="L859" s="2"/>
      <c r="M859" s="2"/>
      <c r="N859" s="3">
        <v>77014840190</v>
      </c>
      <c r="O859" s="3">
        <v>6590000</v>
      </c>
      <c r="P859" s="3">
        <v>6590000</v>
      </c>
      <c r="Q859" s="3">
        <v>0</v>
      </c>
      <c r="R859" s="3">
        <v>0</v>
      </c>
      <c r="S859" s="3">
        <v>300000</v>
      </c>
      <c r="T859" s="3">
        <v>300000</v>
      </c>
      <c r="U859" s="3" t="s">
        <v>56</v>
      </c>
      <c r="V859" s="2"/>
      <c r="W859" s="3" t="s">
        <v>55</v>
      </c>
      <c r="X859" s="5">
        <v>46113</v>
      </c>
      <c r="Y859" s="3" t="s">
        <v>58</v>
      </c>
      <c r="Z859" s="3">
        <v>0</v>
      </c>
      <c r="AA859" s="3">
        <v>9776789</v>
      </c>
      <c r="AB859" s="2"/>
      <c r="AC859" s="3">
        <v>0</v>
      </c>
      <c r="AD859" s="3" t="s">
        <v>57</v>
      </c>
      <c r="AE859" s="3">
        <v>2026</v>
      </c>
    </row>
    <row r="860" spans="1:31" ht="28.5" hidden="1" x14ac:dyDescent="0.45">
      <c r="A860" s="3">
        <v>1</v>
      </c>
      <c r="B860" s="4" t="s">
        <v>3414</v>
      </c>
      <c r="C860" s="3" t="s">
        <v>3381</v>
      </c>
      <c r="D860" s="3" t="s">
        <v>3737</v>
      </c>
      <c r="E860" s="3" t="s">
        <v>3383</v>
      </c>
      <c r="F860" s="3" t="s">
        <v>5950</v>
      </c>
      <c r="G860" s="3" t="s">
        <v>5951</v>
      </c>
      <c r="H860" s="5">
        <v>46117</v>
      </c>
      <c r="I860" s="3" t="s">
        <v>3419</v>
      </c>
      <c r="J860" s="3" t="s">
        <v>5952</v>
      </c>
      <c r="K860" s="3">
        <v>990408400702</v>
      </c>
      <c r="L860" s="2"/>
      <c r="M860" s="2"/>
      <c r="N860" s="3">
        <v>77079625199</v>
      </c>
      <c r="O860" s="3">
        <v>6840000</v>
      </c>
      <c r="P860" s="3">
        <v>6590000</v>
      </c>
      <c r="Q860" s="3">
        <v>0</v>
      </c>
      <c r="R860" s="3">
        <v>250000</v>
      </c>
      <c r="S860" s="3">
        <v>300000</v>
      </c>
      <c r="T860" s="3">
        <v>300000</v>
      </c>
      <c r="U860" s="3" t="s">
        <v>87</v>
      </c>
      <c r="V860" s="2"/>
      <c r="W860" s="3" t="s">
        <v>55</v>
      </c>
      <c r="X860" s="5">
        <v>46121</v>
      </c>
      <c r="Y860" s="3" t="s">
        <v>134</v>
      </c>
      <c r="Z860" s="3">
        <v>0</v>
      </c>
      <c r="AA860" s="3">
        <v>9776790</v>
      </c>
      <c r="AB860" s="2"/>
      <c r="AC860" s="3">
        <v>0</v>
      </c>
      <c r="AD860" s="3" t="s">
        <v>124</v>
      </c>
      <c r="AE860" s="3">
        <v>2026</v>
      </c>
    </row>
    <row r="861" spans="1:31" ht="28.5" hidden="1" x14ac:dyDescent="0.45">
      <c r="A861" s="3">
        <v>1</v>
      </c>
      <c r="B861" s="4" t="s">
        <v>3414</v>
      </c>
      <c r="C861" s="3" t="s">
        <v>3398</v>
      </c>
      <c r="D861" s="3" t="s">
        <v>3399</v>
      </c>
      <c r="E861" s="3" t="s">
        <v>3409</v>
      </c>
      <c r="F861" s="3" t="s">
        <v>5953</v>
      </c>
      <c r="G861" s="3" t="s">
        <v>5954</v>
      </c>
      <c r="H861" s="5">
        <v>46126</v>
      </c>
      <c r="I861" s="3" t="s">
        <v>3419</v>
      </c>
      <c r="J861" s="3" t="s">
        <v>5955</v>
      </c>
      <c r="K861" s="3">
        <v>920110401946</v>
      </c>
      <c r="L861" s="2"/>
      <c r="M861" s="2"/>
      <c r="N861" s="3">
        <v>77079609092</v>
      </c>
      <c r="O861" s="3">
        <v>7990000</v>
      </c>
      <c r="P861" s="3">
        <v>7990000</v>
      </c>
      <c r="Q861" s="3">
        <v>0</v>
      </c>
      <c r="R861" s="3">
        <v>0</v>
      </c>
      <c r="S861" s="3">
        <v>350000</v>
      </c>
      <c r="T861" s="3">
        <v>350000</v>
      </c>
      <c r="U861" s="3" t="s">
        <v>87</v>
      </c>
      <c r="V861" s="2"/>
      <c r="W861" s="3" t="s">
        <v>55</v>
      </c>
      <c r="X861" s="5">
        <v>46129</v>
      </c>
      <c r="Y861" s="3" t="s">
        <v>89</v>
      </c>
      <c r="Z861" s="3">
        <v>2</v>
      </c>
      <c r="AA861" s="3">
        <v>9776797</v>
      </c>
      <c r="AB861" s="2"/>
      <c r="AC861" s="3">
        <v>0</v>
      </c>
      <c r="AD861" s="3" t="s">
        <v>124</v>
      </c>
      <c r="AE861" s="3">
        <v>2026</v>
      </c>
    </row>
    <row r="862" spans="1:31" ht="28.5" x14ac:dyDescent="0.45">
      <c r="A862" s="3">
        <v>1</v>
      </c>
      <c r="B862" s="4" t="s">
        <v>3952</v>
      </c>
      <c r="C862" s="3" t="s">
        <v>3381</v>
      </c>
      <c r="D862" s="3" t="s">
        <v>3382</v>
      </c>
      <c r="E862" s="3" t="s">
        <v>3409</v>
      </c>
      <c r="F862" s="3" t="s">
        <v>5956</v>
      </c>
      <c r="G862" s="3" t="s">
        <v>5957</v>
      </c>
      <c r="H862" s="5">
        <v>46133</v>
      </c>
      <c r="I862" s="3" t="s">
        <v>4014</v>
      </c>
      <c r="J862" s="3" t="s">
        <v>5958</v>
      </c>
      <c r="K862" s="3">
        <v>10710601346</v>
      </c>
      <c r="L862" s="2"/>
      <c r="M862" s="2"/>
      <c r="N862" s="3">
        <v>77476355400</v>
      </c>
      <c r="O862" s="3">
        <v>5990000</v>
      </c>
      <c r="P862" s="3">
        <v>5990000</v>
      </c>
      <c r="Q862" s="3">
        <v>0</v>
      </c>
      <c r="R862" s="3">
        <v>0</v>
      </c>
      <c r="S862" s="3">
        <v>200000</v>
      </c>
      <c r="T862" s="3">
        <v>200000</v>
      </c>
      <c r="U862" s="3" t="s">
        <v>87</v>
      </c>
      <c r="V862" s="2"/>
      <c r="W862" s="3" t="s">
        <v>160</v>
      </c>
      <c r="X862" s="5">
        <v>46136</v>
      </c>
      <c r="Y862" s="3" t="s">
        <v>134</v>
      </c>
      <c r="Z862" s="3">
        <v>0</v>
      </c>
      <c r="AA862" s="3">
        <v>9776938</v>
      </c>
      <c r="AB862" s="2"/>
      <c r="AC862" s="3">
        <v>0</v>
      </c>
      <c r="AD862" s="3" t="s">
        <v>124</v>
      </c>
      <c r="AE862" s="3">
        <v>2026</v>
      </c>
    </row>
    <row r="863" spans="1:31" ht="28.5" x14ac:dyDescent="0.45">
      <c r="A863" s="3">
        <v>1</v>
      </c>
      <c r="B863" s="4" t="s">
        <v>3952</v>
      </c>
      <c r="C863" s="3" t="s">
        <v>3381</v>
      </c>
      <c r="D863" s="3" t="s">
        <v>3382</v>
      </c>
      <c r="E863" s="3" t="s">
        <v>3455</v>
      </c>
      <c r="F863" s="3" t="s">
        <v>5959</v>
      </c>
      <c r="G863" s="3" t="s">
        <v>5960</v>
      </c>
      <c r="H863" s="5">
        <v>46129</v>
      </c>
      <c r="I863" s="3" t="s">
        <v>3959</v>
      </c>
      <c r="J863" s="3" t="s">
        <v>5961</v>
      </c>
      <c r="K863" s="3">
        <v>880131301786</v>
      </c>
      <c r="L863" s="2"/>
      <c r="M863" s="2"/>
      <c r="N863" s="3">
        <v>77475837847</v>
      </c>
      <c r="O863" s="3">
        <v>6740000</v>
      </c>
      <c r="P863" s="3">
        <v>6490000</v>
      </c>
      <c r="Q863" s="3">
        <v>0</v>
      </c>
      <c r="R863" s="3">
        <v>250000</v>
      </c>
      <c r="S863" s="3">
        <v>250000</v>
      </c>
      <c r="T863" s="3">
        <v>250000</v>
      </c>
      <c r="U863" s="3" t="s">
        <v>87</v>
      </c>
      <c r="V863" s="2"/>
      <c r="W863" s="3" t="s">
        <v>160</v>
      </c>
      <c r="X863" s="5">
        <v>46133</v>
      </c>
      <c r="Y863" s="3" t="s">
        <v>134</v>
      </c>
      <c r="Z863" s="3">
        <v>0</v>
      </c>
      <c r="AA863" s="3">
        <v>9776939</v>
      </c>
      <c r="AB863" s="2"/>
      <c r="AC863" s="3">
        <v>0</v>
      </c>
      <c r="AD863" s="3" t="s">
        <v>124</v>
      </c>
      <c r="AE863" s="3">
        <v>2026</v>
      </c>
    </row>
    <row r="864" spans="1:31" ht="28.5" x14ac:dyDescent="0.45">
      <c r="A864" s="3">
        <v>1</v>
      </c>
      <c r="B864" s="4" t="s">
        <v>3952</v>
      </c>
      <c r="C864" s="3" t="s">
        <v>3381</v>
      </c>
      <c r="D864" s="3" t="s">
        <v>3382</v>
      </c>
      <c r="E864" s="3" t="s">
        <v>3455</v>
      </c>
      <c r="F864" s="3" t="s">
        <v>5962</v>
      </c>
      <c r="G864" s="3" t="s">
        <v>5963</v>
      </c>
      <c r="H864" s="5">
        <v>46128</v>
      </c>
      <c r="I864" s="3" t="s">
        <v>3955</v>
      </c>
      <c r="J864" s="3" t="s">
        <v>5964</v>
      </c>
      <c r="K864" s="3">
        <v>820502300079</v>
      </c>
      <c r="L864" s="2"/>
      <c r="M864" s="2"/>
      <c r="N864" s="3">
        <v>77014441404</v>
      </c>
      <c r="O864" s="3">
        <v>6740000</v>
      </c>
      <c r="P864" s="3">
        <v>6490000</v>
      </c>
      <c r="Q864" s="3">
        <v>0</v>
      </c>
      <c r="R864" s="3">
        <v>250000</v>
      </c>
      <c r="S864" s="3">
        <v>250000</v>
      </c>
      <c r="T864" s="3">
        <v>250000</v>
      </c>
      <c r="U864" s="3" t="s">
        <v>87</v>
      </c>
      <c r="V864" s="2"/>
      <c r="W864" s="3" t="s">
        <v>160</v>
      </c>
      <c r="X864" s="5">
        <v>46132</v>
      </c>
      <c r="Y864" s="3" t="s">
        <v>206</v>
      </c>
      <c r="Z864" s="3">
        <v>0</v>
      </c>
      <c r="AA864" s="3">
        <v>9776941</v>
      </c>
      <c r="AB864" s="2"/>
      <c r="AC864" s="3">
        <v>0</v>
      </c>
      <c r="AD864" s="3" t="s">
        <v>124</v>
      </c>
      <c r="AE864" s="3">
        <v>2026</v>
      </c>
    </row>
    <row r="865" spans="1:31" ht="28.5" x14ac:dyDescent="0.45">
      <c r="A865" s="3">
        <v>1</v>
      </c>
      <c r="B865" s="4" t="s">
        <v>3952</v>
      </c>
      <c r="C865" s="3" t="s">
        <v>3381</v>
      </c>
      <c r="D865" s="3" t="s">
        <v>3382</v>
      </c>
      <c r="E865" s="3" t="s">
        <v>3455</v>
      </c>
      <c r="F865" s="3" t="s">
        <v>5965</v>
      </c>
      <c r="G865" s="3" t="s">
        <v>5966</v>
      </c>
      <c r="H865" s="5">
        <v>46131</v>
      </c>
      <c r="I865" s="3" t="s">
        <v>3959</v>
      </c>
      <c r="J865" s="3" t="s">
        <v>5967</v>
      </c>
      <c r="K865" s="3">
        <v>870701402251</v>
      </c>
      <c r="L865" s="2"/>
      <c r="M865" s="2"/>
      <c r="N865" s="3">
        <v>77472031987</v>
      </c>
      <c r="O865" s="3">
        <v>5990000</v>
      </c>
      <c r="P865" s="3">
        <v>5990000</v>
      </c>
      <c r="Q865" s="3">
        <v>0</v>
      </c>
      <c r="R865" s="3">
        <v>0</v>
      </c>
      <c r="S865" s="3">
        <v>200000</v>
      </c>
      <c r="T865" s="3">
        <v>200000</v>
      </c>
      <c r="U865" s="3" t="s">
        <v>87</v>
      </c>
      <c r="V865" s="2"/>
      <c r="W865" s="3" t="s">
        <v>160</v>
      </c>
      <c r="X865" s="5">
        <v>46139</v>
      </c>
      <c r="Y865" s="3" t="s">
        <v>89</v>
      </c>
      <c r="Z865" s="3">
        <v>0</v>
      </c>
      <c r="AA865" s="3">
        <v>9776943</v>
      </c>
      <c r="AB865" s="2"/>
      <c r="AC865" s="3">
        <v>0</v>
      </c>
      <c r="AD865" s="3" t="s">
        <v>124</v>
      </c>
      <c r="AE865" s="3">
        <v>2026</v>
      </c>
    </row>
    <row r="866" spans="1:31" ht="28.5" hidden="1" x14ac:dyDescent="0.45">
      <c r="A866" s="3">
        <v>1</v>
      </c>
      <c r="B866" s="4" t="s">
        <v>3397</v>
      </c>
      <c r="C866" s="3" t="s">
        <v>3381</v>
      </c>
      <c r="D866" s="3" t="s">
        <v>3382</v>
      </c>
      <c r="E866" s="3" t="s">
        <v>3409</v>
      </c>
      <c r="F866" s="3" t="s">
        <v>5968</v>
      </c>
      <c r="G866" s="3" t="s">
        <v>5969</v>
      </c>
      <c r="H866" s="5">
        <v>46134</v>
      </c>
      <c r="I866" s="3" t="s">
        <v>3584</v>
      </c>
      <c r="J866" s="3" t="s">
        <v>5970</v>
      </c>
      <c r="K866" s="3">
        <v>660712401190</v>
      </c>
      <c r="L866" s="2"/>
      <c r="M866" s="2"/>
      <c r="N866" s="3">
        <v>77025267626</v>
      </c>
      <c r="O866" s="3">
        <v>5990000</v>
      </c>
      <c r="P866" s="3">
        <v>5990000</v>
      </c>
      <c r="Q866" s="3">
        <v>0</v>
      </c>
      <c r="R866" s="3">
        <v>0</v>
      </c>
      <c r="S866" s="3">
        <v>200000</v>
      </c>
      <c r="T866" s="3">
        <v>200000</v>
      </c>
      <c r="U866" s="3" t="s">
        <v>87</v>
      </c>
      <c r="V866" s="2"/>
      <c r="W866" s="3" t="s">
        <v>55</v>
      </c>
      <c r="X866" s="5">
        <v>46139</v>
      </c>
      <c r="Y866" s="3" t="s">
        <v>134</v>
      </c>
      <c r="Z866" s="3">
        <v>0</v>
      </c>
      <c r="AA866" s="3">
        <v>9776944</v>
      </c>
      <c r="AB866" s="4" t="s">
        <v>3952</v>
      </c>
      <c r="AC866" s="3">
        <v>0</v>
      </c>
      <c r="AD866" s="3" t="s">
        <v>124</v>
      </c>
      <c r="AE866" s="3">
        <v>2026</v>
      </c>
    </row>
    <row r="867" spans="1:31" ht="28.5" hidden="1" x14ac:dyDescent="0.45">
      <c r="A867" s="3">
        <v>1</v>
      </c>
      <c r="B867" s="4" t="s">
        <v>3397</v>
      </c>
      <c r="C867" s="3" t="s">
        <v>3381</v>
      </c>
      <c r="D867" s="3" t="s">
        <v>3382</v>
      </c>
      <c r="E867" s="3" t="s">
        <v>3409</v>
      </c>
      <c r="F867" s="3" t="s">
        <v>5971</v>
      </c>
      <c r="G867" s="3" t="s">
        <v>5972</v>
      </c>
      <c r="H867" s="5">
        <v>46135</v>
      </c>
      <c r="I867" s="3" t="s">
        <v>3580</v>
      </c>
      <c r="J867" s="3" t="s">
        <v>5973</v>
      </c>
      <c r="K867" s="3">
        <v>851125300326</v>
      </c>
      <c r="L867" s="2"/>
      <c r="M867" s="2"/>
      <c r="N867" s="3">
        <v>77013649703</v>
      </c>
      <c r="O867" s="3">
        <v>5990000</v>
      </c>
      <c r="P867" s="3">
        <v>5990000</v>
      </c>
      <c r="Q867" s="3">
        <v>0</v>
      </c>
      <c r="R867" s="3">
        <v>0</v>
      </c>
      <c r="S867" s="3">
        <v>200000</v>
      </c>
      <c r="T867" s="3">
        <v>200000</v>
      </c>
      <c r="U867" s="3" t="s">
        <v>56</v>
      </c>
      <c r="V867" s="2"/>
      <c r="W867" s="3" t="s">
        <v>55</v>
      </c>
      <c r="X867" s="5">
        <v>46135</v>
      </c>
      <c r="Y867" s="3" t="s">
        <v>58</v>
      </c>
      <c r="Z867" s="3">
        <v>0</v>
      </c>
      <c r="AA867" s="3">
        <v>9776946</v>
      </c>
      <c r="AB867" s="4" t="s">
        <v>3952</v>
      </c>
      <c r="AC867" s="3">
        <v>0</v>
      </c>
      <c r="AD867" s="3" t="s">
        <v>57</v>
      </c>
      <c r="AE867" s="3">
        <v>2026</v>
      </c>
    </row>
    <row r="868" spans="1:31" ht="28.5" hidden="1" x14ac:dyDescent="0.45">
      <c r="A868" s="3">
        <v>1</v>
      </c>
      <c r="B868" s="4" t="s">
        <v>3397</v>
      </c>
      <c r="C868" s="3" t="s">
        <v>3381</v>
      </c>
      <c r="D868" s="3" t="s">
        <v>3382</v>
      </c>
      <c r="E868" s="3" t="s">
        <v>3409</v>
      </c>
      <c r="F868" s="3" t="s">
        <v>5974</v>
      </c>
      <c r="G868" s="3" t="s">
        <v>5975</v>
      </c>
      <c r="H868" s="5">
        <v>46135</v>
      </c>
      <c r="I868" s="3" t="s">
        <v>3580</v>
      </c>
      <c r="J868" s="3" t="s">
        <v>5976</v>
      </c>
      <c r="K868" s="3">
        <v>750921302633</v>
      </c>
      <c r="L868" s="2"/>
      <c r="M868" s="2"/>
      <c r="N868" s="3">
        <v>77029916767</v>
      </c>
      <c r="O868" s="3">
        <v>5990000</v>
      </c>
      <c r="P868" s="3">
        <v>5990000</v>
      </c>
      <c r="Q868" s="3">
        <v>0</v>
      </c>
      <c r="R868" s="3">
        <v>0</v>
      </c>
      <c r="S868" s="3">
        <v>200000</v>
      </c>
      <c r="T868" s="3">
        <v>200000</v>
      </c>
      <c r="U868" s="3" t="s">
        <v>87</v>
      </c>
      <c r="V868" s="2"/>
      <c r="W868" s="3" t="s">
        <v>55</v>
      </c>
      <c r="X868" s="5">
        <v>46140</v>
      </c>
      <c r="Y868" s="3" t="s">
        <v>134</v>
      </c>
      <c r="Z868" s="3">
        <v>0</v>
      </c>
      <c r="AA868" s="3">
        <v>9776948</v>
      </c>
      <c r="AB868" s="4" t="s">
        <v>3952</v>
      </c>
      <c r="AC868" s="3">
        <v>0</v>
      </c>
      <c r="AD868" s="3" t="s">
        <v>124</v>
      </c>
      <c r="AE868" s="3">
        <v>2026</v>
      </c>
    </row>
    <row r="869" spans="1:31" ht="28.5" hidden="1" x14ac:dyDescent="0.45">
      <c r="A869" s="3">
        <v>1</v>
      </c>
      <c r="B869" s="4" t="s">
        <v>3397</v>
      </c>
      <c r="C869" s="3" t="s">
        <v>3381</v>
      </c>
      <c r="D869" s="3" t="s">
        <v>3382</v>
      </c>
      <c r="E869" s="3" t="s">
        <v>3409</v>
      </c>
      <c r="F869" s="3" t="s">
        <v>5977</v>
      </c>
      <c r="G869" s="3" t="s">
        <v>5978</v>
      </c>
      <c r="H869" s="5">
        <v>46135</v>
      </c>
      <c r="I869" s="3" t="s">
        <v>3584</v>
      </c>
      <c r="J869" s="3" t="s">
        <v>5979</v>
      </c>
      <c r="K869" s="3">
        <v>871110302959</v>
      </c>
      <c r="L869" s="2"/>
      <c r="M869" s="2"/>
      <c r="N869" s="3">
        <v>77025090999</v>
      </c>
      <c r="O869" s="3">
        <v>5990000</v>
      </c>
      <c r="P869" s="3">
        <v>5990000</v>
      </c>
      <c r="Q869" s="3">
        <v>0</v>
      </c>
      <c r="R869" s="3">
        <v>0</v>
      </c>
      <c r="S869" s="3">
        <v>200000</v>
      </c>
      <c r="T869" s="3">
        <v>200000</v>
      </c>
      <c r="U869" s="3" t="s">
        <v>87</v>
      </c>
      <c r="V869" s="2"/>
      <c r="W869" s="3" t="s">
        <v>55</v>
      </c>
      <c r="X869" s="5">
        <v>46139</v>
      </c>
      <c r="Y869" s="3" t="s">
        <v>134</v>
      </c>
      <c r="Z869" s="3">
        <v>0</v>
      </c>
      <c r="AA869" s="3">
        <v>9776949</v>
      </c>
      <c r="AB869" s="4" t="s">
        <v>3952</v>
      </c>
      <c r="AC869" s="3">
        <v>0</v>
      </c>
      <c r="AD869" s="3" t="s">
        <v>124</v>
      </c>
      <c r="AE869" s="3">
        <v>2026</v>
      </c>
    </row>
    <row r="870" spans="1:31" ht="28.5" x14ac:dyDescent="0.45">
      <c r="A870" s="3">
        <v>1</v>
      </c>
      <c r="B870" s="4" t="s">
        <v>3952</v>
      </c>
      <c r="C870" s="3" t="s">
        <v>3381</v>
      </c>
      <c r="D870" s="3" t="s">
        <v>3382</v>
      </c>
      <c r="E870" s="3" t="s">
        <v>3409</v>
      </c>
      <c r="F870" s="3" t="s">
        <v>5980</v>
      </c>
      <c r="G870" s="3" t="s">
        <v>5981</v>
      </c>
      <c r="H870" s="5">
        <v>46134</v>
      </c>
      <c r="I870" s="3" t="s">
        <v>4014</v>
      </c>
      <c r="J870" s="3" t="s">
        <v>5982</v>
      </c>
      <c r="K870" s="3">
        <v>900311300475</v>
      </c>
      <c r="L870" s="2"/>
      <c r="M870" s="2"/>
      <c r="N870" s="3">
        <v>77000001101</v>
      </c>
      <c r="O870" s="3">
        <v>5940000</v>
      </c>
      <c r="P870" s="3">
        <v>5990000</v>
      </c>
      <c r="Q870" s="3">
        <v>50000</v>
      </c>
      <c r="R870" s="3">
        <v>0</v>
      </c>
      <c r="S870" s="3">
        <v>200000</v>
      </c>
      <c r="T870" s="3">
        <v>150000</v>
      </c>
      <c r="U870" s="3" t="s">
        <v>56</v>
      </c>
      <c r="V870" s="2"/>
      <c r="W870" s="3" t="s">
        <v>160</v>
      </c>
      <c r="X870" s="5">
        <v>46140</v>
      </c>
      <c r="Y870" s="3" t="s">
        <v>58</v>
      </c>
      <c r="Z870" s="3">
        <v>0</v>
      </c>
      <c r="AA870" s="3">
        <v>9776950</v>
      </c>
      <c r="AB870" s="2"/>
      <c r="AC870" s="3">
        <v>0</v>
      </c>
      <c r="AD870" s="3" t="s">
        <v>57</v>
      </c>
      <c r="AE870" s="3">
        <v>2026</v>
      </c>
    </row>
    <row r="871" spans="1:31" ht="28.5" x14ac:dyDescent="0.45">
      <c r="A871" s="3">
        <v>1</v>
      </c>
      <c r="B871" s="4" t="s">
        <v>3952</v>
      </c>
      <c r="C871" s="3" t="s">
        <v>3381</v>
      </c>
      <c r="D871" s="3" t="s">
        <v>3382</v>
      </c>
      <c r="E871" s="3" t="s">
        <v>3409</v>
      </c>
      <c r="F871" s="3" t="s">
        <v>5983</v>
      </c>
      <c r="G871" s="3" t="s">
        <v>5984</v>
      </c>
      <c r="H871" s="5">
        <v>46133</v>
      </c>
      <c r="I871" s="3" t="s">
        <v>4014</v>
      </c>
      <c r="J871" s="3" t="s">
        <v>4659</v>
      </c>
      <c r="K871" s="3">
        <v>980115300167</v>
      </c>
      <c r="L871" s="2"/>
      <c r="M871" s="2"/>
      <c r="N871" s="3">
        <v>77716006050</v>
      </c>
      <c r="O871" s="3">
        <v>5940000</v>
      </c>
      <c r="P871" s="3">
        <v>5990000</v>
      </c>
      <c r="Q871" s="3">
        <v>50000</v>
      </c>
      <c r="R871" s="3">
        <v>0</v>
      </c>
      <c r="S871" s="3">
        <v>200000</v>
      </c>
      <c r="T871" s="3">
        <v>150000</v>
      </c>
      <c r="U871" s="3" t="s">
        <v>56</v>
      </c>
      <c r="V871" s="2"/>
      <c r="W871" s="3" t="s">
        <v>160</v>
      </c>
      <c r="X871" s="5">
        <v>46140</v>
      </c>
      <c r="Y871" s="3" t="s">
        <v>58</v>
      </c>
      <c r="Z871" s="3">
        <v>1</v>
      </c>
      <c r="AA871" s="3">
        <v>9776951</v>
      </c>
      <c r="AB871" s="2"/>
      <c r="AC871" s="3">
        <v>0</v>
      </c>
      <c r="AD871" s="3" t="s">
        <v>57</v>
      </c>
      <c r="AE871" s="3">
        <v>2026</v>
      </c>
    </row>
    <row r="872" spans="1:31" ht="28.5" hidden="1" x14ac:dyDescent="0.45">
      <c r="A872" s="3">
        <v>1</v>
      </c>
      <c r="B872" s="4" t="s">
        <v>3397</v>
      </c>
      <c r="C872" s="3" t="s">
        <v>3381</v>
      </c>
      <c r="D872" s="3" t="s">
        <v>3382</v>
      </c>
      <c r="E872" s="3" t="s">
        <v>3409</v>
      </c>
      <c r="F872" s="3" t="s">
        <v>5985</v>
      </c>
      <c r="G872" s="3" t="s">
        <v>5986</v>
      </c>
      <c r="H872" s="5">
        <v>46132</v>
      </c>
      <c r="I872" s="3" t="s">
        <v>3492</v>
      </c>
      <c r="J872" s="3" t="s">
        <v>5987</v>
      </c>
      <c r="K872" s="3">
        <v>730308403710</v>
      </c>
      <c r="L872" s="2"/>
      <c r="M872" s="2"/>
      <c r="N872" s="3">
        <v>77028943116</v>
      </c>
      <c r="O872" s="3">
        <v>5990000</v>
      </c>
      <c r="P872" s="3">
        <v>5990000</v>
      </c>
      <c r="Q872" s="3">
        <v>0</v>
      </c>
      <c r="R872" s="3">
        <v>0</v>
      </c>
      <c r="S872" s="3">
        <v>200000</v>
      </c>
      <c r="T872" s="3">
        <v>200000</v>
      </c>
      <c r="U872" s="3" t="s">
        <v>87</v>
      </c>
      <c r="V872" s="2"/>
      <c r="W872" s="3" t="s">
        <v>55</v>
      </c>
      <c r="X872" s="5">
        <v>46133</v>
      </c>
      <c r="Y872" s="3" t="s">
        <v>218</v>
      </c>
      <c r="Z872" s="3">
        <v>1</v>
      </c>
      <c r="AA872" s="3">
        <v>9779013</v>
      </c>
      <c r="AB872" s="2"/>
      <c r="AC872" s="3">
        <v>0</v>
      </c>
      <c r="AD872" s="3" t="s">
        <v>124</v>
      </c>
      <c r="AE872" s="3">
        <v>2026</v>
      </c>
    </row>
    <row r="873" spans="1:31" ht="28.5" hidden="1" x14ac:dyDescent="0.45">
      <c r="A873" s="3">
        <v>1</v>
      </c>
      <c r="B873" s="4" t="s">
        <v>3397</v>
      </c>
      <c r="C873" s="3" t="s">
        <v>3381</v>
      </c>
      <c r="D873" s="3" t="s">
        <v>3382</v>
      </c>
      <c r="E873" s="3" t="s">
        <v>3409</v>
      </c>
      <c r="F873" s="3" t="s">
        <v>5988</v>
      </c>
      <c r="G873" s="3" t="s">
        <v>5989</v>
      </c>
      <c r="H873" s="5">
        <v>46131</v>
      </c>
      <c r="I873" s="3" t="s">
        <v>3492</v>
      </c>
      <c r="J873" s="3" t="s">
        <v>5990</v>
      </c>
      <c r="K873" s="3">
        <v>650629300591</v>
      </c>
      <c r="L873" s="2"/>
      <c r="M873" s="2"/>
      <c r="N873" s="3">
        <v>77026066565</v>
      </c>
      <c r="O873" s="3">
        <v>5990000</v>
      </c>
      <c r="P873" s="3">
        <v>5990000</v>
      </c>
      <c r="Q873" s="3">
        <v>0</v>
      </c>
      <c r="R873" s="3">
        <v>0</v>
      </c>
      <c r="S873" s="3">
        <v>200000</v>
      </c>
      <c r="T873" s="3">
        <v>200000</v>
      </c>
      <c r="U873" s="3" t="s">
        <v>87</v>
      </c>
      <c r="V873" s="2"/>
      <c r="W873" s="3" t="s">
        <v>55</v>
      </c>
      <c r="X873" s="5">
        <v>46135</v>
      </c>
      <c r="Y873" s="3" t="s">
        <v>134</v>
      </c>
      <c r="Z873" s="3">
        <v>0</v>
      </c>
      <c r="AA873" s="3">
        <v>9779016</v>
      </c>
      <c r="AB873" s="2"/>
      <c r="AC873" s="3">
        <v>0</v>
      </c>
      <c r="AD873" s="3" t="s">
        <v>124</v>
      </c>
      <c r="AE873" s="3">
        <v>2026</v>
      </c>
    </row>
    <row r="874" spans="1:31" ht="28.5" hidden="1" x14ac:dyDescent="0.45">
      <c r="A874" s="3">
        <v>1</v>
      </c>
      <c r="B874" s="4" t="s">
        <v>3397</v>
      </c>
      <c r="C874" s="3" t="s">
        <v>3381</v>
      </c>
      <c r="D874" s="3" t="s">
        <v>3382</v>
      </c>
      <c r="E874" s="3" t="s">
        <v>3409</v>
      </c>
      <c r="F874" s="3" t="s">
        <v>5991</v>
      </c>
      <c r="G874" s="3" t="s">
        <v>5992</v>
      </c>
      <c r="H874" s="5">
        <v>46129</v>
      </c>
      <c r="I874" s="3" t="s">
        <v>4004</v>
      </c>
      <c r="J874" s="3" t="s">
        <v>5993</v>
      </c>
      <c r="K874" s="3">
        <v>740817402741</v>
      </c>
      <c r="L874" s="2"/>
      <c r="M874" s="2"/>
      <c r="N874" s="3">
        <v>77010927474</v>
      </c>
      <c r="O874" s="3">
        <v>6740000</v>
      </c>
      <c r="P874" s="3">
        <v>6490000</v>
      </c>
      <c r="Q874" s="3">
        <v>0</v>
      </c>
      <c r="R874" s="3">
        <v>250000</v>
      </c>
      <c r="S874" s="3">
        <v>250000</v>
      </c>
      <c r="T874" s="3">
        <v>250000</v>
      </c>
      <c r="U874" s="3" t="s">
        <v>87</v>
      </c>
      <c r="V874" s="2"/>
      <c r="W874" s="3" t="s">
        <v>55</v>
      </c>
      <c r="X874" s="5">
        <v>46134</v>
      </c>
      <c r="Y874" s="3" t="s">
        <v>218</v>
      </c>
      <c r="Z874" s="3">
        <v>0</v>
      </c>
      <c r="AA874" s="3">
        <v>9779017</v>
      </c>
      <c r="AB874" s="2"/>
      <c r="AC874" s="3">
        <v>0</v>
      </c>
      <c r="AD874" s="3" t="s">
        <v>124</v>
      </c>
      <c r="AE874" s="3">
        <v>2026</v>
      </c>
    </row>
    <row r="875" spans="1:31" ht="28.5" hidden="1" x14ac:dyDescent="0.45">
      <c r="A875" s="3">
        <v>1</v>
      </c>
      <c r="B875" s="4" t="s">
        <v>3397</v>
      </c>
      <c r="C875" s="3" t="s">
        <v>3381</v>
      </c>
      <c r="D875" s="3" t="s">
        <v>3382</v>
      </c>
      <c r="E875" s="3" t="s">
        <v>3409</v>
      </c>
      <c r="F875" s="3" t="s">
        <v>5994</v>
      </c>
      <c r="G875" s="3" t="s">
        <v>5995</v>
      </c>
      <c r="H875" s="5">
        <v>46134</v>
      </c>
      <c r="I875" s="3" t="s">
        <v>3403</v>
      </c>
      <c r="J875" s="3" t="s">
        <v>5996</v>
      </c>
      <c r="K875" s="3">
        <v>930128301800</v>
      </c>
      <c r="L875" s="2"/>
      <c r="M875" s="2"/>
      <c r="N875" s="3">
        <v>77058958274</v>
      </c>
      <c r="O875" s="3">
        <v>5990000</v>
      </c>
      <c r="P875" s="3">
        <v>5990000</v>
      </c>
      <c r="Q875" s="3">
        <v>0</v>
      </c>
      <c r="R875" s="3">
        <v>0</v>
      </c>
      <c r="S875" s="3">
        <v>200000</v>
      </c>
      <c r="T875" s="3">
        <v>200000</v>
      </c>
      <c r="U875" s="3" t="s">
        <v>87</v>
      </c>
      <c r="V875" s="2"/>
      <c r="W875" s="3" t="s">
        <v>55</v>
      </c>
      <c r="X875" s="5">
        <v>46136</v>
      </c>
      <c r="Y875" s="3" t="s">
        <v>218</v>
      </c>
      <c r="Z875" s="3">
        <v>0</v>
      </c>
      <c r="AA875" s="3">
        <v>9779018</v>
      </c>
      <c r="AB875" s="2"/>
      <c r="AC875" s="3">
        <v>0</v>
      </c>
      <c r="AD875" s="3" t="s">
        <v>124</v>
      </c>
      <c r="AE875" s="3">
        <v>2026</v>
      </c>
    </row>
    <row r="876" spans="1:31" ht="28.5" hidden="1" x14ac:dyDescent="0.45">
      <c r="A876" s="3">
        <v>1</v>
      </c>
      <c r="B876" s="4" t="s">
        <v>3406</v>
      </c>
      <c r="C876" s="3" t="s">
        <v>3381</v>
      </c>
      <c r="D876" s="3" t="s">
        <v>3382</v>
      </c>
      <c r="E876" s="3" t="s">
        <v>3409</v>
      </c>
      <c r="F876" s="3" t="s">
        <v>5997</v>
      </c>
      <c r="G876" s="3" t="s">
        <v>5998</v>
      </c>
      <c r="H876" s="5">
        <v>46132</v>
      </c>
      <c r="I876" s="3" t="s">
        <v>3732</v>
      </c>
      <c r="J876" s="3" t="s">
        <v>5999</v>
      </c>
      <c r="K876" s="3">
        <v>670616300483</v>
      </c>
      <c r="L876" s="2"/>
      <c r="M876" s="2"/>
      <c r="N876" s="3">
        <v>77025332077</v>
      </c>
      <c r="O876" s="3">
        <v>5990000</v>
      </c>
      <c r="P876" s="3">
        <v>5990000</v>
      </c>
      <c r="Q876" s="3">
        <v>0</v>
      </c>
      <c r="R876" s="3">
        <v>0</v>
      </c>
      <c r="S876" s="3">
        <v>200000</v>
      </c>
      <c r="T876" s="3">
        <v>200000</v>
      </c>
      <c r="U876" s="3" t="s">
        <v>87</v>
      </c>
      <c r="V876" s="2"/>
      <c r="W876" s="3" t="s">
        <v>1687</v>
      </c>
      <c r="X876" s="5">
        <v>46141</v>
      </c>
      <c r="Y876" s="3" t="s">
        <v>134</v>
      </c>
      <c r="Z876" s="3">
        <v>0</v>
      </c>
      <c r="AA876" s="3">
        <v>9779023</v>
      </c>
      <c r="AB876" s="2"/>
      <c r="AC876" s="3">
        <v>0</v>
      </c>
      <c r="AD876" s="3" t="s">
        <v>124</v>
      </c>
      <c r="AE876" s="3">
        <v>2026</v>
      </c>
    </row>
    <row r="877" spans="1:31" ht="28.5" hidden="1" x14ac:dyDescent="0.45">
      <c r="A877" s="3">
        <v>1</v>
      </c>
      <c r="B877" s="4" t="s">
        <v>3397</v>
      </c>
      <c r="C877" s="3" t="s">
        <v>5224</v>
      </c>
      <c r="D877" s="3" t="s">
        <v>5225</v>
      </c>
      <c r="E877" s="3" t="s">
        <v>5226</v>
      </c>
      <c r="F877" s="3" t="s">
        <v>6000</v>
      </c>
      <c r="G877" s="3" t="s">
        <v>6001</v>
      </c>
      <c r="H877" s="5">
        <v>46134</v>
      </c>
      <c r="I877" s="3" t="s">
        <v>4004</v>
      </c>
      <c r="J877" s="2"/>
      <c r="K877" s="2"/>
      <c r="L877" s="3" t="s">
        <v>6002</v>
      </c>
      <c r="M877" s="3">
        <v>1040003472</v>
      </c>
      <c r="N877" s="3">
        <v>77783909902</v>
      </c>
      <c r="O877" s="3">
        <v>49990000</v>
      </c>
      <c r="P877" s="3">
        <v>49990000</v>
      </c>
      <c r="Q877" s="3">
        <v>0</v>
      </c>
      <c r="R877" s="3">
        <v>0</v>
      </c>
      <c r="S877" s="3">
        <v>1200000</v>
      </c>
      <c r="T877" s="3">
        <v>1200000</v>
      </c>
      <c r="U877" s="3" t="s">
        <v>56</v>
      </c>
      <c r="V877" s="2"/>
      <c r="W877" s="3" t="s">
        <v>55</v>
      </c>
      <c r="X877" s="5">
        <v>46135</v>
      </c>
      <c r="Y877" s="3" t="s">
        <v>58</v>
      </c>
      <c r="Z877" s="3">
        <v>3</v>
      </c>
      <c r="AA877" s="3">
        <v>9779026</v>
      </c>
      <c r="AB877" s="4" t="s">
        <v>3406</v>
      </c>
      <c r="AC877" s="3">
        <v>0</v>
      </c>
      <c r="AD877" s="3" t="s">
        <v>57</v>
      </c>
      <c r="AE877" s="3">
        <v>2026</v>
      </c>
    </row>
    <row r="878" spans="1:31" ht="28.5" hidden="1" x14ac:dyDescent="0.45">
      <c r="A878" s="3">
        <v>1</v>
      </c>
      <c r="B878" s="4" t="s">
        <v>3380</v>
      </c>
      <c r="C878" s="3" t="s">
        <v>3381</v>
      </c>
      <c r="D878" s="3" t="s">
        <v>3382</v>
      </c>
      <c r="E878" s="3" t="s">
        <v>3409</v>
      </c>
      <c r="F878" s="3" t="s">
        <v>6003</v>
      </c>
      <c r="G878" s="3" t="s">
        <v>6004</v>
      </c>
      <c r="H878" s="5">
        <v>46137</v>
      </c>
      <c r="I878" s="3" t="s">
        <v>3386</v>
      </c>
      <c r="J878" s="3" t="s">
        <v>6005</v>
      </c>
      <c r="K878" s="3">
        <v>671108300593</v>
      </c>
      <c r="L878" s="2"/>
      <c r="M878" s="2"/>
      <c r="N878" s="3">
        <v>77006705360</v>
      </c>
      <c r="O878" s="3">
        <v>5990000</v>
      </c>
      <c r="P878" s="3">
        <v>5990000</v>
      </c>
      <c r="Q878" s="3">
        <v>0</v>
      </c>
      <c r="R878" s="3">
        <v>0</v>
      </c>
      <c r="S878" s="3">
        <v>200000</v>
      </c>
      <c r="T878" s="3">
        <v>200000</v>
      </c>
      <c r="U878" s="3" t="s">
        <v>87</v>
      </c>
      <c r="V878" s="2"/>
      <c r="W878" s="3" t="s">
        <v>1720</v>
      </c>
      <c r="X878" s="5">
        <v>46139</v>
      </c>
      <c r="Y878" s="3" t="s">
        <v>206</v>
      </c>
      <c r="Z878" s="3">
        <v>0</v>
      </c>
      <c r="AA878" s="3">
        <v>9779042</v>
      </c>
      <c r="AB878" s="2"/>
      <c r="AC878" s="3">
        <v>0</v>
      </c>
      <c r="AD878" s="3" t="s">
        <v>124</v>
      </c>
      <c r="AE878" s="3">
        <v>2026</v>
      </c>
    </row>
    <row r="879" spans="1:31" ht="28.5" hidden="1" x14ac:dyDescent="0.45">
      <c r="A879" s="3">
        <v>1</v>
      </c>
      <c r="B879" s="4" t="s">
        <v>3380</v>
      </c>
      <c r="C879" s="3" t="s">
        <v>3381</v>
      </c>
      <c r="D879" s="3" t="s">
        <v>3382</v>
      </c>
      <c r="E879" s="3" t="s">
        <v>3409</v>
      </c>
      <c r="F879" s="3" t="s">
        <v>6006</v>
      </c>
      <c r="G879" s="3" t="s">
        <v>6007</v>
      </c>
      <c r="H879" s="5">
        <v>46134</v>
      </c>
      <c r="I879" s="3" t="s">
        <v>3395</v>
      </c>
      <c r="J879" s="3" t="s">
        <v>6008</v>
      </c>
      <c r="K879" s="3">
        <v>560327300251</v>
      </c>
      <c r="L879" s="2"/>
      <c r="M879" s="2"/>
      <c r="N879" s="3">
        <v>77783568356</v>
      </c>
      <c r="O879" s="3">
        <v>5990000</v>
      </c>
      <c r="P879" s="3">
        <v>5990000</v>
      </c>
      <c r="Q879" s="3">
        <v>0</v>
      </c>
      <c r="R879" s="3">
        <v>0</v>
      </c>
      <c r="S879" s="3">
        <v>200000</v>
      </c>
      <c r="T879" s="3">
        <v>200000</v>
      </c>
      <c r="U879" s="3" t="s">
        <v>56</v>
      </c>
      <c r="V879" s="2"/>
      <c r="W879" s="3" t="s">
        <v>1720</v>
      </c>
      <c r="X879" s="5">
        <v>46134</v>
      </c>
      <c r="Y879" s="3" t="s">
        <v>58</v>
      </c>
      <c r="Z879" s="3">
        <v>0</v>
      </c>
      <c r="AA879" s="3">
        <v>9779043</v>
      </c>
      <c r="AB879" s="2"/>
      <c r="AC879" s="3">
        <v>0</v>
      </c>
      <c r="AD879" s="3" t="s">
        <v>57</v>
      </c>
      <c r="AE879" s="3">
        <v>2026</v>
      </c>
    </row>
    <row r="880" spans="1:31" ht="28.5" hidden="1" x14ac:dyDescent="0.45">
      <c r="A880" s="3">
        <v>1</v>
      </c>
      <c r="B880" s="4" t="s">
        <v>3380</v>
      </c>
      <c r="C880" s="3" t="s">
        <v>3381</v>
      </c>
      <c r="D880" s="3" t="s">
        <v>3382</v>
      </c>
      <c r="E880" s="3" t="s">
        <v>3409</v>
      </c>
      <c r="F880" s="3" t="s">
        <v>6009</v>
      </c>
      <c r="G880" s="3" t="s">
        <v>6010</v>
      </c>
      <c r="H880" s="5">
        <v>46135</v>
      </c>
      <c r="I880" s="3" t="s">
        <v>3395</v>
      </c>
      <c r="J880" s="3" t="s">
        <v>6011</v>
      </c>
      <c r="K880" s="3">
        <v>860304300853</v>
      </c>
      <c r="L880" s="2"/>
      <c r="M880" s="2"/>
      <c r="N880" s="3">
        <v>77011412474</v>
      </c>
      <c r="O880" s="3">
        <v>5990000</v>
      </c>
      <c r="P880" s="3">
        <v>5990000</v>
      </c>
      <c r="Q880" s="3">
        <v>0</v>
      </c>
      <c r="R880" s="3">
        <v>0</v>
      </c>
      <c r="S880" s="3">
        <v>200000</v>
      </c>
      <c r="T880" s="3">
        <v>200000</v>
      </c>
      <c r="U880" s="3" t="s">
        <v>87</v>
      </c>
      <c r="V880" s="2"/>
      <c r="W880" s="3" t="s">
        <v>1720</v>
      </c>
      <c r="X880" s="5">
        <v>46136</v>
      </c>
      <c r="Y880" s="3" t="s">
        <v>134</v>
      </c>
      <c r="Z880" s="3">
        <v>0</v>
      </c>
      <c r="AA880" s="3">
        <v>9779045</v>
      </c>
      <c r="AB880" s="2"/>
      <c r="AC880" s="3">
        <v>0</v>
      </c>
      <c r="AD880" s="3" t="s">
        <v>124</v>
      </c>
      <c r="AE880" s="3">
        <v>2026</v>
      </c>
    </row>
    <row r="881" spans="1:31" ht="28.5" hidden="1" x14ac:dyDescent="0.45">
      <c r="A881" s="3">
        <v>1</v>
      </c>
      <c r="B881" s="4" t="s">
        <v>3448</v>
      </c>
      <c r="C881" s="3" t="s">
        <v>5224</v>
      </c>
      <c r="D881" s="3" t="s">
        <v>5225</v>
      </c>
      <c r="E881" s="3" t="s">
        <v>5226</v>
      </c>
      <c r="F881" s="3" t="s">
        <v>6012</v>
      </c>
      <c r="G881" s="3" t="s">
        <v>6013</v>
      </c>
      <c r="H881" s="5">
        <v>46129</v>
      </c>
      <c r="I881" s="3" t="s">
        <v>3525</v>
      </c>
      <c r="J881" s="3" t="s">
        <v>2785</v>
      </c>
      <c r="K881" s="3">
        <v>951119351051</v>
      </c>
      <c r="L881" s="2"/>
      <c r="M881" s="2"/>
      <c r="N881" s="3">
        <v>77789329533</v>
      </c>
      <c r="O881" s="3">
        <v>49990000</v>
      </c>
      <c r="P881" s="3">
        <v>49990000</v>
      </c>
      <c r="Q881" s="3">
        <v>0</v>
      </c>
      <c r="R881" s="3">
        <v>0</v>
      </c>
      <c r="S881" s="3">
        <v>1200000</v>
      </c>
      <c r="T881" s="3">
        <v>1200000</v>
      </c>
      <c r="U881" s="3" t="s">
        <v>87</v>
      </c>
      <c r="V881" s="2"/>
      <c r="W881" s="3" t="s">
        <v>104</v>
      </c>
      <c r="X881" s="5">
        <v>46137</v>
      </c>
      <c r="Y881" s="3" t="s">
        <v>206</v>
      </c>
      <c r="Z881" s="3">
        <v>0</v>
      </c>
      <c r="AA881" s="3">
        <v>9779078</v>
      </c>
      <c r="AB881" s="4" t="s">
        <v>3432</v>
      </c>
      <c r="AC881" s="3">
        <v>0</v>
      </c>
      <c r="AD881" s="3" t="s">
        <v>124</v>
      </c>
      <c r="AE881" s="3">
        <v>2026</v>
      </c>
    </row>
    <row r="882" spans="1:31" ht="28.5" x14ac:dyDescent="0.45">
      <c r="A882" s="3">
        <v>1</v>
      </c>
      <c r="B882" s="4" t="s">
        <v>3952</v>
      </c>
      <c r="C882" s="3" t="s">
        <v>3381</v>
      </c>
      <c r="D882" s="3" t="s">
        <v>3382</v>
      </c>
      <c r="E882" s="3" t="s">
        <v>3409</v>
      </c>
      <c r="F882" s="3" t="s">
        <v>6014</v>
      </c>
      <c r="G882" s="3" t="s">
        <v>6015</v>
      </c>
      <c r="H882" s="5">
        <v>46133</v>
      </c>
      <c r="I882" s="3" t="s">
        <v>4014</v>
      </c>
      <c r="J882" s="3" t="s">
        <v>4659</v>
      </c>
      <c r="K882" s="3">
        <v>980115300167</v>
      </c>
      <c r="L882" s="2"/>
      <c r="M882" s="2"/>
      <c r="N882" s="3">
        <v>77716006051</v>
      </c>
      <c r="O882" s="3">
        <v>5940000</v>
      </c>
      <c r="P882" s="3">
        <v>5990000</v>
      </c>
      <c r="Q882" s="3">
        <v>50000</v>
      </c>
      <c r="R882" s="3">
        <v>0</v>
      </c>
      <c r="S882" s="3">
        <v>200000</v>
      </c>
      <c r="T882" s="3">
        <v>150000</v>
      </c>
      <c r="U882" s="3" t="s">
        <v>56</v>
      </c>
      <c r="V882" s="2"/>
      <c r="W882" s="3" t="s">
        <v>160</v>
      </c>
      <c r="X882" s="5">
        <v>46139</v>
      </c>
      <c r="Y882" s="3" t="s">
        <v>58</v>
      </c>
      <c r="Z882" s="3">
        <v>0</v>
      </c>
      <c r="AA882" s="3">
        <v>9780282</v>
      </c>
      <c r="AB882" s="2"/>
      <c r="AC882" s="3">
        <v>0</v>
      </c>
      <c r="AD882" s="3" t="s">
        <v>57</v>
      </c>
      <c r="AE882" s="3">
        <v>2026</v>
      </c>
    </row>
    <row r="883" spans="1:31" ht="28.5" x14ac:dyDescent="0.45">
      <c r="A883" s="3">
        <v>1</v>
      </c>
      <c r="B883" s="4" t="s">
        <v>3952</v>
      </c>
      <c r="C883" s="3" t="s">
        <v>3381</v>
      </c>
      <c r="D883" s="3" t="s">
        <v>3382</v>
      </c>
      <c r="E883" s="3" t="s">
        <v>3409</v>
      </c>
      <c r="F883" s="3" t="s">
        <v>6016</v>
      </c>
      <c r="G883" s="3" t="s">
        <v>6017</v>
      </c>
      <c r="H883" s="5">
        <v>46134</v>
      </c>
      <c r="I883" s="3" t="s">
        <v>3955</v>
      </c>
      <c r="J883" s="3" t="s">
        <v>6018</v>
      </c>
      <c r="K883" s="3">
        <v>830312399117</v>
      </c>
      <c r="L883" s="2"/>
      <c r="M883" s="2"/>
      <c r="N883" s="3">
        <v>77474090584</v>
      </c>
      <c r="O883" s="3">
        <v>5990000</v>
      </c>
      <c r="P883" s="3">
        <v>5990000</v>
      </c>
      <c r="Q883" s="3">
        <v>0</v>
      </c>
      <c r="R883" s="3">
        <v>0</v>
      </c>
      <c r="S883" s="3">
        <v>200000</v>
      </c>
      <c r="T883" s="3">
        <v>200000</v>
      </c>
      <c r="U883" s="3" t="s">
        <v>87</v>
      </c>
      <c r="V883" s="2"/>
      <c r="W883" s="3" t="s">
        <v>160</v>
      </c>
      <c r="X883" s="5">
        <v>46136</v>
      </c>
      <c r="Y883" s="3" t="s">
        <v>218</v>
      </c>
      <c r="Z883" s="3">
        <v>0</v>
      </c>
      <c r="AA883" s="3">
        <v>9780283</v>
      </c>
      <c r="AB883" s="2"/>
      <c r="AC883" s="3">
        <v>0</v>
      </c>
      <c r="AD883" s="3" t="s">
        <v>124</v>
      </c>
      <c r="AE883" s="3">
        <v>2026</v>
      </c>
    </row>
    <row r="884" spans="1:31" ht="28.5" x14ac:dyDescent="0.45">
      <c r="A884" s="3">
        <v>1</v>
      </c>
      <c r="B884" s="4" t="s">
        <v>3952</v>
      </c>
      <c r="C884" s="3" t="s">
        <v>3381</v>
      </c>
      <c r="D884" s="3" t="s">
        <v>3382</v>
      </c>
      <c r="E884" s="3" t="s">
        <v>3409</v>
      </c>
      <c r="F884" s="3" t="s">
        <v>6019</v>
      </c>
      <c r="G884" s="3" t="s">
        <v>6020</v>
      </c>
      <c r="H884" s="5">
        <v>46134</v>
      </c>
      <c r="I884" s="3" t="s">
        <v>3955</v>
      </c>
      <c r="J884" s="3" t="s">
        <v>6021</v>
      </c>
      <c r="K884" s="3">
        <v>810708302400</v>
      </c>
      <c r="L884" s="2"/>
      <c r="M884" s="2"/>
      <c r="N884" s="3">
        <v>77478692304</v>
      </c>
      <c r="O884" s="3">
        <v>5990000</v>
      </c>
      <c r="P884" s="3">
        <v>5990000</v>
      </c>
      <c r="Q884" s="3">
        <v>0</v>
      </c>
      <c r="R884" s="3">
        <v>0</v>
      </c>
      <c r="S884" s="3">
        <v>200000</v>
      </c>
      <c r="T884" s="3">
        <v>200000</v>
      </c>
      <c r="U884" s="3" t="s">
        <v>56</v>
      </c>
      <c r="V884" s="2"/>
      <c r="W884" s="3" t="s">
        <v>160</v>
      </c>
      <c r="X884" s="5">
        <v>46135</v>
      </c>
      <c r="Y884" s="3" t="s">
        <v>58</v>
      </c>
      <c r="Z884" s="3">
        <v>0</v>
      </c>
      <c r="AA884" s="3">
        <v>9780284</v>
      </c>
      <c r="AB884" s="2"/>
      <c r="AC884" s="3">
        <v>0</v>
      </c>
      <c r="AD884" s="3" t="s">
        <v>57</v>
      </c>
      <c r="AE884" s="3">
        <v>2026</v>
      </c>
    </row>
    <row r="885" spans="1:31" ht="28.5" x14ac:dyDescent="0.45">
      <c r="A885" s="3">
        <v>1</v>
      </c>
      <c r="B885" s="4" t="s">
        <v>3952</v>
      </c>
      <c r="C885" s="3" t="s">
        <v>3381</v>
      </c>
      <c r="D885" s="3" t="s">
        <v>3382</v>
      </c>
      <c r="E885" s="3" t="s">
        <v>3409</v>
      </c>
      <c r="F885" s="3" t="s">
        <v>6022</v>
      </c>
      <c r="G885" s="3" t="s">
        <v>6023</v>
      </c>
      <c r="H885" s="5">
        <v>46134</v>
      </c>
      <c r="I885" s="3" t="s">
        <v>4014</v>
      </c>
      <c r="J885" s="3" t="s">
        <v>5982</v>
      </c>
      <c r="K885" s="3">
        <v>900311300475</v>
      </c>
      <c r="L885" s="2"/>
      <c r="M885" s="2"/>
      <c r="N885" s="3">
        <v>77000001100</v>
      </c>
      <c r="O885" s="3">
        <v>5940000</v>
      </c>
      <c r="P885" s="3">
        <v>5990000</v>
      </c>
      <c r="Q885" s="3">
        <v>50000</v>
      </c>
      <c r="R885" s="3">
        <v>0</v>
      </c>
      <c r="S885" s="3">
        <v>200000</v>
      </c>
      <c r="T885" s="3">
        <v>150000</v>
      </c>
      <c r="U885" s="3" t="s">
        <v>56</v>
      </c>
      <c r="V885" s="2"/>
      <c r="W885" s="3" t="s">
        <v>160</v>
      </c>
      <c r="X885" s="5">
        <v>46140</v>
      </c>
      <c r="Y885" s="3" t="s">
        <v>58</v>
      </c>
      <c r="Z885" s="3">
        <v>0</v>
      </c>
      <c r="AA885" s="3">
        <v>9780285</v>
      </c>
      <c r="AB885" s="2"/>
      <c r="AC885" s="3">
        <v>0</v>
      </c>
      <c r="AD885" s="3" t="s">
        <v>57</v>
      </c>
      <c r="AE885" s="3">
        <v>2026</v>
      </c>
    </row>
    <row r="886" spans="1:31" ht="28.5" x14ac:dyDescent="0.45">
      <c r="A886" s="3">
        <v>1</v>
      </c>
      <c r="B886" s="4" t="s">
        <v>3952</v>
      </c>
      <c r="C886" s="3" t="s">
        <v>3381</v>
      </c>
      <c r="D886" s="3" t="s">
        <v>3382</v>
      </c>
      <c r="E886" s="3" t="s">
        <v>3409</v>
      </c>
      <c r="F886" s="3" t="s">
        <v>6024</v>
      </c>
      <c r="G886" s="3" t="s">
        <v>6025</v>
      </c>
      <c r="H886" s="5">
        <v>46135</v>
      </c>
      <c r="I886" s="3" t="s">
        <v>3959</v>
      </c>
      <c r="J886" s="3" t="s">
        <v>6026</v>
      </c>
      <c r="K886" s="3">
        <v>861129302415</v>
      </c>
      <c r="L886" s="2"/>
      <c r="M886" s="2"/>
      <c r="N886" s="3">
        <v>77079291186</v>
      </c>
      <c r="O886" s="3">
        <v>5990000</v>
      </c>
      <c r="P886" s="3">
        <v>5990000</v>
      </c>
      <c r="Q886" s="3">
        <v>0</v>
      </c>
      <c r="R886" s="3">
        <v>0</v>
      </c>
      <c r="S886" s="3">
        <v>200000</v>
      </c>
      <c r="T886" s="3">
        <v>200000</v>
      </c>
      <c r="U886" s="3" t="s">
        <v>87</v>
      </c>
      <c r="V886" s="2"/>
      <c r="W886" s="3" t="s">
        <v>160</v>
      </c>
      <c r="X886" s="5">
        <v>46136</v>
      </c>
      <c r="Y886" s="3" t="s">
        <v>206</v>
      </c>
      <c r="Z886" s="3">
        <v>0</v>
      </c>
      <c r="AA886" s="3">
        <v>9780286</v>
      </c>
      <c r="AB886" s="2"/>
      <c r="AC886" s="3">
        <v>0</v>
      </c>
      <c r="AD886" s="3" t="s">
        <v>124</v>
      </c>
      <c r="AE886" s="3">
        <v>2026</v>
      </c>
    </row>
    <row r="887" spans="1:31" ht="28.5" x14ac:dyDescent="0.45">
      <c r="A887" s="3">
        <v>1</v>
      </c>
      <c r="B887" s="4" t="s">
        <v>3952</v>
      </c>
      <c r="C887" s="3" t="s">
        <v>3381</v>
      </c>
      <c r="D887" s="3" t="s">
        <v>3382</v>
      </c>
      <c r="E887" s="3" t="s">
        <v>3409</v>
      </c>
      <c r="F887" s="3" t="s">
        <v>6027</v>
      </c>
      <c r="G887" s="3" t="s">
        <v>6028</v>
      </c>
      <c r="H887" s="5">
        <v>46135</v>
      </c>
      <c r="I887" s="3" t="s">
        <v>3955</v>
      </c>
      <c r="J887" s="3" t="s">
        <v>6029</v>
      </c>
      <c r="K887" s="3">
        <v>860407302720</v>
      </c>
      <c r="L887" s="2"/>
      <c r="M887" s="2"/>
      <c r="N887" s="3">
        <v>77770970434</v>
      </c>
      <c r="O887" s="3">
        <v>5990000</v>
      </c>
      <c r="P887" s="3">
        <v>5990000</v>
      </c>
      <c r="Q887" s="3">
        <v>0</v>
      </c>
      <c r="R887" s="3">
        <v>0</v>
      </c>
      <c r="S887" s="3">
        <v>200000</v>
      </c>
      <c r="T887" s="3">
        <v>200000</v>
      </c>
      <c r="U887" s="3" t="s">
        <v>56</v>
      </c>
      <c r="V887" s="2"/>
      <c r="W887" s="3" t="s">
        <v>160</v>
      </c>
      <c r="X887" s="5">
        <v>46139</v>
      </c>
      <c r="Y887" s="3" t="s">
        <v>58</v>
      </c>
      <c r="Z887" s="3">
        <v>0</v>
      </c>
      <c r="AA887" s="3">
        <v>9780287</v>
      </c>
      <c r="AB887" s="2"/>
      <c r="AC887" s="3">
        <v>0</v>
      </c>
      <c r="AD887" s="3" t="s">
        <v>57</v>
      </c>
      <c r="AE887" s="3">
        <v>2026</v>
      </c>
    </row>
    <row r="888" spans="1:31" ht="28.5" x14ac:dyDescent="0.45">
      <c r="A888" s="3">
        <v>1</v>
      </c>
      <c r="B888" s="4" t="s">
        <v>3952</v>
      </c>
      <c r="C888" s="3" t="s">
        <v>3381</v>
      </c>
      <c r="D888" s="3" t="s">
        <v>3382</v>
      </c>
      <c r="E888" s="3" t="s">
        <v>3409</v>
      </c>
      <c r="F888" s="3" t="s">
        <v>6030</v>
      </c>
      <c r="G888" s="3" t="s">
        <v>6031</v>
      </c>
      <c r="H888" s="5">
        <v>46140</v>
      </c>
      <c r="I888" s="3" t="s">
        <v>4014</v>
      </c>
      <c r="J888" s="3" t="s">
        <v>6032</v>
      </c>
      <c r="K888" s="3">
        <v>970604300738</v>
      </c>
      <c r="L888" s="2"/>
      <c r="M888" s="2"/>
      <c r="N888" s="3">
        <v>77472979797</v>
      </c>
      <c r="O888" s="3">
        <v>5990000</v>
      </c>
      <c r="P888" s="3">
        <v>5990000</v>
      </c>
      <c r="Q888" s="3">
        <v>0</v>
      </c>
      <c r="R888" s="3">
        <v>0</v>
      </c>
      <c r="S888" s="3">
        <v>200000</v>
      </c>
      <c r="T888" s="3">
        <v>200000</v>
      </c>
      <c r="U888" s="3" t="s">
        <v>56</v>
      </c>
      <c r="V888" s="2"/>
      <c r="W888" s="3" t="s">
        <v>160</v>
      </c>
      <c r="X888" s="5">
        <v>46141</v>
      </c>
      <c r="Y888" s="3" t="s">
        <v>58</v>
      </c>
      <c r="Z888" s="3">
        <v>0</v>
      </c>
      <c r="AA888" s="3">
        <v>9780288</v>
      </c>
      <c r="AB888" s="2"/>
      <c r="AC888" s="3">
        <v>0</v>
      </c>
      <c r="AD888" s="3" t="s">
        <v>57</v>
      </c>
      <c r="AE888" s="3">
        <v>2026</v>
      </c>
    </row>
    <row r="889" spans="1:31" ht="28.5" x14ac:dyDescent="0.45">
      <c r="A889" s="3">
        <v>1</v>
      </c>
      <c r="B889" s="4" t="s">
        <v>3952</v>
      </c>
      <c r="C889" s="3" t="s">
        <v>3381</v>
      </c>
      <c r="D889" s="3" t="s">
        <v>3382</v>
      </c>
      <c r="E889" s="3" t="s">
        <v>3409</v>
      </c>
      <c r="F889" s="3" t="s">
        <v>6033</v>
      </c>
      <c r="G889" s="3" t="s">
        <v>6034</v>
      </c>
      <c r="H889" s="5">
        <v>46135</v>
      </c>
      <c r="I889" s="3" t="s">
        <v>3955</v>
      </c>
      <c r="J889" s="3" t="s">
        <v>6035</v>
      </c>
      <c r="K889" s="3">
        <v>840128301376</v>
      </c>
      <c r="L889" s="2"/>
      <c r="M889" s="2"/>
      <c r="N889" s="3">
        <v>77756575007</v>
      </c>
      <c r="O889" s="3">
        <v>5990000</v>
      </c>
      <c r="P889" s="3">
        <v>5990000</v>
      </c>
      <c r="Q889" s="3">
        <v>0</v>
      </c>
      <c r="R889" s="3">
        <v>0</v>
      </c>
      <c r="S889" s="3">
        <v>200000</v>
      </c>
      <c r="T889" s="3">
        <v>200000</v>
      </c>
      <c r="U889" s="3" t="s">
        <v>56</v>
      </c>
      <c r="V889" s="2"/>
      <c r="W889" s="3" t="s">
        <v>160</v>
      </c>
      <c r="X889" s="5">
        <v>46136</v>
      </c>
      <c r="Y889" s="3" t="s">
        <v>58</v>
      </c>
      <c r="Z889" s="3">
        <v>0</v>
      </c>
      <c r="AA889" s="3">
        <v>9780289</v>
      </c>
      <c r="AB889" s="2"/>
      <c r="AC889" s="3">
        <v>0</v>
      </c>
      <c r="AD889" s="3" t="s">
        <v>57</v>
      </c>
      <c r="AE889" s="3">
        <v>2026</v>
      </c>
    </row>
    <row r="890" spans="1:31" hidden="1" x14ac:dyDescent="0.45">
      <c r="A890" s="3">
        <v>1</v>
      </c>
      <c r="B890" s="4" t="s">
        <v>3432</v>
      </c>
      <c r="C890" s="3" t="s">
        <v>3381</v>
      </c>
      <c r="D890" s="3" t="s">
        <v>3382</v>
      </c>
      <c r="E890" s="3" t="s">
        <v>3459</v>
      </c>
      <c r="F890" s="3" t="s">
        <v>6036</v>
      </c>
      <c r="G890" s="3" t="s">
        <v>6037</v>
      </c>
      <c r="H890" s="5">
        <v>46131</v>
      </c>
      <c r="I890" s="3" t="s">
        <v>3967</v>
      </c>
      <c r="J890" s="3" t="s">
        <v>6038</v>
      </c>
      <c r="K890" s="3">
        <v>811011300190</v>
      </c>
      <c r="L890" s="2"/>
      <c r="M890" s="2"/>
      <c r="N890" s="3">
        <v>77070770077</v>
      </c>
      <c r="O890" s="3">
        <v>5990000</v>
      </c>
      <c r="P890" s="3">
        <v>5990000</v>
      </c>
      <c r="Q890" s="3">
        <v>0</v>
      </c>
      <c r="R890" s="3">
        <v>0</v>
      </c>
      <c r="S890" s="3">
        <v>200000</v>
      </c>
      <c r="T890" s="3">
        <v>200000</v>
      </c>
      <c r="U890" s="3" t="s">
        <v>105</v>
      </c>
      <c r="V890" s="3" t="s">
        <v>3624</v>
      </c>
      <c r="W890" s="3" t="s">
        <v>205</v>
      </c>
      <c r="X890" s="5">
        <v>46139</v>
      </c>
      <c r="Y890" s="3" t="s">
        <v>58</v>
      </c>
      <c r="Z890" s="3">
        <v>0</v>
      </c>
      <c r="AA890" s="3">
        <v>9782516</v>
      </c>
      <c r="AB890" s="2"/>
      <c r="AC890" s="3">
        <v>0</v>
      </c>
      <c r="AD890" s="3" t="s">
        <v>105</v>
      </c>
      <c r="AE890" s="3">
        <v>2026</v>
      </c>
    </row>
    <row r="891" spans="1:31" hidden="1" x14ac:dyDescent="0.45">
      <c r="A891" s="3">
        <v>1</v>
      </c>
      <c r="B891" s="4" t="s">
        <v>3432</v>
      </c>
      <c r="C891" s="3" t="s">
        <v>3381</v>
      </c>
      <c r="D891" s="3" t="s">
        <v>3382</v>
      </c>
      <c r="E891" s="3" t="s">
        <v>3459</v>
      </c>
      <c r="F891" s="3" t="s">
        <v>6039</v>
      </c>
      <c r="G891" s="3" t="s">
        <v>6040</v>
      </c>
      <c r="H891" s="5">
        <v>46130</v>
      </c>
      <c r="I891" s="3" t="s">
        <v>3435</v>
      </c>
      <c r="J891" s="3" t="s">
        <v>6041</v>
      </c>
      <c r="K891" s="3">
        <v>881103351118</v>
      </c>
      <c r="L891" s="2"/>
      <c r="M891" s="2"/>
      <c r="N891" s="3">
        <v>77771077755</v>
      </c>
      <c r="O891" s="3">
        <v>5990000</v>
      </c>
      <c r="P891" s="3">
        <v>5990000</v>
      </c>
      <c r="Q891" s="3">
        <v>0</v>
      </c>
      <c r="R891" s="3">
        <v>0</v>
      </c>
      <c r="S891" s="3">
        <v>200000</v>
      </c>
      <c r="T891" s="3">
        <v>200000</v>
      </c>
      <c r="U891" s="3" t="s">
        <v>87</v>
      </c>
      <c r="V891" s="2"/>
      <c r="W891" s="3" t="s">
        <v>205</v>
      </c>
      <c r="X891" s="5">
        <v>46135</v>
      </c>
      <c r="Y891" s="3" t="s">
        <v>206</v>
      </c>
      <c r="Z891" s="3">
        <v>0</v>
      </c>
      <c r="AA891" s="3">
        <v>9782517</v>
      </c>
      <c r="AB891" s="2"/>
      <c r="AC891" s="3">
        <v>0</v>
      </c>
      <c r="AD891" s="3" t="s">
        <v>124</v>
      </c>
      <c r="AE891" s="3">
        <v>2026</v>
      </c>
    </row>
    <row r="892" spans="1:31" hidden="1" x14ac:dyDescent="0.45">
      <c r="A892" s="3">
        <v>1</v>
      </c>
      <c r="B892" s="4" t="s">
        <v>3432</v>
      </c>
      <c r="C892" s="3" t="s">
        <v>3381</v>
      </c>
      <c r="D892" s="3" t="s">
        <v>3382</v>
      </c>
      <c r="E892" s="3" t="s">
        <v>3459</v>
      </c>
      <c r="F892" s="3" t="s">
        <v>6042</v>
      </c>
      <c r="G892" s="3" t="s">
        <v>6043</v>
      </c>
      <c r="H892" s="5">
        <v>46130</v>
      </c>
      <c r="I892" s="3" t="s">
        <v>3963</v>
      </c>
      <c r="J892" s="3" t="s">
        <v>6044</v>
      </c>
      <c r="K892" s="3">
        <v>10626600728</v>
      </c>
      <c r="L892" s="2"/>
      <c r="M892" s="2"/>
      <c r="N892" s="3">
        <v>77002363876</v>
      </c>
      <c r="O892" s="3">
        <v>5990000</v>
      </c>
      <c r="P892" s="3">
        <v>5990000</v>
      </c>
      <c r="Q892" s="3">
        <v>0</v>
      </c>
      <c r="R892" s="3">
        <v>0</v>
      </c>
      <c r="S892" s="3">
        <v>200000</v>
      </c>
      <c r="T892" s="3">
        <v>200000</v>
      </c>
      <c r="U892" s="3" t="s">
        <v>87</v>
      </c>
      <c r="V892" s="3" t="s">
        <v>3624</v>
      </c>
      <c r="W892" s="3" t="s">
        <v>205</v>
      </c>
      <c r="X892" s="5">
        <v>46135</v>
      </c>
      <c r="Y892" s="3" t="s">
        <v>134</v>
      </c>
      <c r="Z892" s="3">
        <v>0</v>
      </c>
      <c r="AA892" s="3">
        <v>9782518</v>
      </c>
      <c r="AB892" s="2"/>
      <c r="AC892" s="3">
        <v>0</v>
      </c>
      <c r="AD892" s="3" t="s">
        <v>124</v>
      </c>
      <c r="AE892" s="3">
        <v>2026</v>
      </c>
    </row>
    <row r="893" spans="1:31" hidden="1" x14ac:dyDescent="0.45">
      <c r="A893" s="3">
        <v>1</v>
      </c>
      <c r="B893" s="4" t="s">
        <v>3432</v>
      </c>
      <c r="C893" s="3" t="s">
        <v>3381</v>
      </c>
      <c r="D893" s="3" t="s">
        <v>3382</v>
      </c>
      <c r="E893" s="3" t="s">
        <v>3455</v>
      </c>
      <c r="F893" s="3" t="s">
        <v>6045</v>
      </c>
      <c r="G893" s="3" t="s">
        <v>6046</v>
      </c>
      <c r="H893" s="5">
        <v>46135</v>
      </c>
      <c r="I893" s="3" t="s">
        <v>3971</v>
      </c>
      <c r="J893" s="2"/>
      <c r="K893" s="2"/>
      <c r="L893" s="3" t="s">
        <v>6047</v>
      </c>
      <c r="M893" s="3">
        <v>210440028433</v>
      </c>
      <c r="N893" s="3">
        <v>77014210884</v>
      </c>
      <c r="O893" s="3">
        <v>5990000</v>
      </c>
      <c r="P893" s="3">
        <v>5990000</v>
      </c>
      <c r="Q893" s="3">
        <v>0</v>
      </c>
      <c r="R893" s="3">
        <v>0</v>
      </c>
      <c r="S893" s="3">
        <v>200000</v>
      </c>
      <c r="T893" s="3">
        <v>200000</v>
      </c>
      <c r="U893" s="3" t="s">
        <v>105</v>
      </c>
      <c r="V893" s="2"/>
      <c r="W893" s="3" t="s">
        <v>205</v>
      </c>
      <c r="X893" s="5">
        <v>46140</v>
      </c>
      <c r="Y893" s="3" t="s">
        <v>58</v>
      </c>
      <c r="Z893" s="3">
        <v>0</v>
      </c>
      <c r="AA893" s="3">
        <v>9782519</v>
      </c>
      <c r="AB893" s="2"/>
      <c r="AC893" s="3">
        <v>0</v>
      </c>
      <c r="AD893" s="3" t="s">
        <v>105</v>
      </c>
      <c r="AE893" s="3">
        <v>2026</v>
      </c>
    </row>
    <row r="894" spans="1:31" hidden="1" x14ac:dyDescent="0.45">
      <c r="A894" s="3">
        <v>1</v>
      </c>
      <c r="B894" s="4" t="s">
        <v>3432</v>
      </c>
      <c r="C894" s="3" t="s">
        <v>3381</v>
      </c>
      <c r="D894" s="3" t="s">
        <v>3382</v>
      </c>
      <c r="E894" s="3" t="s">
        <v>3455</v>
      </c>
      <c r="F894" s="3" t="s">
        <v>6048</v>
      </c>
      <c r="G894" s="3" t="s">
        <v>6049</v>
      </c>
      <c r="H894" s="5">
        <v>46127</v>
      </c>
      <c r="I894" s="3" t="s">
        <v>3963</v>
      </c>
      <c r="J894" s="3" t="s">
        <v>6050</v>
      </c>
      <c r="K894" s="3">
        <v>610918300127</v>
      </c>
      <c r="L894" s="2"/>
      <c r="M894" s="2"/>
      <c r="N894" s="3">
        <v>77714011881</v>
      </c>
      <c r="O894" s="3">
        <v>6490000</v>
      </c>
      <c r="P894" s="3">
        <v>6490000</v>
      </c>
      <c r="Q894" s="3">
        <v>0</v>
      </c>
      <c r="R894" s="3">
        <v>0</v>
      </c>
      <c r="S894" s="3">
        <v>250000</v>
      </c>
      <c r="T894" s="3">
        <v>250000</v>
      </c>
      <c r="U894" s="3" t="s">
        <v>105</v>
      </c>
      <c r="V894" s="2"/>
      <c r="W894" s="3" t="s">
        <v>205</v>
      </c>
      <c r="X894" s="5">
        <v>46127</v>
      </c>
      <c r="Y894" s="3" t="s">
        <v>58</v>
      </c>
      <c r="Z894" s="3">
        <v>0</v>
      </c>
      <c r="AA894" s="3">
        <v>9782520</v>
      </c>
      <c r="AB894" s="2"/>
      <c r="AC894" s="3">
        <v>0</v>
      </c>
      <c r="AD894" s="3" t="s">
        <v>105</v>
      </c>
      <c r="AE894" s="3">
        <v>2026</v>
      </c>
    </row>
    <row r="895" spans="1:31" hidden="1" x14ac:dyDescent="0.45">
      <c r="A895" s="3">
        <v>1</v>
      </c>
      <c r="B895" s="4" t="s">
        <v>3432</v>
      </c>
      <c r="C895" s="3" t="s">
        <v>3381</v>
      </c>
      <c r="D895" s="3" t="s">
        <v>3382</v>
      </c>
      <c r="E895" s="3" t="s">
        <v>3409</v>
      </c>
      <c r="F895" s="3" t="s">
        <v>6051</v>
      </c>
      <c r="G895" s="3" t="s">
        <v>6052</v>
      </c>
      <c r="H895" s="5">
        <v>46141</v>
      </c>
      <c r="I895" s="3" t="s">
        <v>3971</v>
      </c>
      <c r="J895" s="3" t="s">
        <v>6053</v>
      </c>
      <c r="K895" s="3">
        <v>780207300762</v>
      </c>
      <c r="L895" s="2"/>
      <c r="M895" s="2"/>
      <c r="N895" s="3">
        <v>77052067252</v>
      </c>
      <c r="O895" s="3">
        <v>5990000</v>
      </c>
      <c r="P895" s="3">
        <v>5990000</v>
      </c>
      <c r="Q895" s="3">
        <v>0</v>
      </c>
      <c r="R895" s="3">
        <v>0</v>
      </c>
      <c r="S895" s="3">
        <v>200000</v>
      </c>
      <c r="T895" s="3">
        <v>200000</v>
      </c>
      <c r="U895" s="3" t="s">
        <v>87</v>
      </c>
      <c r="V895" s="2"/>
      <c r="W895" s="3" t="s">
        <v>205</v>
      </c>
      <c r="X895" s="5">
        <v>46142</v>
      </c>
      <c r="Y895" s="3" t="s">
        <v>134</v>
      </c>
      <c r="Z895" s="3">
        <v>0</v>
      </c>
      <c r="AA895" s="3">
        <v>9782523</v>
      </c>
      <c r="AB895" s="2"/>
      <c r="AC895" s="3">
        <v>0</v>
      </c>
      <c r="AD895" s="3" t="s">
        <v>124</v>
      </c>
      <c r="AE895" s="3">
        <v>2026</v>
      </c>
    </row>
    <row r="896" spans="1:31" hidden="1" x14ac:dyDescent="0.45">
      <c r="A896" s="3">
        <v>1</v>
      </c>
      <c r="B896" s="4" t="s">
        <v>3432</v>
      </c>
      <c r="C896" s="3" t="s">
        <v>3381</v>
      </c>
      <c r="D896" s="3" t="s">
        <v>3382</v>
      </c>
      <c r="E896" s="3" t="s">
        <v>3409</v>
      </c>
      <c r="F896" s="3" t="s">
        <v>6054</v>
      </c>
      <c r="G896" s="3" t="s">
        <v>6055</v>
      </c>
      <c r="H896" s="5">
        <v>46141</v>
      </c>
      <c r="I896" s="3" t="s">
        <v>3435</v>
      </c>
      <c r="J896" s="3" t="s">
        <v>6056</v>
      </c>
      <c r="K896" s="3">
        <v>830311050556</v>
      </c>
      <c r="L896" s="2"/>
      <c r="M896" s="2"/>
      <c r="N896" s="3">
        <v>77086054009</v>
      </c>
      <c r="O896" s="3">
        <v>5990000</v>
      </c>
      <c r="P896" s="3">
        <v>5990000</v>
      </c>
      <c r="Q896" s="3">
        <v>0</v>
      </c>
      <c r="R896" s="3">
        <v>0</v>
      </c>
      <c r="S896" s="3">
        <v>200000</v>
      </c>
      <c r="T896" s="3">
        <v>200000</v>
      </c>
      <c r="U896" s="3" t="s">
        <v>87</v>
      </c>
      <c r="V896" s="3" t="s">
        <v>3405</v>
      </c>
      <c r="W896" s="3" t="s">
        <v>205</v>
      </c>
      <c r="X896" s="5">
        <v>46142</v>
      </c>
      <c r="Y896" s="3" t="s">
        <v>134</v>
      </c>
      <c r="Z896" s="3">
        <v>0</v>
      </c>
      <c r="AA896" s="3">
        <v>9782526</v>
      </c>
      <c r="AB896" s="2"/>
      <c r="AC896" s="3">
        <v>0</v>
      </c>
      <c r="AD896" s="3" t="s">
        <v>124</v>
      </c>
      <c r="AE896" s="3">
        <v>2026</v>
      </c>
    </row>
    <row r="897" spans="1:31" ht="28.5" hidden="1" x14ac:dyDescent="0.45">
      <c r="A897" s="3">
        <v>1</v>
      </c>
      <c r="B897" s="4" t="s">
        <v>3388</v>
      </c>
      <c r="C897" s="3" t="s">
        <v>3381</v>
      </c>
      <c r="D897" s="3" t="s">
        <v>3382</v>
      </c>
      <c r="E897" s="3" t="s">
        <v>3409</v>
      </c>
      <c r="F897" s="3" t="s">
        <v>6057</v>
      </c>
      <c r="G897" s="3" t="s">
        <v>5243</v>
      </c>
      <c r="H897" s="5">
        <v>46134</v>
      </c>
      <c r="I897" s="3" t="s">
        <v>3391</v>
      </c>
      <c r="J897" s="2"/>
      <c r="K897" s="2"/>
      <c r="L897" s="3" t="s">
        <v>3829</v>
      </c>
      <c r="M897" s="3">
        <v>200140023925</v>
      </c>
      <c r="N897" s="3">
        <v>77081019344</v>
      </c>
      <c r="O897" s="3">
        <v>5990000</v>
      </c>
      <c r="P897" s="3">
        <v>5990000</v>
      </c>
      <c r="Q897" s="3">
        <v>0</v>
      </c>
      <c r="R897" s="3">
        <v>0</v>
      </c>
      <c r="S897" s="3">
        <v>200000</v>
      </c>
      <c r="T897" s="3">
        <v>200000</v>
      </c>
      <c r="U897" s="3" t="s">
        <v>56</v>
      </c>
      <c r="V897" s="2"/>
      <c r="W897" s="3" t="s">
        <v>291</v>
      </c>
      <c r="X897" s="5">
        <v>46136</v>
      </c>
      <c r="Y897" s="3" t="s">
        <v>58</v>
      </c>
      <c r="Z897" s="3">
        <v>1</v>
      </c>
      <c r="AA897" s="3">
        <v>9786474</v>
      </c>
      <c r="AB897" s="2"/>
      <c r="AC897" s="3">
        <v>0</v>
      </c>
      <c r="AD897" s="3" t="s">
        <v>57</v>
      </c>
      <c r="AE897" s="3">
        <v>2026</v>
      </c>
    </row>
    <row r="898" spans="1:31" ht="28.5" hidden="1" x14ac:dyDescent="0.45">
      <c r="A898" s="3">
        <v>1</v>
      </c>
      <c r="B898" s="4" t="s">
        <v>3388</v>
      </c>
      <c r="C898" s="3" t="s">
        <v>3381</v>
      </c>
      <c r="D898" s="3" t="s">
        <v>3382</v>
      </c>
      <c r="E898" s="3" t="s">
        <v>3409</v>
      </c>
      <c r="F898" s="3" t="s">
        <v>6058</v>
      </c>
      <c r="G898" s="3" t="s">
        <v>6059</v>
      </c>
      <c r="H898" s="5">
        <v>46134</v>
      </c>
      <c r="I898" s="3" t="s">
        <v>3391</v>
      </c>
      <c r="J898" s="2"/>
      <c r="K898" s="2"/>
      <c r="L898" s="3" t="s">
        <v>3832</v>
      </c>
      <c r="M898" s="3">
        <v>200140037132</v>
      </c>
      <c r="N898" s="3">
        <v>77024482808</v>
      </c>
      <c r="O898" s="3">
        <v>5990000</v>
      </c>
      <c r="P898" s="3">
        <v>5990000</v>
      </c>
      <c r="Q898" s="3">
        <v>0</v>
      </c>
      <c r="R898" s="3">
        <v>0</v>
      </c>
      <c r="S898" s="3">
        <v>200000</v>
      </c>
      <c r="T898" s="3">
        <v>200000</v>
      </c>
      <c r="U898" s="3" t="s">
        <v>56</v>
      </c>
      <c r="V898" s="2"/>
      <c r="W898" s="3" t="s">
        <v>291</v>
      </c>
      <c r="X898" s="5">
        <v>46141</v>
      </c>
      <c r="Y898" s="3" t="s">
        <v>58</v>
      </c>
      <c r="Z898" s="3">
        <v>3</v>
      </c>
      <c r="AA898" s="3">
        <v>9786475</v>
      </c>
      <c r="AB898" s="2"/>
      <c r="AC898" s="3">
        <v>0</v>
      </c>
      <c r="AD898" s="3" t="s">
        <v>57</v>
      </c>
      <c r="AE898" s="3">
        <v>2026</v>
      </c>
    </row>
    <row r="899" spans="1:31" ht="28.5" hidden="1" x14ac:dyDescent="0.45">
      <c r="A899" s="3">
        <v>1</v>
      </c>
      <c r="B899" s="4" t="s">
        <v>3388</v>
      </c>
      <c r="C899" s="3" t="s">
        <v>3381</v>
      </c>
      <c r="D899" s="3" t="s">
        <v>3382</v>
      </c>
      <c r="E899" s="3" t="s">
        <v>3409</v>
      </c>
      <c r="F899" s="3" t="s">
        <v>6060</v>
      </c>
      <c r="G899" s="3" t="s">
        <v>6059</v>
      </c>
      <c r="H899" s="5">
        <v>46134</v>
      </c>
      <c r="I899" s="3" t="s">
        <v>3391</v>
      </c>
      <c r="J899" s="2"/>
      <c r="K899" s="2"/>
      <c r="L899" s="3" t="s">
        <v>3832</v>
      </c>
      <c r="M899" s="3">
        <v>200140037132</v>
      </c>
      <c r="N899" s="3">
        <v>77024482808</v>
      </c>
      <c r="O899" s="3">
        <v>5990000</v>
      </c>
      <c r="P899" s="3">
        <v>5990000</v>
      </c>
      <c r="Q899" s="3">
        <v>0</v>
      </c>
      <c r="R899" s="3">
        <v>0</v>
      </c>
      <c r="S899" s="3">
        <v>200000</v>
      </c>
      <c r="T899" s="3">
        <v>200000</v>
      </c>
      <c r="U899" s="3" t="s">
        <v>56</v>
      </c>
      <c r="V899" s="2"/>
      <c r="W899" s="3" t="s">
        <v>291</v>
      </c>
      <c r="X899" s="5">
        <v>46141</v>
      </c>
      <c r="Y899" s="3" t="s">
        <v>58</v>
      </c>
      <c r="Z899" s="3">
        <v>3</v>
      </c>
      <c r="AA899" s="3">
        <v>9786476</v>
      </c>
      <c r="AB899" s="2"/>
      <c r="AC899" s="3">
        <v>0</v>
      </c>
      <c r="AD899" s="3" t="s">
        <v>57</v>
      </c>
      <c r="AE899" s="3">
        <v>2026</v>
      </c>
    </row>
    <row r="900" spans="1:31" ht="28.5" hidden="1" x14ac:dyDescent="0.45">
      <c r="A900" s="3">
        <v>1</v>
      </c>
      <c r="B900" s="4" t="s">
        <v>3388</v>
      </c>
      <c r="C900" s="3" t="s">
        <v>3381</v>
      </c>
      <c r="D900" s="3" t="s">
        <v>3382</v>
      </c>
      <c r="E900" s="3" t="s">
        <v>3409</v>
      </c>
      <c r="F900" s="3" t="s">
        <v>6061</v>
      </c>
      <c r="G900" s="3" t="s">
        <v>6062</v>
      </c>
      <c r="H900" s="5">
        <v>46133</v>
      </c>
      <c r="I900" s="3" t="s">
        <v>4891</v>
      </c>
      <c r="J900" s="3" t="s">
        <v>6063</v>
      </c>
      <c r="K900" s="3">
        <v>920923300416</v>
      </c>
      <c r="L900" s="2"/>
      <c r="M900" s="2"/>
      <c r="N900" s="3">
        <v>77018459194</v>
      </c>
      <c r="O900" s="3">
        <v>5990000</v>
      </c>
      <c r="P900" s="3">
        <v>5990000</v>
      </c>
      <c r="Q900" s="3">
        <v>0</v>
      </c>
      <c r="R900" s="3">
        <v>0</v>
      </c>
      <c r="S900" s="3">
        <v>200000</v>
      </c>
      <c r="T900" s="3">
        <v>200000</v>
      </c>
      <c r="U900" s="3" t="s">
        <v>105</v>
      </c>
      <c r="V900" s="2"/>
      <c r="W900" s="3" t="s">
        <v>291</v>
      </c>
      <c r="X900" s="5">
        <v>46140</v>
      </c>
      <c r="Y900" s="3" t="s">
        <v>58</v>
      </c>
      <c r="Z900" s="3">
        <v>0</v>
      </c>
      <c r="AA900" s="3">
        <v>9786477</v>
      </c>
      <c r="AB900" s="2"/>
      <c r="AC900" s="3">
        <v>0</v>
      </c>
      <c r="AD900" s="3" t="s">
        <v>105</v>
      </c>
      <c r="AE900" s="3">
        <v>2026</v>
      </c>
    </row>
    <row r="901" spans="1:31" ht="28.5" hidden="1" x14ac:dyDescent="0.45">
      <c r="A901" s="3">
        <v>1</v>
      </c>
      <c r="B901" s="4" t="s">
        <v>3388</v>
      </c>
      <c r="C901" s="3" t="s">
        <v>3381</v>
      </c>
      <c r="D901" s="3" t="s">
        <v>3382</v>
      </c>
      <c r="E901" s="3" t="s">
        <v>3409</v>
      </c>
      <c r="F901" s="3" t="s">
        <v>6064</v>
      </c>
      <c r="G901" s="3" t="s">
        <v>6065</v>
      </c>
      <c r="H901" s="5">
        <v>46139</v>
      </c>
      <c r="I901" s="3" t="s">
        <v>3391</v>
      </c>
      <c r="J901" s="3" t="s">
        <v>6066</v>
      </c>
      <c r="K901" s="3">
        <v>850113351263</v>
      </c>
      <c r="L901" s="2"/>
      <c r="M901" s="2"/>
      <c r="N901" s="3">
        <v>77764932552</v>
      </c>
      <c r="O901" s="3">
        <v>5990000</v>
      </c>
      <c r="P901" s="3">
        <v>5990000</v>
      </c>
      <c r="Q901" s="3">
        <v>0</v>
      </c>
      <c r="R901" s="3">
        <v>0</v>
      </c>
      <c r="S901" s="3">
        <v>200000</v>
      </c>
      <c r="T901" s="3">
        <v>200000</v>
      </c>
      <c r="U901" s="3" t="s">
        <v>87</v>
      </c>
      <c r="V901" s="2"/>
      <c r="W901" s="3" t="s">
        <v>291</v>
      </c>
      <c r="X901" s="5">
        <v>46142</v>
      </c>
      <c r="Y901" s="3" t="s">
        <v>134</v>
      </c>
      <c r="Z901" s="3">
        <v>0</v>
      </c>
      <c r="AA901" s="3">
        <v>9786481</v>
      </c>
      <c r="AB901" s="2"/>
      <c r="AC901" s="3">
        <v>0</v>
      </c>
      <c r="AD901" s="3" t="s">
        <v>124</v>
      </c>
      <c r="AE901" s="3">
        <v>2026</v>
      </c>
    </row>
    <row r="902" spans="1:31" ht="28.5" hidden="1" x14ac:dyDescent="0.45">
      <c r="A902" s="3">
        <v>1</v>
      </c>
      <c r="B902" s="4" t="s">
        <v>3397</v>
      </c>
      <c r="C902" s="3" t="s">
        <v>3381</v>
      </c>
      <c r="D902" s="3" t="s">
        <v>3382</v>
      </c>
      <c r="E902" s="3" t="s">
        <v>3409</v>
      </c>
      <c r="F902" s="3" t="s">
        <v>6067</v>
      </c>
      <c r="G902" s="3" t="s">
        <v>6068</v>
      </c>
      <c r="H902" s="5">
        <v>46129</v>
      </c>
      <c r="I902" s="3" t="s">
        <v>4004</v>
      </c>
      <c r="J902" s="3" t="s">
        <v>6069</v>
      </c>
      <c r="K902" s="3">
        <v>850324301889</v>
      </c>
      <c r="L902" s="2"/>
      <c r="M902" s="2"/>
      <c r="N902" s="3">
        <v>77025777727</v>
      </c>
      <c r="O902" s="3">
        <v>6490000</v>
      </c>
      <c r="P902" s="3">
        <v>6490000</v>
      </c>
      <c r="Q902" s="3">
        <v>0</v>
      </c>
      <c r="R902" s="3">
        <v>0</v>
      </c>
      <c r="S902" s="3">
        <v>250000</v>
      </c>
      <c r="T902" s="3">
        <v>250000</v>
      </c>
      <c r="U902" s="3" t="s">
        <v>56</v>
      </c>
      <c r="V902" s="2"/>
      <c r="W902" s="3" t="s">
        <v>55</v>
      </c>
      <c r="X902" s="5">
        <v>46129</v>
      </c>
      <c r="Y902" s="3" t="s">
        <v>58</v>
      </c>
      <c r="Z902" s="3">
        <v>0</v>
      </c>
      <c r="AA902" s="3">
        <v>9787445</v>
      </c>
      <c r="AB902" s="2"/>
      <c r="AC902" s="3">
        <v>0</v>
      </c>
      <c r="AD902" s="3" t="s">
        <v>57</v>
      </c>
      <c r="AE902" s="3">
        <v>2026</v>
      </c>
    </row>
    <row r="903" spans="1:31" ht="28.5" hidden="1" x14ac:dyDescent="0.45">
      <c r="A903" s="3">
        <v>1</v>
      </c>
      <c r="B903" s="4" t="s">
        <v>3397</v>
      </c>
      <c r="C903" s="3" t="s">
        <v>3381</v>
      </c>
      <c r="D903" s="3" t="s">
        <v>3382</v>
      </c>
      <c r="E903" s="3" t="s">
        <v>3409</v>
      </c>
      <c r="F903" s="3" t="s">
        <v>6070</v>
      </c>
      <c r="G903" s="3" t="s">
        <v>6071</v>
      </c>
      <c r="H903" s="5">
        <v>46123</v>
      </c>
      <c r="I903" s="3" t="s">
        <v>3403</v>
      </c>
      <c r="J903" s="3" t="s">
        <v>6072</v>
      </c>
      <c r="K903" s="3">
        <v>921105300590</v>
      </c>
      <c r="L903" s="2"/>
      <c r="M903" s="2"/>
      <c r="N903" s="3">
        <v>77780585858</v>
      </c>
      <c r="O903" s="3">
        <v>6490000</v>
      </c>
      <c r="P903" s="3">
        <v>6490000</v>
      </c>
      <c r="Q903" s="3">
        <v>0</v>
      </c>
      <c r="R903" s="3">
        <v>0</v>
      </c>
      <c r="S903" s="3">
        <v>250000</v>
      </c>
      <c r="T903" s="3">
        <v>250000</v>
      </c>
      <c r="U903" s="3" t="s">
        <v>56</v>
      </c>
      <c r="V903" s="2"/>
      <c r="W903" s="3" t="s">
        <v>55</v>
      </c>
      <c r="X903" s="5">
        <v>46125</v>
      </c>
      <c r="Y903" s="3" t="s">
        <v>58</v>
      </c>
      <c r="Z903" s="3">
        <v>0</v>
      </c>
      <c r="AA903" s="3">
        <v>9787447</v>
      </c>
      <c r="AB903" s="2"/>
      <c r="AC903" s="3">
        <v>0</v>
      </c>
      <c r="AD903" s="3" t="s">
        <v>57</v>
      </c>
      <c r="AE903" s="3">
        <v>2026</v>
      </c>
    </row>
    <row r="904" spans="1:31" ht="28.5" hidden="1" x14ac:dyDescent="0.45">
      <c r="A904" s="3">
        <v>1</v>
      </c>
      <c r="B904" s="4" t="s">
        <v>3397</v>
      </c>
      <c r="C904" s="3" t="s">
        <v>3381</v>
      </c>
      <c r="D904" s="3" t="s">
        <v>3382</v>
      </c>
      <c r="E904" s="3" t="s">
        <v>3409</v>
      </c>
      <c r="F904" s="3" t="s">
        <v>6073</v>
      </c>
      <c r="G904" s="3" t="s">
        <v>6074</v>
      </c>
      <c r="H904" s="5">
        <v>46128</v>
      </c>
      <c r="I904" s="3" t="s">
        <v>3720</v>
      </c>
      <c r="J904" s="3" t="s">
        <v>6075</v>
      </c>
      <c r="K904" s="3">
        <v>920806302089</v>
      </c>
      <c r="L904" s="2"/>
      <c r="M904" s="2"/>
      <c r="N904" s="3">
        <v>77029830001</v>
      </c>
      <c r="O904" s="3">
        <v>6490000</v>
      </c>
      <c r="P904" s="3">
        <v>6490000</v>
      </c>
      <c r="Q904" s="3">
        <v>0</v>
      </c>
      <c r="R904" s="3">
        <v>0</v>
      </c>
      <c r="S904" s="3">
        <v>250000</v>
      </c>
      <c r="T904" s="3">
        <v>250000</v>
      </c>
      <c r="U904" s="3" t="s">
        <v>87</v>
      </c>
      <c r="V904" s="2"/>
      <c r="W904" s="3" t="s">
        <v>55</v>
      </c>
      <c r="X904" s="5">
        <v>46129</v>
      </c>
      <c r="Y904" s="3" t="s">
        <v>400</v>
      </c>
      <c r="Z904" s="3">
        <v>0</v>
      </c>
      <c r="AA904" s="3">
        <v>9787448</v>
      </c>
      <c r="AB904" s="2"/>
      <c r="AC904" s="3">
        <v>0</v>
      </c>
      <c r="AD904" s="3" t="s">
        <v>124</v>
      </c>
      <c r="AE904" s="3">
        <v>2026</v>
      </c>
    </row>
    <row r="905" spans="1:31" ht="28.5" hidden="1" x14ac:dyDescent="0.45">
      <c r="A905" s="3">
        <v>1</v>
      </c>
      <c r="B905" s="4" t="s">
        <v>3397</v>
      </c>
      <c r="C905" s="3" t="s">
        <v>3381</v>
      </c>
      <c r="D905" s="3" t="s">
        <v>3382</v>
      </c>
      <c r="E905" s="3" t="s">
        <v>3409</v>
      </c>
      <c r="F905" s="3" t="s">
        <v>6076</v>
      </c>
      <c r="G905" s="3" t="s">
        <v>6077</v>
      </c>
      <c r="H905" s="5">
        <v>46125</v>
      </c>
      <c r="I905" s="3" t="s">
        <v>3403</v>
      </c>
      <c r="J905" s="3" t="s">
        <v>6078</v>
      </c>
      <c r="K905" s="3">
        <v>900103300991</v>
      </c>
      <c r="L905" s="2"/>
      <c r="M905" s="2"/>
      <c r="N905" s="3">
        <v>77029928222</v>
      </c>
      <c r="O905" s="3">
        <v>6490000</v>
      </c>
      <c r="P905" s="3">
        <v>6490000</v>
      </c>
      <c r="Q905" s="3">
        <v>0</v>
      </c>
      <c r="R905" s="3">
        <v>0</v>
      </c>
      <c r="S905" s="3">
        <v>250000</v>
      </c>
      <c r="T905" s="3">
        <v>250000</v>
      </c>
      <c r="U905" s="3" t="s">
        <v>56</v>
      </c>
      <c r="V905" s="2"/>
      <c r="W905" s="3" t="s">
        <v>55</v>
      </c>
      <c r="X905" s="5">
        <v>46126</v>
      </c>
      <c r="Y905" s="3" t="s">
        <v>58</v>
      </c>
      <c r="Z905" s="3">
        <v>0</v>
      </c>
      <c r="AA905" s="3">
        <v>9787452</v>
      </c>
      <c r="AB905" s="2"/>
      <c r="AC905" s="3">
        <v>0</v>
      </c>
      <c r="AD905" s="3" t="s">
        <v>57</v>
      </c>
      <c r="AE905" s="3">
        <v>2026</v>
      </c>
    </row>
    <row r="906" spans="1:31" ht="28.5" hidden="1" x14ac:dyDescent="0.45">
      <c r="A906" s="3">
        <v>1</v>
      </c>
      <c r="B906" s="4" t="s">
        <v>3397</v>
      </c>
      <c r="C906" s="3" t="s">
        <v>3381</v>
      </c>
      <c r="D906" s="3" t="s">
        <v>3382</v>
      </c>
      <c r="E906" s="3" t="s">
        <v>3409</v>
      </c>
      <c r="F906" s="3" t="s">
        <v>6079</v>
      </c>
      <c r="G906" s="3" t="s">
        <v>6080</v>
      </c>
      <c r="H906" s="5">
        <v>46132</v>
      </c>
      <c r="I906" s="3" t="s">
        <v>3403</v>
      </c>
      <c r="J906" s="3" t="s">
        <v>6081</v>
      </c>
      <c r="K906" s="3">
        <v>21216600931</v>
      </c>
      <c r="L906" s="2"/>
      <c r="M906" s="2"/>
      <c r="N906" s="3">
        <v>77006150707</v>
      </c>
      <c r="O906" s="3">
        <v>5990000</v>
      </c>
      <c r="P906" s="3">
        <v>5990000</v>
      </c>
      <c r="Q906" s="3">
        <v>0</v>
      </c>
      <c r="R906" s="3">
        <v>0</v>
      </c>
      <c r="S906" s="3">
        <v>200000</v>
      </c>
      <c r="T906" s="3">
        <v>200000</v>
      </c>
      <c r="U906" s="3" t="s">
        <v>56</v>
      </c>
      <c r="V906" s="2"/>
      <c r="W906" s="3" t="s">
        <v>55</v>
      </c>
      <c r="X906" s="5">
        <v>46133</v>
      </c>
      <c r="Y906" s="3" t="s">
        <v>58</v>
      </c>
      <c r="Z906" s="3">
        <v>0</v>
      </c>
      <c r="AA906" s="3">
        <v>9787453</v>
      </c>
      <c r="AB906" s="2"/>
      <c r="AC906" s="3">
        <v>0</v>
      </c>
      <c r="AD906" s="3" t="s">
        <v>57</v>
      </c>
      <c r="AE906" s="3">
        <v>2026</v>
      </c>
    </row>
    <row r="907" spans="1:31" ht="28.5" x14ac:dyDescent="0.45">
      <c r="A907" s="3">
        <v>1</v>
      </c>
      <c r="B907" s="4" t="s">
        <v>3952</v>
      </c>
      <c r="C907" s="3" t="s">
        <v>3381</v>
      </c>
      <c r="D907" s="3" t="s">
        <v>3382</v>
      </c>
      <c r="E907" s="3" t="s">
        <v>3409</v>
      </c>
      <c r="F907" s="3" t="s">
        <v>6082</v>
      </c>
      <c r="G907" s="3" t="s">
        <v>6083</v>
      </c>
      <c r="H907" s="5">
        <v>46134</v>
      </c>
      <c r="I907" s="3" t="s">
        <v>4014</v>
      </c>
      <c r="J907" s="3" t="s">
        <v>5982</v>
      </c>
      <c r="K907" s="3">
        <v>900311300475</v>
      </c>
      <c r="L907" s="2"/>
      <c r="M907" s="2"/>
      <c r="N907" s="3">
        <v>77000001103</v>
      </c>
      <c r="O907" s="3">
        <v>5940000</v>
      </c>
      <c r="P907" s="3">
        <v>5990000</v>
      </c>
      <c r="Q907" s="3">
        <v>50000</v>
      </c>
      <c r="R907" s="3">
        <v>0</v>
      </c>
      <c r="S907" s="3">
        <v>200000</v>
      </c>
      <c r="T907" s="3">
        <v>150000</v>
      </c>
      <c r="U907" s="3" t="s">
        <v>56</v>
      </c>
      <c r="V907" s="2"/>
      <c r="W907" s="3" t="s">
        <v>160</v>
      </c>
      <c r="X907" s="5">
        <v>46140</v>
      </c>
      <c r="Y907" s="3" t="s">
        <v>58</v>
      </c>
      <c r="Z907" s="3">
        <v>0</v>
      </c>
      <c r="AA907" s="3">
        <v>9787616</v>
      </c>
      <c r="AB907" s="2"/>
      <c r="AC907" s="3">
        <v>0</v>
      </c>
      <c r="AD907" s="3" t="s">
        <v>57</v>
      </c>
      <c r="AE907" s="3">
        <v>2026</v>
      </c>
    </row>
    <row r="908" spans="1:31" ht="28.5" x14ac:dyDescent="0.45">
      <c r="A908" s="3">
        <v>1</v>
      </c>
      <c r="B908" s="4" t="s">
        <v>3952</v>
      </c>
      <c r="C908" s="3" t="s">
        <v>3381</v>
      </c>
      <c r="D908" s="3" t="s">
        <v>3382</v>
      </c>
      <c r="E908" s="3" t="s">
        <v>3409</v>
      </c>
      <c r="F908" s="3" t="s">
        <v>6084</v>
      </c>
      <c r="G908" s="3" t="s">
        <v>6085</v>
      </c>
      <c r="H908" s="5">
        <v>46135</v>
      </c>
      <c r="I908" s="3" t="s">
        <v>3955</v>
      </c>
      <c r="J908" s="3" t="s">
        <v>6086</v>
      </c>
      <c r="K908" s="3">
        <v>930508301172</v>
      </c>
      <c r="L908" s="2"/>
      <c r="M908" s="2"/>
      <c r="N908" s="3">
        <v>77751607065</v>
      </c>
      <c r="O908" s="3">
        <v>5990000</v>
      </c>
      <c r="P908" s="3">
        <v>5990000</v>
      </c>
      <c r="Q908" s="3">
        <v>0</v>
      </c>
      <c r="R908" s="3">
        <v>0</v>
      </c>
      <c r="S908" s="3">
        <v>200000</v>
      </c>
      <c r="T908" s="3">
        <v>200000</v>
      </c>
      <c r="U908" s="3" t="s">
        <v>56</v>
      </c>
      <c r="V908" s="2"/>
      <c r="W908" s="3" t="s">
        <v>160</v>
      </c>
      <c r="X908" s="5">
        <v>46136</v>
      </c>
      <c r="Y908" s="3" t="s">
        <v>58</v>
      </c>
      <c r="Z908" s="3">
        <v>0</v>
      </c>
      <c r="AA908" s="3">
        <v>9787617</v>
      </c>
      <c r="AB908" s="2"/>
      <c r="AC908" s="3">
        <v>0</v>
      </c>
      <c r="AD908" s="3" t="s">
        <v>57</v>
      </c>
      <c r="AE908" s="3">
        <v>2026</v>
      </c>
    </row>
    <row r="909" spans="1:31" ht="28.5" x14ac:dyDescent="0.45">
      <c r="A909" s="3">
        <v>1</v>
      </c>
      <c r="B909" s="4" t="s">
        <v>3952</v>
      </c>
      <c r="C909" s="3" t="s">
        <v>3381</v>
      </c>
      <c r="D909" s="3" t="s">
        <v>3382</v>
      </c>
      <c r="E909" s="3" t="s">
        <v>3409</v>
      </c>
      <c r="F909" s="3" t="s">
        <v>6087</v>
      </c>
      <c r="G909" s="3" t="s">
        <v>6088</v>
      </c>
      <c r="H909" s="5">
        <v>46134</v>
      </c>
      <c r="I909" s="3" t="s">
        <v>4014</v>
      </c>
      <c r="J909" s="3" t="s">
        <v>5982</v>
      </c>
      <c r="K909" s="3">
        <v>900311300475</v>
      </c>
      <c r="L909" s="2"/>
      <c r="M909" s="2"/>
      <c r="N909" s="3">
        <v>77000001104</v>
      </c>
      <c r="O909" s="3">
        <v>5940000</v>
      </c>
      <c r="P909" s="3">
        <v>5990000</v>
      </c>
      <c r="Q909" s="3">
        <v>50000</v>
      </c>
      <c r="R909" s="3">
        <v>0</v>
      </c>
      <c r="S909" s="3">
        <v>200000</v>
      </c>
      <c r="T909" s="3">
        <v>150000</v>
      </c>
      <c r="U909" s="3" t="s">
        <v>56</v>
      </c>
      <c r="V909" s="2"/>
      <c r="W909" s="3" t="s">
        <v>160</v>
      </c>
      <c r="X909" s="5">
        <v>46140</v>
      </c>
      <c r="Y909" s="3" t="s">
        <v>58</v>
      </c>
      <c r="Z909" s="3">
        <v>0</v>
      </c>
      <c r="AA909" s="3">
        <v>9787618</v>
      </c>
      <c r="AB909" s="2"/>
      <c r="AC909" s="3">
        <v>0</v>
      </c>
      <c r="AD909" s="3" t="s">
        <v>57</v>
      </c>
      <c r="AE909" s="3">
        <v>2026</v>
      </c>
    </row>
    <row r="910" spans="1:31" ht="28.5" x14ac:dyDescent="0.45">
      <c r="A910" s="3">
        <v>1</v>
      </c>
      <c r="B910" s="4" t="s">
        <v>3952</v>
      </c>
      <c r="C910" s="3" t="s">
        <v>3381</v>
      </c>
      <c r="D910" s="3" t="s">
        <v>3382</v>
      </c>
      <c r="E910" s="3" t="s">
        <v>3409</v>
      </c>
      <c r="F910" s="3" t="s">
        <v>6089</v>
      </c>
      <c r="G910" s="3" t="s">
        <v>6090</v>
      </c>
      <c r="H910" s="5">
        <v>46136</v>
      </c>
      <c r="I910" s="3" t="s">
        <v>3955</v>
      </c>
      <c r="J910" s="3" t="s">
        <v>6091</v>
      </c>
      <c r="K910" s="3">
        <v>910112300297</v>
      </c>
      <c r="L910" s="2"/>
      <c r="M910" s="2"/>
      <c r="N910" s="3">
        <v>77073213366</v>
      </c>
      <c r="O910" s="3">
        <v>5990000</v>
      </c>
      <c r="P910" s="3">
        <v>5990000</v>
      </c>
      <c r="Q910" s="3">
        <v>0</v>
      </c>
      <c r="R910" s="3">
        <v>0</v>
      </c>
      <c r="S910" s="3">
        <v>200000</v>
      </c>
      <c r="T910" s="3">
        <v>200000</v>
      </c>
      <c r="U910" s="3" t="s">
        <v>87</v>
      </c>
      <c r="V910" s="2"/>
      <c r="W910" s="3" t="s">
        <v>160</v>
      </c>
      <c r="X910" s="5">
        <v>46140</v>
      </c>
      <c r="Y910" s="3" t="s">
        <v>206</v>
      </c>
      <c r="Z910" s="3">
        <v>0</v>
      </c>
      <c r="AA910" s="3">
        <v>9787619</v>
      </c>
      <c r="AB910" s="2"/>
      <c r="AC910" s="3">
        <v>0</v>
      </c>
      <c r="AD910" s="3" t="s">
        <v>124</v>
      </c>
      <c r="AE910" s="3">
        <v>2026</v>
      </c>
    </row>
    <row r="911" spans="1:31" ht="28.5" x14ac:dyDescent="0.45">
      <c r="A911" s="3">
        <v>1</v>
      </c>
      <c r="B911" s="4" t="s">
        <v>3952</v>
      </c>
      <c r="C911" s="3" t="s">
        <v>3381</v>
      </c>
      <c r="D911" s="3" t="s">
        <v>3382</v>
      </c>
      <c r="E911" s="3" t="s">
        <v>3409</v>
      </c>
      <c r="F911" s="3" t="s">
        <v>6092</v>
      </c>
      <c r="G911" s="3" t="s">
        <v>6093</v>
      </c>
      <c r="H911" s="5">
        <v>46136</v>
      </c>
      <c r="I911" s="3" t="s">
        <v>4014</v>
      </c>
      <c r="J911" s="3" t="s">
        <v>6094</v>
      </c>
      <c r="K911" s="3">
        <v>931124301772</v>
      </c>
      <c r="L911" s="2"/>
      <c r="M911" s="2"/>
      <c r="N911" s="3">
        <v>77071760303</v>
      </c>
      <c r="O911" s="3">
        <v>5990000</v>
      </c>
      <c r="P911" s="3">
        <v>5990000</v>
      </c>
      <c r="Q911" s="3">
        <v>0</v>
      </c>
      <c r="R911" s="3">
        <v>0</v>
      </c>
      <c r="S911" s="3">
        <v>200000</v>
      </c>
      <c r="T911" s="3">
        <v>200000</v>
      </c>
      <c r="U911" s="3" t="s">
        <v>56</v>
      </c>
      <c r="V911" s="2"/>
      <c r="W911" s="3" t="s">
        <v>160</v>
      </c>
      <c r="X911" s="5">
        <v>46140</v>
      </c>
      <c r="Y911" s="3" t="s">
        <v>58</v>
      </c>
      <c r="Z911" s="3">
        <v>0</v>
      </c>
      <c r="AA911" s="3">
        <v>9787620</v>
      </c>
      <c r="AB911" s="2"/>
      <c r="AC911" s="3">
        <v>0</v>
      </c>
      <c r="AD911" s="3" t="s">
        <v>57</v>
      </c>
      <c r="AE911" s="3">
        <v>2026</v>
      </c>
    </row>
    <row r="912" spans="1:31" ht="28.5" x14ac:dyDescent="0.45">
      <c r="A912" s="3">
        <v>1</v>
      </c>
      <c r="B912" s="4" t="s">
        <v>3952</v>
      </c>
      <c r="C912" s="3" t="s">
        <v>3381</v>
      </c>
      <c r="D912" s="3" t="s">
        <v>3382</v>
      </c>
      <c r="E912" s="3" t="s">
        <v>3409</v>
      </c>
      <c r="F912" s="3" t="s">
        <v>6095</v>
      </c>
      <c r="G912" s="3" t="s">
        <v>6096</v>
      </c>
      <c r="H912" s="5">
        <v>46139</v>
      </c>
      <c r="I912" s="3" t="s">
        <v>4014</v>
      </c>
      <c r="J912" s="3" t="s">
        <v>6097</v>
      </c>
      <c r="K912" s="3">
        <v>911109301073</v>
      </c>
      <c r="L912" s="2"/>
      <c r="M912" s="2"/>
      <c r="N912" s="3">
        <v>77776662855</v>
      </c>
      <c r="O912" s="3">
        <v>5990000</v>
      </c>
      <c r="P912" s="3">
        <v>5990000</v>
      </c>
      <c r="Q912" s="3">
        <v>0</v>
      </c>
      <c r="R912" s="3">
        <v>0</v>
      </c>
      <c r="S912" s="3">
        <v>200000</v>
      </c>
      <c r="T912" s="3">
        <v>200000</v>
      </c>
      <c r="U912" s="3" t="s">
        <v>87</v>
      </c>
      <c r="V912" s="2"/>
      <c r="W912" s="3" t="s">
        <v>160</v>
      </c>
      <c r="X912" s="5">
        <v>46141</v>
      </c>
      <c r="Y912" s="3" t="s">
        <v>218</v>
      </c>
      <c r="Z912" s="3">
        <v>0</v>
      </c>
      <c r="AA912" s="3">
        <v>9787621</v>
      </c>
      <c r="AB912" s="2"/>
      <c r="AC912" s="3">
        <v>0</v>
      </c>
      <c r="AD912" s="3" t="s">
        <v>124</v>
      </c>
      <c r="AE912" s="3">
        <v>2026</v>
      </c>
    </row>
    <row r="913" spans="1:31" ht="28.5" x14ac:dyDescent="0.45">
      <c r="A913" s="3">
        <v>1</v>
      </c>
      <c r="B913" s="4" t="s">
        <v>3952</v>
      </c>
      <c r="C913" s="3" t="s">
        <v>3381</v>
      </c>
      <c r="D913" s="3" t="s">
        <v>3382</v>
      </c>
      <c r="E913" s="3" t="s">
        <v>3409</v>
      </c>
      <c r="F913" s="3" t="s">
        <v>6098</v>
      </c>
      <c r="G913" s="3" t="s">
        <v>6099</v>
      </c>
      <c r="H913" s="5">
        <v>46134</v>
      </c>
      <c r="I913" s="3" t="s">
        <v>4014</v>
      </c>
      <c r="J913" s="3" t="s">
        <v>5982</v>
      </c>
      <c r="K913" s="3">
        <v>900311300475</v>
      </c>
      <c r="L913" s="2"/>
      <c r="M913" s="2"/>
      <c r="N913" s="3">
        <v>77000001105</v>
      </c>
      <c r="O913" s="3">
        <v>5940000</v>
      </c>
      <c r="P913" s="3">
        <v>5990000</v>
      </c>
      <c r="Q913" s="3">
        <v>50000</v>
      </c>
      <c r="R913" s="3">
        <v>0</v>
      </c>
      <c r="S913" s="3">
        <v>200000</v>
      </c>
      <c r="T913" s="3">
        <v>150000</v>
      </c>
      <c r="U913" s="3" t="s">
        <v>56</v>
      </c>
      <c r="V913" s="2"/>
      <c r="W913" s="3" t="s">
        <v>160</v>
      </c>
      <c r="X913" s="5">
        <v>46139</v>
      </c>
      <c r="Y913" s="3" t="s">
        <v>58</v>
      </c>
      <c r="Z913" s="3">
        <v>0</v>
      </c>
      <c r="AA913" s="3">
        <v>9787622</v>
      </c>
      <c r="AB913" s="2"/>
      <c r="AC913" s="3">
        <v>0</v>
      </c>
      <c r="AD913" s="3" t="s">
        <v>57</v>
      </c>
      <c r="AE913" s="3">
        <v>2026</v>
      </c>
    </row>
    <row r="914" spans="1:31" ht="28.5" x14ac:dyDescent="0.45">
      <c r="A914" s="3">
        <v>1</v>
      </c>
      <c r="B914" s="4" t="s">
        <v>3952</v>
      </c>
      <c r="C914" s="3" t="s">
        <v>3381</v>
      </c>
      <c r="D914" s="3" t="s">
        <v>3382</v>
      </c>
      <c r="E914" s="3" t="s">
        <v>3409</v>
      </c>
      <c r="F914" s="3" t="s">
        <v>6100</v>
      </c>
      <c r="G914" s="3" t="s">
        <v>6101</v>
      </c>
      <c r="H914" s="5">
        <v>46134</v>
      </c>
      <c r="I914" s="3" t="s">
        <v>4014</v>
      </c>
      <c r="J914" s="3" t="s">
        <v>5982</v>
      </c>
      <c r="K914" s="3">
        <v>900311300475</v>
      </c>
      <c r="L914" s="2"/>
      <c r="M914" s="2"/>
      <c r="N914" s="3">
        <v>77000001106</v>
      </c>
      <c r="O914" s="3">
        <v>5940000</v>
      </c>
      <c r="P914" s="3">
        <v>5990000</v>
      </c>
      <c r="Q914" s="3">
        <v>50000</v>
      </c>
      <c r="R914" s="3">
        <v>0</v>
      </c>
      <c r="S914" s="3">
        <v>200000</v>
      </c>
      <c r="T914" s="3">
        <v>150000</v>
      </c>
      <c r="U914" s="3" t="s">
        <v>56</v>
      </c>
      <c r="V914" s="2"/>
      <c r="W914" s="3" t="s">
        <v>160</v>
      </c>
      <c r="X914" s="5">
        <v>46140</v>
      </c>
      <c r="Y914" s="3" t="s">
        <v>58</v>
      </c>
      <c r="Z914" s="3">
        <v>0</v>
      </c>
      <c r="AA914" s="3">
        <v>9787623</v>
      </c>
      <c r="AB914" s="2"/>
      <c r="AC914" s="3">
        <v>0</v>
      </c>
      <c r="AD914" s="3" t="s">
        <v>57</v>
      </c>
      <c r="AE914" s="3">
        <v>2026</v>
      </c>
    </row>
    <row r="915" spans="1:31" ht="28.5" x14ac:dyDescent="0.45">
      <c r="A915" s="3">
        <v>1</v>
      </c>
      <c r="B915" s="4" t="s">
        <v>3952</v>
      </c>
      <c r="C915" s="3" t="s">
        <v>3381</v>
      </c>
      <c r="D915" s="3" t="s">
        <v>3382</v>
      </c>
      <c r="E915" s="3" t="s">
        <v>3409</v>
      </c>
      <c r="F915" s="3" t="s">
        <v>6102</v>
      </c>
      <c r="G915" s="3" t="s">
        <v>6103</v>
      </c>
      <c r="H915" s="5">
        <v>46136</v>
      </c>
      <c r="I915" s="3" t="s">
        <v>3955</v>
      </c>
      <c r="J915" s="3" t="s">
        <v>6104</v>
      </c>
      <c r="K915" s="3">
        <v>670206402407</v>
      </c>
      <c r="L915" s="2"/>
      <c r="M915" s="2"/>
      <c r="N915" s="3">
        <v>77476819228</v>
      </c>
      <c r="O915" s="3">
        <v>5990000</v>
      </c>
      <c r="P915" s="3">
        <v>5990000</v>
      </c>
      <c r="Q915" s="3">
        <v>0</v>
      </c>
      <c r="R915" s="3">
        <v>0</v>
      </c>
      <c r="S915" s="3">
        <v>200000</v>
      </c>
      <c r="T915" s="3">
        <v>200000</v>
      </c>
      <c r="U915" s="3" t="s">
        <v>56</v>
      </c>
      <c r="V915" s="2"/>
      <c r="W915" s="3" t="s">
        <v>160</v>
      </c>
      <c r="X915" s="5">
        <v>46139</v>
      </c>
      <c r="Y915" s="3" t="s">
        <v>58</v>
      </c>
      <c r="Z915" s="3">
        <v>0</v>
      </c>
      <c r="AA915" s="3">
        <v>9787624</v>
      </c>
      <c r="AB915" s="2"/>
      <c r="AC915" s="3">
        <v>0</v>
      </c>
      <c r="AD915" s="3" t="s">
        <v>57</v>
      </c>
      <c r="AE915" s="3">
        <v>2026</v>
      </c>
    </row>
    <row r="916" spans="1:31" ht="28.5" x14ac:dyDescent="0.45">
      <c r="A916" s="3">
        <v>1</v>
      </c>
      <c r="B916" s="4" t="s">
        <v>3952</v>
      </c>
      <c r="C916" s="3" t="s">
        <v>3381</v>
      </c>
      <c r="D916" s="3" t="s">
        <v>3382</v>
      </c>
      <c r="E916" s="3" t="s">
        <v>3409</v>
      </c>
      <c r="F916" s="3" t="s">
        <v>6105</v>
      </c>
      <c r="G916" s="3" t="s">
        <v>6106</v>
      </c>
      <c r="H916" s="5">
        <v>46137</v>
      </c>
      <c r="I916" s="3" t="s">
        <v>3955</v>
      </c>
      <c r="J916" s="3" t="s">
        <v>6107</v>
      </c>
      <c r="K916" s="3">
        <v>730319302984</v>
      </c>
      <c r="L916" s="2"/>
      <c r="M916" s="2"/>
      <c r="N916" s="3">
        <v>77072705905</v>
      </c>
      <c r="O916" s="3">
        <v>5990000</v>
      </c>
      <c r="P916" s="3">
        <v>5990000</v>
      </c>
      <c r="Q916" s="3">
        <v>0</v>
      </c>
      <c r="R916" s="3">
        <v>0</v>
      </c>
      <c r="S916" s="3">
        <v>200000</v>
      </c>
      <c r="T916" s="3">
        <v>200000</v>
      </c>
      <c r="U916" s="3" t="s">
        <v>56</v>
      </c>
      <c r="V916" s="2"/>
      <c r="W916" s="3" t="s">
        <v>160</v>
      </c>
      <c r="X916" s="5">
        <v>46140</v>
      </c>
      <c r="Y916" s="3" t="s">
        <v>58</v>
      </c>
      <c r="Z916" s="3">
        <v>0</v>
      </c>
      <c r="AA916" s="3">
        <v>9787625</v>
      </c>
      <c r="AB916" s="2"/>
      <c r="AC916" s="3">
        <v>0</v>
      </c>
      <c r="AD916" s="3" t="s">
        <v>57</v>
      </c>
      <c r="AE916" s="3">
        <v>2026</v>
      </c>
    </row>
    <row r="917" spans="1:31" ht="28.5" hidden="1" x14ac:dyDescent="0.45">
      <c r="A917" s="3">
        <v>1</v>
      </c>
      <c r="B917" s="4" t="s">
        <v>3414</v>
      </c>
      <c r="C917" s="3" t="s">
        <v>3381</v>
      </c>
      <c r="D917" s="3" t="s">
        <v>3382</v>
      </c>
      <c r="E917" s="3" t="s">
        <v>3409</v>
      </c>
      <c r="F917" s="3" t="s">
        <v>6108</v>
      </c>
      <c r="G917" s="3" t="s">
        <v>6109</v>
      </c>
      <c r="H917" s="5">
        <v>46120</v>
      </c>
      <c r="I917" s="3" t="s">
        <v>3419</v>
      </c>
      <c r="J917" s="3" t="s">
        <v>6110</v>
      </c>
      <c r="K917" s="3">
        <v>960121301273</v>
      </c>
      <c r="L917" s="2"/>
      <c r="M917" s="2"/>
      <c r="N917" s="3">
        <v>77059931919</v>
      </c>
      <c r="O917" s="3">
        <v>6990000</v>
      </c>
      <c r="P917" s="3">
        <v>6990000</v>
      </c>
      <c r="Q917" s="3">
        <v>0</v>
      </c>
      <c r="R917" s="3">
        <v>0</v>
      </c>
      <c r="S917" s="3">
        <v>300000</v>
      </c>
      <c r="T917" s="3">
        <v>300000</v>
      </c>
      <c r="U917" s="3" t="s">
        <v>56</v>
      </c>
      <c r="V917" s="2"/>
      <c r="W917" s="3" t="s">
        <v>55</v>
      </c>
      <c r="X917" s="5">
        <v>46120</v>
      </c>
      <c r="Y917" s="3" t="s">
        <v>58</v>
      </c>
      <c r="Z917" s="3">
        <v>0</v>
      </c>
      <c r="AA917" s="3">
        <v>9787709</v>
      </c>
      <c r="AB917" s="2"/>
      <c r="AC917" s="3">
        <v>0</v>
      </c>
      <c r="AD917" s="3" t="s">
        <v>57</v>
      </c>
      <c r="AE917" s="3">
        <v>2026</v>
      </c>
    </row>
    <row r="918" spans="1:31" ht="28.5" hidden="1" x14ac:dyDescent="0.45">
      <c r="A918" s="3">
        <v>1</v>
      </c>
      <c r="B918" s="4" t="s">
        <v>3414</v>
      </c>
      <c r="C918" s="3" t="s">
        <v>3381</v>
      </c>
      <c r="D918" s="3" t="s">
        <v>3382</v>
      </c>
      <c r="E918" s="3" t="s">
        <v>3409</v>
      </c>
      <c r="F918" s="3" t="s">
        <v>6111</v>
      </c>
      <c r="G918" s="3" t="s">
        <v>6112</v>
      </c>
      <c r="H918" s="5">
        <v>46134</v>
      </c>
      <c r="I918" s="3" t="s">
        <v>3419</v>
      </c>
      <c r="J918" s="3" t="s">
        <v>6113</v>
      </c>
      <c r="K918" s="3">
        <v>640111300313</v>
      </c>
      <c r="L918" s="2"/>
      <c r="M918" s="2"/>
      <c r="N918" s="3">
        <v>77054887764</v>
      </c>
      <c r="O918" s="3">
        <v>5990000</v>
      </c>
      <c r="P918" s="3">
        <v>5990000</v>
      </c>
      <c r="Q918" s="3">
        <v>0</v>
      </c>
      <c r="R918" s="3">
        <v>0</v>
      </c>
      <c r="S918" s="3">
        <v>200000</v>
      </c>
      <c r="T918" s="3">
        <v>200000</v>
      </c>
      <c r="U918" s="3" t="s">
        <v>56</v>
      </c>
      <c r="V918" s="2"/>
      <c r="W918" s="3" t="s">
        <v>55</v>
      </c>
      <c r="X918" s="5">
        <v>46135</v>
      </c>
      <c r="Y918" s="3" t="s">
        <v>58</v>
      </c>
      <c r="Z918" s="3">
        <v>1</v>
      </c>
      <c r="AA918" s="3">
        <v>9787710</v>
      </c>
      <c r="AB918" s="2"/>
      <c r="AC918" s="3">
        <v>0</v>
      </c>
      <c r="AD918" s="3" t="s">
        <v>57</v>
      </c>
      <c r="AE918" s="3">
        <v>2026</v>
      </c>
    </row>
    <row r="919" spans="1:31" ht="28.5" hidden="1" x14ac:dyDescent="0.45">
      <c r="A919" s="3">
        <v>1</v>
      </c>
      <c r="B919" s="4" t="s">
        <v>3414</v>
      </c>
      <c r="C919" s="3" t="s">
        <v>3381</v>
      </c>
      <c r="D919" s="3" t="s">
        <v>3382</v>
      </c>
      <c r="E919" s="3" t="s">
        <v>3409</v>
      </c>
      <c r="F919" s="3" t="s">
        <v>6114</v>
      </c>
      <c r="G919" s="3" t="s">
        <v>6115</v>
      </c>
      <c r="H919" s="5">
        <v>46131</v>
      </c>
      <c r="I919" s="3" t="s">
        <v>3419</v>
      </c>
      <c r="J919" s="3" t="s">
        <v>6116</v>
      </c>
      <c r="K919" s="3">
        <v>531220401896</v>
      </c>
      <c r="L919" s="2"/>
      <c r="M919" s="2"/>
      <c r="N919" s="3">
        <v>77054935277</v>
      </c>
      <c r="O919" s="3">
        <v>5990000</v>
      </c>
      <c r="P919" s="3">
        <v>5990000</v>
      </c>
      <c r="Q919" s="3">
        <v>0</v>
      </c>
      <c r="R919" s="3">
        <v>0</v>
      </c>
      <c r="S919" s="3">
        <v>200000</v>
      </c>
      <c r="T919" s="3">
        <v>200000</v>
      </c>
      <c r="U919" s="3" t="s">
        <v>56</v>
      </c>
      <c r="V919" s="2"/>
      <c r="W919" s="3" t="s">
        <v>55</v>
      </c>
      <c r="X919" s="5">
        <v>46133</v>
      </c>
      <c r="Y919" s="3" t="s">
        <v>58</v>
      </c>
      <c r="Z919" s="3">
        <v>0</v>
      </c>
      <c r="AA919" s="3">
        <v>9787711</v>
      </c>
      <c r="AB919" s="2"/>
      <c r="AC919" s="3">
        <v>0</v>
      </c>
      <c r="AD919" s="3" t="s">
        <v>57</v>
      </c>
      <c r="AE919" s="3">
        <v>2026</v>
      </c>
    </row>
    <row r="920" spans="1:31" ht="28.5" hidden="1" x14ac:dyDescent="0.45">
      <c r="A920" s="3">
        <v>1</v>
      </c>
      <c r="B920" s="4" t="s">
        <v>3414</v>
      </c>
      <c r="C920" s="3" t="s">
        <v>3381</v>
      </c>
      <c r="D920" s="3" t="s">
        <v>3382</v>
      </c>
      <c r="E920" s="3" t="s">
        <v>3409</v>
      </c>
      <c r="F920" s="3" t="s">
        <v>6117</v>
      </c>
      <c r="G920" s="3" t="s">
        <v>6118</v>
      </c>
      <c r="H920" s="5">
        <v>46123</v>
      </c>
      <c r="I920" s="3" t="s">
        <v>3419</v>
      </c>
      <c r="J920" s="3" t="s">
        <v>6119</v>
      </c>
      <c r="K920" s="3">
        <v>741204300570</v>
      </c>
      <c r="L920" s="2"/>
      <c r="M920" s="2"/>
      <c r="N920" s="3">
        <v>77029143255</v>
      </c>
      <c r="O920" s="3">
        <v>6740000</v>
      </c>
      <c r="P920" s="3">
        <v>6490000</v>
      </c>
      <c r="Q920" s="3">
        <v>0</v>
      </c>
      <c r="R920" s="3">
        <v>250000</v>
      </c>
      <c r="S920" s="3">
        <v>250000</v>
      </c>
      <c r="T920" s="3">
        <v>250000</v>
      </c>
      <c r="U920" s="3" t="s">
        <v>87</v>
      </c>
      <c r="V920" s="2"/>
      <c r="W920" s="3" t="s">
        <v>55</v>
      </c>
      <c r="X920" s="5">
        <v>46127</v>
      </c>
      <c r="Y920" s="3" t="s">
        <v>134</v>
      </c>
      <c r="Z920" s="3">
        <v>0</v>
      </c>
      <c r="AA920" s="3">
        <v>9787714</v>
      </c>
      <c r="AB920" s="2"/>
      <c r="AC920" s="3">
        <v>0</v>
      </c>
      <c r="AD920" s="3" t="s">
        <v>124</v>
      </c>
      <c r="AE920" s="3">
        <v>2026</v>
      </c>
    </row>
    <row r="921" spans="1:31" ht="28.5" hidden="1" x14ac:dyDescent="0.45">
      <c r="A921" s="3">
        <v>1</v>
      </c>
      <c r="B921" s="4" t="s">
        <v>3414</v>
      </c>
      <c r="C921" s="3" t="s">
        <v>5224</v>
      </c>
      <c r="D921" s="3" t="s">
        <v>5225</v>
      </c>
      <c r="E921" s="3" t="s">
        <v>5226</v>
      </c>
      <c r="F921" s="3" t="s">
        <v>6120</v>
      </c>
      <c r="G921" s="3" t="s">
        <v>6121</v>
      </c>
      <c r="H921" s="5">
        <v>46139</v>
      </c>
      <c r="I921" s="3" t="s">
        <v>3419</v>
      </c>
      <c r="J921" s="2"/>
      <c r="K921" s="2"/>
      <c r="L921" s="3" t="s">
        <v>6122</v>
      </c>
      <c r="M921" s="3">
        <v>240540011359</v>
      </c>
      <c r="N921" s="3">
        <v>77021164419</v>
      </c>
      <c r="O921" s="3">
        <v>49990000</v>
      </c>
      <c r="P921" s="3">
        <v>49990000</v>
      </c>
      <c r="Q921" s="3">
        <v>0</v>
      </c>
      <c r="R921" s="3">
        <v>0</v>
      </c>
      <c r="S921" s="3">
        <v>1200000</v>
      </c>
      <c r="T921" s="3">
        <v>1200000</v>
      </c>
      <c r="U921" s="3" t="s">
        <v>56</v>
      </c>
      <c r="V921" s="2"/>
      <c r="W921" s="3" t="s">
        <v>55</v>
      </c>
      <c r="X921" s="5">
        <v>46140</v>
      </c>
      <c r="Y921" s="3" t="s">
        <v>58</v>
      </c>
      <c r="Z921" s="3">
        <v>0</v>
      </c>
      <c r="AA921" s="3">
        <v>9787715</v>
      </c>
      <c r="AB921" s="2"/>
      <c r="AC921" s="3">
        <v>0</v>
      </c>
      <c r="AD921" s="3" t="s">
        <v>57</v>
      </c>
      <c r="AE921" s="3">
        <v>2026</v>
      </c>
    </row>
    <row r="922" spans="1:31" ht="28.5" hidden="1" x14ac:dyDescent="0.45">
      <c r="A922" s="3">
        <v>1</v>
      </c>
      <c r="B922" s="4" t="s">
        <v>3429</v>
      </c>
      <c r="C922" s="3" t="s">
        <v>3381</v>
      </c>
      <c r="D922" s="3" t="s">
        <v>3382</v>
      </c>
      <c r="E922" s="3" t="s">
        <v>3409</v>
      </c>
      <c r="F922" s="3" t="s">
        <v>6123</v>
      </c>
      <c r="G922" s="3" t="s">
        <v>6124</v>
      </c>
      <c r="H922" s="5">
        <v>46139</v>
      </c>
      <c r="I922" s="3" t="s">
        <v>3618</v>
      </c>
      <c r="J922" s="3" t="s">
        <v>6125</v>
      </c>
      <c r="K922" s="3">
        <v>870903403119</v>
      </c>
      <c r="L922" s="2"/>
      <c r="M922" s="2"/>
      <c r="N922" s="3">
        <v>77016806868</v>
      </c>
      <c r="O922" s="3">
        <v>5990000</v>
      </c>
      <c r="P922" s="3">
        <v>5990000</v>
      </c>
      <c r="Q922" s="3">
        <v>0</v>
      </c>
      <c r="R922" s="3">
        <v>0</v>
      </c>
      <c r="S922" s="3">
        <v>200000</v>
      </c>
      <c r="T922" s="3">
        <v>200000</v>
      </c>
      <c r="U922" s="3" t="s">
        <v>87</v>
      </c>
      <c r="V922" s="2"/>
      <c r="W922" s="3" t="s">
        <v>116</v>
      </c>
      <c r="X922" s="5">
        <v>46141</v>
      </c>
      <c r="Y922" s="3" t="s">
        <v>134</v>
      </c>
      <c r="Z922" s="3">
        <v>0</v>
      </c>
      <c r="AA922" s="3">
        <v>9787801</v>
      </c>
      <c r="AB922" s="4" t="s">
        <v>3611</v>
      </c>
      <c r="AC922" s="3">
        <v>0</v>
      </c>
      <c r="AD922" s="3" t="s">
        <v>124</v>
      </c>
      <c r="AE922" s="3">
        <v>2026</v>
      </c>
    </row>
    <row r="923" spans="1:31" ht="28.5" hidden="1" x14ac:dyDescent="0.45">
      <c r="A923" s="3">
        <v>1</v>
      </c>
      <c r="B923" s="4" t="s">
        <v>3429</v>
      </c>
      <c r="C923" s="3" t="s">
        <v>5224</v>
      </c>
      <c r="D923" s="3" t="s">
        <v>5225</v>
      </c>
      <c r="E923" s="3" t="s">
        <v>5226</v>
      </c>
      <c r="F923" s="3" t="s">
        <v>6126</v>
      </c>
      <c r="G923" s="3" t="s">
        <v>6127</v>
      </c>
      <c r="H923" s="5">
        <v>46142</v>
      </c>
      <c r="I923" s="3" t="s">
        <v>3618</v>
      </c>
      <c r="J923" s="2"/>
      <c r="K923" s="2"/>
      <c r="L923" s="3" t="s">
        <v>3009</v>
      </c>
      <c r="M923" s="3">
        <v>241240008658</v>
      </c>
      <c r="N923" s="3">
        <v>77071996902</v>
      </c>
      <c r="O923" s="3">
        <v>49990000</v>
      </c>
      <c r="P923" s="3">
        <v>49990000</v>
      </c>
      <c r="Q923" s="3">
        <v>0</v>
      </c>
      <c r="R923" s="3">
        <v>0</v>
      </c>
      <c r="S923" s="3">
        <v>1200000</v>
      </c>
      <c r="T923" s="3">
        <v>1200000</v>
      </c>
      <c r="U923" s="3" t="s">
        <v>87</v>
      </c>
      <c r="V923" s="2"/>
      <c r="W923" s="3" t="s">
        <v>116</v>
      </c>
      <c r="X923" s="5">
        <v>46142</v>
      </c>
      <c r="Y923" s="3" t="s">
        <v>89</v>
      </c>
      <c r="Z923" s="3">
        <v>0</v>
      </c>
      <c r="AA923" s="3">
        <v>9787804</v>
      </c>
      <c r="AB923" s="4" t="s">
        <v>3611</v>
      </c>
      <c r="AC923" s="3">
        <v>0</v>
      </c>
      <c r="AD923" s="3" t="s">
        <v>6128</v>
      </c>
      <c r="AE923" s="3">
        <v>2026</v>
      </c>
    </row>
    <row r="924" spans="1:31" ht="28.5" hidden="1" x14ac:dyDescent="0.45">
      <c r="A924" s="3">
        <v>1</v>
      </c>
      <c r="B924" s="4" t="s">
        <v>3429</v>
      </c>
      <c r="C924" s="3" t="s">
        <v>5224</v>
      </c>
      <c r="D924" s="3" t="s">
        <v>5225</v>
      </c>
      <c r="E924" s="3" t="s">
        <v>5226</v>
      </c>
      <c r="F924" s="3" t="s">
        <v>6129</v>
      </c>
      <c r="G924" s="3" t="s">
        <v>6130</v>
      </c>
      <c r="H924" s="5">
        <v>46129</v>
      </c>
      <c r="I924" s="3" t="s">
        <v>3697</v>
      </c>
      <c r="J924" s="3" t="s">
        <v>6131</v>
      </c>
      <c r="K924" s="3">
        <v>920601300108</v>
      </c>
      <c r="L924" s="2"/>
      <c r="M924" s="2"/>
      <c r="N924" s="3">
        <v>77073844448</v>
      </c>
      <c r="O924" s="3">
        <v>48990000</v>
      </c>
      <c r="P924" s="3">
        <v>49990000</v>
      </c>
      <c r="Q924" s="3">
        <v>1000000</v>
      </c>
      <c r="R924" s="3">
        <v>0</v>
      </c>
      <c r="S924" s="3">
        <v>1200000</v>
      </c>
      <c r="T924" s="3">
        <v>200000</v>
      </c>
      <c r="U924" s="3" t="s">
        <v>87</v>
      </c>
      <c r="V924" s="2"/>
      <c r="W924" s="3" t="s">
        <v>116</v>
      </c>
      <c r="X924" s="5">
        <v>46139</v>
      </c>
      <c r="Y924" s="3" t="s">
        <v>134</v>
      </c>
      <c r="Z924" s="3">
        <v>0</v>
      </c>
      <c r="AA924" s="3">
        <v>9787805</v>
      </c>
      <c r="AB924" s="4" t="s">
        <v>3611</v>
      </c>
      <c r="AC924" s="3">
        <v>0</v>
      </c>
      <c r="AD924" s="3" t="s">
        <v>124</v>
      </c>
      <c r="AE924" s="3">
        <v>2026</v>
      </c>
    </row>
    <row r="925" spans="1:31" ht="28.5" hidden="1" x14ac:dyDescent="0.45">
      <c r="A925" s="3">
        <v>1</v>
      </c>
      <c r="B925" s="4" t="s">
        <v>3397</v>
      </c>
      <c r="C925" s="3" t="s">
        <v>3381</v>
      </c>
      <c r="D925" s="3" t="s">
        <v>3382</v>
      </c>
      <c r="E925" s="3" t="s">
        <v>3409</v>
      </c>
      <c r="F925" s="3" t="s">
        <v>6132</v>
      </c>
      <c r="G925" s="3" t="s">
        <v>6133</v>
      </c>
      <c r="H925" s="5">
        <v>46132</v>
      </c>
      <c r="I925" s="3" t="s">
        <v>3403</v>
      </c>
      <c r="J925" s="3" t="s">
        <v>6134</v>
      </c>
      <c r="K925" s="3">
        <v>710126402145</v>
      </c>
      <c r="L925" s="2"/>
      <c r="M925" s="2"/>
      <c r="N925" s="3">
        <v>77752268121</v>
      </c>
      <c r="O925" s="3">
        <v>5990000</v>
      </c>
      <c r="P925" s="3">
        <v>5990000</v>
      </c>
      <c r="Q925" s="3">
        <v>0</v>
      </c>
      <c r="R925" s="3">
        <v>0</v>
      </c>
      <c r="S925" s="3">
        <v>200000</v>
      </c>
      <c r="T925" s="3">
        <v>200000</v>
      </c>
      <c r="U925" s="3" t="s">
        <v>56</v>
      </c>
      <c r="V925" s="2"/>
      <c r="W925" s="3" t="s">
        <v>55</v>
      </c>
      <c r="X925" s="5">
        <v>46133</v>
      </c>
      <c r="Y925" s="3" t="s">
        <v>58</v>
      </c>
      <c r="Z925" s="3">
        <v>0</v>
      </c>
      <c r="AA925" s="3">
        <v>9787809</v>
      </c>
      <c r="AB925" s="2"/>
      <c r="AC925" s="3">
        <v>0</v>
      </c>
      <c r="AD925" s="3" t="s">
        <v>57</v>
      </c>
      <c r="AE925" s="3">
        <v>2026</v>
      </c>
    </row>
    <row r="926" spans="1:31" ht="28.5" hidden="1" x14ac:dyDescent="0.45">
      <c r="A926" s="3">
        <v>1</v>
      </c>
      <c r="B926" s="4" t="s">
        <v>3397</v>
      </c>
      <c r="C926" s="3" t="s">
        <v>3381</v>
      </c>
      <c r="D926" s="3" t="s">
        <v>3382</v>
      </c>
      <c r="E926" s="3" t="s">
        <v>3409</v>
      </c>
      <c r="F926" s="3" t="s">
        <v>6135</v>
      </c>
      <c r="G926" s="3" t="s">
        <v>6136</v>
      </c>
      <c r="H926" s="5">
        <v>46128</v>
      </c>
      <c r="I926" s="3" t="s">
        <v>3720</v>
      </c>
      <c r="J926" s="3" t="s">
        <v>6137</v>
      </c>
      <c r="K926" s="3">
        <v>900418301405</v>
      </c>
      <c r="L926" s="2"/>
      <c r="M926" s="2"/>
      <c r="N926" s="3">
        <v>77759844591</v>
      </c>
      <c r="O926" s="3">
        <v>6740000</v>
      </c>
      <c r="P926" s="3">
        <v>6490000</v>
      </c>
      <c r="Q926" s="3">
        <v>0</v>
      </c>
      <c r="R926" s="3">
        <v>250000</v>
      </c>
      <c r="S926" s="3">
        <v>250000</v>
      </c>
      <c r="T926" s="3">
        <v>250000</v>
      </c>
      <c r="U926" s="3" t="s">
        <v>87</v>
      </c>
      <c r="V926" s="2"/>
      <c r="W926" s="3" t="s">
        <v>55</v>
      </c>
      <c r="X926" s="5">
        <v>46129</v>
      </c>
      <c r="Y926" s="3" t="s">
        <v>134</v>
      </c>
      <c r="Z926" s="3">
        <v>0</v>
      </c>
      <c r="AA926" s="3">
        <v>9787811</v>
      </c>
      <c r="AB926" s="2"/>
      <c r="AC926" s="3">
        <v>0</v>
      </c>
      <c r="AD926" s="3" t="s">
        <v>124</v>
      </c>
      <c r="AE926" s="3">
        <v>2026</v>
      </c>
    </row>
    <row r="927" spans="1:31" ht="28.5" hidden="1" x14ac:dyDescent="0.45">
      <c r="A927" s="3">
        <v>1</v>
      </c>
      <c r="B927" s="4" t="s">
        <v>3397</v>
      </c>
      <c r="C927" s="3" t="s">
        <v>3381</v>
      </c>
      <c r="D927" s="3" t="s">
        <v>3382</v>
      </c>
      <c r="E927" s="3" t="s">
        <v>3409</v>
      </c>
      <c r="F927" s="3" t="s">
        <v>6138</v>
      </c>
      <c r="G927" s="3" t="s">
        <v>6139</v>
      </c>
      <c r="H927" s="5">
        <v>46134</v>
      </c>
      <c r="I927" s="3" t="s">
        <v>3492</v>
      </c>
      <c r="J927" s="3" t="s">
        <v>6140</v>
      </c>
      <c r="K927" s="3">
        <v>680101314099</v>
      </c>
      <c r="L927" s="2"/>
      <c r="M927" s="2"/>
      <c r="N927" s="3">
        <v>77022768963</v>
      </c>
      <c r="O927" s="3">
        <v>5990000</v>
      </c>
      <c r="P927" s="3">
        <v>5990000</v>
      </c>
      <c r="Q927" s="3">
        <v>0</v>
      </c>
      <c r="R927" s="3">
        <v>0</v>
      </c>
      <c r="S927" s="3">
        <v>200000</v>
      </c>
      <c r="T927" s="3">
        <v>200000</v>
      </c>
      <c r="U927" s="3" t="s">
        <v>87</v>
      </c>
      <c r="V927" s="2"/>
      <c r="W927" s="3" t="s">
        <v>55</v>
      </c>
      <c r="X927" s="5">
        <v>46136</v>
      </c>
      <c r="Y927" s="3" t="s">
        <v>218</v>
      </c>
      <c r="Z927" s="3">
        <v>0</v>
      </c>
      <c r="AA927" s="3">
        <v>9787812</v>
      </c>
      <c r="AB927" s="2"/>
      <c r="AC927" s="3">
        <v>0</v>
      </c>
      <c r="AD927" s="3" t="s">
        <v>124</v>
      </c>
      <c r="AE927" s="3">
        <v>2026</v>
      </c>
    </row>
    <row r="928" spans="1:31" ht="28.5" hidden="1" x14ac:dyDescent="0.45">
      <c r="A928" s="3">
        <v>1</v>
      </c>
      <c r="B928" s="4" t="s">
        <v>3397</v>
      </c>
      <c r="C928" s="3" t="s">
        <v>3381</v>
      </c>
      <c r="D928" s="3" t="s">
        <v>3382</v>
      </c>
      <c r="E928" s="3" t="s">
        <v>3409</v>
      </c>
      <c r="F928" s="3" t="s">
        <v>6141</v>
      </c>
      <c r="G928" s="3" t="s">
        <v>6142</v>
      </c>
      <c r="H928" s="5">
        <v>46140</v>
      </c>
      <c r="I928" s="3" t="s">
        <v>3492</v>
      </c>
      <c r="J928" s="3" t="s">
        <v>6143</v>
      </c>
      <c r="K928" s="3">
        <v>860415302269</v>
      </c>
      <c r="L928" s="2"/>
      <c r="M928" s="2"/>
      <c r="N928" s="3">
        <v>77051270700</v>
      </c>
      <c r="O928" s="3">
        <v>5990000</v>
      </c>
      <c r="P928" s="3">
        <v>5990000</v>
      </c>
      <c r="Q928" s="3">
        <v>0</v>
      </c>
      <c r="R928" s="3">
        <v>0</v>
      </c>
      <c r="S928" s="3">
        <v>200000</v>
      </c>
      <c r="T928" s="3">
        <v>200000</v>
      </c>
      <c r="U928" s="3" t="s">
        <v>56</v>
      </c>
      <c r="V928" s="3" t="s">
        <v>3624</v>
      </c>
      <c r="W928" s="3" t="s">
        <v>55</v>
      </c>
      <c r="X928" s="5">
        <v>46141</v>
      </c>
      <c r="Y928" s="3" t="s">
        <v>58</v>
      </c>
      <c r="Z928" s="3">
        <v>0</v>
      </c>
      <c r="AA928" s="3">
        <v>9787813</v>
      </c>
      <c r="AB928" s="2"/>
      <c r="AC928" s="3">
        <v>0</v>
      </c>
      <c r="AD928" s="3" t="s">
        <v>57</v>
      </c>
      <c r="AE928" s="3">
        <v>2026</v>
      </c>
    </row>
    <row r="929" spans="1:31" ht="28.5" hidden="1" x14ac:dyDescent="0.45">
      <c r="A929" s="3">
        <v>1</v>
      </c>
      <c r="B929" s="4" t="s">
        <v>3397</v>
      </c>
      <c r="C929" s="3" t="s">
        <v>3381</v>
      </c>
      <c r="D929" s="3" t="s">
        <v>3382</v>
      </c>
      <c r="E929" s="3" t="s">
        <v>3409</v>
      </c>
      <c r="F929" s="3" t="s">
        <v>6144</v>
      </c>
      <c r="G929" s="3" t="s">
        <v>6145</v>
      </c>
      <c r="H929" s="5">
        <v>46132</v>
      </c>
      <c r="I929" s="3" t="s">
        <v>4532</v>
      </c>
      <c r="J929" s="3" t="s">
        <v>6146</v>
      </c>
      <c r="K929" s="3">
        <v>980330301342</v>
      </c>
      <c r="L929" s="2"/>
      <c r="M929" s="2"/>
      <c r="N929" s="3">
        <v>77085000017</v>
      </c>
      <c r="O929" s="3">
        <v>5990000</v>
      </c>
      <c r="P929" s="3">
        <v>5990000</v>
      </c>
      <c r="Q929" s="3">
        <v>0</v>
      </c>
      <c r="R929" s="3">
        <v>0</v>
      </c>
      <c r="S929" s="3">
        <v>200000</v>
      </c>
      <c r="T929" s="3">
        <v>200000</v>
      </c>
      <c r="U929" s="3" t="s">
        <v>56</v>
      </c>
      <c r="V929" s="2"/>
      <c r="W929" s="3" t="s">
        <v>55</v>
      </c>
      <c r="X929" s="5">
        <v>46133</v>
      </c>
      <c r="Y929" s="3" t="s">
        <v>58</v>
      </c>
      <c r="Z929" s="3">
        <v>0</v>
      </c>
      <c r="AA929" s="3">
        <v>9787816</v>
      </c>
      <c r="AB929" s="2"/>
      <c r="AC929" s="3">
        <v>0</v>
      </c>
      <c r="AD929" s="3" t="s">
        <v>57</v>
      </c>
      <c r="AE929" s="3">
        <v>2026</v>
      </c>
    </row>
    <row r="930" spans="1:31" ht="28.5" hidden="1" x14ac:dyDescent="0.45">
      <c r="A930" s="3">
        <v>1</v>
      </c>
      <c r="B930" s="4" t="s">
        <v>3397</v>
      </c>
      <c r="C930" s="3" t="s">
        <v>3381</v>
      </c>
      <c r="D930" s="3" t="s">
        <v>3382</v>
      </c>
      <c r="E930" s="3" t="s">
        <v>3409</v>
      </c>
      <c r="F930" s="3" t="s">
        <v>6147</v>
      </c>
      <c r="G930" s="3" t="s">
        <v>6148</v>
      </c>
      <c r="H930" s="5">
        <v>46130</v>
      </c>
      <c r="I930" s="3" t="s">
        <v>3720</v>
      </c>
      <c r="J930" s="3" t="s">
        <v>6149</v>
      </c>
      <c r="K930" s="3">
        <v>940401302100</v>
      </c>
      <c r="L930" s="2"/>
      <c r="M930" s="2"/>
      <c r="N930" s="3">
        <v>77078421755</v>
      </c>
      <c r="O930" s="3">
        <v>5990000</v>
      </c>
      <c r="P930" s="3">
        <v>5990000</v>
      </c>
      <c r="Q930" s="3">
        <v>0</v>
      </c>
      <c r="R930" s="3">
        <v>0</v>
      </c>
      <c r="S930" s="3">
        <v>200000</v>
      </c>
      <c r="T930" s="3">
        <v>200000</v>
      </c>
      <c r="U930" s="3" t="s">
        <v>56</v>
      </c>
      <c r="V930" s="2"/>
      <c r="W930" s="3" t="s">
        <v>55</v>
      </c>
      <c r="X930" s="5">
        <v>46132</v>
      </c>
      <c r="Y930" s="3" t="s">
        <v>58</v>
      </c>
      <c r="Z930" s="3">
        <v>0</v>
      </c>
      <c r="AA930" s="3">
        <v>9787817</v>
      </c>
      <c r="AB930" s="2"/>
      <c r="AC930" s="3">
        <v>0</v>
      </c>
      <c r="AD930" s="3" t="s">
        <v>57</v>
      </c>
      <c r="AE930" s="3">
        <v>2026</v>
      </c>
    </row>
    <row r="931" spans="1:31" ht="28.5" hidden="1" x14ac:dyDescent="0.45">
      <c r="A931" s="3">
        <v>1</v>
      </c>
      <c r="B931" s="4" t="s">
        <v>3397</v>
      </c>
      <c r="C931" s="3" t="s">
        <v>3381</v>
      </c>
      <c r="D931" s="3" t="s">
        <v>3737</v>
      </c>
      <c r="E931" s="3" t="s">
        <v>3383</v>
      </c>
      <c r="F931" s="3" t="s">
        <v>6150</v>
      </c>
      <c r="G931" s="3" t="s">
        <v>6151</v>
      </c>
      <c r="H931" s="5">
        <v>46121</v>
      </c>
      <c r="I931" s="3" t="s">
        <v>3492</v>
      </c>
      <c r="J931" s="3" t="s">
        <v>6152</v>
      </c>
      <c r="K931" s="3">
        <v>850914302213</v>
      </c>
      <c r="L931" s="2"/>
      <c r="M931" s="2"/>
      <c r="N931" s="3">
        <v>77026232206</v>
      </c>
      <c r="O931" s="3">
        <v>6840000</v>
      </c>
      <c r="P931" s="3">
        <v>6590000</v>
      </c>
      <c r="Q931" s="3">
        <v>0</v>
      </c>
      <c r="R931" s="3">
        <v>250000</v>
      </c>
      <c r="S931" s="3">
        <v>300000</v>
      </c>
      <c r="T931" s="3">
        <v>300000</v>
      </c>
      <c r="U931" s="3" t="s">
        <v>87</v>
      </c>
      <c r="V931" s="2"/>
      <c r="W931" s="3" t="s">
        <v>55</v>
      </c>
      <c r="X931" s="5">
        <v>46121</v>
      </c>
      <c r="Y931" s="3" t="s">
        <v>206</v>
      </c>
      <c r="Z931" s="3">
        <v>0</v>
      </c>
      <c r="AA931" s="3">
        <v>9788926</v>
      </c>
      <c r="AB931" s="2"/>
      <c r="AC931" s="3">
        <v>0</v>
      </c>
      <c r="AD931" s="3" t="s">
        <v>124</v>
      </c>
      <c r="AE931" s="3">
        <v>2026</v>
      </c>
    </row>
    <row r="932" spans="1:31" ht="28.5" hidden="1" x14ac:dyDescent="0.45">
      <c r="A932" s="3">
        <v>1</v>
      </c>
      <c r="B932" s="4" t="s">
        <v>3397</v>
      </c>
      <c r="C932" s="3" t="s">
        <v>3381</v>
      </c>
      <c r="D932" s="3" t="s">
        <v>3737</v>
      </c>
      <c r="E932" s="3" t="s">
        <v>3383</v>
      </c>
      <c r="F932" s="3" t="s">
        <v>6153</v>
      </c>
      <c r="G932" s="3" t="s">
        <v>6154</v>
      </c>
      <c r="H932" s="5">
        <v>46113</v>
      </c>
      <c r="I932" s="3" t="s">
        <v>4004</v>
      </c>
      <c r="J932" s="3" t="s">
        <v>6155</v>
      </c>
      <c r="K932" s="3">
        <v>20724501160</v>
      </c>
      <c r="L932" s="2"/>
      <c r="M932" s="2"/>
      <c r="N932" s="3">
        <v>77750788626</v>
      </c>
      <c r="O932" s="3">
        <v>6840000</v>
      </c>
      <c r="P932" s="3">
        <v>6590000</v>
      </c>
      <c r="Q932" s="3">
        <v>0</v>
      </c>
      <c r="R932" s="3">
        <v>250000</v>
      </c>
      <c r="S932" s="3">
        <v>300000</v>
      </c>
      <c r="T932" s="3">
        <v>300000</v>
      </c>
      <c r="U932" s="3" t="s">
        <v>87</v>
      </c>
      <c r="V932" s="2"/>
      <c r="W932" s="3" t="s">
        <v>55</v>
      </c>
      <c r="X932" s="5">
        <v>46114</v>
      </c>
      <c r="Y932" s="3" t="s">
        <v>206</v>
      </c>
      <c r="Z932" s="3">
        <v>0</v>
      </c>
      <c r="AA932" s="3">
        <v>9788927</v>
      </c>
      <c r="AB932" s="2"/>
      <c r="AC932" s="3">
        <v>0</v>
      </c>
      <c r="AD932" s="3" t="s">
        <v>124</v>
      </c>
      <c r="AE932" s="3">
        <v>2026</v>
      </c>
    </row>
    <row r="933" spans="1:31" ht="28.5" x14ac:dyDescent="0.45">
      <c r="A933" s="3">
        <v>1</v>
      </c>
      <c r="B933" s="4" t="s">
        <v>3952</v>
      </c>
      <c r="C933" s="3" t="s">
        <v>3381</v>
      </c>
      <c r="D933" s="3" t="s">
        <v>3382</v>
      </c>
      <c r="E933" s="3" t="s">
        <v>3409</v>
      </c>
      <c r="F933" s="3" t="s">
        <v>6156</v>
      </c>
      <c r="G933" s="3" t="s">
        <v>6157</v>
      </c>
      <c r="H933" s="5">
        <v>46137</v>
      </c>
      <c r="I933" s="3" t="s">
        <v>4014</v>
      </c>
      <c r="J933" s="3" t="s">
        <v>6032</v>
      </c>
      <c r="K933" s="3">
        <v>970604300738</v>
      </c>
      <c r="L933" s="2"/>
      <c r="M933" s="2"/>
      <c r="N933" s="3">
        <v>77025536524</v>
      </c>
      <c r="O933" s="3">
        <v>5990000</v>
      </c>
      <c r="P933" s="3">
        <v>5990000</v>
      </c>
      <c r="Q933" s="3">
        <v>0</v>
      </c>
      <c r="R933" s="3">
        <v>0</v>
      </c>
      <c r="S933" s="3">
        <v>200000</v>
      </c>
      <c r="T933" s="3">
        <v>200000</v>
      </c>
      <c r="U933" s="3" t="s">
        <v>56</v>
      </c>
      <c r="V933" s="2"/>
      <c r="W933" s="3" t="s">
        <v>160</v>
      </c>
      <c r="X933" s="5">
        <v>46140</v>
      </c>
      <c r="Y933" s="3" t="s">
        <v>58</v>
      </c>
      <c r="Z933" s="3">
        <v>0</v>
      </c>
      <c r="AA933" s="3">
        <v>9789258</v>
      </c>
      <c r="AB933" s="2"/>
      <c r="AC933" s="3">
        <v>0</v>
      </c>
      <c r="AD933" s="3" t="s">
        <v>57</v>
      </c>
      <c r="AE933" s="3">
        <v>2026</v>
      </c>
    </row>
    <row r="934" spans="1:31" hidden="1" x14ac:dyDescent="0.45">
      <c r="A934" s="3">
        <v>1</v>
      </c>
      <c r="B934" s="4" t="s">
        <v>3432</v>
      </c>
      <c r="C934" s="3" t="s">
        <v>3381</v>
      </c>
      <c r="D934" s="3" t="s">
        <v>3382</v>
      </c>
      <c r="E934" s="3" t="s">
        <v>3409</v>
      </c>
      <c r="F934" s="3" t="s">
        <v>6158</v>
      </c>
      <c r="G934" s="3" t="s">
        <v>6159</v>
      </c>
      <c r="H934" s="5">
        <v>46140</v>
      </c>
      <c r="I934" s="3" t="s">
        <v>3963</v>
      </c>
      <c r="J934" s="3" t="s">
        <v>6160</v>
      </c>
      <c r="K934" s="3">
        <v>800330399020</v>
      </c>
      <c r="L934" s="2"/>
      <c r="M934" s="2"/>
      <c r="N934" s="3">
        <v>77761566537</v>
      </c>
      <c r="O934" s="3">
        <v>5990000</v>
      </c>
      <c r="P934" s="3">
        <v>5990000</v>
      </c>
      <c r="Q934" s="3">
        <v>0</v>
      </c>
      <c r="R934" s="3">
        <v>0</v>
      </c>
      <c r="S934" s="3">
        <v>200000</v>
      </c>
      <c r="T934" s="3">
        <v>200000</v>
      </c>
      <c r="U934" s="3" t="s">
        <v>87</v>
      </c>
      <c r="V934" s="3" t="s">
        <v>3624</v>
      </c>
      <c r="W934" s="3" t="s">
        <v>205</v>
      </c>
      <c r="X934" s="5">
        <v>46141</v>
      </c>
      <c r="Y934" s="3" t="s">
        <v>134</v>
      </c>
      <c r="Z934" s="3">
        <v>0</v>
      </c>
      <c r="AA934" s="3">
        <v>9791115</v>
      </c>
      <c r="AB934" s="2"/>
      <c r="AC934" s="3">
        <v>0</v>
      </c>
      <c r="AD934" s="3" t="s">
        <v>124</v>
      </c>
      <c r="AE934" s="3">
        <v>2026</v>
      </c>
    </row>
    <row r="935" spans="1:31" hidden="1" x14ac:dyDescent="0.45">
      <c r="A935" s="3">
        <v>1</v>
      </c>
      <c r="B935" s="4" t="s">
        <v>3432</v>
      </c>
      <c r="C935" s="3" t="s">
        <v>3381</v>
      </c>
      <c r="D935" s="3" t="s">
        <v>3737</v>
      </c>
      <c r="E935" s="3" t="s">
        <v>3459</v>
      </c>
      <c r="F935" s="3" t="s">
        <v>6161</v>
      </c>
      <c r="G935" s="3" t="s">
        <v>6162</v>
      </c>
      <c r="H935" s="5">
        <v>46121</v>
      </c>
      <c r="I935" s="3" t="s">
        <v>3963</v>
      </c>
      <c r="J935" s="3" t="s">
        <v>6163</v>
      </c>
      <c r="K935" s="3">
        <v>900501451835</v>
      </c>
      <c r="L935" s="2"/>
      <c r="M935" s="2"/>
      <c r="N935" s="3">
        <v>77755603383</v>
      </c>
      <c r="O935" s="3">
        <v>6590000</v>
      </c>
      <c r="P935" s="3">
        <v>5990000</v>
      </c>
      <c r="Q935" s="3">
        <v>0</v>
      </c>
      <c r="R935" s="3">
        <v>600000</v>
      </c>
      <c r="S935" s="3">
        <v>250000</v>
      </c>
      <c r="T935" s="3">
        <v>250000</v>
      </c>
      <c r="U935" s="3" t="s">
        <v>87</v>
      </c>
      <c r="V935" s="3" t="s">
        <v>3624</v>
      </c>
      <c r="W935" s="3" t="s">
        <v>205</v>
      </c>
      <c r="X935" s="5">
        <v>46127</v>
      </c>
      <c r="Y935" s="3" t="s">
        <v>134</v>
      </c>
      <c r="Z935" s="3">
        <v>0</v>
      </c>
      <c r="AA935" s="3">
        <v>9791119</v>
      </c>
      <c r="AB935" s="2"/>
      <c r="AC935" s="3">
        <v>0</v>
      </c>
      <c r="AD935" s="3" t="s">
        <v>124</v>
      </c>
      <c r="AE935" s="3">
        <v>2026</v>
      </c>
    </row>
    <row r="936" spans="1:31" hidden="1" x14ac:dyDescent="0.45">
      <c r="A936" s="3">
        <v>1</v>
      </c>
      <c r="B936" s="4" t="s">
        <v>3432</v>
      </c>
      <c r="C936" s="3" t="s">
        <v>3381</v>
      </c>
      <c r="D936" s="3" t="s">
        <v>3737</v>
      </c>
      <c r="E936" s="3" t="s">
        <v>3409</v>
      </c>
      <c r="F936" s="3" t="s">
        <v>6164</v>
      </c>
      <c r="G936" s="3" t="s">
        <v>6165</v>
      </c>
      <c r="H936" s="5">
        <v>46128</v>
      </c>
      <c r="I936" s="3" t="s">
        <v>3435</v>
      </c>
      <c r="J936" s="3" t="s">
        <v>6166</v>
      </c>
      <c r="K936" s="3">
        <v>910424301658</v>
      </c>
      <c r="L936" s="2"/>
      <c r="M936" s="2"/>
      <c r="N936" s="3">
        <v>77755496948</v>
      </c>
      <c r="O936" s="3">
        <v>5990000</v>
      </c>
      <c r="P936" s="3">
        <v>5990000</v>
      </c>
      <c r="Q936" s="3">
        <v>0</v>
      </c>
      <c r="R936" s="3">
        <v>0</v>
      </c>
      <c r="S936" s="3">
        <v>250000</v>
      </c>
      <c r="T936" s="3">
        <v>250000</v>
      </c>
      <c r="U936" s="3" t="s">
        <v>87</v>
      </c>
      <c r="V936" s="3" t="s">
        <v>3405</v>
      </c>
      <c r="W936" s="3" t="s">
        <v>205</v>
      </c>
      <c r="X936" s="5">
        <v>46134</v>
      </c>
      <c r="Y936" s="3" t="s">
        <v>89</v>
      </c>
      <c r="Z936" s="3">
        <v>0</v>
      </c>
      <c r="AA936" s="3">
        <v>9791121</v>
      </c>
      <c r="AB936" s="2"/>
      <c r="AC936" s="3">
        <v>0</v>
      </c>
      <c r="AD936" s="3" t="s">
        <v>124</v>
      </c>
      <c r="AE936" s="3">
        <v>2026</v>
      </c>
    </row>
    <row r="937" spans="1:31" ht="28.5" x14ac:dyDescent="0.45">
      <c r="A937" s="3">
        <v>1</v>
      </c>
      <c r="B937" s="4" t="s">
        <v>3952</v>
      </c>
      <c r="C937" s="3" t="s">
        <v>3381</v>
      </c>
      <c r="D937" s="3" t="s">
        <v>3382</v>
      </c>
      <c r="E937" s="3" t="s">
        <v>3409</v>
      </c>
      <c r="F937" s="3" t="s">
        <v>6167</v>
      </c>
      <c r="G937" s="3" t="s">
        <v>6168</v>
      </c>
      <c r="H937" s="5">
        <v>46134</v>
      </c>
      <c r="I937" s="3" t="s">
        <v>4014</v>
      </c>
      <c r="J937" s="3" t="s">
        <v>5982</v>
      </c>
      <c r="K937" s="3">
        <v>900311300475</v>
      </c>
      <c r="L937" s="2"/>
      <c r="M937" s="2"/>
      <c r="N937" s="3">
        <v>77000001107</v>
      </c>
      <c r="O937" s="3">
        <v>5940000</v>
      </c>
      <c r="P937" s="3">
        <v>5990000</v>
      </c>
      <c r="Q937" s="3">
        <v>50000</v>
      </c>
      <c r="R937" s="3">
        <v>0</v>
      </c>
      <c r="S937" s="3">
        <v>200000</v>
      </c>
      <c r="T937" s="3">
        <v>150000</v>
      </c>
      <c r="U937" s="3" t="s">
        <v>56</v>
      </c>
      <c r="V937" s="2"/>
      <c r="W937" s="3" t="s">
        <v>160</v>
      </c>
      <c r="X937" s="5">
        <v>46140</v>
      </c>
      <c r="Y937" s="3" t="s">
        <v>58</v>
      </c>
      <c r="Z937" s="3">
        <v>0</v>
      </c>
      <c r="AA937" s="3">
        <v>9796962</v>
      </c>
      <c r="AB937" s="2"/>
      <c r="AC937" s="3">
        <v>0</v>
      </c>
      <c r="AD937" s="3" t="s">
        <v>57</v>
      </c>
      <c r="AE937" s="3">
        <v>2026</v>
      </c>
    </row>
    <row r="938" spans="1:31" ht="28.5" x14ac:dyDescent="0.45">
      <c r="A938" s="3">
        <v>1</v>
      </c>
      <c r="B938" s="4" t="s">
        <v>3952</v>
      </c>
      <c r="C938" s="3" t="s">
        <v>3381</v>
      </c>
      <c r="D938" s="3" t="s">
        <v>3382</v>
      </c>
      <c r="E938" s="3" t="s">
        <v>3409</v>
      </c>
      <c r="F938" s="3" t="s">
        <v>6169</v>
      </c>
      <c r="G938" s="3" t="s">
        <v>6170</v>
      </c>
      <c r="H938" s="5">
        <v>46137</v>
      </c>
      <c r="I938" s="3" t="s">
        <v>3955</v>
      </c>
      <c r="J938" s="3" t="s">
        <v>6171</v>
      </c>
      <c r="K938" s="3">
        <v>40627500950</v>
      </c>
      <c r="L938" s="2"/>
      <c r="M938" s="2"/>
      <c r="N938" s="3">
        <v>77712418855</v>
      </c>
      <c r="O938" s="3">
        <v>5990000</v>
      </c>
      <c r="P938" s="3">
        <v>5990000</v>
      </c>
      <c r="Q938" s="3">
        <v>0</v>
      </c>
      <c r="R938" s="3">
        <v>0</v>
      </c>
      <c r="S938" s="3">
        <v>200000</v>
      </c>
      <c r="T938" s="3">
        <v>200000</v>
      </c>
      <c r="U938" s="3" t="s">
        <v>56</v>
      </c>
      <c r="V938" s="2"/>
      <c r="W938" s="3" t="s">
        <v>160</v>
      </c>
      <c r="X938" s="5">
        <v>46140</v>
      </c>
      <c r="Y938" s="3" t="s">
        <v>58</v>
      </c>
      <c r="Z938" s="3">
        <v>0</v>
      </c>
      <c r="AA938" s="3">
        <v>9796964</v>
      </c>
      <c r="AB938" s="2"/>
      <c r="AC938" s="3">
        <v>0</v>
      </c>
      <c r="AD938" s="3" t="s">
        <v>57</v>
      </c>
      <c r="AE938" s="3">
        <v>2026</v>
      </c>
    </row>
    <row r="939" spans="1:31" ht="28.5" x14ac:dyDescent="0.45">
      <c r="A939" s="3">
        <v>1</v>
      </c>
      <c r="B939" s="4" t="s">
        <v>3952</v>
      </c>
      <c r="C939" s="3" t="s">
        <v>3381</v>
      </c>
      <c r="D939" s="3" t="s">
        <v>3382</v>
      </c>
      <c r="E939" s="3" t="s">
        <v>3409</v>
      </c>
      <c r="F939" s="3" t="s">
        <v>6172</v>
      </c>
      <c r="G939" s="3" t="s">
        <v>6173</v>
      </c>
      <c r="H939" s="5">
        <v>46138</v>
      </c>
      <c r="I939" s="3" t="s">
        <v>4014</v>
      </c>
      <c r="J939" s="3" t="s">
        <v>6174</v>
      </c>
      <c r="K939" s="3">
        <v>910401300367</v>
      </c>
      <c r="L939" s="2"/>
      <c r="M939" s="2"/>
      <c r="N939" s="3">
        <v>77004818342</v>
      </c>
      <c r="O939" s="3">
        <v>5990000</v>
      </c>
      <c r="P939" s="3">
        <v>5990000</v>
      </c>
      <c r="Q939" s="3">
        <v>0</v>
      </c>
      <c r="R939" s="3">
        <v>0</v>
      </c>
      <c r="S939" s="3">
        <v>200000</v>
      </c>
      <c r="T939" s="3">
        <v>200000</v>
      </c>
      <c r="U939" s="3" t="s">
        <v>56</v>
      </c>
      <c r="V939" s="2"/>
      <c r="W939" s="3" t="s">
        <v>160</v>
      </c>
      <c r="X939" s="5">
        <v>46140</v>
      </c>
      <c r="Y939" s="3" t="s">
        <v>58</v>
      </c>
      <c r="Z939" s="3">
        <v>0</v>
      </c>
      <c r="AA939" s="3">
        <v>9796965</v>
      </c>
      <c r="AB939" s="2"/>
      <c r="AC939" s="3">
        <v>0</v>
      </c>
      <c r="AD939" s="3" t="s">
        <v>57</v>
      </c>
      <c r="AE939" s="3">
        <v>2026</v>
      </c>
    </row>
    <row r="940" spans="1:31" ht="28.5" x14ac:dyDescent="0.45">
      <c r="A940" s="3">
        <v>1</v>
      </c>
      <c r="B940" s="4" t="s">
        <v>3952</v>
      </c>
      <c r="C940" s="3" t="s">
        <v>3381</v>
      </c>
      <c r="D940" s="3" t="s">
        <v>3382</v>
      </c>
      <c r="E940" s="3" t="s">
        <v>3409</v>
      </c>
      <c r="F940" s="3" t="s">
        <v>6175</v>
      </c>
      <c r="G940" s="3" t="s">
        <v>6176</v>
      </c>
      <c r="H940" s="5">
        <v>46137</v>
      </c>
      <c r="I940" s="3" t="s">
        <v>3959</v>
      </c>
      <c r="J940" s="3" t="s">
        <v>6177</v>
      </c>
      <c r="K940" s="3">
        <v>660727401320</v>
      </c>
      <c r="L940" s="2"/>
      <c r="M940" s="2"/>
      <c r="N940" s="3">
        <v>77059954294</v>
      </c>
      <c r="O940" s="3">
        <v>5990000</v>
      </c>
      <c r="P940" s="3">
        <v>5990000</v>
      </c>
      <c r="Q940" s="3">
        <v>0</v>
      </c>
      <c r="R940" s="3">
        <v>0</v>
      </c>
      <c r="S940" s="3">
        <v>200000</v>
      </c>
      <c r="T940" s="3">
        <v>200000</v>
      </c>
      <c r="U940" s="3" t="s">
        <v>87</v>
      </c>
      <c r="V940" s="2"/>
      <c r="W940" s="3" t="s">
        <v>160</v>
      </c>
      <c r="X940" s="5">
        <v>46140</v>
      </c>
      <c r="Y940" s="3" t="s">
        <v>134</v>
      </c>
      <c r="Z940" s="3">
        <v>0</v>
      </c>
      <c r="AA940" s="3">
        <v>9796966</v>
      </c>
      <c r="AB940" s="2"/>
      <c r="AC940" s="3">
        <v>0</v>
      </c>
      <c r="AD940" s="3" t="s">
        <v>124</v>
      </c>
      <c r="AE940" s="3">
        <v>2026</v>
      </c>
    </row>
    <row r="941" spans="1:31" ht="28.5" x14ac:dyDescent="0.45">
      <c r="A941" s="3">
        <v>1</v>
      </c>
      <c r="B941" s="4" t="s">
        <v>3952</v>
      </c>
      <c r="C941" s="3" t="s">
        <v>3381</v>
      </c>
      <c r="D941" s="3" t="s">
        <v>3382</v>
      </c>
      <c r="E941" s="3" t="s">
        <v>3409</v>
      </c>
      <c r="F941" s="3" t="s">
        <v>6178</v>
      </c>
      <c r="G941" s="3" t="s">
        <v>6179</v>
      </c>
      <c r="H941" s="5">
        <v>46139</v>
      </c>
      <c r="I941" s="3" t="s">
        <v>4014</v>
      </c>
      <c r="J941" s="3" t="s">
        <v>6180</v>
      </c>
      <c r="K941" s="3">
        <v>840704301515</v>
      </c>
      <c r="L941" s="2"/>
      <c r="M941" s="2"/>
      <c r="N941" s="3">
        <v>77777836380</v>
      </c>
      <c r="O941" s="3">
        <v>5990000</v>
      </c>
      <c r="P941" s="3">
        <v>5990000</v>
      </c>
      <c r="Q941" s="3">
        <v>0</v>
      </c>
      <c r="R941" s="3">
        <v>0</v>
      </c>
      <c r="S941" s="3">
        <v>200000</v>
      </c>
      <c r="T941" s="3">
        <v>200000</v>
      </c>
      <c r="U941" s="3" t="s">
        <v>87</v>
      </c>
      <c r="V941" s="2"/>
      <c r="W941" s="3" t="s">
        <v>160</v>
      </c>
      <c r="X941" s="5">
        <v>46141</v>
      </c>
      <c r="Y941" s="3" t="s">
        <v>218</v>
      </c>
      <c r="Z941" s="3">
        <v>0</v>
      </c>
      <c r="AA941" s="3">
        <v>9796967</v>
      </c>
      <c r="AB941" s="2"/>
      <c r="AC941" s="3">
        <v>0</v>
      </c>
      <c r="AD941" s="3" t="s">
        <v>124</v>
      </c>
      <c r="AE941" s="3">
        <v>2026</v>
      </c>
    </row>
    <row r="942" spans="1:31" ht="28.5" x14ac:dyDescent="0.45">
      <c r="A942" s="3">
        <v>1</v>
      </c>
      <c r="B942" s="4" t="s">
        <v>3952</v>
      </c>
      <c r="C942" s="3" t="s">
        <v>3381</v>
      </c>
      <c r="D942" s="3" t="s">
        <v>3382</v>
      </c>
      <c r="E942" s="3" t="s">
        <v>3409</v>
      </c>
      <c r="F942" s="3" t="s">
        <v>6181</v>
      </c>
      <c r="G942" s="3" t="s">
        <v>6182</v>
      </c>
      <c r="H942" s="5">
        <v>46137</v>
      </c>
      <c r="I942" s="3" t="s">
        <v>3959</v>
      </c>
      <c r="J942" s="3" t="s">
        <v>6183</v>
      </c>
      <c r="K942" s="3">
        <v>740822300558</v>
      </c>
      <c r="L942" s="2"/>
      <c r="M942" s="2"/>
      <c r="N942" s="3">
        <v>77014745189</v>
      </c>
      <c r="O942" s="3">
        <v>5990000</v>
      </c>
      <c r="P942" s="3">
        <v>5990000</v>
      </c>
      <c r="Q942" s="3">
        <v>0</v>
      </c>
      <c r="R942" s="3">
        <v>0</v>
      </c>
      <c r="S942" s="3">
        <v>200000</v>
      </c>
      <c r="T942" s="3">
        <v>200000</v>
      </c>
      <c r="U942" s="3" t="s">
        <v>56</v>
      </c>
      <c r="V942" s="2"/>
      <c r="W942" s="3" t="s">
        <v>160</v>
      </c>
      <c r="X942" s="5">
        <v>46139</v>
      </c>
      <c r="Y942" s="3" t="s">
        <v>58</v>
      </c>
      <c r="Z942" s="3">
        <v>0</v>
      </c>
      <c r="AA942" s="3">
        <v>9796969</v>
      </c>
      <c r="AB942" s="2"/>
      <c r="AC942" s="3">
        <v>0</v>
      </c>
      <c r="AD942" s="3" t="s">
        <v>57</v>
      </c>
      <c r="AE942" s="3">
        <v>2026</v>
      </c>
    </row>
    <row r="943" spans="1:31" ht="28.5" x14ac:dyDescent="0.45">
      <c r="A943" s="3">
        <v>1</v>
      </c>
      <c r="B943" s="4" t="s">
        <v>3952</v>
      </c>
      <c r="C943" s="3" t="s">
        <v>3381</v>
      </c>
      <c r="D943" s="3" t="s">
        <v>3382</v>
      </c>
      <c r="E943" s="3" t="s">
        <v>3409</v>
      </c>
      <c r="F943" s="3" t="s">
        <v>6184</v>
      </c>
      <c r="G943" s="3" t="s">
        <v>6185</v>
      </c>
      <c r="H943" s="5">
        <v>46139</v>
      </c>
      <c r="I943" s="3" t="s">
        <v>3955</v>
      </c>
      <c r="J943" s="3" t="s">
        <v>6186</v>
      </c>
      <c r="K943" s="3">
        <v>960208300604</v>
      </c>
      <c r="L943" s="2"/>
      <c r="M943" s="2"/>
      <c r="N943" s="3">
        <v>77072659473</v>
      </c>
      <c r="O943" s="3">
        <v>5990000</v>
      </c>
      <c r="P943" s="3">
        <v>5990000</v>
      </c>
      <c r="Q943" s="3">
        <v>0</v>
      </c>
      <c r="R943" s="3">
        <v>0</v>
      </c>
      <c r="S943" s="3">
        <v>200000</v>
      </c>
      <c r="T943" s="3">
        <v>200000</v>
      </c>
      <c r="U943" s="3" t="s">
        <v>56</v>
      </c>
      <c r="V943" s="2"/>
      <c r="W943" s="3" t="s">
        <v>160</v>
      </c>
      <c r="X943" s="5">
        <v>46140</v>
      </c>
      <c r="Y943" s="3" t="s">
        <v>58</v>
      </c>
      <c r="Z943" s="3">
        <v>0</v>
      </c>
      <c r="AA943" s="3">
        <v>9796970</v>
      </c>
      <c r="AB943" s="2"/>
      <c r="AC943" s="3">
        <v>0</v>
      </c>
      <c r="AD943" s="3" t="s">
        <v>57</v>
      </c>
      <c r="AE943" s="3">
        <v>2026</v>
      </c>
    </row>
    <row r="944" spans="1:31" ht="28.5" x14ac:dyDescent="0.45">
      <c r="A944" s="3">
        <v>1</v>
      </c>
      <c r="B944" s="4" t="s">
        <v>3952</v>
      </c>
      <c r="C944" s="3" t="s">
        <v>3381</v>
      </c>
      <c r="D944" s="3" t="s">
        <v>3382</v>
      </c>
      <c r="E944" s="3" t="s">
        <v>3409</v>
      </c>
      <c r="F944" s="3" t="s">
        <v>6187</v>
      </c>
      <c r="G944" s="3" t="s">
        <v>6188</v>
      </c>
      <c r="H944" s="5">
        <v>46139</v>
      </c>
      <c r="I944" s="3" t="s">
        <v>3959</v>
      </c>
      <c r="J944" s="3" t="s">
        <v>6189</v>
      </c>
      <c r="K944" s="3">
        <v>41003600164</v>
      </c>
      <c r="L944" s="2"/>
      <c r="M944" s="2"/>
      <c r="N944" s="3">
        <v>77473138804</v>
      </c>
      <c r="O944" s="3">
        <v>5990000</v>
      </c>
      <c r="P944" s="3">
        <v>5990000</v>
      </c>
      <c r="Q944" s="3">
        <v>0</v>
      </c>
      <c r="R944" s="3">
        <v>0</v>
      </c>
      <c r="S944" s="3">
        <v>200000</v>
      </c>
      <c r="T944" s="3">
        <v>200000</v>
      </c>
      <c r="U944" s="3" t="s">
        <v>87</v>
      </c>
      <c r="V944" s="2"/>
      <c r="W944" s="3" t="s">
        <v>160</v>
      </c>
      <c r="X944" s="5">
        <v>46140</v>
      </c>
      <c r="Y944" s="3" t="s">
        <v>206</v>
      </c>
      <c r="Z944" s="3">
        <v>0</v>
      </c>
      <c r="AA944" s="3">
        <v>9796971</v>
      </c>
      <c r="AB944" s="2"/>
      <c r="AC944" s="3">
        <v>0</v>
      </c>
      <c r="AD944" s="3" t="s">
        <v>124</v>
      </c>
      <c r="AE944" s="3">
        <v>2026</v>
      </c>
    </row>
    <row r="945" spans="1:31" ht="28.5" x14ac:dyDescent="0.45">
      <c r="A945" s="3">
        <v>1</v>
      </c>
      <c r="B945" s="4" t="s">
        <v>3952</v>
      </c>
      <c r="C945" s="3" t="s">
        <v>3381</v>
      </c>
      <c r="D945" s="3" t="s">
        <v>3382</v>
      </c>
      <c r="E945" s="3" t="s">
        <v>3409</v>
      </c>
      <c r="F945" s="3" t="s">
        <v>6190</v>
      </c>
      <c r="G945" s="3" t="s">
        <v>6191</v>
      </c>
      <c r="H945" s="5">
        <v>46134</v>
      </c>
      <c r="I945" s="3" t="s">
        <v>4014</v>
      </c>
      <c r="J945" s="3" t="s">
        <v>5982</v>
      </c>
      <c r="K945" s="3">
        <v>900311300475</v>
      </c>
      <c r="L945" s="2"/>
      <c r="M945" s="2"/>
      <c r="N945" s="3">
        <v>77000001108</v>
      </c>
      <c r="O945" s="3">
        <v>5940000</v>
      </c>
      <c r="P945" s="3">
        <v>5990000</v>
      </c>
      <c r="Q945" s="3">
        <v>50000</v>
      </c>
      <c r="R945" s="3">
        <v>0</v>
      </c>
      <c r="S945" s="3">
        <v>200000</v>
      </c>
      <c r="T945" s="3">
        <v>150000</v>
      </c>
      <c r="U945" s="3" t="s">
        <v>56</v>
      </c>
      <c r="V945" s="2"/>
      <c r="W945" s="3" t="s">
        <v>160</v>
      </c>
      <c r="X945" s="5">
        <v>46140</v>
      </c>
      <c r="Y945" s="3" t="s">
        <v>58</v>
      </c>
      <c r="Z945" s="3">
        <v>0</v>
      </c>
      <c r="AA945" s="3">
        <v>9796972</v>
      </c>
      <c r="AB945" s="2"/>
      <c r="AC945" s="3">
        <v>0</v>
      </c>
      <c r="AD945" s="3" t="s">
        <v>57</v>
      </c>
      <c r="AE945" s="3">
        <v>2026</v>
      </c>
    </row>
    <row r="946" spans="1:31" ht="28.5" x14ac:dyDescent="0.45">
      <c r="A946" s="3">
        <v>1</v>
      </c>
      <c r="B946" s="4" t="s">
        <v>3952</v>
      </c>
      <c r="C946" s="3" t="s">
        <v>3381</v>
      </c>
      <c r="D946" s="3" t="s">
        <v>3382</v>
      </c>
      <c r="E946" s="3" t="s">
        <v>3409</v>
      </c>
      <c r="F946" s="3" t="s">
        <v>6192</v>
      </c>
      <c r="G946" s="3" t="s">
        <v>6193</v>
      </c>
      <c r="H946" s="5">
        <v>46134</v>
      </c>
      <c r="I946" s="3" t="s">
        <v>4014</v>
      </c>
      <c r="J946" s="3" t="s">
        <v>5982</v>
      </c>
      <c r="K946" s="3">
        <v>900311300475</v>
      </c>
      <c r="L946" s="2"/>
      <c r="M946" s="2"/>
      <c r="N946" s="3">
        <v>77000001109</v>
      </c>
      <c r="O946" s="3">
        <v>5940000</v>
      </c>
      <c r="P946" s="3">
        <v>5990000</v>
      </c>
      <c r="Q946" s="3">
        <v>50000</v>
      </c>
      <c r="R946" s="3">
        <v>0</v>
      </c>
      <c r="S946" s="3">
        <v>200000</v>
      </c>
      <c r="T946" s="3">
        <v>150000</v>
      </c>
      <c r="U946" s="3" t="s">
        <v>56</v>
      </c>
      <c r="V946" s="2"/>
      <c r="W946" s="3" t="s">
        <v>160</v>
      </c>
      <c r="X946" s="5">
        <v>46140</v>
      </c>
      <c r="Y946" s="3" t="s">
        <v>58</v>
      </c>
      <c r="Z946" s="3">
        <v>0</v>
      </c>
      <c r="AA946" s="3">
        <v>9796973</v>
      </c>
      <c r="AB946" s="2"/>
      <c r="AC946" s="3">
        <v>0</v>
      </c>
      <c r="AD946" s="3" t="s">
        <v>57</v>
      </c>
      <c r="AE946" s="3">
        <v>2026</v>
      </c>
    </row>
    <row r="947" spans="1:31" hidden="1" x14ac:dyDescent="0.45">
      <c r="A947" s="3">
        <v>1</v>
      </c>
      <c r="B947" s="4" t="s">
        <v>3432</v>
      </c>
      <c r="C947" s="3" t="s">
        <v>3381</v>
      </c>
      <c r="D947" s="3" t="s">
        <v>3382</v>
      </c>
      <c r="E947" s="3" t="s">
        <v>3409</v>
      </c>
      <c r="F947" s="3" t="s">
        <v>6194</v>
      </c>
      <c r="G947" s="3" t="s">
        <v>6195</v>
      </c>
      <c r="H947" s="5">
        <v>46114</v>
      </c>
      <c r="I947" s="3" t="s">
        <v>3967</v>
      </c>
      <c r="J947" s="3" t="s">
        <v>6196</v>
      </c>
      <c r="K947" s="3">
        <v>20103500204</v>
      </c>
      <c r="L947" s="2"/>
      <c r="M947" s="2"/>
      <c r="N947" s="3">
        <v>77089236056</v>
      </c>
      <c r="O947" s="3">
        <v>6990000</v>
      </c>
      <c r="P947" s="3">
        <v>6990000</v>
      </c>
      <c r="Q947" s="3">
        <v>0</v>
      </c>
      <c r="R947" s="3">
        <v>0</v>
      </c>
      <c r="S947" s="3">
        <v>300000</v>
      </c>
      <c r="T947" s="3">
        <v>300000</v>
      </c>
      <c r="U947" s="3" t="s">
        <v>105</v>
      </c>
      <c r="V947" s="3" t="s">
        <v>3624</v>
      </c>
      <c r="W947" s="3" t="s">
        <v>205</v>
      </c>
      <c r="X947" s="5">
        <v>46115</v>
      </c>
      <c r="Y947" s="3" t="s">
        <v>58</v>
      </c>
      <c r="Z947" s="3">
        <v>0</v>
      </c>
      <c r="AA947" s="3">
        <v>9805841</v>
      </c>
      <c r="AB947" s="2"/>
      <c r="AC947" s="3">
        <v>0</v>
      </c>
      <c r="AD947" s="3" t="s">
        <v>105</v>
      </c>
      <c r="AE947" s="3">
        <v>2026</v>
      </c>
    </row>
    <row r="948" spans="1:31" hidden="1" x14ac:dyDescent="0.45">
      <c r="A948" s="3">
        <v>1</v>
      </c>
      <c r="B948" s="4" t="s">
        <v>3432</v>
      </c>
      <c r="C948" s="3" t="s">
        <v>3381</v>
      </c>
      <c r="D948" s="3" t="s">
        <v>3382</v>
      </c>
      <c r="E948" s="3" t="s">
        <v>3409</v>
      </c>
      <c r="F948" s="3" t="s">
        <v>6197</v>
      </c>
      <c r="G948" s="3" t="s">
        <v>6198</v>
      </c>
      <c r="H948" s="5">
        <v>46126</v>
      </c>
      <c r="I948" s="3" t="s">
        <v>3963</v>
      </c>
      <c r="J948" s="3" t="s">
        <v>6199</v>
      </c>
      <c r="K948" s="3">
        <v>860801451444</v>
      </c>
      <c r="L948" s="2"/>
      <c r="M948" s="2"/>
      <c r="N948" s="3">
        <v>77026089288</v>
      </c>
      <c r="O948" s="3">
        <v>6490000</v>
      </c>
      <c r="P948" s="3">
        <v>6490000</v>
      </c>
      <c r="Q948" s="3">
        <v>0</v>
      </c>
      <c r="R948" s="3">
        <v>0</v>
      </c>
      <c r="S948" s="3">
        <v>250000</v>
      </c>
      <c r="T948" s="3">
        <v>250000</v>
      </c>
      <c r="U948" s="3" t="s">
        <v>87</v>
      </c>
      <c r="V948" s="2"/>
      <c r="W948" s="3" t="s">
        <v>205</v>
      </c>
      <c r="X948" s="5">
        <v>46127</v>
      </c>
      <c r="Y948" s="3" t="s">
        <v>134</v>
      </c>
      <c r="Z948" s="3">
        <v>0</v>
      </c>
      <c r="AA948" s="3">
        <v>9805843</v>
      </c>
      <c r="AB948" s="2"/>
      <c r="AC948" s="3">
        <v>0</v>
      </c>
      <c r="AD948" s="3" t="s">
        <v>124</v>
      </c>
      <c r="AE948" s="3">
        <v>2026</v>
      </c>
    </row>
    <row r="949" spans="1:31" hidden="1" x14ac:dyDescent="0.45">
      <c r="A949" s="3">
        <v>1</v>
      </c>
      <c r="B949" s="4" t="s">
        <v>3432</v>
      </c>
      <c r="C949" s="3" t="s">
        <v>3381</v>
      </c>
      <c r="D949" s="3" t="s">
        <v>3382</v>
      </c>
      <c r="E949" s="3" t="s">
        <v>3409</v>
      </c>
      <c r="F949" s="3" t="s">
        <v>6200</v>
      </c>
      <c r="G949" s="3" t="s">
        <v>6201</v>
      </c>
      <c r="H949" s="5">
        <v>46118</v>
      </c>
      <c r="I949" s="3" t="s">
        <v>3435</v>
      </c>
      <c r="J949" s="3" t="s">
        <v>6202</v>
      </c>
      <c r="K949" s="3">
        <v>890904301620</v>
      </c>
      <c r="L949" s="2"/>
      <c r="M949" s="2"/>
      <c r="N949" s="3">
        <v>77751175422</v>
      </c>
      <c r="O949" s="3">
        <v>6990000</v>
      </c>
      <c r="P949" s="3">
        <v>6990000</v>
      </c>
      <c r="Q949" s="3">
        <v>0</v>
      </c>
      <c r="R949" s="3">
        <v>0</v>
      </c>
      <c r="S949" s="3">
        <v>300000</v>
      </c>
      <c r="T949" s="3">
        <v>300000</v>
      </c>
      <c r="U949" s="3" t="s">
        <v>87</v>
      </c>
      <c r="V949" s="3" t="s">
        <v>3976</v>
      </c>
      <c r="W949" s="3" t="s">
        <v>205</v>
      </c>
      <c r="X949" s="5">
        <v>46120</v>
      </c>
      <c r="Y949" s="3" t="s">
        <v>134</v>
      </c>
      <c r="Z949" s="3">
        <v>0</v>
      </c>
      <c r="AA949" s="3">
        <v>9805844</v>
      </c>
      <c r="AB949" s="2"/>
      <c r="AC949" s="3">
        <v>0</v>
      </c>
      <c r="AD949" s="3" t="s">
        <v>124</v>
      </c>
      <c r="AE949" s="3">
        <v>2026</v>
      </c>
    </row>
    <row r="950" spans="1:31" hidden="1" x14ac:dyDescent="0.45">
      <c r="A950" s="3">
        <v>1</v>
      </c>
      <c r="B950" s="4" t="s">
        <v>3432</v>
      </c>
      <c r="C950" s="3" t="s">
        <v>3381</v>
      </c>
      <c r="D950" s="3" t="s">
        <v>3382</v>
      </c>
      <c r="E950" s="3" t="s">
        <v>3409</v>
      </c>
      <c r="F950" s="3" t="s">
        <v>6203</v>
      </c>
      <c r="G950" s="3" t="s">
        <v>6204</v>
      </c>
      <c r="H950" s="5">
        <v>46130</v>
      </c>
      <c r="I950" s="3" t="s">
        <v>3967</v>
      </c>
      <c r="J950" s="3" t="s">
        <v>6205</v>
      </c>
      <c r="K950" s="3">
        <v>30525600900</v>
      </c>
      <c r="L950" s="2"/>
      <c r="M950" s="2"/>
      <c r="N950" s="3">
        <v>77783292003</v>
      </c>
      <c r="O950" s="3">
        <v>5990000</v>
      </c>
      <c r="P950" s="3">
        <v>5990000</v>
      </c>
      <c r="Q950" s="3">
        <v>0</v>
      </c>
      <c r="R950" s="3">
        <v>0</v>
      </c>
      <c r="S950" s="3">
        <v>200000</v>
      </c>
      <c r="T950" s="3">
        <v>200000</v>
      </c>
      <c r="U950" s="3" t="s">
        <v>105</v>
      </c>
      <c r="V950" s="3" t="s">
        <v>3624</v>
      </c>
      <c r="W950" s="3" t="s">
        <v>205</v>
      </c>
      <c r="X950" s="5">
        <v>46141</v>
      </c>
      <c r="Y950" s="3" t="s">
        <v>58</v>
      </c>
      <c r="Z950" s="3">
        <v>0</v>
      </c>
      <c r="AA950" s="3">
        <v>9805846</v>
      </c>
      <c r="AB950" s="2"/>
      <c r="AC950" s="3">
        <v>0</v>
      </c>
      <c r="AD950" s="3" t="s">
        <v>105</v>
      </c>
      <c r="AE950" s="3">
        <v>2026</v>
      </c>
    </row>
    <row r="951" spans="1:31" hidden="1" x14ac:dyDescent="0.45">
      <c r="A951" s="3">
        <v>1</v>
      </c>
      <c r="B951" s="4" t="s">
        <v>3432</v>
      </c>
      <c r="C951" s="3" t="s">
        <v>3381</v>
      </c>
      <c r="D951" s="3" t="s">
        <v>3382</v>
      </c>
      <c r="E951" s="3" t="s">
        <v>3409</v>
      </c>
      <c r="F951" s="3" t="s">
        <v>6206</v>
      </c>
      <c r="G951" s="3" t="s">
        <v>6207</v>
      </c>
      <c r="H951" s="5">
        <v>46130</v>
      </c>
      <c r="I951" s="3" t="s">
        <v>3963</v>
      </c>
      <c r="J951" s="3" t="s">
        <v>6208</v>
      </c>
      <c r="K951" s="3">
        <v>312550789</v>
      </c>
      <c r="L951" s="2"/>
      <c r="M951" s="2"/>
      <c r="N951" s="3">
        <v>77754643022</v>
      </c>
      <c r="O951" s="3">
        <v>5990000</v>
      </c>
      <c r="P951" s="3">
        <v>5990000</v>
      </c>
      <c r="Q951" s="3">
        <v>0</v>
      </c>
      <c r="R951" s="3">
        <v>0</v>
      </c>
      <c r="S951" s="3">
        <v>200000</v>
      </c>
      <c r="T951" s="3">
        <v>200000</v>
      </c>
      <c r="U951" s="3" t="s">
        <v>87</v>
      </c>
      <c r="V951" s="2"/>
      <c r="W951" s="3" t="s">
        <v>205</v>
      </c>
      <c r="X951" s="5">
        <v>46134</v>
      </c>
      <c r="Y951" s="3" t="s">
        <v>134</v>
      </c>
      <c r="Z951" s="3">
        <v>0</v>
      </c>
      <c r="AA951" s="3">
        <v>9805849</v>
      </c>
      <c r="AB951" s="2"/>
      <c r="AC951" s="3">
        <v>0</v>
      </c>
      <c r="AD951" s="3" t="s">
        <v>124</v>
      </c>
      <c r="AE951" s="3">
        <v>2026</v>
      </c>
    </row>
    <row r="952" spans="1:31" hidden="1" x14ac:dyDescent="0.45">
      <c r="A952" s="3">
        <v>1</v>
      </c>
      <c r="B952" s="4" t="s">
        <v>3432</v>
      </c>
      <c r="C952" s="3" t="s">
        <v>3381</v>
      </c>
      <c r="D952" s="3" t="s">
        <v>3382</v>
      </c>
      <c r="E952" s="3" t="s">
        <v>3409</v>
      </c>
      <c r="F952" s="3" t="s">
        <v>6209</v>
      </c>
      <c r="G952" s="3" t="s">
        <v>6210</v>
      </c>
      <c r="H952" s="5">
        <v>46132</v>
      </c>
      <c r="I952" s="3" t="s">
        <v>3967</v>
      </c>
      <c r="J952" s="3" t="s">
        <v>6211</v>
      </c>
      <c r="K952" s="3">
        <v>51230551268</v>
      </c>
      <c r="L952" s="2"/>
      <c r="M952" s="2"/>
      <c r="N952" s="3">
        <v>77083535405</v>
      </c>
      <c r="O952" s="3">
        <v>5990000</v>
      </c>
      <c r="P952" s="3">
        <v>5990000</v>
      </c>
      <c r="Q952" s="3">
        <v>0</v>
      </c>
      <c r="R952" s="3">
        <v>0</v>
      </c>
      <c r="S952" s="3">
        <v>200000</v>
      </c>
      <c r="T952" s="3">
        <v>200000</v>
      </c>
      <c r="U952" s="3" t="s">
        <v>105</v>
      </c>
      <c r="V952" s="2"/>
      <c r="W952" s="3" t="s">
        <v>205</v>
      </c>
      <c r="X952" s="5">
        <v>46139</v>
      </c>
      <c r="Y952" s="3" t="s">
        <v>58</v>
      </c>
      <c r="Z952" s="3">
        <v>0</v>
      </c>
      <c r="AA952" s="3">
        <v>9805852</v>
      </c>
      <c r="AB952" s="2"/>
      <c r="AC952" s="3">
        <v>0</v>
      </c>
      <c r="AD952" s="3" t="s">
        <v>105</v>
      </c>
      <c r="AE952" s="3">
        <v>2026</v>
      </c>
    </row>
    <row r="953" spans="1:31" hidden="1" x14ac:dyDescent="0.45">
      <c r="A953" s="3">
        <v>1</v>
      </c>
      <c r="B953" s="4" t="s">
        <v>3432</v>
      </c>
      <c r="C953" s="3" t="s">
        <v>3381</v>
      </c>
      <c r="D953" s="3" t="s">
        <v>3382</v>
      </c>
      <c r="E953" s="3" t="s">
        <v>3409</v>
      </c>
      <c r="F953" s="3" t="s">
        <v>6212</v>
      </c>
      <c r="G953" s="3" t="s">
        <v>6213</v>
      </c>
      <c r="H953" s="5">
        <v>46131</v>
      </c>
      <c r="I953" s="3" t="s">
        <v>3971</v>
      </c>
      <c r="J953" s="3" t="s">
        <v>6214</v>
      </c>
      <c r="K953" s="3">
        <v>990417000171</v>
      </c>
      <c r="L953" s="2"/>
      <c r="M953" s="2"/>
      <c r="N953" s="3">
        <v>77478496911</v>
      </c>
      <c r="O953" s="3">
        <v>5990000</v>
      </c>
      <c r="P953" s="3">
        <v>5990000</v>
      </c>
      <c r="Q953" s="3">
        <v>0</v>
      </c>
      <c r="R953" s="3">
        <v>0</v>
      </c>
      <c r="S953" s="3">
        <v>200000</v>
      </c>
      <c r="T953" s="3">
        <v>200000</v>
      </c>
      <c r="U953" s="3" t="s">
        <v>87</v>
      </c>
      <c r="V953" s="2"/>
      <c r="W953" s="3" t="s">
        <v>205</v>
      </c>
      <c r="X953" s="5">
        <v>46135</v>
      </c>
      <c r="Y953" s="3" t="s">
        <v>206</v>
      </c>
      <c r="Z953" s="3">
        <v>0</v>
      </c>
      <c r="AA953" s="3">
        <v>9805853</v>
      </c>
      <c r="AB953" s="2"/>
      <c r="AC953" s="3">
        <v>0</v>
      </c>
      <c r="AD953" s="3" t="s">
        <v>124</v>
      </c>
      <c r="AE953" s="3">
        <v>2026</v>
      </c>
    </row>
    <row r="954" spans="1:31" hidden="1" x14ac:dyDescent="0.45">
      <c r="A954" s="3">
        <v>1</v>
      </c>
      <c r="B954" s="4" t="s">
        <v>3432</v>
      </c>
      <c r="C954" s="3" t="s">
        <v>3381</v>
      </c>
      <c r="D954" s="3" t="s">
        <v>3382</v>
      </c>
      <c r="E954" s="3" t="s">
        <v>3409</v>
      </c>
      <c r="F954" s="3" t="s">
        <v>6215</v>
      </c>
      <c r="G954" s="3" t="s">
        <v>6216</v>
      </c>
      <c r="H954" s="5">
        <v>46117</v>
      </c>
      <c r="I954" s="3" t="s">
        <v>3971</v>
      </c>
      <c r="J954" s="3" t="s">
        <v>6217</v>
      </c>
      <c r="K954" s="3">
        <v>920724450113</v>
      </c>
      <c r="L954" s="2"/>
      <c r="M954" s="2"/>
      <c r="N954" s="3">
        <v>77755350590</v>
      </c>
      <c r="O954" s="3">
        <v>6990000</v>
      </c>
      <c r="P954" s="3">
        <v>6990000</v>
      </c>
      <c r="Q954" s="3">
        <v>0</v>
      </c>
      <c r="R954" s="3">
        <v>0</v>
      </c>
      <c r="S954" s="3">
        <v>300000</v>
      </c>
      <c r="T954" s="3">
        <v>300000</v>
      </c>
      <c r="U954" s="3" t="s">
        <v>87</v>
      </c>
      <c r="V954" s="3" t="s">
        <v>2673</v>
      </c>
      <c r="W954" s="3" t="s">
        <v>205</v>
      </c>
      <c r="X954" s="5">
        <v>46120</v>
      </c>
      <c r="Y954" s="3" t="s">
        <v>223</v>
      </c>
      <c r="Z954" s="3">
        <v>0</v>
      </c>
      <c r="AA954" s="3">
        <v>9805856</v>
      </c>
      <c r="AB954" s="2"/>
      <c r="AC954" s="3">
        <v>0</v>
      </c>
      <c r="AD954" s="3" t="s">
        <v>124</v>
      </c>
      <c r="AE954" s="3">
        <v>2026</v>
      </c>
    </row>
    <row r="955" spans="1:31" ht="28.5" hidden="1" x14ac:dyDescent="0.45">
      <c r="A955" s="3">
        <v>1</v>
      </c>
      <c r="B955" s="4" t="s">
        <v>3414</v>
      </c>
      <c r="C955" s="3" t="s">
        <v>3381</v>
      </c>
      <c r="D955" s="3" t="s">
        <v>3382</v>
      </c>
      <c r="E955" s="3" t="s">
        <v>3409</v>
      </c>
      <c r="F955" s="3" t="s">
        <v>6218</v>
      </c>
      <c r="G955" s="3" t="s">
        <v>6219</v>
      </c>
      <c r="H955" s="5">
        <v>46126</v>
      </c>
      <c r="I955" s="3" t="s">
        <v>3427</v>
      </c>
      <c r="J955" s="3" t="s">
        <v>6220</v>
      </c>
      <c r="K955" s="3">
        <v>940731401847</v>
      </c>
      <c r="L955" s="2"/>
      <c r="M955" s="2"/>
      <c r="N955" s="3">
        <v>77782952852</v>
      </c>
      <c r="O955" s="3">
        <v>6740000</v>
      </c>
      <c r="P955" s="3">
        <v>6490000</v>
      </c>
      <c r="Q955" s="3">
        <v>0</v>
      </c>
      <c r="R955" s="3">
        <v>250000</v>
      </c>
      <c r="S955" s="3">
        <v>250000</v>
      </c>
      <c r="T955" s="3">
        <v>250000</v>
      </c>
      <c r="U955" s="3" t="s">
        <v>87</v>
      </c>
      <c r="V955" s="2"/>
      <c r="W955" s="3" t="s">
        <v>55</v>
      </c>
      <c r="X955" s="5">
        <v>46127</v>
      </c>
      <c r="Y955" s="3" t="s">
        <v>134</v>
      </c>
      <c r="Z955" s="3">
        <v>0</v>
      </c>
      <c r="AA955" s="3">
        <v>9805976</v>
      </c>
      <c r="AB955" s="2"/>
      <c r="AC955" s="3">
        <v>0</v>
      </c>
      <c r="AD955" s="3" t="s">
        <v>124</v>
      </c>
      <c r="AE955" s="3">
        <v>2026</v>
      </c>
    </row>
    <row r="956" spans="1:31" ht="28.5" hidden="1" x14ac:dyDescent="0.45">
      <c r="A956" s="3">
        <v>1</v>
      </c>
      <c r="B956" s="4" t="s">
        <v>3414</v>
      </c>
      <c r="C956" s="3" t="s">
        <v>3381</v>
      </c>
      <c r="D956" s="3" t="s">
        <v>3382</v>
      </c>
      <c r="E956" s="3" t="s">
        <v>3409</v>
      </c>
      <c r="F956" s="3" t="s">
        <v>6221</v>
      </c>
      <c r="G956" s="3" t="s">
        <v>6222</v>
      </c>
      <c r="H956" s="5">
        <v>46132</v>
      </c>
      <c r="I956" s="3" t="s">
        <v>3419</v>
      </c>
      <c r="J956" s="3" t="s">
        <v>6223</v>
      </c>
      <c r="K956" s="3">
        <v>910729301498</v>
      </c>
      <c r="L956" s="2"/>
      <c r="M956" s="2"/>
      <c r="N956" s="3">
        <v>77756096646</v>
      </c>
      <c r="O956" s="3">
        <v>7125000</v>
      </c>
      <c r="P956" s="3">
        <v>6490000</v>
      </c>
      <c r="Q956" s="3">
        <v>0</v>
      </c>
      <c r="R956" s="3">
        <v>635000</v>
      </c>
      <c r="S956" s="3">
        <v>200000</v>
      </c>
      <c r="T956" s="3">
        <v>200000</v>
      </c>
      <c r="U956" s="3" t="s">
        <v>87</v>
      </c>
      <c r="V956" s="2"/>
      <c r="W956" s="3" t="s">
        <v>55</v>
      </c>
      <c r="X956" s="5">
        <v>46136</v>
      </c>
      <c r="Y956" s="3" t="s">
        <v>134</v>
      </c>
      <c r="Z956" s="3">
        <v>0</v>
      </c>
      <c r="AA956" s="3">
        <v>9805977</v>
      </c>
      <c r="AB956" s="2"/>
      <c r="AC956" s="3">
        <v>0</v>
      </c>
      <c r="AD956" s="3" t="s">
        <v>124</v>
      </c>
      <c r="AE956" s="3">
        <v>2026</v>
      </c>
    </row>
    <row r="957" spans="1:31" ht="28.5" hidden="1" x14ac:dyDescent="0.45">
      <c r="A957" s="3">
        <v>1</v>
      </c>
      <c r="B957" s="4" t="s">
        <v>3414</v>
      </c>
      <c r="C957" s="3" t="s">
        <v>3381</v>
      </c>
      <c r="D957" s="3" t="s">
        <v>3382</v>
      </c>
      <c r="E957" s="3" t="s">
        <v>3409</v>
      </c>
      <c r="F957" s="3" t="s">
        <v>6224</v>
      </c>
      <c r="G957" s="3" t="s">
        <v>6225</v>
      </c>
      <c r="H957" s="5">
        <v>46137</v>
      </c>
      <c r="I957" s="3" t="s">
        <v>3427</v>
      </c>
      <c r="J957" s="3" t="s">
        <v>6226</v>
      </c>
      <c r="K957" s="3">
        <v>900323302358</v>
      </c>
      <c r="L957" s="2"/>
      <c r="M957" s="2"/>
      <c r="N957" s="3">
        <v>77026000902</v>
      </c>
      <c r="O957" s="3">
        <v>5990000</v>
      </c>
      <c r="P957" s="3">
        <v>5990000</v>
      </c>
      <c r="Q957" s="3">
        <v>0</v>
      </c>
      <c r="R957" s="3">
        <v>0</v>
      </c>
      <c r="S957" s="3">
        <v>200000</v>
      </c>
      <c r="T957" s="3">
        <v>200000</v>
      </c>
      <c r="U957" s="3" t="s">
        <v>56</v>
      </c>
      <c r="V957" s="2"/>
      <c r="W957" s="3" t="s">
        <v>55</v>
      </c>
      <c r="X957" s="5">
        <v>46140</v>
      </c>
      <c r="Y957" s="3" t="s">
        <v>58</v>
      </c>
      <c r="Z957" s="3">
        <v>0</v>
      </c>
      <c r="AA957" s="3">
        <v>9805978</v>
      </c>
      <c r="AB957" s="2"/>
      <c r="AC957" s="3">
        <v>0</v>
      </c>
      <c r="AD957" s="3" t="s">
        <v>57</v>
      </c>
      <c r="AE957" s="3">
        <v>2026</v>
      </c>
    </row>
    <row r="958" spans="1:31" ht="28.5" hidden="1" x14ac:dyDescent="0.45">
      <c r="A958" s="3">
        <v>1</v>
      </c>
      <c r="B958" s="4" t="s">
        <v>3414</v>
      </c>
      <c r="C958" s="3" t="s">
        <v>3381</v>
      </c>
      <c r="D958" s="3" t="s">
        <v>3382</v>
      </c>
      <c r="E958" s="3" t="s">
        <v>3409</v>
      </c>
      <c r="F958" s="3" t="s">
        <v>6227</v>
      </c>
      <c r="G958" s="3" t="s">
        <v>6228</v>
      </c>
      <c r="H958" s="5">
        <v>46122</v>
      </c>
      <c r="I958" s="3" t="s">
        <v>3427</v>
      </c>
      <c r="J958" s="3" t="s">
        <v>6229</v>
      </c>
      <c r="K958" s="3">
        <v>880423401781</v>
      </c>
      <c r="L958" s="2"/>
      <c r="M958" s="2"/>
      <c r="N958" s="3">
        <v>77027121523</v>
      </c>
      <c r="O958" s="3">
        <v>6740000</v>
      </c>
      <c r="P958" s="3">
        <v>6490000</v>
      </c>
      <c r="Q958" s="3">
        <v>0</v>
      </c>
      <c r="R958" s="3">
        <v>250000</v>
      </c>
      <c r="S958" s="3">
        <v>250000</v>
      </c>
      <c r="T958" s="3">
        <v>250000</v>
      </c>
      <c r="U958" s="3" t="s">
        <v>87</v>
      </c>
      <c r="V958" s="2"/>
      <c r="W958" s="3" t="s">
        <v>55</v>
      </c>
      <c r="X958" s="5">
        <v>46125</v>
      </c>
      <c r="Y958" s="3" t="s">
        <v>89</v>
      </c>
      <c r="Z958" s="3">
        <v>0</v>
      </c>
      <c r="AA958" s="3">
        <v>9805979</v>
      </c>
      <c r="AB958" s="2"/>
      <c r="AC958" s="3">
        <v>0</v>
      </c>
      <c r="AD958" s="3" t="s">
        <v>124</v>
      </c>
      <c r="AE958" s="3">
        <v>2026</v>
      </c>
    </row>
    <row r="959" spans="1:31" ht="28.5" hidden="1" x14ac:dyDescent="0.45">
      <c r="A959" s="3">
        <v>1</v>
      </c>
      <c r="B959" s="4" t="s">
        <v>3414</v>
      </c>
      <c r="C959" s="3" t="s">
        <v>3381</v>
      </c>
      <c r="D959" s="3" t="s">
        <v>3382</v>
      </c>
      <c r="E959" s="3" t="s">
        <v>3409</v>
      </c>
      <c r="F959" s="3" t="s">
        <v>6230</v>
      </c>
      <c r="G959" s="3" t="s">
        <v>6231</v>
      </c>
      <c r="H959" s="5">
        <v>46125</v>
      </c>
      <c r="I959" s="3" t="s">
        <v>3419</v>
      </c>
      <c r="J959" s="3" t="s">
        <v>6232</v>
      </c>
      <c r="K959" s="3">
        <v>881115302680</v>
      </c>
      <c r="L959" s="2"/>
      <c r="M959" s="2"/>
      <c r="N959" s="3">
        <v>77713280397</v>
      </c>
      <c r="O959" s="3">
        <v>6490000</v>
      </c>
      <c r="P959" s="3">
        <v>6490000</v>
      </c>
      <c r="Q959" s="3">
        <v>0</v>
      </c>
      <c r="R959" s="3">
        <v>0</v>
      </c>
      <c r="S959" s="3">
        <v>250000</v>
      </c>
      <c r="T959" s="3">
        <v>250000</v>
      </c>
      <c r="U959" s="3" t="s">
        <v>56</v>
      </c>
      <c r="V959" s="3" t="s">
        <v>3405</v>
      </c>
      <c r="W959" s="3" t="s">
        <v>55</v>
      </c>
      <c r="X959" s="5">
        <v>46126</v>
      </c>
      <c r="Y959" s="3" t="s">
        <v>58</v>
      </c>
      <c r="Z959" s="3">
        <v>0</v>
      </c>
      <c r="AA959" s="3">
        <v>9805982</v>
      </c>
      <c r="AB959" s="2"/>
      <c r="AC959" s="3">
        <v>0</v>
      </c>
      <c r="AD959" s="3" t="s">
        <v>57</v>
      </c>
      <c r="AE959" s="3">
        <v>2026</v>
      </c>
    </row>
    <row r="960" spans="1:31" ht="28.5" hidden="1" x14ac:dyDescent="0.45">
      <c r="A960" s="3">
        <v>1</v>
      </c>
      <c r="B960" s="4" t="s">
        <v>3414</v>
      </c>
      <c r="C960" s="3" t="s">
        <v>3381</v>
      </c>
      <c r="D960" s="3" t="s">
        <v>3382</v>
      </c>
      <c r="E960" s="3" t="s">
        <v>3409</v>
      </c>
      <c r="F960" s="3" t="s">
        <v>6233</v>
      </c>
      <c r="G960" s="3" t="s">
        <v>6234</v>
      </c>
      <c r="H960" s="5">
        <v>46134</v>
      </c>
      <c r="I960" s="3" t="s">
        <v>3419</v>
      </c>
      <c r="J960" s="3" t="s">
        <v>6235</v>
      </c>
      <c r="K960" s="3">
        <v>641103300848</v>
      </c>
      <c r="L960" s="2"/>
      <c r="M960" s="2"/>
      <c r="N960" s="3">
        <v>77053741355</v>
      </c>
      <c r="O960" s="3">
        <v>5990000</v>
      </c>
      <c r="P960" s="3">
        <v>5990000</v>
      </c>
      <c r="Q960" s="3">
        <v>0</v>
      </c>
      <c r="R960" s="3">
        <v>0</v>
      </c>
      <c r="S960" s="3">
        <v>200000</v>
      </c>
      <c r="T960" s="3">
        <v>200000</v>
      </c>
      <c r="U960" s="3" t="s">
        <v>56</v>
      </c>
      <c r="V960" s="3" t="s">
        <v>3405</v>
      </c>
      <c r="W960" s="3" t="s">
        <v>55</v>
      </c>
      <c r="X960" s="5">
        <v>46134</v>
      </c>
      <c r="Y960" s="3" t="s">
        <v>58</v>
      </c>
      <c r="Z960" s="3">
        <v>0</v>
      </c>
      <c r="AA960" s="3">
        <v>9805984</v>
      </c>
      <c r="AB960" s="2"/>
      <c r="AC960" s="3">
        <v>0</v>
      </c>
      <c r="AD960" s="3" t="s">
        <v>57</v>
      </c>
      <c r="AE960" s="3">
        <v>2026</v>
      </c>
    </row>
    <row r="961" spans="1:31" ht="28.5" hidden="1" x14ac:dyDescent="0.45">
      <c r="A961" s="3">
        <v>1</v>
      </c>
      <c r="B961" s="4" t="s">
        <v>3414</v>
      </c>
      <c r="C961" s="3" t="s">
        <v>3381</v>
      </c>
      <c r="D961" s="3" t="s">
        <v>3382</v>
      </c>
      <c r="E961" s="3" t="s">
        <v>3409</v>
      </c>
      <c r="F961" s="3" t="s">
        <v>6236</v>
      </c>
      <c r="G961" s="3" t="s">
        <v>6237</v>
      </c>
      <c r="H961" s="5">
        <v>46128</v>
      </c>
      <c r="I961" s="3" t="s">
        <v>3427</v>
      </c>
      <c r="J961" s="3" t="s">
        <v>6238</v>
      </c>
      <c r="K961" s="3">
        <v>761120301962</v>
      </c>
      <c r="L961" s="2"/>
      <c r="M961" s="2"/>
      <c r="N961" s="3">
        <v>77077681808</v>
      </c>
      <c r="O961" s="3">
        <v>6490000</v>
      </c>
      <c r="P961" s="3">
        <v>6490000</v>
      </c>
      <c r="Q961" s="3">
        <v>0</v>
      </c>
      <c r="R961" s="3">
        <v>0</v>
      </c>
      <c r="S961" s="3">
        <v>250000</v>
      </c>
      <c r="T961" s="3">
        <v>250000</v>
      </c>
      <c r="U961" s="3" t="s">
        <v>56</v>
      </c>
      <c r="V961" s="2"/>
      <c r="W961" s="3" t="s">
        <v>55</v>
      </c>
      <c r="X961" s="5">
        <v>46132</v>
      </c>
      <c r="Y961" s="3" t="s">
        <v>58</v>
      </c>
      <c r="Z961" s="3">
        <v>0</v>
      </c>
      <c r="AA961" s="3">
        <v>9805985</v>
      </c>
      <c r="AB961" s="2"/>
      <c r="AC961" s="3">
        <v>0</v>
      </c>
      <c r="AD961" s="3" t="s">
        <v>57</v>
      </c>
      <c r="AE961" s="3">
        <v>2026</v>
      </c>
    </row>
    <row r="962" spans="1:31" ht="28.5" hidden="1" x14ac:dyDescent="0.45">
      <c r="A962" s="3">
        <v>1</v>
      </c>
      <c r="B962" s="4" t="s">
        <v>3388</v>
      </c>
      <c r="C962" s="3" t="s">
        <v>3381</v>
      </c>
      <c r="D962" s="3" t="s">
        <v>3382</v>
      </c>
      <c r="E962" s="3" t="s">
        <v>3409</v>
      </c>
      <c r="F962" s="3" t="s">
        <v>6239</v>
      </c>
      <c r="G962" s="3" t="s">
        <v>6240</v>
      </c>
      <c r="H962" s="5">
        <v>46132</v>
      </c>
      <c r="I962" s="3" t="s">
        <v>3391</v>
      </c>
      <c r="J962" s="3" t="s">
        <v>6241</v>
      </c>
      <c r="K962" s="3">
        <v>891106400396</v>
      </c>
      <c r="L962" s="2"/>
      <c r="M962" s="2"/>
      <c r="N962" s="3">
        <v>77014914373</v>
      </c>
      <c r="O962" s="3">
        <v>5990000</v>
      </c>
      <c r="P962" s="3">
        <v>5990000</v>
      </c>
      <c r="Q962" s="3">
        <v>0</v>
      </c>
      <c r="R962" s="3">
        <v>0</v>
      </c>
      <c r="S962" s="3">
        <v>200000</v>
      </c>
      <c r="T962" s="3">
        <v>200000</v>
      </c>
      <c r="U962" s="3" t="s">
        <v>87</v>
      </c>
      <c r="V962" s="2"/>
      <c r="W962" s="3" t="s">
        <v>291</v>
      </c>
      <c r="X962" s="5">
        <v>46136</v>
      </c>
      <c r="Y962" s="3" t="s">
        <v>400</v>
      </c>
      <c r="Z962" s="3">
        <v>0</v>
      </c>
      <c r="AA962" s="3">
        <v>9806095</v>
      </c>
      <c r="AB962" s="2"/>
      <c r="AC962" s="3">
        <v>0</v>
      </c>
      <c r="AD962" s="3" t="s">
        <v>124</v>
      </c>
      <c r="AE962" s="3">
        <v>2026</v>
      </c>
    </row>
    <row r="963" spans="1:31" ht="28.5" hidden="1" x14ac:dyDescent="0.45">
      <c r="A963" s="3">
        <v>1</v>
      </c>
      <c r="B963" s="4" t="s">
        <v>3388</v>
      </c>
      <c r="C963" s="3" t="s">
        <v>3381</v>
      </c>
      <c r="D963" s="3" t="s">
        <v>3382</v>
      </c>
      <c r="E963" s="3" t="s">
        <v>3409</v>
      </c>
      <c r="F963" s="3" t="s">
        <v>6242</v>
      </c>
      <c r="G963" s="3" t="s">
        <v>6243</v>
      </c>
      <c r="H963" s="5">
        <v>46134</v>
      </c>
      <c r="I963" s="3" t="s">
        <v>4891</v>
      </c>
      <c r="J963" s="3" t="s">
        <v>6244</v>
      </c>
      <c r="K963" s="3">
        <v>20524651214</v>
      </c>
      <c r="L963" s="2"/>
      <c r="M963" s="2"/>
      <c r="N963" s="3">
        <v>77755730703</v>
      </c>
      <c r="O963" s="3">
        <v>5990000</v>
      </c>
      <c r="P963" s="3">
        <v>5990000</v>
      </c>
      <c r="Q963" s="3">
        <v>0</v>
      </c>
      <c r="R963" s="3">
        <v>0</v>
      </c>
      <c r="S963" s="3">
        <v>200000</v>
      </c>
      <c r="T963" s="3">
        <v>200000</v>
      </c>
      <c r="U963" s="3" t="s">
        <v>87</v>
      </c>
      <c r="V963" s="2"/>
      <c r="W963" s="3" t="s">
        <v>291</v>
      </c>
      <c r="X963" s="5">
        <v>46142</v>
      </c>
      <c r="Y963" s="3" t="s">
        <v>206</v>
      </c>
      <c r="Z963" s="3">
        <v>0</v>
      </c>
      <c r="AA963" s="3">
        <v>9806096</v>
      </c>
      <c r="AB963" s="2"/>
      <c r="AC963" s="3">
        <v>0</v>
      </c>
      <c r="AD963" s="3" t="s">
        <v>124</v>
      </c>
      <c r="AE963" s="3">
        <v>2026</v>
      </c>
    </row>
    <row r="964" spans="1:31" ht="28.5" hidden="1" x14ac:dyDescent="0.45">
      <c r="A964" s="3">
        <v>1</v>
      </c>
      <c r="B964" s="4" t="s">
        <v>3388</v>
      </c>
      <c r="C964" s="3" t="s">
        <v>3381</v>
      </c>
      <c r="D964" s="3" t="s">
        <v>3382</v>
      </c>
      <c r="E964" s="3" t="s">
        <v>3455</v>
      </c>
      <c r="F964" s="3" t="s">
        <v>6245</v>
      </c>
      <c r="G964" s="3" t="s">
        <v>6246</v>
      </c>
      <c r="H964" s="5">
        <v>46141</v>
      </c>
      <c r="I964" s="3" t="s">
        <v>3391</v>
      </c>
      <c r="J964" s="3" t="s">
        <v>6247</v>
      </c>
      <c r="K964" s="3">
        <v>760227301139</v>
      </c>
      <c r="L964" s="2"/>
      <c r="M964" s="2"/>
      <c r="N964" s="3">
        <v>77716540609</v>
      </c>
      <c r="O964" s="3">
        <v>5990000</v>
      </c>
      <c r="P964" s="3">
        <v>5990000</v>
      </c>
      <c r="Q964" s="3">
        <v>0</v>
      </c>
      <c r="R964" s="3">
        <v>0</v>
      </c>
      <c r="S964" s="3">
        <v>200000</v>
      </c>
      <c r="T964" s="3">
        <v>200000</v>
      </c>
      <c r="U964" s="3" t="s">
        <v>87</v>
      </c>
      <c r="V964" s="2"/>
      <c r="W964" s="3" t="s">
        <v>291</v>
      </c>
      <c r="X964" s="5">
        <v>46142</v>
      </c>
      <c r="Y964" s="3" t="s">
        <v>89</v>
      </c>
      <c r="Z964" s="3">
        <v>0</v>
      </c>
      <c r="AA964" s="3">
        <v>9806097</v>
      </c>
      <c r="AB964" s="2"/>
      <c r="AC964" s="3">
        <v>0</v>
      </c>
      <c r="AD964" s="3" t="s">
        <v>124</v>
      </c>
      <c r="AE964" s="3">
        <v>2026</v>
      </c>
    </row>
    <row r="965" spans="1:31" ht="28.5" hidden="1" x14ac:dyDescent="0.45">
      <c r="A965" s="3">
        <v>1</v>
      </c>
      <c r="B965" s="4" t="s">
        <v>3388</v>
      </c>
      <c r="C965" s="3" t="s">
        <v>3381</v>
      </c>
      <c r="D965" s="3" t="s">
        <v>3382</v>
      </c>
      <c r="E965" s="3" t="s">
        <v>3409</v>
      </c>
      <c r="F965" s="3" t="s">
        <v>6248</v>
      </c>
      <c r="G965" s="3" t="s">
        <v>6249</v>
      </c>
      <c r="H965" s="5">
        <v>46132</v>
      </c>
      <c r="I965" s="3" t="s">
        <v>3391</v>
      </c>
      <c r="J965" s="3" t="s">
        <v>6250</v>
      </c>
      <c r="K965" s="3">
        <v>880201303099</v>
      </c>
      <c r="L965" s="2"/>
      <c r="M965" s="2"/>
      <c r="N965" s="3">
        <v>77023332147</v>
      </c>
      <c r="O965" s="3">
        <v>5990000</v>
      </c>
      <c r="P965" s="3">
        <v>5990000</v>
      </c>
      <c r="Q965" s="3">
        <v>0</v>
      </c>
      <c r="R965" s="3">
        <v>0</v>
      </c>
      <c r="S965" s="3">
        <v>200000</v>
      </c>
      <c r="T965" s="3">
        <v>200000</v>
      </c>
      <c r="U965" s="3" t="s">
        <v>87</v>
      </c>
      <c r="V965" s="2"/>
      <c r="W965" s="3" t="s">
        <v>291</v>
      </c>
      <c r="X965" s="5">
        <v>46136</v>
      </c>
      <c r="Y965" s="3" t="s">
        <v>206</v>
      </c>
      <c r="Z965" s="3">
        <v>0</v>
      </c>
      <c r="AA965" s="3">
        <v>9806101</v>
      </c>
      <c r="AB965" s="2"/>
      <c r="AC965" s="3">
        <v>0</v>
      </c>
      <c r="AD965" s="3" t="s">
        <v>124</v>
      </c>
      <c r="AE965" s="3">
        <v>2026</v>
      </c>
    </row>
    <row r="966" spans="1:31" ht="28.5" hidden="1" x14ac:dyDescent="0.45">
      <c r="A966" s="3">
        <v>1</v>
      </c>
      <c r="B966" s="4" t="s">
        <v>3414</v>
      </c>
      <c r="C966" s="3" t="s">
        <v>3381</v>
      </c>
      <c r="D966" s="3" t="s">
        <v>3382</v>
      </c>
      <c r="E966" s="3" t="s">
        <v>3409</v>
      </c>
      <c r="F966" s="3" t="s">
        <v>6251</v>
      </c>
      <c r="G966" s="3" t="s">
        <v>6252</v>
      </c>
      <c r="H966" s="5">
        <v>46134</v>
      </c>
      <c r="I966" s="3" t="s">
        <v>3427</v>
      </c>
      <c r="J966" s="3" t="s">
        <v>6253</v>
      </c>
      <c r="K966" s="3">
        <v>920215301722</v>
      </c>
      <c r="L966" s="2"/>
      <c r="M966" s="2"/>
      <c r="N966" s="3">
        <v>77023338487</v>
      </c>
      <c r="O966" s="3">
        <v>5990000</v>
      </c>
      <c r="P966" s="3">
        <v>5990000</v>
      </c>
      <c r="Q966" s="3">
        <v>0</v>
      </c>
      <c r="R966" s="3">
        <v>0</v>
      </c>
      <c r="S966" s="3">
        <v>200000</v>
      </c>
      <c r="T966" s="3">
        <v>200000</v>
      </c>
      <c r="U966" s="3" t="s">
        <v>87</v>
      </c>
      <c r="V966" s="3" t="s">
        <v>3624</v>
      </c>
      <c r="W966" s="3" t="s">
        <v>55</v>
      </c>
      <c r="X966" s="5">
        <v>46135</v>
      </c>
      <c r="Y966" s="3" t="s">
        <v>134</v>
      </c>
      <c r="Z966" s="3">
        <v>0</v>
      </c>
      <c r="AA966" s="3">
        <v>9806163</v>
      </c>
      <c r="AB966" s="2"/>
      <c r="AC966" s="3">
        <v>0</v>
      </c>
      <c r="AD966" s="3" t="s">
        <v>124</v>
      </c>
      <c r="AE966" s="3">
        <v>2026</v>
      </c>
    </row>
    <row r="967" spans="1:31" ht="28.5" hidden="1" x14ac:dyDescent="0.45">
      <c r="A967" s="3">
        <v>1</v>
      </c>
      <c r="B967" s="4" t="s">
        <v>3414</v>
      </c>
      <c r="C967" s="3" t="s">
        <v>3381</v>
      </c>
      <c r="D967" s="3" t="s">
        <v>3382</v>
      </c>
      <c r="E967" s="3" t="s">
        <v>3409</v>
      </c>
      <c r="F967" s="3" t="s">
        <v>6254</v>
      </c>
      <c r="G967" s="3" t="s">
        <v>6255</v>
      </c>
      <c r="H967" s="5">
        <v>46127</v>
      </c>
      <c r="I967" s="3" t="s">
        <v>3419</v>
      </c>
      <c r="J967" s="3" t="s">
        <v>6256</v>
      </c>
      <c r="K967" s="3">
        <v>800908403133</v>
      </c>
      <c r="L967" s="2"/>
      <c r="M967" s="2"/>
      <c r="N967" s="3">
        <v>77754418063</v>
      </c>
      <c r="O967" s="3">
        <v>6760000</v>
      </c>
      <c r="P967" s="3">
        <v>6490000</v>
      </c>
      <c r="Q967" s="3">
        <v>0</v>
      </c>
      <c r="R967" s="3">
        <v>270000</v>
      </c>
      <c r="S967" s="3">
        <v>250000</v>
      </c>
      <c r="T967" s="3">
        <v>250000</v>
      </c>
      <c r="U967" s="3" t="s">
        <v>87</v>
      </c>
      <c r="V967" s="2"/>
      <c r="W967" s="3" t="s">
        <v>55</v>
      </c>
      <c r="X967" s="5">
        <v>46132</v>
      </c>
      <c r="Y967" s="3" t="s">
        <v>218</v>
      </c>
      <c r="Z967" s="3">
        <v>0</v>
      </c>
      <c r="AA967" s="3">
        <v>9806165</v>
      </c>
      <c r="AB967" s="2"/>
      <c r="AC967" s="3">
        <v>0</v>
      </c>
      <c r="AD967" s="3" t="s">
        <v>124</v>
      </c>
      <c r="AE967" s="3">
        <v>2026</v>
      </c>
    </row>
    <row r="968" spans="1:31" ht="28.5" hidden="1" x14ac:dyDescent="0.45">
      <c r="A968" s="3">
        <v>1</v>
      </c>
      <c r="B968" s="4" t="s">
        <v>3414</v>
      </c>
      <c r="C968" s="3" t="s">
        <v>3381</v>
      </c>
      <c r="D968" s="3" t="s">
        <v>3382</v>
      </c>
      <c r="E968" s="3" t="s">
        <v>3409</v>
      </c>
      <c r="F968" s="3" t="s">
        <v>6257</v>
      </c>
      <c r="G968" s="3" t="s">
        <v>6258</v>
      </c>
      <c r="H968" s="5">
        <v>46133</v>
      </c>
      <c r="I968" s="3" t="s">
        <v>3419</v>
      </c>
      <c r="J968" s="3" t="s">
        <v>6259</v>
      </c>
      <c r="K968" s="3">
        <v>871022301407</v>
      </c>
      <c r="L968" s="2"/>
      <c r="M968" s="2"/>
      <c r="N968" s="3">
        <v>77473201477</v>
      </c>
      <c r="O968" s="3">
        <v>5990000</v>
      </c>
      <c r="P968" s="3">
        <v>5990000</v>
      </c>
      <c r="Q968" s="3">
        <v>0</v>
      </c>
      <c r="R968" s="3">
        <v>0</v>
      </c>
      <c r="S968" s="3">
        <v>200000</v>
      </c>
      <c r="T968" s="3">
        <v>200000</v>
      </c>
      <c r="U968" s="3" t="s">
        <v>87</v>
      </c>
      <c r="V968" s="2"/>
      <c r="W968" s="3" t="s">
        <v>55</v>
      </c>
      <c r="X968" s="5">
        <v>46134</v>
      </c>
      <c r="Y968" s="3" t="s">
        <v>89</v>
      </c>
      <c r="Z968" s="3">
        <v>1</v>
      </c>
      <c r="AA968" s="3">
        <v>9806170</v>
      </c>
      <c r="AB968" s="2"/>
      <c r="AC968" s="3">
        <v>0</v>
      </c>
      <c r="AD968" s="3" t="s">
        <v>124</v>
      </c>
      <c r="AE968" s="3">
        <v>2026</v>
      </c>
    </row>
    <row r="969" spans="1:31" ht="28.5" hidden="1" x14ac:dyDescent="0.45">
      <c r="A969" s="3">
        <v>1</v>
      </c>
      <c r="B969" s="4" t="s">
        <v>3414</v>
      </c>
      <c r="C969" s="3" t="s">
        <v>3381</v>
      </c>
      <c r="D969" s="3" t="s">
        <v>3382</v>
      </c>
      <c r="E969" s="3" t="s">
        <v>3409</v>
      </c>
      <c r="F969" s="3" t="s">
        <v>6260</v>
      </c>
      <c r="G969" s="3" t="s">
        <v>6261</v>
      </c>
      <c r="H969" s="5">
        <v>46134</v>
      </c>
      <c r="I969" s="3" t="s">
        <v>3419</v>
      </c>
      <c r="J969" s="3" t="s">
        <v>6262</v>
      </c>
      <c r="K969" s="3">
        <v>750718301621</v>
      </c>
      <c r="L969" s="2"/>
      <c r="M969" s="2"/>
      <c r="N969" s="3">
        <v>77056847999</v>
      </c>
      <c r="O969" s="3">
        <v>5990000</v>
      </c>
      <c r="P969" s="3">
        <v>5990000</v>
      </c>
      <c r="Q969" s="3">
        <v>0</v>
      </c>
      <c r="R969" s="3">
        <v>0</v>
      </c>
      <c r="S969" s="3">
        <v>200000</v>
      </c>
      <c r="T969" s="3">
        <v>200000</v>
      </c>
      <c r="U969" s="3" t="s">
        <v>87</v>
      </c>
      <c r="V969" s="2"/>
      <c r="W969" s="3" t="s">
        <v>55</v>
      </c>
      <c r="X969" s="5">
        <v>46135</v>
      </c>
      <c r="Y969" s="3" t="s">
        <v>134</v>
      </c>
      <c r="Z969" s="3">
        <v>0</v>
      </c>
      <c r="AA969" s="3">
        <v>9806171</v>
      </c>
      <c r="AB969" s="2"/>
      <c r="AC969" s="3">
        <v>0</v>
      </c>
      <c r="AD969" s="3" t="s">
        <v>124</v>
      </c>
      <c r="AE969" s="3">
        <v>2026</v>
      </c>
    </row>
    <row r="970" spans="1:31" ht="28.5" hidden="1" x14ac:dyDescent="0.45">
      <c r="A970" s="3">
        <v>1</v>
      </c>
      <c r="B970" s="4" t="s">
        <v>3414</v>
      </c>
      <c r="C970" s="3" t="s">
        <v>3381</v>
      </c>
      <c r="D970" s="3" t="s">
        <v>3382</v>
      </c>
      <c r="E970" s="3" t="s">
        <v>3409</v>
      </c>
      <c r="F970" s="3" t="s">
        <v>6263</v>
      </c>
      <c r="G970" s="3" t="s">
        <v>6264</v>
      </c>
      <c r="H970" s="5">
        <v>46126</v>
      </c>
      <c r="I970" s="3" t="s">
        <v>3419</v>
      </c>
      <c r="J970" s="3" t="s">
        <v>6265</v>
      </c>
      <c r="K970" s="3">
        <v>850505302048</v>
      </c>
      <c r="L970" s="2"/>
      <c r="M970" s="2"/>
      <c r="N970" s="3">
        <v>77020075457</v>
      </c>
      <c r="O970" s="3">
        <v>6740000</v>
      </c>
      <c r="P970" s="3">
        <v>6490000</v>
      </c>
      <c r="Q970" s="3">
        <v>0</v>
      </c>
      <c r="R970" s="3">
        <v>250000</v>
      </c>
      <c r="S970" s="3">
        <v>250000</v>
      </c>
      <c r="T970" s="3">
        <v>250000</v>
      </c>
      <c r="U970" s="3" t="s">
        <v>87</v>
      </c>
      <c r="V970" s="2"/>
      <c r="W970" s="3" t="s">
        <v>55</v>
      </c>
      <c r="X970" s="5">
        <v>46127</v>
      </c>
      <c r="Y970" s="3" t="s">
        <v>206</v>
      </c>
      <c r="Z970" s="3">
        <v>0</v>
      </c>
      <c r="AA970" s="3">
        <v>9806173</v>
      </c>
      <c r="AB970" s="2"/>
      <c r="AC970" s="3">
        <v>0</v>
      </c>
      <c r="AD970" s="3" t="s">
        <v>124</v>
      </c>
      <c r="AE970" s="3">
        <v>2026</v>
      </c>
    </row>
    <row r="971" spans="1:31" ht="28.5" hidden="1" x14ac:dyDescent="0.45">
      <c r="A971" s="3">
        <v>1</v>
      </c>
      <c r="B971" s="4" t="s">
        <v>3470</v>
      </c>
      <c r="C971" s="3" t="s">
        <v>3381</v>
      </c>
      <c r="D971" s="3" t="s">
        <v>3382</v>
      </c>
      <c r="E971" s="3" t="s">
        <v>3409</v>
      </c>
      <c r="F971" s="3" t="s">
        <v>6266</v>
      </c>
      <c r="G971" s="3" t="s">
        <v>6267</v>
      </c>
      <c r="H971" s="5">
        <v>46135</v>
      </c>
      <c r="I971" s="3" t="s">
        <v>3678</v>
      </c>
      <c r="J971" s="3" t="s">
        <v>6268</v>
      </c>
      <c r="K971" s="3">
        <v>910607302046</v>
      </c>
      <c r="L971" s="2"/>
      <c r="M971" s="2"/>
      <c r="N971" s="3">
        <v>77757087970</v>
      </c>
      <c r="O971" s="3">
        <v>5990000</v>
      </c>
      <c r="P971" s="3">
        <v>5990000</v>
      </c>
      <c r="Q971" s="3">
        <v>0</v>
      </c>
      <c r="R971" s="3">
        <v>0</v>
      </c>
      <c r="S971" s="3">
        <v>200000</v>
      </c>
      <c r="T971" s="3">
        <v>200000</v>
      </c>
      <c r="U971" s="3" t="s">
        <v>87</v>
      </c>
      <c r="V971" s="2"/>
      <c r="W971" s="3" t="s">
        <v>1679</v>
      </c>
      <c r="X971" s="5">
        <v>46140</v>
      </c>
      <c r="Y971" s="3" t="s">
        <v>206</v>
      </c>
      <c r="Z971" s="3">
        <v>0</v>
      </c>
      <c r="AA971" s="3">
        <v>9806188</v>
      </c>
      <c r="AB971" s="2"/>
      <c r="AC971" s="3">
        <v>0</v>
      </c>
      <c r="AD971" s="3" t="s">
        <v>124</v>
      </c>
      <c r="AE971" s="3">
        <v>2026</v>
      </c>
    </row>
    <row r="972" spans="1:31" ht="28.5" x14ac:dyDescent="0.45">
      <c r="A972" s="3">
        <v>1</v>
      </c>
      <c r="B972" s="4" t="s">
        <v>3952</v>
      </c>
      <c r="C972" s="3" t="s">
        <v>3381</v>
      </c>
      <c r="D972" s="3" t="s">
        <v>3382</v>
      </c>
      <c r="E972" s="3" t="s">
        <v>3409</v>
      </c>
      <c r="F972" s="3" t="s">
        <v>6269</v>
      </c>
      <c r="G972" s="3" t="s">
        <v>6270</v>
      </c>
      <c r="H972" s="5">
        <v>46140</v>
      </c>
      <c r="I972" s="3" t="s">
        <v>3959</v>
      </c>
      <c r="J972" s="3" t="s">
        <v>6271</v>
      </c>
      <c r="K972" s="3">
        <v>711223302169</v>
      </c>
      <c r="L972" s="2"/>
      <c r="M972" s="2"/>
      <c r="N972" s="3">
        <v>77767557723</v>
      </c>
      <c r="O972" s="3">
        <v>5990000</v>
      </c>
      <c r="P972" s="3">
        <v>5990000</v>
      </c>
      <c r="Q972" s="3">
        <v>0</v>
      </c>
      <c r="R972" s="3">
        <v>0</v>
      </c>
      <c r="S972" s="3">
        <v>200000</v>
      </c>
      <c r="T972" s="3">
        <v>200000</v>
      </c>
      <c r="U972" s="3" t="s">
        <v>87</v>
      </c>
      <c r="V972" s="2"/>
      <c r="W972" s="3" t="s">
        <v>160</v>
      </c>
      <c r="X972" s="5">
        <v>46141</v>
      </c>
      <c r="Y972" s="3" t="s">
        <v>218</v>
      </c>
      <c r="Z972" s="3">
        <v>0</v>
      </c>
      <c r="AA972" s="3">
        <v>9808125</v>
      </c>
      <c r="AB972" s="2"/>
      <c r="AC972" s="3">
        <v>0</v>
      </c>
      <c r="AD972" s="3" t="s">
        <v>124</v>
      </c>
      <c r="AE972" s="3">
        <v>2026</v>
      </c>
    </row>
    <row r="973" spans="1:31" ht="28.5" x14ac:dyDescent="0.45">
      <c r="A973" s="3">
        <v>1</v>
      </c>
      <c r="B973" s="4" t="s">
        <v>3952</v>
      </c>
      <c r="C973" s="3" t="s">
        <v>3381</v>
      </c>
      <c r="D973" s="3" t="s">
        <v>3382</v>
      </c>
      <c r="E973" s="3" t="s">
        <v>3409</v>
      </c>
      <c r="F973" s="3" t="s">
        <v>6272</v>
      </c>
      <c r="G973" s="3" t="s">
        <v>6273</v>
      </c>
      <c r="H973" s="5">
        <v>46139</v>
      </c>
      <c r="I973" s="3" t="s">
        <v>3955</v>
      </c>
      <c r="J973" s="3" t="s">
        <v>6274</v>
      </c>
      <c r="K973" s="3">
        <v>910526400531</v>
      </c>
      <c r="L973" s="2"/>
      <c r="M973" s="2"/>
      <c r="N973" s="3">
        <v>77083523212</v>
      </c>
      <c r="O973" s="3">
        <v>5990000</v>
      </c>
      <c r="P973" s="3">
        <v>5990000</v>
      </c>
      <c r="Q973" s="3">
        <v>0</v>
      </c>
      <c r="R973" s="3">
        <v>0</v>
      </c>
      <c r="S973" s="3">
        <v>200000</v>
      </c>
      <c r="T973" s="3">
        <v>200000</v>
      </c>
      <c r="U973" s="3" t="s">
        <v>56</v>
      </c>
      <c r="V973" s="2"/>
      <c r="W973" s="3" t="s">
        <v>160</v>
      </c>
      <c r="X973" s="5">
        <v>46141</v>
      </c>
      <c r="Y973" s="3" t="s">
        <v>58</v>
      </c>
      <c r="Z973" s="3">
        <v>0</v>
      </c>
      <c r="AA973" s="3">
        <v>9808127</v>
      </c>
      <c r="AB973" s="2"/>
      <c r="AC973" s="3">
        <v>0</v>
      </c>
      <c r="AD973" s="3" t="s">
        <v>57</v>
      </c>
      <c r="AE973" s="3">
        <v>2026</v>
      </c>
    </row>
    <row r="974" spans="1:31" ht="28.5" x14ac:dyDescent="0.45">
      <c r="A974" s="3">
        <v>1</v>
      </c>
      <c r="B974" s="4" t="s">
        <v>3952</v>
      </c>
      <c r="C974" s="3" t="s">
        <v>3381</v>
      </c>
      <c r="D974" s="3" t="s">
        <v>3382</v>
      </c>
      <c r="E974" s="3" t="s">
        <v>3409</v>
      </c>
      <c r="F974" s="3" t="s">
        <v>6275</v>
      </c>
      <c r="G974" s="3" t="s">
        <v>6276</v>
      </c>
      <c r="H974" s="5">
        <v>46140</v>
      </c>
      <c r="I974" s="3" t="s">
        <v>4014</v>
      </c>
      <c r="J974" s="3" t="s">
        <v>6277</v>
      </c>
      <c r="K974" s="3">
        <v>1123501250</v>
      </c>
      <c r="L974" s="2"/>
      <c r="M974" s="2"/>
      <c r="N974" s="3">
        <v>77760070006</v>
      </c>
      <c r="O974" s="3">
        <v>5990000</v>
      </c>
      <c r="P974" s="3">
        <v>5990000</v>
      </c>
      <c r="Q974" s="3">
        <v>0</v>
      </c>
      <c r="R974" s="3">
        <v>0</v>
      </c>
      <c r="S974" s="3">
        <v>200000</v>
      </c>
      <c r="T974" s="3">
        <v>200000</v>
      </c>
      <c r="U974" s="3" t="s">
        <v>56</v>
      </c>
      <c r="V974" s="2"/>
      <c r="W974" s="3" t="s">
        <v>160</v>
      </c>
      <c r="X974" s="5">
        <v>46141</v>
      </c>
      <c r="Y974" s="3" t="s">
        <v>58</v>
      </c>
      <c r="Z974" s="3">
        <v>0</v>
      </c>
      <c r="AA974" s="3">
        <v>9808129</v>
      </c>
      <c r="AB974" s="2"/>
      <c r="AC974" s="3">
        <v>0</v>
      </c>
      <c r="AD974" s="3" t="s">
        <v>57</v>
      </c>
      <c r="AE974" s="3">
        <v>2026</v>
      </c>
    </row>
    <row r="975" spans="1:31" ht="28.5" x14ac:dyDescent="0.45">
      <c r="A975" s="3">
        <v>1</v>
      </c>
      <c r="B975" s="4" t="s">
        <v>3952</v>
      </c>
      <c r="C975" s="3" t="s">
        <v>3381</v>
      </c>
      <c r="D975" s="3" t="s">
        <v>3382</v>
      </c>
      <c r="E975" s="3" t="s">
        <v>3409</v>
      </c>
      <c r="F975" s="3" t="s">
        <v>6278</v>
      </c>
      <c r="G975" s="3" t="s">
        <v>6279</v>
      </c>
      <c r="H975" s="5">
        <v>46134</v>
      </c>
      <c r="I975" s="3" t="s">
        <v>4014</v>
      </c>
      <c r="J975" s="3" t="s">
        <v>6277</v>
      </c>
      <c r="K975" s="3">
        <v>1123501250</v>
      </c>
      <c r="L975" s="2"/>
      <c r="M975" s="2"/>
      <c r="N975" s="3">
        <v>77760070006</v>
      </c>
      <c r="O975" s="3">
        <v>5990000</v>
      </c>
      <c r="P975" s="3">
        <v>5990000</v>
      </c>
      <c r="Q975" s="3">
        <v>0</v>
      </c>
      <c r="R975" s="3">
        <v>0</v>
      </c>
      <c r="S975" s="3">
        <v>200000</v>
      </c>
      <c r="T975" s="3">
        <v>200000</v>
      </c>
      <c r="U975" s="3" t="s">
        <v>56</v>
      </c>
      <c r="V975" s="2"/>
      <c r="W975" s="3" t="s">
        <v>160</v>
      </c>
      <c r="X975" s="5">
        <v>46139</v>
      </c>
      <c r="Y975" s="3" t="s">
        <v>58</v>
      </c>
      <c r="Z975" s="3">
        <v>0</v>
      </c>
      <c r="AA975" s="3">
        <v>9808130</v>
      </c>
      <c r="AB975" s="2"/>
      <c r="AC975" s="3">
        <v>0</v>
      </c>
      <c r="AD975" s="3" t="s">
        <v>57</v>
      </c>
      <c r="AE975" s="3">
        <v>2026</v>
      </c>
    </row>
    <row r="976" spans="1:31" ht="28.5" x14ac:dyDescent="0.45">
      <c r="A976" s="3">
        <v>1</v>
      </c>
      <c r="B976" s="4" t="s">
        <v>3952</v>
      </c>
      <c r="C976" s="3" t="s">
        <v>3381</v>
      </c>
      <c r="D976" s="3" t="s">
        <v>3382</v>
      </c>
      <c r="E976" s="3" t="s">
        <v>3409</v>
      </c>
      <c r="F976" s="3" t="s">
        <v>6280</v>
      </c>
      <c r="G976" s="3" t="s">
        <v>6281</v>
      </c>
      <c r="H976" s="5">
        <v>46140</v>
      </c>
      <c r="I976" s="3" t="s">
        <v>3959</v>
      </c>
      <c r="J976" s="3" t="s">
        <v>6282</v>
      </c>
      <c r="K976" s="3">
        <v>790702301116</v>
      </c>
      <c r="L976" s="2"/>
      <c r="M976" s="2"/>
      <c r="N976" s="3">
        <v>77075858580</v>
      </c>
      <c r="O976" s="3">
        <v>5990000</v>
      </c>
      <c r="P976" s="3">
        <v>5990000</v>
      </c>
      <c r="Q976" s="3">
        <v>0</v>
      </c>
      <c r="R976" s="3">
        <v>0</v>
      </c>
      <c r="S976" s="3">
        <v>200000</v>
      </c>
      <c r="T976" s="3">
        <v>200000</v>
      </c>
      <c r="U976" s="3" t="s">
        <v>87</v>
      </c>
      <c r="V976" s="2"/>
      <c r="W976" s="3" t="s">
        <v>160</v>
      </c>
      <c r="X976" s="5">
        <v>46141</v>
      </c>
      <c r="Y976" s="3" t="s">
        <v>89</v>
      </c>
      <c r="Z976" s="3">
        <v>0</v>
      </c>
      <c r="AA976" s="3">
        <v>9808132</v>
      </c>
      <c r="AB976" s="2"/>
      <c r="AC976" s="3">
        <v>0</v>
      </c>
      <c r="AD976" s="3" t="s">
        <v>124</v>
      </c>
      <c r="AE976" s="3">
        <v>2026</v>
      </c>
    </row>
    <row r="977" spans="1:31" ht="28.5" x14ac:dyDescent="0.45">
      <c r="A977" s="3">
        <v>1</v>
      </c>
      <c r="B977" s="4" t="s">
        <v>3952</v>
      </c>
      <c r="C977" s="3" t="s">
        <v>3381</v>
      </c>
      <c r="D977" s="3" t="s">
        <v>3382</v>
      </c>
      <c r="E977" s="3" t="s">
        <v>3409</v>
      </c>
      <c r="F977" s="3" t="s">
        <v>6283</v>
      </c>
      <c r="G977" s="3" t="s">
        <v>6284</v>
      </c>
      <c r="H977" s="5">
        <v>46142</v>
      </c>
      <c r="I977" s="3" t="s">
        <v>3959</v>
      </c>
      <c r="J977" s="3" t="s">
        <v>6285</v>
      </c>
      <c r="K977" s="3">
        <v>821103302743</v>
      </c>
      <c r="L977" s="2"/>
      <c r="M977" s="2"/>
      <c r="N977" s="3">
        <v>77075407193</v>
      </c>
      <c r="O977" s="3">
        <v>5990000</v>
      </c>
      <c r="P977" s="3">
        <v>5990000</v>
      </c>
      <c r="Q977" s="3">
        <v>0</v>
      </c>
      <c r="R977" s="3">
        <v>0</v>
      </c>
      <c r="S977" s="3">
        <v>200000</v>
      </c>
      <c r="T977" s="3">
        <v>200000</v>
      </c>
      <c r="U977" s="3" t="s">
        <v>56</v>
      </c>
      <c r="V977" s="2"/>
      <c r="W977" s="3" t="s">
        <v>160</v>
      </c>
      <c r="X977" s="5">
        <v>46142</v>
      </c>
      <c r="Y977" s="3" t="s">
        <v>58</v>
      </c>
      <c r="Z977" s="3">
        <v>0</v>
      </c>
      <c r="AA977" s="3">
        <v>9808134</v>
      </c>
      <c r="AB977" s="2"/>
      <c r="AC977" s="3">
        <v>0</v>
      </c>
      <c r="AD977" s="3" t="s">
        <v>57</v>
      </c>
      <c r="AE977" s="3">
        <v>2026</v>
      </c>
    </row>
    <row r="978" spans="1:31" ht="28.5" x14ac:dyDescent="0.45">
      <c r="A978" s="3">
        <v>1</v>
      </c>
      <c r="B978" s="4" t="s">
        <v>3952</v>
      </c>
      <c r="C978" s="3" t="s">
        <v>3381</v>
      </c>
      <c r="D978" s="3" t="s">
        <v>3382</v>
      </c>
      <c r="E978" s="3" t="s">
        <v>3409</v>
      </c>
      <c r="F978" s="3" t="s">
        <v>6286</v>
      </c>
      <c r="G978" s="3" t="s">
        <v>6287</v>
      </c>
      <c r="H978" s="5">
        <v>46133</v>
      </c>
      <c r="I978" s="3" t="s">
        <v>3955</v>
      </c>
      <c r="J978" s="3" t="s">
        <v>6288</v>
      </c>
      <c r="K978" s="3">
        <v>970108301393</v>
      </c>
      <c r="L978" s="2"/>
      <c r="M978" s="2"/>
      <c r="N978" s="3">
        <v>77079664089</v>
      </c>
      <c r="O978" s="3">
        <v>5990000</v>
      </c>
      <c r="P978" s="3">
        <v>5990000</v>
      </c>
      <c r="Q978" s="3">
        <v>0</v>
      </c>
      <c r="R978" s="3">
        <v>0</v>
      </c>
      <c r="S978" s="3">
        <v>200000</v>
      </c>
      <c r="T978" s="3">
        <v>200000</v>
      </c>
      <c r="U978" s="3" t="s">
        <v>56</v>
      </c>
      <c r="V978" s="2"/>
      <c r="W978" s="3" t="s">
        <v>160</v>
      </c>
      <c r="X978" s="5">
        <v>46135</v>
      </c>
      <c r="Y978" s="3" t="s">
        <v>58</v>
      </c>
      <c r="Z978" s="3">
        <v>0</v>
      </c>
      <c r="AA978" s="3">
        <v>9808138</v>
      </c>
      <c r="AB978" s="2"/>
      <c r="AC978" s="3">
        <v>0</v>
      </c>
      <c r="AD978" s="3" t="s">
        <v>57</v>
      </c>
      <c r="AE978" s="3">
        <v>2026</v>
      </c>
    </row>
    <row r="979" spans="1:31" ht="28.5" hidden="1" x14ac:dyDescent="0.45">
      <c r="A979" s="3">
        <v>1</v>
      </c>
      <c r="B979" s="4" t="s">
        <v>3397</v>
      </c>
      <c r="C979" s="3" t="s">
        <v>3381</v>
      </c>
      <c r="D979" s="3" t="s">
        <v>3382</v>
      </c>
      <c r="E979" s="3" t="s">
        <v>3409</v>
      </c>
      <c r="F979" s="3" t="s">
        <v>6289</v>
      </c>
      <c r="G979" s="3" t="s">
        <v>6290</v>
      </c>
      <c r="H979" s="5">
        <v>46132</v>
      </c>
      <c r="I979" s="3" t="s">
        <v>3901</v>
      </c>
      <c r="J979" s="3" t="s">
        <v>6291</v>
      </c>
      <c r="K979" s="3">
        <v>720127301069</v>
      </c>
      <c r="L979" s="2"/>
      <c r="M979" s="2"/>
      <c r="N979" s="3">
        <v>77012961239</v>
      </c>
      <c r="O979" s="3">
        <v>5990000</v>
      </c>
      <c r="P979" s="3">
        <v>5990000</v>
      </c>
      <c r="Q979" s="3">
        <v>0</v>
      </c>
      <c r="R979" s="3">
        <v>0</v>
      </c>
      <c r="S979" s="3">
        <v>200000</v>
      </c>
      <c r="T979" s="3">
        <v>200000</v>
      </c>
      <c r="U979" s="3" t="s">
        <v>56</v>
      </c>
      <c r="V979" s="2"/>
      <c r="W979" s="3" t="s">
        <v>55</v>
      </c>
      <c r="X979" s="5">
        <v>46132</v>
      </c>
      <c r="Y979" s="3" t="s">
        <v>58</v>
      </c>
      <c r="Z979" s="3">
        <v>0</v>
      </c>
      <c r="AA979" s="3">
        <v>9817314</v>
      </c>
      <c r="AB979" s="2"/>
      <c r="AC979" s="3">
        <v>0</v>
      </c>
      <c r="AD979" s="3" t="s">
        <v>57</v>
      </c>
      <c r="AE979" s="3">
        <v>2026</v>
      </c>
    </row>
    <row r="980" spans="1:31" ht="28.5" hidden="1" x14ac:dyDescent="0.45">
      <c r="A980" s="3">
        <v>1</v>
      </c>
      <c r="B980" s="4" t="s">
        <v>3397</v>
      </c>
      <c r="C980" s="3" t="s">
        <v>3381</v>
      </c>
      <c r="D980" s="3" t="s">
        <v>3382</v>
      </c>
      <c r="E980" s="3" t="s">
        <v>3409</v>
      </c>
      <c r="F980" s="3" t="s">
        <v>6292</v>
      </c>
      <c r="G980" s="3" t="s">
        <v>6293</v>
      </c>
      <c r="H980" s="5">
        <v>46127</v>
      </c>
      <c r="I980" s="3" t="s">
        <v>3403</v>
      </c>
      <c r="J980" s="3" t="s">
        <v>6294</v>
      </c>
      <c r="K980" s="3">
        <v>50124501897</v>
      </c>
      <c r="L980" s="2"/>
      <c r="M980" s="2"/>
      <c r="N980" s="3">
        <v>77078784003</v>
      </c>
      <c r="O980" s="3">
        <v>6730000</v>
      </c>
      <c r="P980" s="3">
        <v>6490000</v>
      </c>
      <c r="Q980" s="3">
        <v>0</v>
      </c>
      <c r="R980" s="3">
        <v>240000</v>
      </c>
      <c r="S980" s="3">
        <v>250000</v>
      </c>
      <c r="T980" s="3">
        <v>250000</v>
      </c>
      <c r="U980" s="3" t="s">
        <v>87</v>
      </c>
      <c r="V980" s="2"/>
      <c r="W980" s="3" t="s">
        <v>55</v>
      </c>
      <c r="X980" s="5">
        <v>46129</v>
      </c>
      <c r="Y980" s="3" t="s">
        <v>206</v>
      </c>
      <c r="Z980" s="3">
        <v>0</v>
      </c>
      <c r="AA980" s="3">
        <v>9817315</v>
      </c>
      <c r="AB980" s="2"/>
      <c r="AC980" s="3">
        <v>0</v>
      </c>
      <c r="AD980" s="3" t="s">
        <v>124</v>
      </c>
      <c r="AE980" s="3">
        <v>2026</v>
      </c>
    </row>
    <row r="981" spans="1:31" ht="28.5" hidden="1" x14ac:dyDescent="0.45">
      <c r="A981" s="3">
        <v>1</v>
      </c>
      <c r="B981" s="4" t="s">
        <v>3397</v>
      </c>
      <c r="C981" s="3" t="s">
        <v>3381</v>
      </c>
      <c r="D981" s="3" t="s">
        <v>3382</v>
      </c>
      <c r="E981" s="3" t="s">
        <v>3409</v>
      </c>
      <c r="F981" s="3" t="s">
        <v>6295</v>
      </c>
      <c r="G981" s="3" t="s">
        <v>6296</v>
      </c>
      <c r="H981" s="5">
        <v>46132</v>
      </c>
      <c r="I981" s="3" t="s">
        <v>3403</v>
      </c>
      <c r="J981" s="3" t="s">
        <v>3905</v>
      </c>
      <c r="K981" s="3">
        <v>921213301576</v>
      </c>
      <c r="L981" s="2"/>
      <c r="M981" s="2"/>
      <c r="N981" s="3">
        <v>77753330301</v>
      </c>
      <c r="O981" s="3">
        <v>5990000</v>
      </c>
      <c r="P981" s="3">
        <v>5990000</v>
      </c>
      <c r="Q981" s="3">
        <v>0</v>
      </c>
      <c r="R981" s="3">
        <v>0</v>
      </c>
      <c r="S981" s="3">
        <v>200000</v>
      </c>
      <c r="T981" s="3">
        <v>200000</v>
      </c>
      <c r="U981" s="3" t="s">
        <v>56</v>
      </c>
      <c r="V981" s="2"/>
      <c r="W981" s="3" t="s">
        <v>55</v>
      </c>
      <c r="X981" s="5">
        <v>46133</v>
      </c>
      <c r="Y981" s="3" t="s">
        <v>58</v>
      </c>
      <c r="Z981" s="3">
        <v>1</v>
      </c>
      <c r="AA981" s="3">
        <v>9817316</v>
      </c>
      <c r="AB981" s="2"/>
      <c r="AC981" s="3">
        <v>0</v>
      </c>
      <c r="AD981" s="3" t="s">
        <v>57</v>
      </c>
      <c r="AE981" s="3">
        <v>2026</v>
      </c>
    </row>
    <row r="982" spans="1:31" ht="28.5" hidden="1" x14ac:dyDescent="0.45">
      <c r="A982" s="3">
        <v>1</v>
      </c>
      <c r="B982" s="4" t="s">
        <v>3397</v>
      </c>
      <c r="C982" s="3" t="s">
        <v>3381</v>
      </c>
      <c r="D982" s="3" t="s">
        <v>3382</v>
      </c>
      <c r="E982" s="3" t="s">
        <v>3409</v>
      </c>
      <c r="F982" s="3" t="s">
        <v>6297</v>
      </c>
      <c r="G982" s="3" t="s">
        <v>6298</v>
      </c>
      <c r="H982" s="5">
        <v>46131</v>
      </c>
      <c r="I982" s="3" t="s">
        <v>4004</v>
      </c>
      <c r="J982" s="3" t="s">
        <v>6299</v>
      </c>
      <c r="K982" s="3">
        <v>980809300090</v>
      </c>
      <c r="L982" s="2"/>
      <c r="M982" s="2"/>
      <c r="N982" s="3">
        <v>77075669145</v>
      </c>
      <c r="O982" s="3">
        <v>5990000</v>
      </c>
      <c r="P982" s="3">
        <v>5990000</v>
      </c>
      <c r="Q982" s="3">
        <v>0</v>
      </c>
      <c r="R982" s="3">
        <v>0</v>
      </c>
      <c r="S982" s="3">
        <v>200000</v>
      </c>
      <c r="T982" s="3">
        <v>200000</v>
      </c>
      <c r="U982" s="3" t="s">
        <v>87</v>
      </c>
      <c r="V982" s="2"/>
      <c r="W982" s="3" t="s">
        <v>55</v>
      </c>
      <c r="X982" s="5">
        <v>46134</v>
      </c>
      <c r="Y982" s="3" t="s">
        <v>206</v>
      </c>
      <c r="Z982" s="3">
        <v>0</v>
      </c>
      <c r="AA982" s="3">
        <v>9817317</v>
      </c>
      <c r="AB982" s="2"/>
      <c r="AC982" s="3">
        <v>0</v>
      </c>
      <c r="AD982" s="3" t="s">
        <v>124</v>
      </c>
      <c r="AE982" s="3">
        <v>2026</v>
      </c>
    </row>
    <row r="983" spans="1:31" ht="28.5" hidden="1" x14ac:dyDescent="0.45">
      <c r="A983" s="3">
        <v>1</v>
      </c>
      <c r="B983" s="4" t="s">
        <v>3397</v>
      </c>
      <c r="C983" s="3" t="s">
        <v>3381</v>
      </c>
      <c r="D983" s="3" t="s">
        <v>3382</v>
      </c>
      <c r="E983" s="3" t="s">
        <v>3409</v>
      </c>
      <c r="F983" s="3" t="s">
        <v>6300</v>
      </c>
      <c r="G983" s="3" t="s">
        <v>6301</v>
      </c>
      <c r="H983" s="5">
        <v>46127</v>
      </c>
      <c r="I983" s="3" t="s">
        <v>4000</v>
      </c>
      <c r="J983" s="3" t="s">
        <v>6302</v>
      </c>
      <c r="K983" s="3">
        <v>780713301977</v>
      </c>
      <c r="L983" s="2"/>
      <c r="M983" s="2"/>
      <c r="N983" s="3">
        <v>77027117868</v>
      </c>
      <c r="O983" s="3">
        <v>6490000</v>
      </c>
      <c r="P983" s="3">
        <v>6490000</v>
      </c>
      <c r="Q983" s="3">
        <v>0</v>
      </c>
      <c r="R983" s="3">
        <v>0</v>
      </c>
      <c r="S983" s="3">
        <v>250000</v>
      </c>
      <c r="T983" s="3">
        <v>250000</v>
      </c>
      <c r="U983" s="3" t="s">
        <v>56</v>
      </c>
      <c r="V983" s="2"/>
      <c r="W983" s="3" t="s">
        <v>55</v>
      </c>
      <c r="X983" s="5">
        <v>46129</v>
      </c>
      <c r="Y983" s="3" t="s">
        <v>58</v>
      </c>
      <c r="Z983" s="3">
        <v>0</v>
      </c>
      <c r="AA983" s="3">
        <v>9817318</v>
      </c>
      <c r="AB983" s="2"/>
      <c r="AC983" s="3">
        <v>0</v>
      </c>
      <c r="AD983" s="3" t="s">
        <v>57</v>
      </c>
      <c r="AE983" s="3">
        <v>2026</v>
      </c>
    </row>
    <row r="984" spans="1:31" ht="28.5" hidden="1" x14ac:dyDescent="0.45">
      <c r="A984" s="3">
        <v>1</v>
      </c>
      <c r="B984" s="4" t="s">
        <v>3397</v>
      </c>
      <c r="C984" s="3" t="s">
        <v>3381</v>
      </c>
      <c r="D984" s="3" t="s">
        <v>3382</v>
      </c>
      <c r="E984" s="3" t="s">
        <v>3409</v>
      </c>
      <c r="F984" s="3" t="s">
        <v>6303</v>
      </c>
      <c r="G984" s="3" t="s">
        <v>6304</v>
      </c>
      <c r="H984" s="5">
        <v>46134</v>
      </c>
      <c r="I984" s="3" t="s">
        <v>3901</v>
      </c>
      <c r="J984" s="3" t="s">
        <v>6305</v>
      </c>
      <c r="K984" s="3">
        <v>830317301430</v>
      </c>
      <c r="L984" s="2"/>
      <c r="M984" s="2"/>
      <c r="N984" s="3">
        <v>77756768938</v>
      </c>
      <c r="O984" s="3">
        <v>5990000</v>
      </c>
      <c r="P984" s="3">
        <v>5990000</v>
      </c>
      <c r="Q984" s="3">
        <v>0</v>
      </c>
      <c r="R984" s="3">
        <v>0</v>
      </c>
      <c r="S984" s="3">
        <v>200000</v>
      </c>
      <c r="T984" s="3">
        <v>200000</v>
      </c>
      <c r="U984" s="3" t="s">
        <v>56</v>
      </c>
      <c r="V984" s="2"/>
      <c r="W984" s="3" t="s">
        <v>55</v>
      </c>
      <c r="X984" s="5">
        <v>46135</v>
      </c>
      <c r="Y984" s="3" t="s">
        <v>58</v>
      </c>
      <c r="Z984" s="3">
        <v>0</v>
      </c>
      <c r="AA984" s="3">
        <v>9817323</v>
      </c>
      <c r="AB984" s="2"/>
      <c r="AC984" s="3">
        <v>0</v>
      </c>
      <c r="AD984" s="3" t="s">
        <v>57</v>
      </c>
      <c r="AE984" s="3">
        <v>2026</v>
      </c>
    </row>
    <row r="985" spans="1:31" ht="28.5" hidden="1" x14ac:dyDescent="0.45">
      <c r="A985" s="3">
        <v>1</v>
      </c>
      <c r="B985" s="4" t="s">
        <v>3397</v>
      </c>
      <c r="C985" s="3" t="s">
        <v>3381</v>
      </c>
      <c r="D985" s="3" t="s">
        <v>3382</v>
      </c>
      <c r="E985" s="3" t="s">
        <v>3409</v>
      </c>
      <c r="F985" s="3" t="s">
        <v>6306</v>
      </c>
      <c r="G985" s="3" t="s">
        <v>6307</v>
      </c>
      <c r="H985" s="5">
        <v>46133</v>
      </c>
      <c r="I985" s="3" t="s">
        <v>4000</v>
      </c>
      <c r="J985" s="3" t="s">
        <v>6308</v>
      </c>
      <c r="K985" s="3">
        <v>850118300484</v>
      </c>
      <c r="L985" s="2"/>
      <c r="M985" s="2"/>
      <c r="N985" s="3">
        <v>77029393555</v>
      </c>
      <c r="O985" s="3">
        <v>5990000</v>
      </c>
      <c r="P985" s="3">
        <v>5990000</v>
      </c>
      <c r="Q985" s="3">
        <v>0</v>
      </c>
      <c r="R985" s="3">
        <v>0</v>
      </c>
      <c r="S985" s="3">
        <v>200000</v>
      </c>
      <c r="T985" s="3">
        <v>200000</v>
      </c>
      <c r="U985" s="3" t="s">
        <v>87</v>
      </c>
      <c r="V985" s="2"/>
      <c r="W985" s="3" t="s">
        <v>55</v>
      </c>
      <c r="X985" s="5">
        <v>46134</v>
      </c>
      <c r="Y985" s="3" t="s">
        <v>134</v>
      </c>
      <c r="Z985" s="3">
        <v>1</v>
      </c>
      <c r="AA985" s="3">
        <v>9817324</v>
      </c>
      <c r="AB985" s="2"/>
      <c r="AC985" s="3">
        <v>0</v>
      </c>
      <c r="AD985" s="3" t="s">
        <v>124</v>
      </c>
      <c r="AE985" s="3">
        <v>2026</v>
      </c>
    </row>
    <row r="986" spans="1:31" ht="28.5" hidden="1" x14ac:dyDescent="0.45">
      <c r="A986" s="3">
        <v>1</v>
      </c>
      <c r="B986" s="4" t="s">
        <v>3397</v>
      </c>
      <c r="C986" s="3" t="s">
        <v>3381</v>
      </c>
      <c r="D986" s="3" t="s">
        <v>3382</v>
      </c>
      <c r="E986" s="3" t="s">
        <v>3409</v>
      </c>
      <c r="F986" s="3" t="s">
        <v>6309</v>
      </c>
      <c r="G986" s="3" t="s">
        <v>6310</v>
      </c>
      <c r="H986" s="5">
        <v>46129</v>
      </c>
      <c r="I986" s="3" t="s">
        <v>4004</v>
      </c>
      <c r="J986" s="3" t="s">
        <v>6311</v>
      </c>
      <c r="K986" s="3">
        <v>700525301287</v>
      </c>
      <c r="L986" s="2"/>
      <c r="M986" s="2"/>
      <c r="N986" s="3">
        <v>77470612472</v>
      </c>
      <c r="O986" s="3">
        <v>6740000</v>
      </c>
      <c r="P986" s="3">
        <v>6490000</v>
      </c>
      <c r="Q986" s="3">
        <v>0</v>
      </c>
      <c r="R986" s="3">
        <v>250000</v>
      </c>
      <c r="S986" s="3">
        <v>250000</v>
      </c>
      <c r="T986" s="3">
        <v>250000</v>
      </c>
      <c r="U986" s="3" t="s">
        <v>87</v>
      </c>
      <c r="V986" s="2"/>
      <c r="W986" s="3" t="s">
        <v>55</v>
      </c>
      <c r="X986" s="5">
        <v>46133</v>
      </c>
      <c r="Y986" s="3" t="s">
        <v>206</v>
      </c>
      <c r="Z986" s="3">
        <v>0</v>
      </c>
      <c r="AA986" s="3">
        <v>9817325</v>
      </c>
      <c r="AB986" s="2"/>
      <c r="AC986" s="3">
        <v>0</v>
      </c>
      <c r="AD986" s="3" t="s">
        <v>124</v>
      </c>
      <c r="AE986" s="3">
        <v>2026</v>
      </c>
    </row>
    <row r="987" spans="1:31" ht="28.5" hidden="1" x14ac:dyDescent="0.45">
      <c r="A987" s="3">
        <v>1</v>
      </c>
      <c r="B987" s="4" t="s">
        <v>3397</v>
      </c>
      <c r="C987" s="3" t="s">
        <v>3381</v>
      </c>
      <c r="D987" s="3" t="s">
        <v>3382</v>
      </c>
      <c r="E987" s="3" t="s">
        <v>3409</v>
      </c>
      <c r="F987" s="3" t="s">
        <v>6312</v>
      </c>
      <c r="G987" s="3" t="s">
        <v>6313</v>
      </c>
      <c r="H987" s="5">
        <v>46132</v>
      </c>
      <c r="I987" s="3" t="s">
        <v>3403</v>
      </c>
      <c r="J987" s="3" t="s">
        <v>6314</v>
      </c>
      <c r="K987" s="3">
        <v>981204301677</v>
      </c>
      <c r="L987" s="2"/>
      <c r="M987" s="2"/>
      <c r="N987" s="3">
        <v>77784555014</v>
      </c>
      <c r="O987" s="3">
        <v>5990000</v>
      </c>
      <c r="P987" s="3">
        <v>5990000</v>
      </c>
      <c r="Q987" s="3">
        <v>0</v>
      </c>
      <c r="R987" s="3">
        <v>0</v>
      </c>
      <c r="S987" s="3">
        <v>200000</v>
      </c>
      <c r="T987" s="3">
        <v>200000</v>
      </c>
      <c r="U987" s="3" t="s">
        <v>56</v>
      </c>
      <c r="V987" s="2"/>
      <c r="W987" s="3" t="s">
        <v>55</v>
      </c>
      <c r="X987" s="5">
        <v>46132</v>
      </c>
      <c r="Y987" s="3" t="s">
        <v>58</v>
      </c>
      <c r="Z987" s="3">
        <v>0</v>
      </c>
      <c r="AA987" s="3">
        <v>9817327</v>
      </c>
      <c r="AB987" s="2"/>
      <c r="AC987" s="3">
        <v>0</v>
      </c>
      <c r="AD987" s="3" t="s">
        <v>57</v>
      </c>
      <c r="AE987" s="3">
        <v>2026</v>
      </c>
    </row>
    <row r="988" spans="1:31" ht="28.5" hidden="1" x14ac:dyDescent="0.45">
      <c r="A988" s="3">
        <v>1</v>
      </c>
      <c r="B988" s="4" t="s">
        <v>3397</v>
      </c>
      <c r="C988" s="3" t="s">
        <v>3381</v>
      </c>
      <c r="D988" s="3" t="s">
        <v>3382</v>
      </c>
      <c r="E988" s="3" t="s">
        <v>3409</v>
      </c>
      <c r="F988" s="3" t="s">
        <v>6315</v>
      </c>
      <c r="G988" s="3" t="s">
        <v>6316</v>
      </c>
      <c r="H988" s="5">
        <v>46126</v>
      </c>
      <c r="I988" s="3" t="s">
        <v>4004</v>
      </c>
      <c r="J988" s="3" t="s">
        <v>6317</v>
      </c>
      <c r="K988" s="3">
        <v>910504301216</v>
      </c>
      <c r="L988" s="2"/>
      <c r="M988" s="2"/>
      <c r="N988" s="3">
        <v>77753447393</v>
      </c>
      <c r="O988" s="3">
        <v>7357000</v>
      </c>
      <c r="P988" s="3">
        <v>6490000</v>
      </c>
      <c r="Q988" s="3">
        <v>0</v>
      </c>
      <c r="R988" s="3">
        <v>867000</v>
      </c>
      <c r="S988" s="3">
        <v>250000</v>
      </c>
      <c r="T988" s="3">
        <v>250000</v>
      </c>
      <c r="U988" s="3" t="s">
        <v>87</v>
      </c>
      <c r="V988" s="2"/>
      <c r="W988" s="3" t="s">
        <v>55</v>
      </c>
      <c r="X988" s="5">
        <v>46128</v>
      </c>
      <c r="Y988" s="3" t="s">
        <v>206</v>
      </c>
      <c r="Z988" s="3">
        <v>0</v>
      </c>
      <c r="AA988" s="3">
        <v>9817328</v>
      </c>
      <c r="AB988" s="2"/>
      <c r="AC988" s="3">
        <v>0</v>
      </c>
      <c r="AD988" s="3" t="s">
        <v>124</v>
      </c>
      <c r="AE988" s="3">
        <v>2026</v>
      </c>
    </row>
    <row r="989" spans="1:31" ht="28.5" hidden="1" x14ac:dyDescent="0.45">
      <c r="A989" s="3">
        <v>1</v>
      </c>
      <c r="B989" s="4" t="s">
        <v>3397</v>
      </c>
      <c r="C989" s="3" t="s">
        <v>5224</v>
      </c>
      <c r="D989" s="3" t="s">
        <v>5225</v>
      </c>
      <c r="E989" s="3" t="s">
        <v>5226</v>
      </c>
      <c r="F989" s="3" t="s">
        <v>6318</v>
      </c>
      <c r="G989" s="3" t="s">
        <v>6319</v>
      </c>
      <c r="H989" s="5">
        <v>46127</v>
      </c>
      <c r="I989" s="3" t="s">
        <v>3901</v>
      </c>
      <c r="J989" s="3" t="s">
        <v>6320</v>
      </c>
      <c r="K989" s="3">
        <v>820405301164</v>
      </c>
      <c r="L989" s="2"/>
      <c r="M989" s="2"/>
      <c r="N989" s="3">
        <v>77017779253</v>
      </c>
      <c r="O989" s="3">
        <v>49990000</v>
      </c>
      <c r="P989" s="3">
        <v>49990000</v>
      </c>
      <c r="Q989" s="3">
        <v>0</v>
      </c>
      <c r="R989" s="3">
        <v>0</v>
      </c>
      <c r="S989" s="3">
        <v>1200000</v>
      </c>
      <c r="T989" s="3">
        <v>1200000</v>
      </c>
      <c r="U989" s="3" t="s">
        <v>56</v>
      </c>
      <c r="V989" s="2"/>
      <c r="W989" s="3" t="s">
        <v>55</v>
      </c>
      <c r="X989" s="5">
        <v>46127</v>
      </c>
      <c r="Y989" s="3" t="s">
        <v>58</v>
      </c>
      <c r="Z989" s="3">
        <v>0</v>
      </c>
      <c r="AA989" s="3">
        <v>9817330</v>
      </c>
      <c r="AB989" s="2"/>
      <c r="AC989" s="3">
        <v>0</v>
      </c>
      <c r="AD989" s="3" t="s">
        <v>57</v>
      </c>
      <c r="AE989" s="3">
        <v>2026</v>
      </c>
    </row>
    <row r="990" spans="1:31" ht="28.5" hidden="1" x14ac:dyDescent="0.45">
      <c r="A990" s="3">
        <v>1</v>
      </c>
      <c r="B990" s="4" t="s">
        <v>3414</v>
      </c>
      <c r="C990" s="3" t="s">
        <v>3381</v>
      </c>
      <c r="D990" s="3" t="s">
        <v>3382</v>
      </c>
      <c r="E990" s="3" t="s">
        <v>3409</v>
      </c>
      <c r="F990" s="3" t="s">
        <v>6321</v>
      </c>
      <c r="G990" s="3" t="s">
        <v>6322</v>
      </c>
      <c r="H990" s="5">
        <v>46126</v>
      </c>
      <c r="I990" s="3" t="s">
        <v>3419</v>
      </c>
      <c r="J990" s="3" t="s">
        <v>6323</v>
      </c>
      <c r="K990" s="3">
        <v>890506301607</v>
      </c>
      <c r="L990" s="2"/>
      <c r="M990" s="2"/>
      <c r="N990" s="3">
        <v>77750520606</v>
      </c>
      <c r="O990" s="3">
        <v>6490000</v>
      </c>
      <c r="P990" s="3">
        <v>6490000</v>
      </c>
      <c r="Q990" s="3">
        <v>0</v>
      </c>
      <c r="R990" s="3">
        <v>0</v>
      </c>
      <c r="S990" s="3">
        <v>250000</v>
      </c>
      <c r="T990" s="3">
        <v>250000</v>
      </c>
      <c r="U990" s="3" t="s">
        <v>56</v>
      </c>
      <c r="V990" s="2"/>
      <c r="W990" s="3" t="s">
        <v>55</v>
      </c>
      <c r="X990" s="5">
        <v>46127</v>
      </c>
      <c r="Y990" s="3" t="s">
        <v>58</v>
      </c>
      <c r="Z990" s="3">
        <v>0</v>
      </c>
      <c r="AA990" s="3">
        <v>9817345</v>
      </c>
      <c r="AB990" s="2"/>
      <c r="AC990" s="3">
        <v>0</v>
      </c>
      <c r="AD990" s="3" t="s">
        <v>57</v>
      </c>
      <c r="AE990" s="3">
        <v>2026</v>
      </c>
    </row>
    <row r="991" spans="1:31" ht="28.5" hidden="1" x14ac:dyDescent="0.45">
      <c r="A991" s="3">
        <v>1</v>
      </c>
      <c r="B991" s="4" t="s">
        <v>3414</v>
      </c>
      <c r="C991" s="3" t="s">
        <v>3381</v>
      </c>
      <c r="D991" s="3" t="s">
        <v>3382</v>
      </c>
      <c r="E991" s="3" t="s">
        <v>3409</v>
      </c>
      <c r="F991" s="3" t="s">
        <v>6324</v>
      </c>
      <c r="G991" s="3" t="s">
        <v>6325</v>
      </c>
      <c r="H991" s="5">
        <v>46127</v>
      </c>
      <c r="I991" s="3" t="s">
        <v>3427</v>
      </c>
      <c r="J991" s="3" t="s">
        <v>6326</v>
      </c>
      <c r="K991" s="3">
        <v>70404502256</v>
      </c>
      <c r="L991" s="2"/>
      <c r="M991" s="2"/>
      <c r="N991" s="3">
        <v>77770400449</v>
      </c>
      <c r="O991" s="3">
        <v>6490000</v>
      </c>
      <c r="P991" s="3">
        <v>6490000</v>
      </c>
      <c r="Q991" s="3">
        <v>0</v>
      </c>
      <c r="R991" s="3">
        <v>0</v>
      </c>
      <c r="S991" s="3">
        <v>250000</v>
      </c>
      <c r="T991" s="3">
        <v>250000</v>
      </c>
      <c r="U991" s="3" t="s">
        <v>56</v>
      </c>
      <c r="V991" s="2"/>
      <c r="W991" s="3" t="s">
        <v>55</v>
      </c>
      <c r="X991" s="5">
        <v>46128</v>
      </c>
      <c r="Y991" s="3" t="s">
        <v>58</v>
      </c>
      <c r="Z991" s="3">
        <v>0</v>
      </c>
      <c r="AA991" s="3">
        <v>9817347</v>
      </c>
      <c r="AB991" s="2"/>
      <c r="AC991" s="3">
        <v>0</v>
      </c>
      <c r="AD991" s="3" t="s">
        <v>57</v>
      </c>
      <c r="AE991" s="3">
        <v>2026</v>
      </c>
    </row>
    <row r="992" spans="1:31" ht="28.5" hidden="1" x14ac:dyDescent="0.45">
      <c r="A992" s="3">
        <v>1</v>
      </c>
      <c r="B992" s="4" t="s">
        <v>3414</v>
      </c>
      <c r="C992" s="3" t="s">
        <v>3381</v>
      </c>
      <c r="D992" s="3" t="s">
        <v>3382</v>
      </c>
      <c r="E992" s="3" t="s">
        <v>3409</v>
      </c>
      <c r="F992" s="3" t="s">
        <v>6327</v>
      </c>
      <c r="G992" s="3" t="s">
        <v>6328</v>
      </c>
      <c r="H992" s="5">
        <v>46115</v>
      </c>
      <c r="I992" s="3" t="s">
        <v>3427</v>
      </c>
      <c r="J992" s="3" t="s">
        <v>6329</v>
      </c>
      <c r="K992" s="3">
        <v>901217302770</v>
      </c>
      <c r="L992" s="2"/>
      <c r="M992" s="2"/>
      <c r="N992" s="3">
        <v>77058199555</v>
      </c>
      <c r="O992" s="3">
        <v>7240000</v>
      </c>
      <c r="P992" s="3">
        <v>6990000</v>
      </c>
      <c r="Q992" s="3">
        <v>0</v>
      </c>
      <c r="R992" s="3">
        <v>250000</v>
      </c>
      <c r="S992" s="3">
        <v>300000</v>
      </c>
      <c r="T992" s="3">
        <v>300000</v>
      </c>
      <c r="U992" s="3" t="s">
        <v>87</v>
      </c>
      <c r="V992" s="2"/>
      <c r="W992" s="3" t="s">
        <v>55</v>
      </c>
      <c r="X992" s="5">
        <v>46119</v>
      </c>
      <c r="Y992" s="3" t="s">
        <v>218</v>
      </c>
      <c r="Z992" s="3">
        <v>0</v>
      </c>
      <c r="AA992" s="3">
        <v>9817348</v>
      </c>
      <c r="AB992" s="2"/>
      <c r="AC992" s="3">
        <v>0</v>
      </c>
      <c r="AD992" s="3" t="s">
        <v>124</v>
      </c>
      <c r="AE992" s="3">
        <v>2026</v>
      </c>
    </row>
    <row r="993" spans="1:31" ht="28.5" hidden="1" x14ac:dyDescent="0.45">
      <c r="A993" s="3">
        <v>1</v>
      </c>
      <c r="B993" s="4" t="s">
        <v>3414</v>
      </c>
      <c r="C993" s="3" t="s">
        <v>3381</v>
      </c>
      <c r="D993" s="3" t="s">
        <v>3382</v>
      </c>
      <c r="E993" s="3" t="s">
        <v>3409</v>
      </c>
      <c r="F993" s="3" t="s">
        <v>6330</v>
      </c>
      <c r="G993" s="3" t="s">
        <v>6331</v>
      </c>
      <c r="H993" s="5">
        <v>46124</v>
      </c>
      <c r="I993" s="3" t="s">
        <v>3419</v>
      </c>
      <c r="J993" s="3" t="s">
        <v>6332</v>
      </c>
      <c r="K993" s="3">
        <v>940720401699</v>
      </c>
      <c r="L993" s="2"/>
      <c r="M993" s="2"/>
      <c r="N993" s="3">
        <v>77773455132</v>
      </c>
      <c r="O993" s="3">
        <v>6490000</v>
      </c>
      <c r="P993" s="3">
        <v>6490000</v>
      </c>
      <c r="Q993" s="3">
        <v>0</v>
      </c>
      <c r="R993" s="3">
        <v>0</v>
      </c>
      <c r="S993" s="3">
        <v>250000</v>
      </c>
      <c r="T993" s="3">
        <v>250000</v>
      </c>
      <c r="U993" s="3" t="s">
        <v>56</v>
      </c>
      <c r="V993" s="2"/>
      <c r="W993" s="3" t="s">
        <v>55</v>
      </c>
      <c r="X993" s="5">
        <v>46125</v>
      </c>
      <c r="Y993" s="3" t="s">
        <v>58</v>
      </c>
      <c r="Z993" s="3">
        <v>0</v>
      </c>
      <c r="AA993" s="3">
        <v>9817349</v>
      </c>
      <c r="AB993" s="2"/>
      <c r="AC993" s="3">
        <v>0</v>
      </c>
      <c r="AD993" s="3" t="s">
        <v>57</v>
      </c>
      <c r="AE993" s="3">
        <v>2026</v>
      </c>
    </row>
    <row r="994" spans="1:31" ht="28.5" hidden="1" x14ac:dyDescent="0.45">
      <c r="A994" s="3">
        <v>1</v>
      </c>
      <c r="B994" s="4" t="s">
        <v>3414</v>
      </c>
      <c r="C994" s="3" t="s">
        <v>3381</v>
      </c>
      <c r="D994" s="3" t="s">
        <v>3382</v>
      </c>
      <c r="E994" s="3" t="s">
        <v>3409</v>
      </c>
      <c r="F994" s="3" t="s">
        <v>6333</v>
      </c>
      <c r="G994" s="3" t="s">
        <v>6334</v>
      </c>
      <c r="H994" s="5">
        <v>46131</v>
      </c>
      <c r="I994" s="3" t="s">
        <v>3419</v>
      </c>
      <c r="J994" s="3" t="s">
        <v>6335</v>
      </c>
      <c r="K994" s="3">
        <v>107500768</v>
      </c>
      <c r="L994" s="2"/>
      <c r="M994" s="2"/>
      <c r="N994" s="3">
        <v>77789393726</v>
      </c>
      <c r="O994" s="3">
        <v>5990000</v>
      </c>
      <c r="P994" s="3">
        <v>5990000</v>
      </c>
      <c r="Q994" s="3">
        <v>0</v>
      </c>
      <c r="R994" s="3">
        <v>0</v>
      </c>
      <c r="S994" s="3">
        <v>200000</v>
      </c>
      <c r="T994" s="3">
        <v>200000</v>
      </c>
      <c r="U994" s="3" t="s">
        <v>87</v>
      </c>
      <c r="V994" s="2"/>
      <c r="W994" s="3" t="s">
        <v>55</v>
      </c>
      <c r="X994" s="5">
        <v>46133</v>
      </c>
      <c r="Y994" s="3" t="s">
        <v>134</v>
      </c>
      <c r="Z994" s="3">
        <v>0</v>
      </c>
      <c r="AA994" s="3">
        <v>9817351</v>
      </c>
      <c r="AB994" s="2"/>
      <c r="AC994" s="3">
        <v>0</v>
      </c>
      <c r="AD994" s="3" t="s">
        <v>124</v>
      </c>
      <c r="AE994" s="3">
        <v>2026</v>
      </c>
    </row>
    <row r="995" spans="1:31" ht="28.5" hidden="1" x14ac:dyDescent="0.45">
      <c r="A995" s="3">
        <v>1</v>
      </c>
      <c r="B995" s="4" t="s">
        <v>3414</v>
      </c>
      <c r="C995" s="3" t="s">
        <v>3381</v>
      </c>
      <c r="D995" s="3" t="s">
        <v>3382</v>
      </c>
      <c r="E995" s="3" t="s">
        <v>3409</v>
      </c>
      <c r="F995" s="3" t="s">
        <v>6336</v>
      </c>
      <c r="G995" s="3" t="s">
        <v>6337</v>
      </c>
      <c r="H995" s="5">
        <v>46136</v>
      </c>
      <c r="I995" s="3" t="s">
        <v>3419</v>
      </c>
      <c r="J995" s="3" t="s">
        <v>6338</v>
      </c>
      <c r="K995" s="3">
        <v>41121500566</v>
      </c>
      <c r="L995" s="2"/>
      <c r="M995" s="2"/>
      <c r="N995" s="3">
        <v>77777230004</v>
      </c>
      <c r="O995" s="3">
        <v>5990000</v>
      </c>
      <c r="P995" s="3">
        <v>5990000</v>
      </c>
      <c r="Q995" s="3">
        <v>0</v>
      </c>
      <c r="R995" s="3">
        <v>0</v>
      </c>
      <c r="S995" s="3">
        <v>200000</v>
      </c>
      <c r="T995" s="3">
        <v>200000</v>
      </c>
      <c r="U995" s="3" t="s">
        <v>56</v>
      </c>
      <c r="V995" s="2"/>
      <c r="W995" s="3" t="s">
        <v>55</v>
      </c>
      <c r="X995" s="5">
        <v>46137</v>
      </c>
      <c r="Y995" s="3" t="s">
        <v>58</v>
      </c>
      <c r="Z995" s="3">
        <v>0</v>
      </c>
      <c r="AA995" s="3">
        <v>9817355</v>
      </c>
      <c r="AB995" s="2"/>
      <c r="AC995" s="3">
        <v>0</v>
      </c>
      <c r="AD995" s="3" t="s">
        <v>57</v>
      </c>
      <c r="AE995" s="3">
        <v>2026</v>
      </c>
    </row>
    <row r="996" spans="1:31" ht="28.5" hidden="1" x14ac:dyDescent="0.45">
      <c r="A996" s="3">
        <v>1</v>
      </c>
      <c r="B996" s="4" t="s">
        <v>3397</v>
      </c>
      <c r="C996" s="3" t="s">
        <v>3381</v>
      </c>
      <c r="D996" s="3" t="s">
        <v>3382</v>
      </c>
      <c r="E996" s="3" t="s">
        <v>3409</v>
      </c>
      <c r="F996" s="3" t="s">
        <v>6339</v>
      </c>
      <c r="G996" s="3" t="s">
        <v>6340</v>
      </c>
      <c r="H996" s="5">
        <v>46132</v>
      </c>
      <c r="I996" s="3" t="s">
        <v>4004</v>
      </c>
      <c r="J996" s="3" t="s">
        <v>6341</v>
      </c>
      <c r="K996" s="3">
        <v>730101307147</v>
      </c>
      <c r="L996" s="2"/>
      <c r="M996" s="2"/>
      <c r="N996" s="3">
        <v>77014506313</v>
      </c>
      <c r="O996" s="3">
        <v>5990000</v>
      </c>
      <c r="P996" s="3">
        <v>5990000</v>
      </c>
      <c r="Q996" s="3">
        <v>0</v>
      </c>
      <c r="R996" s="3">
        <v>0</v>
      </c>
      <c r="S996" s="3">
        <v>200000</v>
      </c>
      <c r="T996" s="3">
        <v>200000</v>
      </c>
      <c r="U996" s="3" t="s">
        <v>56</v>
      </c>
      <c r="V996" s="2"/>
      <c r="W996" s="3" t="s">
        <v>55</v>
      </c>
      <c r="X996" s="5">
        <v>46134</v>
      </c>
      <c r="Y996" s="3" t="s">
        <v>58</v>
      </c>
      <c r="Z996" s="3">
        <v>0</v>
      </c>
      <c r="AA996" s="3">
        <v>9820132</v>
      </c>
      <c r="AB996" s="2"/>
      <c r="AC996" s="3">
        <v>0</v>
      </c>
      <c r="AD996" s="3" t="s">
        <v>57</v>
      </c>
      <c r="AE996" s="3">
        <v>2026</v>
      </c>
    </row>
    <row r="997" spans="1:31" ht="28.5" hidden="1" x14ac:dyDescent="0.45">
      <c r="A997" s="3">
        <v>1</v>
      </c>
      <c r="B997" s="4" t="s">
        <v>3397</v>
      </c>
      <c r="C997" s="3" t="s">
        <v>3381</v>
      </c>
      <c r="D997" s="3" t="s">
        <v>3382</v>
      </c>
      <c r="E997" s="3" t="s">
        <v>3409</v>
      </c>
      <c r="F997" s="3" t="s">
        <v>6342</v>
      </c>
      <c r="G997" s="3" t="s">
        <v>6343</v>
      </c>
      <c r="H997" s="5">
        <v>46113</v>
      </c>
      <c r="I997" s="3" t="s">
        <v>3584</v>
      </c>
      <c r="J997" s="3" t="s">
        <v>6344</v>
      </c>
      <c r="K997" s="3">
        <v>960125401433</v>
      </c>
      <c r="L997" s="2"/>
      <c r="M997" s="2"/>
      <c r="N997" s="3">
        <v>77716747395</v>
      </c>
      <c r="O997" s="3">
        <v>6990000</v>
      </c>
      <c r="P997" s="3">
        <v>6990000</v>
      </c>
      <c r="Q997" s="3">
        <v>0</v>
      </c>
      <c r="R997" s="3">
        <v>0</v>
      </c>
      <c r="S997" s="3">
        <v>300000</v>
      </c>
      <c r="T997" s="3">
        <v>300000</v>
      </c>
      <c r="U997" s="3" t="s">
        <v>87</v>
      </c>
      <c r="V997" s="2"/>
      <c r="W997" s="3" t="s">
        <v>55</v>
      </c>
      <c r="X997" s="5">
        <v>46113</v>
      </c>
      <c r="Y997" s="3" t="s">
        <v>134</v>
      </c>
      <c r="Z997" s="3">
        <v>0</v>
      </c>
      <c r="AA997" s="3">
        <v>9820134</v>
      </c>
      <c r="AB997" s="2"/>
      <c r="AC997" s="3">
        <v>0</v>
      </c>
      <c r="AD997" s="3" t="s">
        <v>124</v>
      </c>
      <c r="AE997" s="3">
        <v>2026</v>
      </c>
    </row>
    <row r="998" spans="1:31" ht="28.5" hidden="1" x14ac:dyDescent="0.45">
      <c r="A998" s="3">
        <v>1</v>
      </c>
      <c r="B998" s="4" t="s">
        <v>3397</v>
      </c>
      <c r="C998" s="3" t="s">
        <v>3381</v>
      </c>
      <c r="D998" s="3" t="s">
        <v>3382</v>
      </c>
      <c r="E998" s="3" t="s">
        <v>3409</v>
      </c>
      <c r="F998" s="3" t="s">
        <v>6345</v>
      </c>
      <c r="G998" s="3" t="s">
        <v>6346</v>
      </c>
      <c r="H998" s="5">
        <v>46129</v>
      </c>
      <c r="I998" s="3" t="s">
        <v>3710</v>
      </c>
      <c r="J998" s="3" t="s">
        <v>6347</v>
      </c>
      <c r="K998" s="3">
        <v>680419301096</v>
      </c>
      <c r="L998" s="2"/>
      <c r="M998" s="2"/>
      <c r="N998" s="3">
        <v>77021277656</v>
      </c>
      <c r="O998" s="3">
        <v>7010000</v>
      </c>
      <c r="P998" s="3">
        <v>6490000</v>
      </c>
      <c r="Q998" s="3">
        <v>0</v>
      </c>
      <c r="R998" s="3">
        <v>520000</v>
      </c>
      <c r="S998" s="3">
        <v>250000</v>
      </c>
      <c r="T998" s="3">
        <v>250000</v>
      </c>
      <c r="U998" s="3" t="s">
        <v>87</v>
      </c>
      <c r="V998" s="2"/>
      <c r="W998" s="3" t="s">
        <v>55</v>
      </c>
      <c r="X998" s="5">
        <v>46132</v>
      </c>
      <c r="Y998" s="3" t="s">
        <v>218</v>
      </c>
      <c r="Z998" s="3">
        <v>0</v>
      </c>
      <c r="AA998" s="3">
        <v>9820135</v>
      </c>
      <c r="AB998" s="2"/>
      <c r="AC998" s="3">
        <v>0</v>
      </c>
      <c r="AD998" s="3" t="s">
        <v>124</v>
      </c>
      <c r="AE998" s="3">
        <v>2026</v>
      </c>
    </row>
    <row r="999" spans="1:31" ht="28.5" hidden="1" x14ac:dyDescent="0.45">
      <c r="A999" s="3">
        <v>1</v>
      </c>
      <c r="B999" s="4" t="s">
        <v>3397</v>
      </c>
      <c r="C999" s="3" t="s">
        <v>3381</v>
      </c>
      <c r="D999" s="3" t="s">
        <v>3382</v>
      </c>
      <c r="E999" s="3" t="s">
        <v>3409</v>
      </c>
      <c r="F999" s="3" t="s">
        <v>6348</v>
      </c>
      <c r="G999" s="3" t="s">
        <v>6349</v>
      </c>
      <c r="H999" s="5">
        <v>46132</v>
      </c>
      <c r="I999" s="3" t="s">
        <v>4004</v>
      </c>
      <c r="J999" s="3" t="s">
        <v>6350</v>
      </c>
      <c r="K999" s="3">
        <v>670406401901</v>
      </c>
      <c r="L999" s="2"/>
      <c r="M999" s="2"/>
      <c r="N999" s="3">
        <v>77012765342</v>
      </c>
      <c r="O999" s="3">
        <v>5990000</v>
      </c>
      <c r="P999" s="3">
        <v>5990000</v>
      </c>
      <c r="Q999" s="3">
        <v>0</v>
      </c>
      <c r="R999" s="3">
        <v>0</v>
      </c>
      <c r="S999" s="3">
        <v>200000</v>
      </c>
      <c r="T999" s="3">
        <v>200000</v>
      </c>
      <c r="U999" s="3" t="s">
        <v>87</v>
      </c>
      <c r="V999" s="2"/>
      <c r="W999" s="3" t="s">
        <v>55</v>
      </c>
      <c r="X999" s="5">
        <v>46132</v>
      </c>
      <c r="Y999" s="3" t="s">
        <v>89</v>
      </c>
      <c r="Z999" s="3">
        <v>0</v>
      </c>
      <c r="AA999" s="3">
        <v>9820136</v>
      </c>
      <c r="AB999" s="2"/>
      <c r="AC999" s="3">
        <v>0</v>
      </c>
      <c r="AD999" s="3" t="s">
        <v>124</v>
      </c>
      <c r="AE999" s="3">
        <v>2026</v>
      </c>
    </row>
    <row r="1000" spans="1:31" ht="28.5" hidden="1" x14ac:dyDescent="0.45">
      <c r="A1000" s="3">
        <v>1</v>
      </c>
      <c r="B1000" s="4" t="s">
        <v>3397</v>
      </c>
      <c r="C1000" s="3" t="s">
        <v>3381</v>
      </c>
      <c r="D1000" s="3" t="s">
        <v>3382</v>
      </c>
      <c r="E1000" s="3" t="s">
        <v>3409</v>
      </c>
      <c r="F1000" s="3" t="s">
        <v>6351</v>
      </c>
      <c r="G1000" s="3" t="s">
        <v>6352</v>
      </c>
      <c r="H1000" s="5">
        <v>46133</v>
      </c>
      <c r="I1000" s="3" t="s">
        <v>3403</v>
      </c>
      <c r="J1000" s="3" t="s">
        <v>6353</v>
      </c>
      <c r="K1000" s="3">
        <v>740702301573</v>
      </c>
      <c r="L1000" s="2"/>
      <c r="M1000" s="2"/>
      <c r="N1000" s="3">
        <v>77471797480</v>
      </c>
      <c r="O1000" s="3">
        <v>5990000</v>
      </c>
      <c r="P1000" s="3">
        <v>5990000</v>
      </c>
      <c r="Q1000" s="3">
        <v>0</v>
      </c>
      <c r="R1000" s="3">
        <v>0</v>
      </c>
      <c r="S1000" s="3">
        <v>200000</v>
      </c>
      <c r="T1000" s="3">
        <v>200000</v>
      </c>
      <c r="U1000" s="3" t="s">
        <v>87</v>
      </c>
      <c r="V1000" s="2"/>
      <c r="W1000" s="3" t="s">
        <v>55</v>
      </c>
      <c r="X1000" s="5">
        <v>46135</v>
      </c>
      <c r="Y1000" s="3" t="s">
        <v>218</v>
      </c>
      <c r="Z1000" s="3">
        <v>1</v>
      </c>
      <c r="AA1000" s="3">
        <v>9820137</v>
      </c>
      <c r="AB1000" s="2"/>
      <c r="AC1000" s="3">
        <v>0</v>
      </c>
      <c r="AD1000" s="3" t="s">
        <v>124</v>
      </c>
      <c r="AE1000" s="3">
        <v>2026</v>
      </c>
    </row>
    <row r="1001" spans="1:31" ht="28.5" hidden="1" x14ac:dyDescent="0.45">
      <c r="A1001" s="3">
        <v>1</v>
      </c>
      <c r="B1001" s="4" t="s">
        <v>3397</v>
      </c>
      <c r="C1001" s="3" t="s">
        <v>3381</v>
      </c>
      <c r="D1001" s="3" t="s">
        <v>3382</v>
      </c>
      <c r="E1001" s="3" t="s">
        <v>3409</v>
      </c>
      <c r="F1001" s="3" t="s">
        <v>6354</v>
      </c>
      <c r="G1001" s="3" t="s">
        <v>6355</v>
      </c>
      <c r="H1001" s="5">
        <v>46133</v>
      </c>
      <c r="I1001" s="3" t="s">
        <v>3693</v>
      </c>
      <c r="J1001" s="3" t="s">
        <v>6356</v>
      </c>
      <c r="K1001" s="3">
        <v>960926400585</v>
      </c>
      <c r="L1001" s="2"/>
      <c r="M1001" s="2"/>
      <c r="N1001" s="3">
        <v>77716405404</v>
      </c>
      <c r="O1001" s="3">
        <v>5990000</v>
      </c>
      <c r="P1001" s="3">
        <v>5990000</v>
      </c>
      <c r="Q1001" s="3">
        <v>0</v>
      </c>
      <c r="R1001" s="3">
        <v>0</v>
      </c>
      <c r="S1001" s="3">
        <v>200000</v>
      </c>
      <c r="T1001" s="3">
        <v>200000</v>
      </c>
      <c r="U1001" s="3" t="s">
        <v>87</v>
      </c>
      <c r="V1001" s="2"/>
      <c r="W1001" s="3" t="s">
        <v>55</v>
      </c>
      <c r="X1001" s="5">
        <v>46134</v>
      </c>
      <c r="Y1001" s="3" t="s">
        <v>134</v>
      </c>
      <c r="Z1001" s="3">
        <v>0</v>
      </c>
      <c r="AA1001" s="3">
        <v>9820138</v>
      </c>
      <c r="AB1001" s="2"/>
      <c r="AC1001" s="3">
        <v>0</v>
      </c>
      <c r="AD1001" s="3" t="s">
        <v>124</v>
      </c>
      <c r="AE1001" s="3">
        <v>2026</v>
      </c>
    </row>
    <row r="1002" spans="1:31" ht="28.5" hidden="1" x14ac:dyDescent="0.45">
      <c r="A1002" s="3">
        <v>1</v>
      </c>
      <c r="B1002" s="4" t="s">
        <v>3397</v>
      </c>
      <c r="C1002" s="3" t="s">
        <v>3381</v>
      </c>
      <c r="D1002" s="3" t="s">
        <v>3382</v>
      </c>
      <c r="E1002" s="3" t="s">
        <v>3409</v>
      </c>
      <c r="F1002" s="3" t="s">
        <v>6357</v>
      </c>
      <c r="G1002" s="3" t="s">
        <v>6358</v>
      </c>
      <c r="H1002" s="5">
        <v>46115</v>
      </c>
      <c r="I1002" s="3" t="s">
        <v>3580</v>
      </c>
      <c r="J1002" s="3" t="s">
        <v>6359</v>
      </c>
      <c r="K1002" s="3">
        <v>760503301595</v>
      </c>
      <c r="L1002" s="2"/>
      <c r="M1002" s="2"/>
      <c r="N1002" s="3">
        <v>77024830675</v>
      </c>
      <c r="O1002" s="3">
        <v>7240000</v>
      </c>
      <c r="P1002" s="3">
        <v>6990000</v>
      </c>
      <c r="Q1002" s="3">
        <v>0</v>
      </c>
      <c r="R1002" s="3">
        <v>250000</v>
      </c>
      <c r="S1002" s="3">
        <v>300000</v>
      </c>
      <c r="T1002" s="3">
        <v>300000</v>
      </c>
      <c r="U1002" s="3" t="s">
        <v>87</v>
      </c>
      <c r="V1002" s="2"/>
      <c r="W1002" s="3" t="s">
        <v>55</v>
      </c>
      <c r="X1002" s="5">
        <v>46118</v>
      </c>
      <c r="Y1002" s="3" t="s">
        <v>89</v>
      </c>
      <c r="Z1002" s="3">
        <v>2</v>
      </c>
      <c r="AA1002" s="3">
        <v>9820140</v>
      </c>
      <c r="AB1002" s="2"/>
      <c r="AC1002" s="3">
        <v>0</v>
      </c>
      <c r="AD1002" s="3" t="s">
        <v>124</v>
      </c>
      <c r="AE1002" s="3">
        <v>2026</v>
      </c>
    </row>
    <row r="1003" spans="1:31" ht="28.5" hidden="1" x14ac:dyDescent="0.45">
      <c r="A1003" s="3">
        <v>1</v>
      </c>
      <c r="B1003" s="4" t="s">
        <v>3397</v>
      </c>
      <c r="C1003" s="3" t="s">
        <v>3381</v>
      </c>
      <c r="D1003" s="3" t="s">
        <v>3382</v>
      </c>
      <c r="E1003" s="3" t="s">
        <v>3409</v>
      </c>
      <c r="F1003" s="3" t="s">
        <v>6360</v>
      </c>
      <c r="G1003" s="3" t="s">
        <v>6361</v>
      </c>
      <c r="H1003" s="5">
        <v>46118</v>
      </c>
      <c r="I1003" s="3" t="s">
        <v>3584</v>
      </c>
      <c r="J1003" s="3" t="s">
        <v>6362</v>
      </c>
      <c r="K1003" s="3">
        <v>820218300175</v>
      </c>
      <c r="L1003" s="2"/>
      <c r="M1003" s="2"/>
      <c r="N1003" s="3">
        <v>77076080882</v>
      </c>
      <c r="O1003" s="3">
        <v>6990000</v>
      </c>
      <c r="P1003" s="3">
        <v>6990000</v>
      </c>
      <c r="Q1003" s="3">
        <v>0</v>
      </c>
      <c r="R1003" s="3">
        <v>0</v>
      </c>
      <c r="S1003" s="3">
        <v>300000</v>
      </c>
      <c r="T1003" s="3">
        <v>300000</v>
      </c>
      <c r="U1003" s="3" t="s">
        <v>87</v>
      </c>
      <c r="V1003" s="2"/>
      <c r="W1003" s="3" t="s">
        <v>55</v>
      </c>
      <c r="X1003" s="5">
        <v>46125</v>
      </c>
      <c r="Y1003" s="3" t="s">
        <v>134</v>
      </c>
      <c r="Z1003" s="3">
        <v>0</v>
      </c>
      <c r="AA1003" s="3">
        <v>9820141</v>
      </c>
      <c r="AB1003" s="2"/>
      <c r="AC1003" s="3">
        <v>0</v>
      </c>
      <c r="AD1003" s="3" t="s">
        <v>124</v>
      </c>
      <c r="AE1003" s="3">
        <v>2026</v>
      </c>
    </row>
    <row r="1004" spans="1:31" ht="28.5" hidden="1" x14ac:dyDescent="0.45">
      <c r="A1004" s="3">
        <v>1</v>
      </c>
      <c r="B1004" s="4" t="s">
        <v>3397</v>
      </c>
      <c r="C1004" s="3" t="s">
        <v>3381</v>
      </c>
      <c r="D1004" s="3" t="s">
        <v>3382</v>
      </c>
      <c r="E1004" s="3" t="s">
        <v>3409</v>
      </c>
      <c r="F1004" s="3" t="s">
        <v>6363</v>
      </c>
      <c r="G1004" s="3" t="s">
        <v>6364</v>
      </c>
      <c r="H1004" s="5">
        <v>46133</v>
      </c>
      <c r="I1004" s="3" t="s">
        <v>4563</v>
      </c>
      <c r="J1004" s="3" t="s">
        <v>6365</v>
      </c>
      <c r="K1004" s="3">
        <v>750228300977</v>
      </c>
      <c r="L1004" s="2"/>
      <c r="M1004" s="2"/>
      <c r="N1004" s="3">
        <v>77058420509</v>
      </c>
      <c r="O1004" s="3">
        <v>5990000</v>
      </c>
      <c r="P1004" s="3">
        <v>5990000</v>
      </c>
      <c r="Q1004" s="3">
        <v>0</v>
      </c>
      <c r="R1004" s="3">
        <v>0</v>
      </c>
      <c r="S1004" s="3">
        <v>200000</v>
      </c>
      <c r="T1004" s="3">
        <v>200000</v>
      </c>
      <c r="U1004" s="3" t="s">
        <v>56</v>
      </c>
      <c r="V1004" s="2"/>
      <c r="W1004" s="3" t="s">
        <v>55</v>
      </c>
      <c r="X1004" s="5">
        <v>46134</v>
      </c>
      <c r="Y1004" s="3" t="s">
        <v>58</v>
      </c>
      <c r="Z1004" s="3">
        <v>0</v>
      </c>
      <c r="AA1004" s="3">
        <v>9820143</v>
      </c>
      <c r="AB1004" s="2"/>
      <c r="AC1004" s="3">
        <v>0</v>
      </c>
      <c r="AD1004" s="3" t="s">
        <v>57</v>
      </c>
      <c r="AE1004" s="3">
        <v>2026</v>
      </c>
    </row>
    <row r="1005" spans="1:31" ht="28.5" hidden="1" x14ac:dyDescent="0.45">
      <c r="A1005" s="3">
        <v>1</v>
      </c>
      <c r="B1005" s="4" t="s">
        <v>3397</v>
      </c>
      <c r="C1005" s="3" t="s">
        <v>3381</v>
      </c>
      <c r="D1005" s="3" t="s">
        <v>3382</v>
      </c>
      <c r="E1005" s="3" t="s">
        <v>3409</v>
      </c>
      <c r="F1005" s="3" t="s">
        <v>6366</v>
      </c>
      <c r="G1005" s="3" t="s">
        <v>6367</v>
      </c>
      <c r="H1005" s="5">
        <v>46124</v>
      </c>
      <c r="I1005" s="3" t="s">
        <v>3403</v>
      </c>
      <c r="J1005" s="3" t="s">
        <v>3905</v>
      </c>
      <c r="K1005" s="3">
        <v>921213301576</v>
      </c>
      <c r="L1005" s="2"/>
      <c r="M1005" s="2"/>
      <c r="N1005" s="3">
        <v>77753330343</v>
      </c>
      <c r="O1005" s="3">
        <v>6490000</v>
      </c>
      <c r="P1005" s="3">
        <v>6490000</v>
      </c>
      <c r="Q1005" s="3">
        <v>0</v>
      </c>
      <c r="R1005" s="3">
        <v>0</v>
      </c>
      <c r="S1005" s="3">
        <v>250000</v>
      </c>
      <c r="T1005" s="3">
        <v>250000</v>
      </c>
      <c r="U1005" s="3" t="s">
        <v>56</v>
      </c>
      <c r="V1005" s="2"/>
      <c r="W1005" s="3" t="s">
        <v>55</v>
      </c>
      <c r="X1005" s="5">
        <v>46125</v>
      </c>
      <c r="Y1005" s="3" t="s">
        <v>58</v>
      </c>
      <c r="Z1005" s="3">
        <v>0</v>
      </c>
      <c r="AA1005" s="3">
        <v>9820144</v>
      </c>
      <c r="AB1005" s="2"/>
      <c r="AC1005" s="3">
        <v>0</v>
      </c>
      <c r="AD1005" s="3" t="s">
        <v>57</v>
      </c>
      <c r="AE1005" s="3">
        <v>2026</v>
      </c>
    </row>
    <row r="1006" spans="1:31" ht="28.5" hidden="1" x14ac:dyDescent="0.45">
      <c r="A1006" s="3">
        <v>1</v>
      </c>
      <c r="B1006" s="4" t="s">
        <v>3380</v>
      </c>
      <c r="C1006" s="3" t="s">
        <v>3381</v>
      </c>
      <c r="D1006" s="3" t="s">
        <v>3382</v>
      </c>
      <c r="E1006" s="3" t="s">
        <v>3409</v>
      </c>
      <c r="F1006" s="3" t="s">
        <v>6368</v>
      </c>
      <c r="G1006" s="3" t="s">
        <v>6369</v>
      </c>
      <c r="H1006" s="5">
        <v>46130</v>
      </c>
      <c r="I1006" s="3" t="s">
        <v>3386</v>
      </c>
      <c r="J1006" s="3" t="s">
        <v>6370</v>
      </c>
      <c r="K1006" s="3">
        <v>890328400083</v>
      </c>
      <c r="L1006" s="2"/>
      <c r="M1006" s="2"/>
      <c r="N1006" s="3">
        <v>77011437089</v>
      </c>
      <c r="O1006" s="3">
        <v>5990000</v>
      </c>
      <c r="P1006" s="3">
        <v>5990000</v>
      </c>
      <c r="Q1006" s="3">
        <v>0</v>
      </c>
      <c r="R1006" s="3">
        <v>0</v>
      </c>
      <c r="S1006" s="3">
        <v>200000</v>
      </c>
      <c r="T1006" s="3">
        <v>200000</v>
      </c>
      <c r="U1006" s="3" t="s">
        <v>87</v>
      </c>
      <c r="V1006" s="2"/>
      <c r="W1006" s="3" t="s">
        <v>1720</v>
      </c>
      <c r="X1006" s="5">
        <v>46133</v>
      </c>
      <c r="Y1006" s="3" t="s">
        <v>218</v>
      </c>
      <c r="Z1006" s="3">
        <v>0</v>
      </c>
      <c r="AA1006" s="3">
        <v>9823171</v>
      </c>
      <c r="AB1006" s="2"/>
      <c r="AC1006" s="3">
        <v>0</v>
      </c>
      <c r="AD1006" s="3" t="s">
        <v>124</v>
      </c>
      <c r="AE1006" s="3">
        <v>2026</v>
      </c>
    </row>
    <row r="1007" spans="1:31" ht="28.5" hidden="1" x14ac:dyDescent="0.45">
      <c r="A1007" s="3">
        <v>1</v>
      </c>
      <c r="B1007" s="4" t="s">
        <v>3380</v>
      </c>
      <c r="C1007" s="3" t="s">
        <v>3381</v>
      </c>
      <c r="D1007" s="3" t="s">
        <v>3382</v>
      </c>
      <c r="E1007" s="3" t="s">
        <v>3409</v>
      </c>
      <c r="F1007" s="3" t="s">
        <v>6371</v>
      </c>
      <c r="G1007" s="3" t="s">
        <v>6372</v>
      </c>
      <c r="H1007" s="5">
        <v>46130</v>
      </c>
      <c r="I1007" s="3" t="s">
        <v>3386</v>
      </c>
      <c r="J1007" s="3" t="s">
        <v>6373</v>
      </c>
      <c r="K1007" s="3">
        <v>860525302504</v>
      </c>
      <c r="L1007" s="2"/>
      <c r="M1007" s="2"/>
      <c r="N1007" s="3">
        <v>77715568786</v>
      </c>
      <c r="O1007" s="3">
        <v>5990000</v>
      </c>
      <c r="P1007" s="3">
        <v>5990000</v>
      </c>
      <c r="Q1007" s="3">
        <v>0</v>
      </c>
      <c r="R1007" s="3">
        <v>0</v>
      </c>
      <c r="S1007" s="3">
        <v>200000</v>
      </c>
      <c r="T1007" s="3">
        <v>200000</v>
      </c>
      <c r="U1007" s="3" t="s">
        <v>87</v>
      </c>
      <c r="V1007" s="2"/>
      <c r="W1007" s="3" t="s">
        <v>1720</v>
      </c>
      <c r="X1007" s="5">
        <v>46132</v>
      </c>
      <c r="Y1007" s="3" t="s">
        <v>206</v>
      </c>
      <c r="Z1007" s="3">
        <v>0</v>
      </c>
      <c r="AA1007" s="3">
        <v>9823172</v>
      </c>
      <c r="AB1007" s="2"/>
      <c r="AC1007" s="3">
        <v>0</v>
      </c>
      <c r="AD1007" s="3" t="s">
        <v>124</v>
      </c>
      <c r="AE1007" s="3">
        <v>2026</v>
      </c>
    </row>
    <row r="1008" spans="1:31" ht="28.5" hidden="1" x14ac:dyDescent="0.45">
      <c r="A1008" s="3">
        <v>1</v>
      </c>
      <c r="B1008" s="4" t="s">
        <v>3380</v>
      </c>
      <c r="C1008" s="3" t="s">
        <v>3381</v>
      </c>
      <c r="D1008" s="3" t="s">
        <v>3382</v>
      </c>
      <c r="E1008" s="3" t="s">
        <v>3409</v>
      </c>
      <c r="F1008" s="3" t="s">
        <v>6374</v>
      </c>
      <c r="G1008" s="3" t="s">
        <v>6375</v>
      </c>
      <c r="H1008" s="5">
        <v>46132</v>
      </c>
      <c r="I1008" s="3" t="s">
        <v>3386</v>
      </c>
      <c r="J1008" s="3" t="s">
        <v>6376</v>
      </c>
      <c r="K1008" s="3">
        <v>630228301445</v>
      </c>
      <c r="L1008" s="2"/>
      <c r="M1008" s="2"/>
      <c r="N1008" s="3">
        <v>77015271782</v>
      </c>
      <c r="O1008" s="3">
        <v>5990000</v>
      </c>
      <c r="P1008" s="3">
        <v>5990000</v>
      </c>
      <c r="Q1008" s="3">
        <v>0</v>
      </c>
      <c r="R1008" s="3">
        <v>0</v>
      </c>
      <c r="S1008" s="3">
        <v>200000</v>
      </c>
      <c r="T1008" s="3">
        <v>200000</v>
      </c>
      <c r="U1008" s="3" t="s">
        <v>56</v>
      </c>
      <c r="V1008" s="2"/>
      <c r="W1008" s="3" t="s">
        <v>1720</v>
      </c>
      <c r="X1008" s="5">
        <v>46135</v>
      </c>
      <c r="Y1008" s="3" t="s">
        <v>58</v>
      </c>
      <c r="Z1008" s="3">
        <v>0</v>
      </c>
      <c r="AA1008" s="3">
        <v>9823173</v>
      </c>
      <c r="AB1008" s="2"/>
      <c r="AC1008" s="3">
        <v>0</v>
      </c>
      <c r="AD1008" s="3" t="s">
        <v>57</v>
      </c>
      <c r="AE1008" s="3">
        <v>2026</v>
      </c>
    </row>
    <row r="1009" spans="1:31" ht="28.5" hidden="1" x14ac:dyDescent="0.45">
      <c r="A1009" s="3">
        <v>1</v>
      </c>
      <c r="B1009" s="4" t="s">
        <v>3380</v>
      </c>
      <c r="C1009" s="3" t="s">
        <v>3381</v>
      </c>
      <c r="D1009" s="3" t="s">
        <v>3382</v>
      </c>
      <c r="E1009" s="3" t="s">
        <v>3409</v>
      </c>
      <c r="F1009" s="3" t="s">
        <v>6377</v>
      </c>
      <c r="G1009" s="3" t="s">
        <v>6378</v>
      </c>
      <c r="H1009" s="5">
        <v>46142</v>
      </c>
      <c r="I1009" s="3" t="s">
        <v>3395</v>
      </c>
      <c r="J1009" s="3" t="s">
        <v>6379</v>
      </c>
      <c r="K1009" s="3">
        <v>760516401443</v>
      </c>
      <c r="L1009" s="2"/>
      <c r="M1009" s="2"/>
      <c r="N1009" s="3">
        <v>77782078176</v>
      </c>
      <c r="O1009" s="3">
        <v>5990000</v>
      </c>
      <c r="P1009" s="3">
        <v>5990000</v>
      </c>
      <c r="Q1009" s="3">
        <v>0</v>
      </c>
      <c r="R1009" s="3">
        <v>0</v>
      </c>
      <c r="S1009" s="3">
        <v>200000</v>
      </c>
      <c r="T1009" s="3">
        <v>200000</v>
      </c>
      <c r="U1009" s="3" t="s">
        <v>87</v>
      </c>
      <c r="V1009" s="2"/>
      <c r="W1009" s="3" t="s">
        <v>1720</v>
      </c>
      <c r="X1009" s="5">
        <v>46142</v>
      </c>
      <c r="Y1009" s="3" t="s">
        <v>134</v>
      </c>
      <c r="Z1009" s="3">
        <v>0</v>
      </c>
      <c r="AA1009" s="3">
        <v>9823174</v>
      </c>
      <c r="AB1009" s="2"/>
      <c r="AC1009" s="3">
        <v>0</v>
      </c>
      <c r="AD1009" s="3" t="s">
        <v>124</v>
      </c>
      <c r="AE1009" s="3">
        <v>2026</v>
      </c>
    </row>
    <row r="1010" spans="1:31" ht="28.5" hidden="1" x14ac:dyDescent="0.45">
      <c r="A1010" s="3">
        <v>1</v>
      </c>
      <c r="B1010" s="4" t="s">
        <v>3406</v>
      </c>
      <c r="C1010" s="3" t="s">
        <v>3381</v>
      </c>
      <c r="D1010" s="3" t="s">
        <v>3382</v>
      </c>
      <c r="E1010" s="3" t="s">
        <v>3409</v>
      </c>
      <c r="F1010" s="3" t="s">
        <v>6380</v>
      </c>
      <c r="G1010" s="3" t="s">
        <v>6381</v>
      </c>
      <c r="H1010" s="5">
        <v>46134</v>
      </c>
      <c r="I1010" s="3" t="s">
        <v>3867</v>
      </c>
      <c r="J1010" s="3" t="s">
        <v>6382</v>
      </c>
      <c r="K1010" s="3">
        <v>940824401082</v>
      </c>
      <c r="L1010" s="2"/>
      <c r="M1010" s="2"/>
      <c r="N1010" s="3">
        <v>77071222494</v>
      </c>
      <c r="O1010" s="3">
        <v>5990000</v>
      </c>
      <c r="P1010" s="3">
        <v>5990000</v>
      </c>
      <c r="Q1010" s="3">
        <v>0</v>
      </c>
      <c r="R1010" s="3">
        <v>0</v>
      </c>
      <c r="S1010" s="3">
        <v>200000</v>
      </c>
      <c r="T1010" s="3">
        <v>200000</v>
      </c>
      <c r="U1010" s="3" t="s">
        <v>87</v>
      </c>
      <c r="V1010" s="2"/>
      <c r="W1010" s="3" t="s">
        <v>1687</v>
      </c>
      <c r="X1010" s="5">
        <v>46137</v>
      </c>
      <c r="Y1010" s="3" t="s">
        <v>134</v>
      </c>
      <c r="Z1010" s="3">
        <v>0</v>
      </c>
      <c r="AA1010" s="3">
        <v>9824267</v>
      </c>
      <c r="AB1010" s="2"/>
      <c r="AC1010" s="3">
        <v>0</v>
      </c>
      <c r="AD1010" s="3" t="s">
        <v>124</v>
      </c>
      <c r="AE1010" s="3">
        <v>2026</v>
      </c>
    </row>
    <row r="1011" spans="1:31" ht="28.5" hidden="1" x14ac:dyDescent="0.45">
      <c r="A1011" s="3">
        <v>1</v>
      </c>
      <c r="B1011" s="4" t="s">
        <v>3406</v>
      </c>
      <c r="C1011" s="3" t="s">
        <v>3381</v>
      </c>
      <c r="D1011" s="3" t="s">
        <v>3382</v>
      </c>
      <c r="E1011" s="3" t="s">
        <v>3409</v>
      </c>
      <c r="F1011" s="3" t="s">
        <v>6383</v>
      </c>
      <c r="G1011" s="3" t="s">
        <v>6384</v>
      </c>
      <c r="H1011" s="5">
        <v>46139</v>
      </c>
      <c r="I1011" s="3" t="s">
        <v>3732</v>
      </c>
      <c r="J1011" s="3" t="s">
        <v>6385</v>
      </c>
      <c r="K1011" s="3">
        <v>641118401616</v>
      </c>
      <c r="L1011" s="2"/>
      <c r="M1011" s="2"/>
      <c r="N1011" s="3">
        <v>77778710617</v>
      </c>
      <c r="O1011" s="3">
        <v>5990000</v>
      </c>
      <c r="P1011" s="3">
        <v>5990000</v>
      </c>
      <c r="Q1011" s="3">
        <v>0</v>
      </c>
      <c r="R1011" s="3">
        <v>0</v>
      </c>
      <c r="S1011" s="3">
        <v>200000</v>
      </c>
      <c r="T1011" s="3">
        <v>200000</v>
      </c>
      <c r="U1011" s="3" t="s">
        <v>87</v>
      </c>
      <c r="V1011" s="2"/>
      <c r="W1011" s="3" t="s">
        <v>1687</v>
      </c>
      <c r="X1011" s="5">
        <v>46141</v>
      </c>
      <c r="Y1011" s="3" t="s">
        <v>134</v>
      </c>
      <c r="Z1011" s="3">
        <v>0</v>
      </c>
      <c r="AA1011" s="3">
        <v>9824270</v>
      </c>
      <c r="AB1011" s="2"/>
      <c r="AC1011" s="3">
        <v>0</v>
      </c>
      <c r="AD1011" s="3" t="s">
        <v>124</v>
      </c>
      <c r="AE1011" s="3">
        <v>2026</v>
      </c>
    </row>
    <row r="1012" spans="1:31" ht="28.5" hidden="1" x14ac:dyDescent="0.45">
      <c r="A1012" s="3">
        <v>1</v>
      </c>
      <c r="B1012" s="4" t="s">
        <v>3406</v>
      </c>
      <c r="C1012" s="3" t="s">
        <v>3381</v>
      </c>
      <c r="D1012" s="3" t="s">
        <v>3382</v>
      </c>
      <c r="E1012" s="3" t="s">
        <v>3409</v>
      </c>
      <c r="F1012" s="3" t="s">
        <v>6386</v>
      </c>
      <c r="G1012" s="3" t="s">
        <v>6387</v>
      </c>
      <c r="H1012" s="5">
        <v>46137</v>
      </c>
      <c r="I1012" s="3" t="s">
        <v>3724</v>
      </c>
      <c r="J1012" s="3" t="s">
        <v>6388</v>
      </c>
      <c r="K1012" s="3">
        <v>930804300966</v>
      </c>
      <c r="L1012" s="2"/>
      <c r="M1012" s="2"/>
      <c r="N1012" s="3">
        <v>77002297384</v>
      </c>
      <c r="O1012" s="3">
        <v>5990000</v>
      </c>
      <c r="P1012" s="3">
        <v>5990000</v>
      </c>
      <c r="Q1012" s="3">
        <v>0</v>
      </c>
      <c r="R1012" s="3">
        <v>0</v>
      </c>
      <c r="S1012" s="3">
        <v>200000</v>
      </c>
      <c r="T1012" s="3">
        <v>200000</v>
      </c>
      <c r="U1012" s="3" t="s">
        <v>87</v>
      </c>
      <c r="V1012" s="2"/>
      <c r="W1012" s="3" t="s">
        <v>1687</v>
      </c>
      <c r="X1012" s="5">
        <v>46141</v>
      </c>
      <c r="Y1012" s="3" t="s">
        <v>218</v>
      </c>
      <c r="Z1012" s="3">
        <v>0</v>
      </c>
      <c r="AA1012" s="3">
        <v>9824272</v>
      </c>
      <c r="AB1012" s="2"/>
      <c r="AC1012" s="3">
        <v>0</v>
      </c>
      <c r="AD1012" s="3" t="s">
        <v>124</v>
      </c>
      <c r="AE1012" s="3">
        <v>2026</v>
      </c>
    </row>
    <row r="1013" spans="1:31" ht="28.5" hidden="1" x14ac:dyDescent="0.45">
      <c r="A1013" s="3">
        <v>1</v>
      </c>
      <c r="B1013" s="4" t="s">
        <v>3406</v>
      </c>
      <c r="C1013" s="3" t="s">
        <v>3381</v>
      </c>
      <c r="D1013" s="3" t="s">
        <v>3382</v>
      </c>
      <c r="E1013" s="3" t="s">
        <v>3409</v>
      </c>
      <c r="F1013" s="3" t="s">
        <v>6389</v>
      </c>
      <c r="G1013" s="3" t="s">
        <v>6390</v>
      </c>
      <c r="H1013" s="5">
        <v>46135</v>
      </c>
      <c r="I1013" s="3" t="s">
        <v>3728</v>
      </c>
      <c r="J1013" s="3" t="s">
        <v>6391</v>
      </c>
      <c r="K1013" s="3">
        <v>950830351597</v>
      </c>
      <c r="L1013" s="2"/>
      <c r="M1013" s="2"/>
      <c r="N1013" s="3">
        <v>77769308090</v>
      </c>
      <c r="O1013" s="3">
        <v>5990000</v>
      </c>
      <c r="P1013" s="3">
        <v>5990000</v>
      </c>
      <c r="Q1013" s="3">
        <v>0</v>
      </c>
      <c r="R1013" s="3">
        <v>0</v>
      </c>
      <c r="S1013" s="3">
        <v>200000</v>
      </c>
      <c r="T1013" s="3">
        <v>200000</v>
      </c>
      <c r="U1013" s="3" t="s">
        <v>56</v>
      </c>
      <c r="V1013" s="2"/>
      <c r="W1013" s="3" t="s">
        <v>1687</v>
      </c>
      <c r="X1013" s="5">
        <v>46135</v>
      </c>
      <c r="Y1013" s="3" t="s">
        <v>58</v>
      </c>
      <c r="Z1013" s="3">
        <v>0</v>
      </c>
      <c r="AA1013" s="3">
        <v>9824273</v>
      </c>
      <c r="AB1013" s="2"/>
      <c r="AC1013" s="3">
        <v>0</v>
      </c>
      <c r="AD1013" s="3" t="s">
        <v>57</v>
      </c>
      <c r="AE1013" s="3">
        <v>2026</v>
      </c>
    </row>
    <row r="1014" spans="1:31" ht="28.5" hidden="1" x14ac:dyDescent="0.45">
      <c r="A1014" s="3">
        <v>1</v>
      </c>
      <c r="B1014" s="4" t="s">
        <v>3406</v>
      </c>
      <c r="C1014" s="3" t="s">
        <v>3381</v>
      </c>
      <c r="D1014" s="3" t="s">
        <v>3382</v>
      </c>
      <c r="E1014" s="3" t="s">
        <v>3409</v>
      </c>
      <c r="F1014" s="3" t="s">
        <v>6392</v>
      </c>
      <c r="G1014" s="3" t="s">
        <v>6393</v>
      </c>
      <c r="H1014" s="5">
        <v>46135</v>
      </c>
      <c r="I1014" s="3" t="s">
        <v>3724</v>
      </c>
      <c r="J1014" s="3" t="s">
        <v>6394</v>
      </c>
      <c r="K1014" s="3">
        <v>640208402680</v>
      </c>
      <c r="L1014" s="2"/>
      <c r="M1014" s="2"/>
      <c r="N1014" s="3">
        <v>77055772504</v>
      </c>
      <c r="O1014" s="3">
        <v>5990000</v>
      </c>
      <c r="P1014" s="3">
        <v>5990000</v>
      </c>
      <c r="Q1014" s="3">
        <v>0</v>
      </c>
      <c r="R1014" s="3">
        <v>0</v>
      </c>
      <c r="S1014" s="3">
        <v>200000</v>
      </c>
      <c r="T1014" s="3">
        <v>200000</v>
      </c>
      <c r="U1014" s="3" t="s">
        <v>87</v>
      </c>
      <c r="V1014" s="2"/>
      <c r="W1014" s="3" t="s">
        <v>1687</v>
      </c>
      <c r="X1014" s="5">
        <v>46137</v>
      </c>
      <c r="Y1014" s="3" t="s">
        <v>134</v>
      </c>
      <c r="Z1014" s="3">
        <v>0</v>
      </c>
      <c r="AA1014" s="3">
        <v>9824275</v>
      </c>
      <c r="AB1014" s="2"/>
      <c r="AC1014" s="3">
        <v>0</v>
      </c>
      <c r="AD1014" s="3" t="s">
        <v>124</v>
      </c>
      <c r="AE1014" s="3">
        <v>2026</v>
      </c>
    </row>
    <row r="1015" spans="1:31" ht="28.5" hidden="1" x14ac:dyDescent="0.45">
      <c r="A1015" s="3">
        <v>1</v>
      </c>
      <c r="B1015" s="4" t="s">
        <v>3406</v>
      </c>
      <c r="C1015" s="3" t="s">
        <v>3381</v>
      </c>
      <c r="D1015" s="3" t="s">
        <v>3382</v>
      </c>
      <c r="E1015" s="3" t="s">
        <v>3409</v>
      </c>
      <c r="F1015" s="3" t="s">
        <v>6395</v>
      </c>
      <c r="G1015" s="3" t="s">
        <v>6396</v>
      </c>
      <c r="H1015" s="5">
        <v>46115</v>
      </c>
      <c r="I1015" s="3" t="s">
        <v>3728</v>
      </c>
      <c r="J1015" s="3" t="s">
        <v>6397</v>
      </c>
      <c r="K1015" s="3">
        <v>871013302169</v>
      </c>
      <c r="L1015" s="2"/>
      <c r="M1015" s="2"/>
      <c r="N1015" s="3">
        <v>77778611126</v>
      </c>
      <c r="O1015" s="3">
        <v>7098500</v>
      </c>
      <c r="P1015" s="3">
        <v>6990000</v>
      </c>
      <c r="Q1015" s="3">
        <v>0</v>
      </c>
      <c r="R1015" s="3">
        <v>108500</v>
      </c>
      <c r="S1015" s="3">
        <v>300000</v>
      </c>
      <c r="T1015" s="3">
        <v>300000</v>
      </c>
      <c r="U1015" s="3" t="s">
        <v>87</v>
      </c>
      <c r="V1015" s="2"/>
      <c r="W1015" s="3" t="s">
        <v>1687</v>
      </c>
      <c r="X1015" s="5">
        <v>46119</v>
      </c>
      <c r="Y1015" s="3" t="s">
        <v>134</v>
      </c>
      <c r="Z1015" s="3">
        <v>0</v>
      </c>
      <c r="AA1015" s="3">
        <v>9824276</v>
      </c>
      <c r="AB1015" s="2"/>
      <c r="AC1015" s="3">
        <v>0</v>
      </c>
      <c r="AD1015" s="3" t="s">
        <v>124</v>
      </c>
      <c r="AE1015" s="3">
        <v>2026</v>
      </c>
    </row>
    <row r="1016" spans="1:31" ht="28.5" hidden="1" x14ac:dyDescent="0.45">
      <c r="A1016" s="3">
        <v>1</v>
      </c>
      <c r="B1016" s="4" t="s">
        <v>3397</v>
      </c>
      <c r="C1016" s="3" t="s">
        <v>3381</v>
      </c>
      <c r="D1016" s="3" t="s">
        <v>3737</v>
      </c>
      <c r="E1016" s="3" t="s">
        <v>3409</v>
      </c>
      <c r="F1016" s="3" t="s">
        <v>6398</v>
      </c>
      <c r="G1016" s="3" t="s">
        <v>6399</v>
      </c>
      <c r="H1016" s="5">
        <v>46114</v>
      </c>
      <c r="I1016" s="3" t="s">
        <v>4000</v>
      </c>
      <c r="J1016" s="3" t="s">
        <v>6400</v>
      </c>
      <c r="K1016" s="3">
        <v>840304301917</v>
      </c>
      <c r="L1016" s="2"/>
      <c r="M1016" s="2"/>
      <c r="N1016" s="3">
        <v>77012560384</v>
      </c>
      <c r="O1016" s="3">
        <v>6840000</v>
      </c>
      <c r="P1016" s="3">
        <v>6590000</v>
      </c>
      <c r="Q1016" s="3">
        <v>0</v>
      </c>
      <c r="R1016" s="3">
        <v>250000</v>
      </c>
      <c r="S1016" s="3">
        <v>300000</v>
      </c>
      <c r="T1016" s="3">
        <v>300000</v>
      </c>
      <c r="U1016" s="3" t="s">
        <v>87</v>
      </c>
      <c r="V1016" s="2"/>
      <c r="W1016" s="3" t="s">
        <v>55</v>
      </c>
      <c r="X1016" s="5">
        <v>46115</v>
      </c>
      <c r="Y1016" s="3" t="s">
        <v>218</v>
      </c>
      <c r="Z1016" s="3">
        <v>0</v>
      </c>
      <c r="AA1016" s="3">
        <v>9824403</v>
      </c>
      <c r="AB1016" s="2"/>
      <c r="AC1016" s="3">
        <v>0</v>
      </c>
      <c r="AD1016" s="3" t="s">
        <v>124</v>
      </c>
      <c r="AE1016" s="3">
        <v>2026</v>
      </c>
    </row>
    <row r="1017" spans="1:31" ht="28.5" hidden="1" x14ac:dyDescent="0.45">
      <c r="A1017" s="3">
        <v>1</v>
      </c>
      <c r="B1017" s="4" t="s">
        <v>3397</v>
      </c>
      <c r="C1017" s="3" t="s">
        <v>3381</v>
      </c>
      <c r="D1017" s="3" t="s">
        <v>3737</v>
      </c>
      <c r="E1017" s="3" t="s">
        <v>3409</v>
      </c>
      <c r="F1017" s="3" t="s">
        <v>6401</v>
      </c>
      <c r="G1017" s="3" t="s">
        <v>6402</v>
      </c>
      <c r="H1017" s="5">
        <v>46120</v>
      </c>
      <c r="I1017" s="3" t="s">
        <v>3403</v>
      </c>
      <c r="J1017" s="3" t="s">
        <v>6403</v>
      </c>
      <c r="K1017" s="3">
        <v>851017300864</v>
      </c>
      <c r="L1017" s="2"/>
      <c r="M1017" s="2"/>
      <c r="N1017" s="3">
        <v>77028011142</v>
      </c>
      <c r="O1017" s="3">
        <v>7110000</v>
      </c>
      <c r="P1017" s="3">
        <v>6590000</v>
      </c>
      <c r="Q1017" s="3">
        <v>0</v>
      </c>
      <c r="R1017" s="3">
        <v>520000</v>
      </c>
      <c r="S1017" s="3">
        <v>300000</v>
      </c>
      <c r="T1017" s="3">
        <v>300000</v>
      </c>
      <c r="U1017" s="3" t="s">
        <v>87</v>
      </c>
      <c r="V1017" s="3" t="s">
        <v>3624</v>
      </c>
      <c r="W1017" s="3" t="s">
        <v>55</v>
      </c>
      <c r="X1017" s="5">
        <v>46121</v>
      </c>
      <c r="Y1017" s="3" t="s">
        <v>134</v>
      </c>
      <c r="Z1017" s="3">
        <v>0</v>
      </c>
      <c r="AA1017" s="3">
        <v>9824404</v>
      </c>
      <c r="AB1017" s="2"/>
      <c r="AC1017" s="3">
        <v>0</v>
      </c>
      <c r="AD1017" s="3" t="s">
        <v>124</v>
      </c>
      <c r="AE1017" s="3">
        <v>2026</v>
      </c>
    </row>
    <row r="1018" spans="1:31" ht="28.5" hidden="1" x14ac:dyDescent="0.45">
      <c r="A1018" s="3">
        <v>1</v>
      </c>
      <c r="B1018" s="4" t="s">
        <v>3397</v>
      </c>
      <c r="C1018" s="3" t="s">
        <v>3381</v>
      </c>
      <c r="D1018" s="3" t="s">
        <v>3737</v>
      </c>
      <c r="E1018" s="3" t="s">
        <v>3459</v>
      </c>
      <c r="F1018" s="3" t="s">
        <v>6404</v>
      </c>
      <c r="G1018" s="3" t="s">
        <v>6405</v>
      </c>
      <c r="H1018" s="5">
        <v>46122</v>
      </c>
      <c r="I1018" s="3" t="s">
        <v>4004</v>
      </c>
      <c r="J1018" s="3" t="s">
        <v>6406</v>
      </c>
      <c r="K1018" s="3">
        <v>790417350046</v>
      </c>
      <c r="L1018" s="2"/>
      <c r="M1018" s="2"/>
      <c r="N1018" s="3">
        <v>77058876860</v>
      </c>
      <c r="O1018" s="3">
        <v>6240000</v>
      </c>
      <c r="P1018" s="3">
        <v>5990000</v>
      </c>
      <c r="Q1018" s="3">
        <v>0</v>
      </c>
      <c r="R1018" s="3">
        <v>250000</v>
      </c>
      <c r="S1018" s="3">
        <v>250000</v>
      </c>
      <c r="T1018" s="3">
        <v>250000</v>
      </c>
      <c r="U1018" s="3" t="s">
        <v>87</v>
      </c>
      <c r="V1018" s="2"/>
      <c r="W1018" s="3" t="s">
        <v>55</v>
      </c>
      <c r="X1018" s="5">
        <v>46125</v>
      </c>
      <c r="Y1018" s="3" t="s">
        <v>89</v>
      </c>
      <c r="Z1018" s="3">
        <v>0</v>
      </c>
      <c r="AA1018" s="3">
        <v>9824405</v>
      </c>
      <c r="AB1018" s="2"/>
      <c r="AC1018" s="3">
        <v>0</v>
      </c>
      <c r="AD1018" s="3" t="s">
        <v>124</v>
      </c>
      <c r="AE1018" s="3">
        <v>2026</v>
      </c>
    </row>
    <row r="1019" spans="1:31" ht="28.5" hidden="1" x14ac:dyDescent="0.45">
      <c r="A1019" s="3">
        <v>1</v>
      </c>
      <c r="B1019" s="4" t="s">
        <v>3397</v>
      </c>
      <c r="C1019" s="3" t="s">
        <v>3381</v>
      </c>
      <c r="D1019" s="3" t="s">
        <v>3737</v>
      </c>
      <c r="E1019" s="3" t="s">
        <v>3455</v>
      </c>
      <c r="F1019" s="3" t="s">
        <v>6407</v>
      </c>
      <c r="G1019" s="3" t="s">
        <v>6408</v>
      </c>
      <c r="H1019" s="5">
        <v>46118</v>
      </c>
      <c r="I1019" s="3" t="s">
        <v>3403</v>
      </c>
      <c r="J1019" s="3" t="s">
        <v>6409</v>
      </c>
      <c r="K1019" s="3">
        <v>930211301881</v>
      </c>
      <c r="L1019" s="2"/>
      <c r="M1019" s="2"/>
      <c r="N1019" s="3">
        <v>77028371071</v>
      </c>
      <c r="O1019" s="3">
        <v>6840000</v>
      </c>
      <c r="P1019" s="3">
        <v>6590000</v>
      </c>
      <c r="Q1019" s="3">
        <v>0</v>
      </c>
      <c r="R1019" s="3">
        <v>250000</v>
      </c>
      <c r="S1019" s="3">
        <v>300000</v>
      </c>
      <c r="T1019" s="3">
        <v>300000</v>
      </c>
      <c r="U1019" s="3" t="s">
        <v>87</v>
      </c>
      <c r="V1019" s="3" t="s">
        <v>2663</v>
      </c>
      <c r="W1019" s="3" t="s">
        <v>55</v>
      </c>
      <c r="X1019" s="5">
        <v>46119</v>
      </c>
      <c r="Y1019" s="3" t="s">
        <v>218</v>
      </c>
      <c r="Z1019" s="3">
        <v>0</v>
      </c>
      <c r="AA1019" s="3">
        <v>9824406</v>
      </c>
      <c r="AB1019" s="2"/>
      <c r="AC1019" s="3">
        <v>0</v>
      </c>
      <c r="AD1019" s="3" t="s">
        <v>124</v>
      </c>
      <c r="AE1019" s="3">
        <v>2026</v>
      </c>
    </row>
    <row r="1020" spans="1:31" ht="28.5" hidden="1" x14ac:dyDescent="0.45">
      <c r="A1020" s="3">
        <v>1</v>
      </c>
      <c r="B1020" s="4" t="s">
        <v>3397</v>
      </c>
      <c r="C1020" s="3" t="s">
        <v>3381</v>
      </c>
      <c r="D1020" s="3" t="s">
        <v>3737</v>
      </c>
      <c r="E1020" s="3" t="s">
        <v>3455</v>
      </c>
      <c r="F1020" s="3" t="s">
        <v>6410</v>
      </c>
      <c r="G1020" s="3" t="s">
        <v>6411</v>
      </c>
      <c r="H1020" s="5">
        <v>46122</v>
      </c>
      <c r="I1020" s="3" t="s">
        <v>3720</v>
      </c>
      <c r="J1020" s="3" t="s">
        <v>6412</v>
      </c>
      <c r="K1020" s="3">
        <v>900313301454</v>
      </c>
      <c r="L1020" s="2"/>
      <c r="M1020" s="2"/>
      <c r="N1020" s="3">
        <v>77715688757</v>
      </c>
      <c r="O1020" s="3">
        <v>6510000</v>
      </c>
      <c r="P1020" s="3">
        <v>5990000</v>
      </c>
      <c r="Q1020" s="3">
        <v>0</v>
      </c>
      <c r="R1020" s="3">
        <v>520000</v>
      </c>
      <c r="S1020" s="3">
        <v>250000</v>
      </c>
      <c r="T1020" s="3">
        <v>250000</v>
      </c>
      <c r="U1020" s="3" t="s">
        <v>87</v>
      </c>
      <c r="V1020" s="2"/>
      <c r="W1020" s="3" t="s">
        <v>55</v>
      </c>
      <c r="X1020" s="5">
        <v>46126</v>
      </c>
      <c r="Y1020" s="3" t="s">
        <v>134</v>
      </c>
      <c r="Z1020" s="3">
        <v>0</v>
      </c>
      <c r="AA1020" s="3">
        <v>9824407</v>
      </c>
      <c r="AB1020" s="2"/>
      <c r="AC1020" s="3">
        <v>0</v>
      </c>
      <c r="AD1020" s="3" t="s">
        <v>124</v>
      </c>
      <c r="AE1020" s="3">
        <v>2026</v>
      </c>
    </row>
    <row r="1021" spans="1:31" ht="28.5" hidden="1" x14ac:dyDescent="0.45">
      <c r="A1021" s="3">
        <v>1</v>
      </c>
      <c r="B1021" s="4" t="s">
        <v>3397</v>
      </c>
      <c r="C1021" s="3" t="s">
        <v>3381</v>
      </c>
      <c r="D1021" s="3" t="s">
        <v>3737</v>
      </c>
      <c r="E1021" s="3" t="s">
        <v>3530</v>
      </c>
      <c r="F1021" s="3" t="s">
        <v>6413</v>
      </c>
      <c r="G1021" s="3" t="s">
        <v>6414</v>
      </c>
      <c r="H1021" s="5">
        <v>46120</v>
      </c>
      <c r="I1021" s="3" t="s">
        <v>3710</v>
      </c>
      <c r="J1021" s="3" t="s">
        <v>6415</v>
      </c>
      <c r="K1021" s="3">
        <v>900224300204</v>
      </c>
      <c r="L1021" s="2"/>
      <c r="M1021" s="2"/>
      <c r="N1021" s="3">
        <v>77027222229</v>
      </c>
      <c r="O1021" s="3">
        <v>6840000</v>
      </c>
      <c r="P1021" s="3">
        <v>6590000</v>
      </c>
      <c r="Q1021" s="3">
        <v>0</v>
      </c>
      <c r="R1021" s="3">
        <v>250000</v>
      </c>
      <c r="S1021" s="3">
        <v>300000</v>
      </c>
      <c r="T1021" s="3">
        <v>300000</v>
      </c>
      <c r="U1021" s="3" t="s">
        <v>87</v>
      </c>
      <c r="V1021" s="2"/>
      <c r="W1021" s="3" t="s">
        <v>55</v>
      </c>
      <c r="X1021" s="5">
        <v>46121</v>
      </c>
      <c r="Y1021" s="3" t="s">
        <v>134</v>
      </c>
      <c r="Z1021" s="3">
        <v>0</v>
      </c>
      <c r="AA1021" s="3">
        <v>9824408</v>
      </c>
      <c r="AB1021" s="2"/>
      <c r="AC1021" s="3">
        <v>0</v>
      </c>
      <c r="AD1021" s="3" t="s">
        <v>124</v>
      </c>
      <c r="AE1021" s="3">
        <v>2026</v>
      </c>
    </row>
    <row r="1022" spans="1:31" ht="28.5" hidden="1" x14ac:dyDescent="0.45">
      <c r="A1022" s="3">
        <v>1</v>
      </c>
      <c r="B1022" s="4" t="s">
        <v>3397</v>
      </c>
      <c r="C1022" s="3" t="s">
        <v>3381</v>
      </c>
      <c r="D1022" s="3" t="s">
        <v>3737</v>
      </c>
      <c r="E1022" s="3" t="s">
        <v>3530</v>
      </c>
      <c r="F1022" s="3" t="s">
        <v>6416</v>
      </c>
      <c r="G1022" s="3" t="s">
        <v>6417</v>
      </c>
      <c r="H1022" s="5">
        <v>46114</v>
      </c>
      <c r="I1022" s="3" t="s">
        <v>3403</v>
      </c>
      <c r="J1022" s="3" t="s">
        <v>6418</v>
      </c>
      <c r="K1022" s="3">
        <v>800303301687</v>
      </c>
      <c r="L1022" s="2"/>
      <c r="M1022" s="2"/>
      <c r="N1022" s="3">
        <v>77475838224</v>
      </c>
      <c r="O1022" s="3">
        <v>6840000</v>
      </c>
      <c r="P1022" s="3">
        <v>6590000</v>
      </c>
      <c r="Q1022" s="3">
        <v>0</v>
      </c>
      <c r="R1022" s="3">
        <v>250000</v>
      </c>
      <c r="S1022" s="3">
        <v>300000</v>
      </c>
      <c r="T1022" s="3">
        <v>300000</v>
      </c>
      <c r="U1022" s="3" t="s">
        <v>87</v>
      </c>
      <c r="V1022" s="2"/>
      <c r="W1022" s="3" t="s">
        <v>55</v>
      </c>
      <c r="X1022" s="5">
        <v>46115</v>
      </c>
      <c r="Y1022" s="3" t="s">
        <v>218</v>
      </c>
      <c r="Z1022" s="3">
        <v>0</v>
      </c>
      <c r="AA1022" s="3">
        <v>9824410</v>
      </c>
      <c r="AB1022" s="2"/>
      <c r="AC1022" s="3">
        <v>0</v>
      </c>
      <c r="AD1022" s="3" t="s">
        <v>124</v>
      </c>
      <c r="AE1022" s="3">
        <v>2026</v>
      </c>
    </row>
    <row r="1023" spans="1:31" ht="28.5" hidden="1" x14ac:dyDescent="0.45">
      <c r="A1023" s="3">
        <v>1</v>
      </c>
      <c r="B1023" s="4" t="s">
        <v>3397</v>
      </c>
      <c r="C1023" s="3" t="s">
        <v>3381</v>
      </c>
      <c r="D1023" s="3" t="s">
        <v>3737</v>
      </c>
      <c r="E1023" s="3" t="s">
        <v>3459</v>
      </c>
      <c r="F1023" s="3" t="s">
        <v>6419</v>
      </c>
      <c r="G1023" s="3" t="s">
        <v>6420</v>
      </c>
      <c r="H1023" s="5">
        <v>46120</v>
      </c>
      <c r="I1023" s="3" t="s">
        <v>3492</v>
      </c>
      <c r="J1023" s="3" t="s">
        <v>6421</v>
      </c>
      <c r="K1023" s="3">
        <v>860307301312</v>
      </c>
      <c r="L1023" s="2"/>
      <c r="M1023" s="2"/>
      <c r="N1023" s="3">
        <v>77756360712</v>
      </c>
      <c r="O1023" s="3">
        <v>6840000</v>
      </c>
      <c r="P1023" s="3">
        <v>6590000</v>
      </c>
      <c r="Q1023" s="3">
        <v>0</v>
      </c>
      <c r="R1023" s="3">
        <v>250000</v>
      </c>
      <c r="S1023" s="3">
        <v>300000</v>
      </c>
      <c r="T1023" s="3">
        <v>300000</v>
      </c>
      <c r="U1023" s="3" t="s">
        <v>87</v>
      </c>
      <c r="V1023" s="2"/>
      <c r="W1023" s="3" t="s">
        <v>55</v>
      </c>
      <c r="X1023" s="5">
        <v>46121</v>
      </c>
      <c r="Y1023" s="3" t="s">
        <v>89</v>
      </c>
      <c r="Z1023" s="3">
        <v>0</v>
      </c>
      <c r="AA1023" s="3">
        <v>9824543</v>
      </c>
      <c r="AB1023" s="2"/>
      <c r="AC1023" s="3">
        <v>0</v>
      </c>
      <c r="AD1023" s="3" t="s">
        <v>124</v>
      </c>
      <c r="AE1023" s="3">
        <v>2026</v>
      </c>
    </row>
    <row r="1024" spans="1:31" ht="28.5" hidden="1" x14ac:dyDescent="0.45">
      <c r="A1024" s="3">
        <v>1</v>
      </c>
      <c r="B1024" s="4" t="s">
        <v>3397</v>
      </c>
      <c r="C1024" s="3" t="s">
        <v>3381</v>
      </c>
      <c r="D1024" s="3" t="s">
        <v>3737</v>
      </c>
      <c r="E1024" s="3" t="s">
        <v>3455</v>
      </c>
      <c r="F1024" s="3" t="s">
        <v>6422</v>
      </c>
      <c r="G1024" s="3" t="s">
        <v>6423</v>
      </c>
      <c r="H1024" s="5">
        <v>46120</v>
      </c>
      <c r="I1024" s="3" t="s">
        <v>3584</v>
      </c>
      <c r="J1024" s="3" t="s">
        <v>6424</v>
      </c>
      <c r="K1024" s="3">
        <v>740523302787</v>
      </c>
      <c r="L1024" s="2"/>
      <c r="M1024" s="2"/>
      <c r="N1024" s="3">
        <v>77786137007</v>
      </c>
      <c r="O1024" s="3">
        <v>6840000</v>
      </c>
      <c r="P1024" s="3">
        <v>6590000</v>
      </c>
      <c r="Q1024" s="3">
        <v>0</v>
      </c>
      <c r="R1024" s="3">
        <v>250000</v>
      </c>
      <c r="S1024" s="3">
        <v>300000</v>
      </c>
      <c r="T1024" s="3">
        <v>300000</v>
      </c>
      <c r="U1024" s="3" t="s">
        <v>87</v>
      </c>
      <c r="V1024" s="3" t="s">
        <v>3624</v>
      </c>
      <c r="W1024" s="3" t="s">
        <v>55</v>
      </c>
      <c r="X1024" s="5">
        <v>46125</v>
      </c>
      <c r="Y1024" s="3" t="s">
        <v>134</v>
      </c>
      <c r="Z1024" s="3">
        <v>2</v>
      </c>
      <c r="AA1024" s="3">
        <v>9824544</v>
      </c>
      <c r="AB1024" s="2"/>
      <c r="AC1024" s="3">
        <v>0</v>
      </c>
      <c r="AD1024" s="3" t="s">
        <v>124</v>
      </c>
      <c r="AE1024" s="3">
        <v>2026</v>
      </c>
    </row>
    <row r="1025" spans="1:31" ht="28.5" hidden="1" x14ac:dyDescent="0.45">
      <c r="A1025" s="3">
        <v>1</v>
      </c>
      <c r="B1025" s="4" t="s">
        <v>3397</v>
      </c>
      <c r="C1025" s="3" t="s">
        <v>3381</v>
      </c>
      <c r="D1025" s="3" t="s">
        <v>3737</v>
      </c>
      <c r="E1025" s="3" t="s">
        <v>3455</v>
      </c>
      <c r="F1025" s="3" t="s">
        <v>6425</v>
      </c>
      <c r="G1025" s="3" t="s">
        <v>6426</v>
      </c>
      <c r="H1025" s="5">
        <v>46118</v>
      </c>
      <c r="I1025" s="3" t="s">
        <v>3720</v>
      </c>
      <c r="J1025" s="3" t="s">
        <v>6427</v>
      </c>
      <c r="K1025" s="3">
        <v>941129400442</v>
      </c>
      <c r="L1025" s="2"/>
      <c r="M1025" s="2"/>
      <c r="N1025" s="3">
        <v>77713856917</v>
      </c>
      <c r="O1025" s="3">
        <v>6590000</v>
      </c>
      <c r="P1025" s="3">
        <v>6590000</v>
      </c>
      <c r="Q1025" s="3">
        <v>0</v>
      </c>
      <c r="R1025" s="3">
        <v>0</v>
      </c>
      <c r="S1025" s="3">
        <v>300000</v>
      </c>
      <c r="T1025" s="3">
        <v>300000</v>
      </c>
      <c r="U1025" s="3" t="s">
        <v>87</v>
      </c>
      <c r="V1025" s="2"/>
      <c r="W1025" s="3" t="s">
        <v>55</v>
      </c>
      <c r="X1025" s="5">
        <v>46119</v>
      </c>
      <c r="Y1025" s="3" t="s">
        <v>206</v>
      </c>
      <c r="Z1025" s="3">
        <v>0</v>
      </c>
      <c r="AA1025" s="3">
        <v>9824545</v>
      </c>
      <c r="AB1025" s="2"/>
      <c r="AC1025" s="3">
        <v>0</v>
      </c>
      <c r="AD1025" s="3" t="s">
        <v>124</v>
      </c>
      <c r="AE1025" s="3">
        <v>2026</v>
      </c>
    </row>
    <row r="1026" spans="1:31" ht="28.5" hidden="1" x14ac:dyDescent="0.45">
      <c r="A1026" s="3">
        <v>1</v>
      </c>
      <c r="B1026" s="4" t="s">
        <v>3397</v>
      </c>
      <c r="C1026" s="3" t="s">
        <v>3381</v>
      </c>
      <c r="D1026" s="3" t="s">
        <v>3737</v>
      </c>
      <c r="E1026" s="3" t="s">
        <v>3530</v>
      </c>
      <c r="F1026" s="3" t="s">
        <v>6428</v>
      </c>
      <c r="G1026" s="3" t="s">
        <v>6429</v>
      </c>
      <c r="H1026" s="5">
        <v>46118</v>
      </c>
      <c r="I1026" s="3" t="s">
        <v>3403</v>
      </c>
      <c r="J1026" s="3" t="s">
        <v>6430</v>
      </c>
      <c r="K1026" s="3">
        <v>900921301112</v>
      </c>
      <c r="L1026" s="2"/>
      <c r="M1026" s="2"/>
      <c r="N1026" s="3">
        <v>77783358275</v>
      </c>
      <c r="O1026" s="3">
        <v>6840000</v>
      </c>
      <c r="P1026" s="3">
        <v>6590000</v>
      </c>
      <c r="Q1026" s="3">
        <v>0</v>
      </c>
      <c r="R1026" s="3">
        <v>250000</v>
      </c>
      <c r="S1026" s="3">
        <v>300000</v>
      </c>
      <c r="T1026" s="3">
        <v>300000</v>
      </c>
      <c r="U1026" s="3" t="s">
        <v>87</v>
      </c>
      <c r="V1026" s="3" t="s">
        <v>3624</v>
      </c>
      <c r="W1026" s="3" t="s">
        <v>55</v>
      </c>
      <c r="X1026" s="5">
        <v>46119</v>
      </c>
      <c r="Y1026" s="3" t="s">
        <v>400</v>
      </c>
      <c r="Z1026" s="3">
        <v>0</v>
      </c>
      <c r="AA1026" s="3">
        <v>9824546</v>
      </c>
      <c r="AB1026" s="2"/>
      <c r="AC1026" s="3">
        <v>0</v>
      </c>
      <c r="AD1026" s="3" t="s">
        <v>124</v>
      </c>
      <c r="AE1026" s="3">
        <v>2026</v>
      </c>
    </row>
    <row r="1027" spans="1:31" ht="28.5" hidden="1" x14ac:dyDescent="0.45">
      <c r="A1027" s="3">
        <v>1</v>
      </c>
      <c r="B1027" s="4" t="s">
        <v>3397</v>
      </c>
      <c r="C1027" s="3" t="s">
        <v>3381</v>
      </c>
      <c r="D1027" s="3" t="s">
        <v>3737</v>
      </c>
      <c r="E1027" s="3" t="s">
        <v>3455</v>
      </c>
      <c r="F1027" s="3" t="s">
        <v>6431</v>
      </c>
      <c r="G1027" s="3" t="s">
        <v>6432</v>
      </c>
      <c r="H1027" s="5">
        <v>46119</v>
      </c>
      <c r="I1027" s="3" t="s">
        <v>4532</v>
      </c>
      <c r="J1027" s="3" t="s">
        <v>6433</v>
      </c>
      <c r="K1027" s="3">
        <v>741208402317</v>
      </c>
      <c r="L1027" s="2"/>
      <c r="M1027" s="2"/>
      <c r="N1027" s="3">
        <v>77716217874</v>
      </c>
      <c r="O1027" s="3">
        <v>6840000</v>
      </c>
      <c r="P1027" s="3">
        <v>5990000</v>
      </c>
      <c r="Q1027" s="3">
        <v>0</v>
      </c>
      <c r="R1027" s="3">
        <v>850000</v>
      </c>
      <c r="S1027" s="3">
        <v>250000</v>
      </c>
      <c r="T1027" s="3">
        <v>250000</v>
      </c>
      <c r="U1027" s="3" t="s">
        <v>87</v>
      </c>
      <c r="V1027" s="2"/>
      <c r="W1027" s="3" t="s">
        <v>55</v>
      </c>
      <c r="X1027" s="5">
        <v>46129</v>
      </c>
      <c r="Y1027" s="3" t="s">
        <v>206</v>
      </c>
      <c r="Z1027" s="3">
        <v>6</v>
      </c>
      <c r="AA1027" s="3">
        <v>9824547</v>
      </c>
      <c r="AB1027" s="2"/>
      <c r="AC1027" s="3">
        <v>0</v>
      </c>
      <c r="AD1027" s="3" t="s">
        <v>124</v>
      </c>
      <c r="AE1027" s="3">
        <v>2026</v>
      </c>
    </row>
    <row r="1028" spans="1:31" ht="28.5" hidden="1" x14ac:dyDescent="0.45">
      <c r="A1028" s="3">
        <v>1</v>
      </c>
      <c r="B1028" s="4" t="s">
        <v>3397</v>
      </c>
      <c r="C1028" s="3" t="s">
        <v>3381</v>
      </c>
      <c r="D1028" s="3" t="s">
        <v>3737</v>
      </c>
      <c r="E1028" s="3" t="s">
        <v>3530</v>
      </c>
      <c r="F1028" s="3" t="s">
        <v>6434</v>
      </c>
      <c r="G1028" s="3" t="s">
        <v>6435</v>
      </c>
      <c r="H1028" s="5">
        <v>46118</v>
      </c>
      <c r="I1028" s="3" t="s">
        <v>4000</v>
      </c>
      <c r="J1028" s="3" t="s">
        <v>6436</v>
      </c>
      <c r="K1028" s="3">
        <v>880804000122</v>
      </c>
      <c r="L1028" s="2"/>
      <c r="M1028" s="2"/>
      <c r="N1028" s="3">
        <v>77477399590</v>
      </c>
      <c r="O1028" s="3">
        <v>6840000</v>
      </c>
      <c r="P1028" s="3">
        <v>6590000</v>
      </c>
      <c r="Q1028" s="3">
        <v>0</v>
      </c>
      <c r="R1028" s="3">
        <v>250000</v>
      </c>
      <c r="S1028" s="3">
        <v>300000</v>
      </c>
      <c r="T1028" s="3">
        <v>300000</v>
      </c>
      <c r="U1028" s="3" t="s">
        <v>87</v>
      </c>
      <c r="V1028" s="2"/>
      <c r="W1028" s="3" t="s">
        <v>55</v>
      </c>
      <c r="X1028" s="5">
        <v>46119</v>
      </c>
      <c r="Y1028" s="3" t="s">
        <v>218</v>
      </c>
      <c r="Z1028" s="3">
        <v>0</v>
      </c>
      <c r="AA1028" s="3">
        <v>9824548</v>
      </c>
      <c r="AB1028" s="2"/>
      <c r="AC1028" s="3">
        <v>0</v>
      </c>
      <c r="AD1028" s="3" t="s">
        <v>124</v>
      </c>
      <c r="AE1028" s="3">
        <v>2026</v>
      </c>
    </row>
    <row r="1029" spans="1:31" ht="28.5" hidden="1" x14ac:dyDescent="0.45">
      <c r="A1029" s="3">
        <v>1</v>
      </c>
      <c r="B1029" s="4" t="s">
        <v>3397</v>
      </c>
      <c r="C1029" s="3" t="s">
        <v>3381</v>
      </c>
      <c r="D1029" s="3" t="s">
        <v>3737</v>
      </c>
      <c r="E1029" s="3" t="s">
        <v>3459</v>
      </c>
      <c r="F1029" s="3" t="s">
        <v>6437</v>
      </c>
      <c r="G1029" s="3" t="s">
        <v>6438</v>
      </c>
      <c r="H1029" s="5">
        <v>46125</v>
      </c>
      <c r="I1029" s="3" t="s">
        <v>3584</v>
      </c>
      <c r="J1029" s="3" t="s">
        <v>6439</v>
      </c>
      <c r="K1029" s="3">
        <v>790111400459</v>
      </c>
      <c r="L1029" s="2"/>
      <c r="M1029" s="2"/>
      <c r="N1029" s="3">
        <v>77712390879</v>
      </c>
      <c r="O1029" s="3">
        <v>6240000</v>
      </c>
      <c r="P1029" s="3">
        <v>5990000</v>
      </c>
      <c r="Q1029" s="3">
        <v>0</v>
      </c>
      <c r="R1029" s="3">
        <v>250000</v>
      </c>
      <c r="S1029" s="3">
        <v>250000</v>
      </c>
      <c r="T1029" s="3">
        <v>250000</v>
      </c>
      <c r="U1029" s="3" t="s">
        <v>87</v>
      </c>
      <c r="V1029" s="2"/>
      <c r="W1029" s="3" t="s">
        <v>55</v>
      </c>
      <c r="X1029" s="5">
        <v>46126</v>
      </c>
      <c r="Y1029" s="3" t="s">
        <v>206</v>
      </c>
      <c r="Z1029" s="3">
        <v>0</v>
      </c>
      <c r="AA1029" s="3">
        <v>9824549</v>
      </c>
      <c r="AB1029" s="2"/>
      <c r="AC1029" s="3">
        <v>0</v>
      </c>
      <c r="AD1029" s="3" t="s">
        <v>124</v>
      </c>
      <c r="AE1029" s="3">
        <v>2026</v>
      </c>
    </row>
    <row r="1030" spans="1:31" ht="28.5" hidden="1" x14ac:dyDescent="0.45">
      <c r="A1030" s="3">
        <v>1</v>
      </c>
      <c r="B1030" s="4" t="s">
        <v>3470</v>
      </c>
      <c r="C1030" s="3" t="s">
        <v>3381</v>
      </c>
      <c r="D1030" s="3" t="s">
        <v>3382</v>
      </c>
      <c r="E1030" s="3" t="s">
        <v>3409</v>
      </c>
      <c r="F1030" s="3" t="s">
        <v>6440</v>
      </c>
      <c r="G1030" s="3" t="s">
        <v>6441</v>
      </c>
      <c r="H1030" s="5">
        <v>46124</v>
      </c>
      <c r="I1030" s="3" t="s">
        <v>3473</v>
      </c>
      <c r="J1030" s="3" t="s">
        <v>6442</v>
      </c>
      <c r="K1030" s="3">
        <v>860919302070</v>
      </c>
      <c r="L1030" s="2"/>
      <c r="M1030" s="2"/>
      <c r="N1030" s="3">
        <v>77779290732</v>
      </c>
      <c r="O1030" s="3">
        <v>6490000</v>
      </c>
      <c r="P1030" s="3">
        <v>6490000</v>
      </c>
      <c r="Q1030" s="3">
        <v>0</v>
      </c>
      <c r="R1030" s="3">
        <v>0</v>
      </c>
      <c r="S1030" s="3">
        <v>250000</v>
      </c>
      <c r="T1030" s="3">
        <v>250000</v>
      </c>
      <c r="U1030" s="3" t="s">
        <v>105</v>
      </c>
      <c r="V1030" s="2"/>
      <c r="W1030" s="3" t="s">
        <v>1679</v>
      </c>
      <c r="X1030" s="5">
        <v>46126</v>
      </c>
      <c r="Y1030" s="3" t="s">
        <v>58</v>
      </c>
      <c r="Z1030" s="3">
        <v>0</v>
      </c>
      <c r="AA1030" s="3">
        <v>9824630</v>
      </c>
      <c r="AB1030" s="2"/>
      <c r="AC1030" s="3">
        <v>0</v>
      </c>
      <c r="AD1030" s="3" t="s">
        <v>105</v>
      </c>
      <c r="AE1030" s="3">
        <v>2026</v>
      </c>
    </row>
    <row r="1031" spans="1:31" ht="28.5" hidden="1" x14ac:dyDescent="0.45">
      <c r="A1031" s="3">
        <v>1</v>
      </c>
      <c r="B1031" s="4" t="s">
        <v>3470</v>
      </c>
      <c r="C1031" s="3" t="s">
        <v>3381</v>
      </c>
      <c r="D1031" s="3" t="s">
        <v>3382</v>
      </c>
      <c r="E1031" s="3" t="s">
        <v>3409</v>
      </c>
      <c r="F1031" s="3" t="s">
        <v>6443</v>
      </c>
      <c r="G1031" s="3" t="s">
        <v>6444</v>
      </c>
      <c r="H1031" s="5">
        <v>46140</v>
      </c>
      <c r="I1031" s="3" t="s">
        <v>3473</v>
      </c>
      <c r="J1031" s="3" t="s">
        <v>6445</v>
      </c>
      <c r="K1031" s="3">
        <v>921126300199</v>
      </c>
      <c r="L1031" s="2"/>
      <c r="M1031" s="2"/>
      <c r="N1031" s="3">
        <v>77751443192</v>
      </c>
      <c r="O1031" s="3">
        <v>5990000</v>
      </c>
      <c r="P1031" s="3">
        <v>5990000</v>
      </c>
      <c r="Q1031" s="3">
        <v>0</v>
      </c>
      <c r="R1031" s="3">
        <v>0</v>
      </c>
      <c r="S1031" s="3">
        <v>200000</v>
      </c>
      <c r="T1031" s="3">
        <v>200000</v>
      </c>
      <c r="U1031" s="3" t="s">
        <v>87</v>
      </c>
      <c r="V1031" s="2"/>
      <c r="W1031" s="3" t="s">
        <v>1679</v>
      </c>
      <c r="X1031" s="5">
        <v>46141</v>
      </c>
      <c r="Y1031" s="3" t="s">
        <v>89</v>
      </c>
      <c r="Z1031" s="3">
        <v>1</v>
      </c>
      <c r="AA1031" s="3">
        <v>9824631</v>
      </c>
      <c r="AB1031" s="2"/>
      <c r="AC1031" s="3">
        <v>0</v>
      </c>
      <c r="AD1031" s="3" t="s">
        <v>124</v>
      </c>
      <c r="AE1031" s="3">
        <v>2026</v>
      </c>
    </row>
    <row r="1032" spans="1:31" ht="28.5" hidden="1" x14ac:dyDescent="0.45">
      <c r="A1032" s="3">
        <v>1</v>
      </c>
      <c r="B1032" s="4" t="s">
        <v>3470</v>
      </c>
      <c r="C1032" s="3" t="s">
        <v>3381</v>
      </c>
      <c r="D1032" s="3" t="s">
        <v>3382</v>
      </c>
      <c r="E1032" s="3" t="s">
        <v>3409</v>
      </c>
      <c r="F1032" s="3" t="s">
        <v>6446</v>
      </c>
      <c r="G1032" s="3" t="s">
        <v>6447</v>
      </c>
      <c r="H1032" s="5">
        <v>46135</v>
      </c>
      <c r="I1032" s="3" t="s">
        <v>3678</v>
      </c>
      <c r="J1032" s="3" t="s">
        <v>6448</v>
      </c>
      <c r="K1032" s="3">
        <v>890411301452</v>
      </c>
      <c r="L1032" s="2"/>
      <c r="M1032" s="2"/>
      <c r="N1032" s="3">
        <v>77774999189</v>
      </c>
      <c r="O1032" s="3">
        <v>5990000</v>
      </c>
      <c r="P1032" s="3">
        <v>5990000</v>
      </c>
      <c r="Q1032" s="3">
        <v>0</v>
      </c>
      <c r="R1032" s="3">
        <v>0</v>
      </c>
      <c r="S1032" s="3">
        <v>200000</v>
      </c>
      <c r="T1032" s="3">
        <v>200000</v>
      </c>
      <c r="U1032" s="3" t="s">
        <v>105</v>
      </c>
      <c r="V1032" s="2"/>
      <c r="W1032" s="3" t="s">
        <v>1679</v>
      </c>
      <c r="X1032" s="5">
        <v>46139</v>
      </c>
      <c r="Y1032" s="3" t="s">
        <v>58</v>
      </c>
      <c r="Z1032" s="3">
        <v>0</v>
      </c>
      <c r="AA1032" s="3">
        <v>9824632</v>
      </c>
      <c r="AB1032" s="2"/>
      <c r="AC1032" s="3">
        <v>0</v>
      </c>
      <c r="AD1032" s="3" t="s">
        <v>105</v>
      </c>
      <c r="AE1032" s="3">
        <v>2026</v>
      </c>
    </row>
    <row r="1033" spans="1:31" ht="28.5" hidden="1" x14ac:dyDescent="0.45">
      <c r="A1033" s="3">
        <v>1</v>
      </c>
      <c r="B1033" s="4" t="s">
        <v>3470</v>
      </c>
      <c r="C1033" s="3" t="s">
        <v>3381</v>
      </c>
      <c r="D1033" s="3" t="s">
        <v>3382</v>
      </c>
      <c r="E1033" s="3" t="s">
        <v>3409</v>
      </c>
      <c r="F1033" s="3" t="s">
        <v>6449</v>
      </c>
      <c r="G1033" s="3" t="s">
        <v>6450</v>
      </c>
      <c r="H1033" s="5">
        <v>46122</v>
      </c>
      <c r="I1033" s="3" t="s">
        <v>3480</v>
      </c>
      <c r="J1033" s="3" t="s">
        <v>6451</v>
      </c>
      <c r="K1033" s="3">
        <v>930530302031</v>
      </c>
      <c r="L1033" s="2"/>
      <c r="M1033" s="2"/>
      <c r="N1033" s="3">
        <v>77766727672</v>
      </c>
      <c r="O1033" s="3">
        <v>6490000</v>
      </c>
      <c r="P1033" s="3">
        <v>6490000</v>
      </c>
      <c r="Q1033" s="3">
        <v>0</v>
      </c>
      <c r="R1033" s="3">
        <v>0</v>
      </c>
      <c r="S1033" s="3">
        <v>250000</v>
      </c>
      <c r="T1033" s="3">
        <v>250000</v>
      </c>
      <c r="U1033" s="3" t="s">
        <v>105</v>
      </c>
      <c r="V1033" s="2"/>
      <c r="W1033" s="3" t="s">
        <v>1679</v>
      </c>
      <c r="X1033" s="5">
        <v>46122</v>
      </c>
      <c r="Y1033" s="3" t="s">
        <v>58</v>
      </c>
      <c r="Z1033" s="3">
        <v>0</v>
      </c>
      <c r="AA1033" s="3">
        <v>9824633</v>
      </c>
      <c r="AB1033" s="2"/>
      <c r="AC1033" s="3">
        <v>0</v>
      </c>
      <c r="AD1033" s="3" t="s">
        <v>105</v>
      </c>
      <c r="AE1033" s="3">
        <v>2026</v>
      </c>
    </row>
    <row r="1034" spans="1:31" ht="28.5" hidden="1" x14ac:dyDescent="0.45">
      <c r="A1034" s="3">
        <v>1</v>
      </c>
      <c r="B1034" s="4" t="s">
        <v>3470</v>
      </c>
      <c r="C1034" s="3" t="s">
        <v>3381</v>
      </c>
      <c r="D1034" s="3" t="s">
        <v>3382</v>
      </c>
      <c r="E1034" s="3" t="s">
        <v>3409</v>
      </c>
      <c r="F1034" s="3" t="s">
        <v>6452</v>
      </c>
      <c r="G1034" s="3" t="s">
        <v>6453</v>
      </c>
      <c r="H1034" s="5">
        <v>46132</v>
      </c>
      <c r="I1034" s="3" t="s">
        <v>3603</v>
      </c>
      <c r="J1034" s="3" t="s">
        <v>6454</v>
      </c>
      <c r="K1034" s="3">
        <v>980207301204</v>
      </c>
      <c r="L1034" s="2"/>
      <c r="M1034" s="2"/>
      <c r="N1034" s="3">
        <v>77026881720</v>
      </c>
      <c r="O1034" s="3">
        <v>5990000</v>
      </c>
      <c r="P1034" s="3">
        <v>5990000</v>
      </c>
      <c r="Q1034" s="3">
        <v>0</v>
      </c>
      <c r="R1034" s="3">
        <v>0</v>
      </c>
      <c r="S1034" s="3">
        <v>200000</v>
      </c>
      <c r="T1034" s="3">
        <v>200000</v>
      </c>
      <c r="U1034" s="3" t="s">
        <v>105</v>
      </c>
      <c r="V1034" s="2"/>
      <c r="W1034" s="3" t="s">
        <v>1679</v>
      </c>
      <c r="X1034" s="5">
        <v>46139</v>
      </c>
      <c r="Y1034" s="3" t="s">
        <v>58</v>
      </c>
      <c r="Z1034" s="3">
        <v>0</v>
      </c>
      <c r="AA1034" s="3">
        <v>9824634</v>
      </c>
      <c r="AB1034" s="2"/>
      <c r="AC1034" s="3">
        <v>0</v>
      </c>
      <c r="AD1034" s="3" t="s">
        <v>105</v>
      </c>
      <c r="AE1034" s="3">
        <v>2026</v>
      </c>
    </row>
    <row r="1035" spans="1:31" ht="28.5" hidden="1" x14ac:dyDescent="0.45">
      <c r="A1035" s="3">
        <v>1</v>
      </c>
      <c r="B1035" s="4" t="s">
        <v>3470</v>
      </c>
      <c r="C1035" s="3" t="s">
        <v>3381</v>
      </c>
      <c r="D1035" s="3" t="s">
        <v>3382</v>
      </c>
      <c r="E1035" s="3" t="s">
        <v>3409</v>
      </c>
      <c r="F1035" s="3" t="s">
        <v>6455</v>
      </c>
      <c r="G1035" s="3" t="s">
        <v>6456</v>
      </c>
      <c r="H1035" s="5">
        <v>46128</v>
      </c>
      <c r="I1035" s="3" t="s">
        <v>3480</v>
      </c>
      <c r="J1035" s="3" t="s">
        <v>6457</v>
      </c>
      <c r="K1035" s="3">
        <v>791114302399</v>
      </c>
      <c r="L1035" s="2"/>
      <c r="M1035" s="2"/>
      <c r="N1035" s="3">
        <v>77774519246</v>
      </c>
      <c r="O1035" s="3">
        <v>6740000</v>
      </c>
      <c r="P1035" s="3">
        <v>6490000</v>
      </c>
      <c r="Q1035" s="3">
        <v>0</v>
      </c>
      <c r="R1035" s="3">
        <v>250000</v>
      </c>
      <c r="S1035" s="3">
        <v>250000</v>
      </c>
      <c r="T1035" s="3">
        <v>250000</v>
      </c>
      <c r="U1035" s="3" t="s">
        <v>87</v>
      </c>
      <c r="V1035" s="2"/>
      <c r="W1035" s="3" t="s">
        <v>1679</v>
      </c>
      <c r="X1035" s="5">
        <v>46142</v>
      </c>
      <c r="Y1035" s="3" t="s">
        <v>206</v>
      </c>
      <c r="Z1035" s="3">
        <v>0</v>
      </c>
      <c r="AA1035" s="3">
        <v>9824636</v>
      </c>
      <c r="AB1035" s="2"/>
      <c r="AC1035" s="3">
        <v>0</v>
      </c>
      <c r="AD1035" s="3" t="s">
        <v>124</v>
      </c>
      <c r="AE1035" s="3">
        <v>2026</v>
      </c>
    </row>
    <row r="1036" spans="1:31" ht="28.5" hidden="1" x14ac:dyDescent="0.45">
      <c r="A1036" s="3">
        <v>1</v>
      </c>
      <c r="B1036" s="4" t="s">
        <v>3470</v>
      </c>
      <c r="C1036" s="3" t="s">
        <v>3381</v>
      </c>
      <c r="D1036" s="3" t="s">
        <v>3382</v>
      </c>
      <c r="E1036" s="3" t="s">
        <v>3409</v>
      </c>
      <c r="F1036" s="3" t="s">
        <v>6458</v>
      </c>
      <c r="G1036" s="3" t="s">
        <v>6459</v>
      </c>
      <c r="H1036" s="5">
        <v>46122</v>
      </c>
      <c r="I1036" s="3" t="s">
        <v>3480</v>
      </c>
      <c r="J1036" s="3" t="s">
        <v>6451</v>
      </c>
      <c r="K1036" s="3">
        <v>930530302031</v>
      </c>
      <c r="L1036" s="2"/>
      <c r="M1036" s="2"/>
      <c r="N1036" s="3">
        <v>77766727672</v>
      </c>
      <c r="O1036" s="3">
        <v>6490000</v>
      </c>
      <c r="P1036" s="3">
        <v>6490000</v>
      </c>
      <c r="Q1036" s="3">
        <v>0</v>
      </c>
      <c r="R1036" s="3">
        <v>0</v>
      </c>
      <c r="S1036" s="3">
        <v>250000</v>
      </c>
      <c r="T1036" s="3">
        <v>250000</v>
      </c>
      <c r="U1036" s="3" t="s">
        <v>105</v>
      </c>
      <c r="V1036" s="2"/>
      <c r="W1036" s="3" t="s">
        <v>1679</v>
      </c>
      <c r="X1036" s="5">
        <v>46122</v>
      </c>
      <c r="Y1036" s="3" t="s">
        <v>58</v>
      </c>
      <c r="Z1036" s="3">
        <v>0</v>
      </c>
      <c r="AA1036" s="3">
        <v>9824637</v>
      </c>
      <c r="AB1036" s="2"/>
      <c r="AC1036" s="3">
        <v>0</v>
      </c>
      <c r="AD1036" s="3" t="s">
        <v>105</v>
      </c>
      <c r="AE1036" s="3">
        <v>2026</v>
      </c>
    </row>
    <row r="1037" spans="1:31" ht="28.5" hidden="1" x14ac:dyDescent="0.45">
      <c r="A1037" s="3">
        <v>1</v>
      </c>
      <c r="B1037" s="4" t="s">
        <v>3380</v>
      </c>
      <c r="C1037" s="3" t="s">
        <v>3381</v>
      </c>
      <c r="D1037" s="3" t="s">
        <v>3382</v>
      </c>
      <c r="E1037" s="3" t="s">
        <v>3409</v>
      </c>
      <c r="F1037" s="3" t="s">
        <v>6460</v>
      </c>
      <c r="G1037" s="3" t="s">
        <v>6461</v>
      </c>
      <c r="H1037" s="5">
        <v>46127</v>
      </c>
      <c r="I1037" s="3" t="s">
        <v>3395</v>
      </c>
      <c r="J1037" s="3" t="s">
        <v>6462</v>
      </c>
      <c r="K1037" s="3">
        <v>730522301830</v>
      </c>
      <c r="L1037" s="2"/>
      <c r="M1037" s="2"/>
      <c r="N1037" s="3">
        <v>77013061405</v>
      </c>
      <c r="O1037" s="3">
        <v>6490000</v>
      </c>
      <c r="P1037" s="3">
        <v>6490000</v>
      </c>
      <c r="Q1037" s="3">
        <v>0</v>
      </c>
      <c r="R1037" s="3">
        <v>0</v>
      </c>
      <c r="S1037" s="3">
        <v>250000</v>
      </c>
      <c r="T1037" s="3">
        <v>250000</v>
      </c>
      <c r="U1037" s="3" t="s">
        <v>87</v>
      </c>
      <c r="V1037" s="2"/>
      <c r="W1037" s="3" t="s">
        <v>1720</v>
      </c>
      <c r="X1037" s="5">
        <v>46129</v>
      </c>
      <c r="Y1037" s="3" t="s">
        <v>134</v>
      </c>
      <c r="Z1037" s="3">
        <v>0</v>
      </c>
      <c r="AA1037" s="3">
        <v>9825457</v>
      </c>
      <c r="AB1037" s="2"/>
      <c r="AC1037" s="3">
        <v>0</v>
      </c>
      <c r="AD1037" s="3" t="s">
        <v>124</v>
      </c>
      <c r="AE1037" s="3">
        <v>2026</v>
      </c>
    </row>
    <row r="1038" spans="1:31" ht="28.5" hidden="1" x14ac:dyDescent="0.45">
      <c r="A1038" s="3">
        <v>1</v>
      </c>
      <c r="B1038" s="4" t="s">
        <v>3406</v>
      </c>
      <c r="C1038" s="3" t="s">
        <v>3381</v>
      </c>
      <c r="D1038" s="3" t="s">
        <v>3737</v>
      </c>
      <c r="E1038" s="3" t="s">
        <v>3455</v>
      </c>
      <c r="F1038" s="3" t="s">
        <v>6463</v>
      </c>
      <c r="G1038" s="3" t="s">
        <v>6464</v>
      </c>
      <c r="H1038" s="5">
        <v>46124</v>
      </c>
      <c r="I1038" s="3" t="s">
        <v>3724</v>
      </c>
      <c r="J1038" s="3" t="s">
        <v>6465</v>
      </c>
      <c r="K1038" s="3">
        <v>900617350871</v>
      </c>
      <c r="L1038" s="2"/>
      <c r="M1038" s="2"/>
      <c r="N1038" s="3">
        <v>77781625247</v>
      </c>
      <c r="O1038" s="3">
        <v>5990000</v>
      </c>
      <c r="P1038" s="3">
        <v>5990000</v>
      </c>
      <c r="Q1038" s="3">
        <v>0</v>
      </c>
      <c r="R1038" s="3">
        <v>0</v>
      </c>
      <c r="S1038" s="3">
        <v>250000</v>
      </c>
      <c r="T1038" s="3">
        <v>250000</v>
      </c>
      <c r="U1038" s="3" t="s">
        <v>56</v>
      </c>
      <c r="V1038" s="3" t="s">
        <v>3405</v>
      </c>
      <c r="W1038" s="3" t="s">
        <v>1687</v>
      </c>
      <c r="X1038" s="5">
        <v>46125</v>
      </c>
      <c r="Y1038" s="3" t="s">
        <v>58</v>
      </c>
      <c r="Z1038" s="3">
        <v>0</v>
      </c>
      <c r="AA1038" s="3">
        <v>9825459</v>
      </c>
      <c r="AB1038" s="2"/>
      <c r="AC1038" s="3">
        <v>0</v>
      </c>
      <c r="AD1038" s="3" t="s">
        <v>57</v>
      </c>
      <c r="AE1038" s="3">
        <v>2026</v>
      </c>
    </row>
    <row r="1039" spans="1:31" ht="28.5" hidden="1" x14ac:dyDescent="0.45">
      <c r="A1039" s="3">
        <v>1</v>
      </c>
      <c r="B1039" s="4" t="s">
        <v>3406</v>
      </c>
      <c r="C1039" s="3" t="s">
        <v>3381</v>
      </c>
      <c r="D1039" s="3" t="s">
        <v>3737</v>
      </c>
      <c r="E1039" s="3" t="s">
        <v>3455</v>
      </c>
      <c r="F1039" s="3" t="s">
        <v>6466</v>
      </c>
      <c r="G1039" s="3" t="s">
        <v>6467</v>
      </c>
      <c r="H1039" s="5">
        <v>46123</v>
      </c>
      <c r="I1039" s="3" t="s">
        <v>3724</v>
      </c>
      <c r="J1039" s="3" t="s">
        <v>6468</v>
      </c>
      <c r="K1039" s="3">
        <v>930202301337</v>
      </c>
      <c r="L1039" s="2"/>
      <c r="M1039" s="2"/>
      <c r="N1039" s="3">
        <v>77476031865</v>
      </c>
      <c r="O1039" s="3">
        <v>6343675</v>
      </c>
      <c r="P1039" s="3">
        <v>5990000</v>
      </c>
      <c r="Q1039" s="3">
        <v>0</v>
      </c>
      <c r="R1039" s="3">
        <v>353675</v>
      </c>
      <c r="S1039" s="3">
        <v>250000</v>
      </c>
      <c r="T1039" s="3">
        <v>250000</v>
      </c>
      <c r="U1039" s="3" t="s">
        <v>87</v>
      </c>
      <c r="V1039" s="2"/>
      <c r="W1039" s="3" t="s">
        <v>1687</v>
      </c>
      <c r="X1039" s="5">
        <v>46128</v>
      </c>
      <c r="Y1039" s="3" t="s">
        <v>134</v>
      </c>
      <c r="Z1039" s="3">
        <v>0</v>
      </c>
      <c r="AA1039" s="3">
        <v>9825460</v>
      </c>
      <c r="AB1039" s="2"/>
      <c r="AC1039" s="3">
        <v>0</v>
      </c>
      <c r="AD1039" s="3" t="s">
        <v>124</v>
      </c>
      <c r="AE1039" s="3">
        <v>2026</v>
      </c>
    </row>
    <row r="1040" spans="1:31" ht="28.5" hidden="1" x14ac:dyDescent="0.45">
      <c r="A1040" s="3">
        <v>1</v>
      </c>
      <c r="B1040" s="4" t="s">
        <v>3406</v>
      </c>
      <c r="C1040" s="3" t="s">
        <v>3381</v>
      </c>
      <c r="D1040" s="3" t="s">
        <v>3737</v>
      </c>
      <c r="E1040" s="3" t="s">
        <v>3455</v>
      </c>
      <c r="F1040" s="3" t="s">
        <v>6469</v>
      </c>
      <c r="G1040" s="3" t="s">
        <v>6470</v>
      </c>
      <c r="H1040" s="5">
        <v>46120</v>
      </c>
      <c r="I1040" s="3" t="s">
        <v>3724</v>
      </c>
      <c r="J1040" s="3" t="s">
        <v>6471</v>
      </c>
      <c r="K1040" s="3">
        <v>860829301380</v>
      </c>
      <c r="L1040" s="2"/>
      <c r="M1040" s="2"/>
      <c r="N1040" s="3">
        <v>77774246486</v>
      </c>
      <c r="O1040" s="3">
        <v>6693675</v>
      </c>
      <c r="P1040" s="3">
        <v>6590000</v>
      </c>
      <c r="Q1040" s="3">
        <v>0</v>
      </c>
      <c r="R1040" s="3">
        <v>103675</v>
      </c>
      <c r="S1040" s="3">
        <v>300000</v>
      </c>
      <c r="T1040" s="3">
        <v>300000</v>
      </c>
      <c r="U1040" s="3" t="s">
        <v>87</v>
      </c>
      <c r="V1040" s="2"/>
      <c r="W1040" s="3" t="s">
        <v>1687</v>
      </c>
      <c r="X1040" s="5">
        <v>46122</v>
      </c>
      <c r="Y1040" s="3" t="s">
        <v>206</v>
      </c>
      <c r="Z1040" s="3">
        <v>0</v>
      </c>
      <c r="AA1040" s="3">
        <v>9825461</v>
      </c>
      <c r="AB1040" s="2"/>
      <c r="AC1040" s="3">
        <v>0</v>
      </c>
      <c r="AD1040" s="3" t="s">
        <v>124</v>
      </c>
      <c r="AE1040" s="3">
        <v>2026</v>
      </c>
    </row>
    <row r="1041" spans="1:31" ht="28.5" hidden="1" x14ac:dyDescent="0.45">
      <c r="A1041" s="3">
        <v>1</v>
      </c>
      <c r="B1041" s="4" t="s">
        <v>3406</v>
      </c>
      <c r="C1041" s="3" t="s">
        <v>3381</v>
      </c>
      <c r="D1041" s="3" t="s">
        <v>3737</v>
      </c>
      <c r="E1041" s="3" t="s">
        <v>3459</v>
      </c>
      <c r="F1041" s="3" t="s">
        <v>6472</v>
      </c>
      <c r="G1041" s="3" t="s">
        <v>6473</v>
      </c>
      <c r="H1041" s="5">
        <v>46123</v>
      </c>
      <c r="I1041" s="3" t="s">
        <v>3732</v>
      </c>
      <c r="J1041" s="3" t="s">
        <v>6474</v>
      </c>
      <c r="K1041" s="3">
        <v>940516351312</v>
      </c>
      <c r="L1041" s="2"/>
      <c r="M1041" s="2"/>
      <c r="N1041" s="3">
        <v>77715968994</v>
      </c>
      <c r="O1041" s="3">
        <v>6139375</v>
      </c>
      <c r="P1041" s="3">
        <v>5990000</v>
      </c>
      <c r="Q1041" s="3">
        <v>0</v>
      </c>
      <c r="R1041" s="3">
        <v>149375</v>
      </c>
      <c r="S1041" s="3">
        <v>250000</v>
      </c>
      <c r="T1041" s="3">
        <v>250000</v>
      </c>
      <c r="U1041" s="3" t="s">
        <v>87</v>
      </c>
      <c r="V1041" s="2"/>
      <c r="W1041" s="3" t="s">
        <v>1687</v>
      </c>
      <c r="X1041" s="5">
        <v>46130</v>
      </c>
      <c r="Y1041" s="3" t="s">
        <v>218</v>
      </c>
      <c r="Z1041" s="3">
        <v>0</v>
      </c>
      <c r="AA1041" s="3">
        <v>9825462</v>
      </c>
      <c r="AB1041" s="2"/>
      <c r="AC1041" s="3">
        <v>0</v>
      </c>
      <c r="AD1041" s="3" t="s">
        <v>124</v>
      </c>
      <c r="AE1041" s="3">
        <v>2026</v>
      </c>
    </row>
    <row r="1042" spans="1:31" ht="28.5" hidden="1" x14ac:dyDescent="0.45">
      <c r="A1042" s="3">
        <v>1</v>
      </c>
      <c r="B1042" s="4" t="s">
        <v>3406</v>
      </c>
      <c r="C1042" s="3" t="s">
        <v>3381</v>
      </c>
      <c r="D1042" s="3" t="s">
        <v>3737</v>
      </c>
      <c r="E1042" s="3" t="s">
        <v>3459</v>
      </c>
      <c r="F1042" s="3" t="s">
        <v>6475</v>
      </c>
      <c r="G1042" s="3" t="s">
        <v>6476</v>
      </c>
      <c r="H1042" s="5">
        <v>46124</v>
      </c>
      <c r="I1042" s="3" t="s">
        <v>3867</v>
      </c>
      <c r="J1042" s="3" t="s">
        <v>6477</v>
      </c>
      <c r="K1042" s="3">
        <v>860223301544</v>
      </c>
      <c r="L1042" s="2"/>
      <c r="M1042" s="2"/>
      <c r="N1042" s="3">
        <v>77715216286</v>
      </c>
      <c r="O1042" s="3">
        <v>6343675</v>
      </c>
      <c r="P1042" s="3">
        <v>5990000</v>
      </c>
      <c r="Q1042" s="3">
        <v>0</v>
      </c>
      <c r="R1042" s="3">
        <v>353675</v>
      </c>
      <c r="S1042" s="3">
        <v>250000</v>
      </c>
      <c r="T1042" s="3">
        <v>250000</v>
      </c>
      <c r="U1042" s="3" t="s">
        <v>87</v>
      </c>
      <c r="V1042" s="2"/>
      <c r="W1042" s="3" t="s">
        <v>1687</v>
      </c>
      <c r="X1042" s="5">
        <v>46128</v>
      </c>
      <c r="Y1042" s="3" t="s">
        <v>218</v>
      </c>
      <c r="Z1042" s="3">
        <v>0</v>
      </c>
      <c r="AA1042" s="3">
        <v>9825463</v>
      </c>
      <c r="AB1042" s="2"/>
      <c r="AC1042" s="3">
        <v>0</v>
      </c>
      <c r="AD1042" s="3" t="s">
        <v>124</v>
      </c>
      <c r="AE1042" s="3">
        <v>2026</v>
      </c>
    </row>
    <row r="1043" spans="1:31" ht="28.5" hidden="1" x14ac:dyDescent="0.45">
      <c r="A1043" s="3">
        <v>1</v>
      </c>
      <c r="B1043" s="4" t="s">
        <v>3406</v>
      </c>
      <c r="C1043" s="3" t="s">
        <v>3381</v>
      </c>
      <c r="D1043" s="3" t="s">
        <v>3737</v>
      </c>
      <c r="E1043" s="3" t="s">
        <v>3530</v>
      </c>
      <c r="F1043" s="3" t="s">
        <v>6478</v>
      </c>
      <c r="G1043" s="3" t="s">
        <v>6479</v>
      </c>
      <c r="H1043" s="5">
        <v>46125</v>
      </c>
      <c r="I1043" s="3" t="s">
        <v>3732</v>
      </c>
      <c r="J1043" s="3" t="s">
        <v>6480</v>
      </c>
      <c r="K1043" s="3">
        <v>911227350529</v>
      </c>
      <c r="L1043" s="2"/>
      <c r="M1043" s="2"/>
      <c r="N1043" s="3">
        <v>77073427042</v>
      </c>
      <c r="O1043" s="3">
        <v>6093675</v>
      </c>
      <c r="P1043" s="3">
        <v>5990000</v>
      </c>
      <c r="Q1043" s="3">
        <v>0</v>
      </c>
      <c r="R1043" s="3">
        <v>103675</v>
      </c>
      <c r="S1043" s="3">
        <v>250000</v>
      </c>
      <c r="T1043" s="3">
        <v>250000</v>
      </c>
      <c r="U1043" s="3" t="s">
        <v>87</v>
      </c>
      <c r="V1043" s="2"/>
      <c r="W1043" s="3" t="s">
        <v>1687</v>
      </c>
      <c r="X1043" s="5">
        <v>46133</v>
      </c>
      <c r="Y1043" s="3" t="s">
        <v>134</v>
      </c>
      <c r="Z1043" s="3">
        <v>0</v>
      </c>
      <c r="AA1043" s="3">
        <v>9825464</v>
      </c>
      <c r="AB1043" s="2"/>
      <c r="AC1043" s="3">
        <v>0</v>
      </c>
      <c r="AD1043" s="3" t="s">
        <v>124</v>
      </c>
      <c r="AE1043" s="3">
        <v>2026</v>
      </c>
    </row>
    <row r="1044" spans="1:31" ht="28.5" hidden="1" x14ac:dyDescent="0.45">
      <c r="A1044" s="3">
        <v>1</v>
      </c>
      <c r="B1044" s="4" t="s">
        <v>3406</v>
      </c>
      <c r="C1044" s="3" t="s">
        <v>3381</v>
      </c>
      <c r="D1044" s="3" t="s">
        <v>3737</v>
      </c>
      <c r="E1044" s="3" t="s">
        <v>3530</v>
      </c>
      <c r="F1044" s="3" t="s">
        <v>6481</v>
      </c>
      <c r="G1044" s="3" t="s">
        <v>6482</v>
      </c>
      <c r="H1044" s="5">
        <v>46125</v>
      </c>
      <c r="I1044" s="3" t="s">
        <v>3412</v>
      </c>
      <c r="J1044" s="3" t="s">
        <v>6483</v>
      </c>
      <c r="K1044" s="3">
        <v>730401300656</v>
      </c>
      <c r="L1044" s="2"/>
      <c r="M1044" s="2"/>
      <c r="N1044" s="3">
        <v>77051401667</v>
      </c>
      <c r="O1044" s="3">
        <v>5990000</v>
      </c>
      <c r="P1044" s="3">
        <v>5990000</v>
      </c>
      <c r="Q1044" s="3">
        <v>0</v>
      </c>
      <c r="R1044" s="3">
        <v>0</v>
      </c>
      <c r="S1044" s="3">
        <v>250000</v>
      </c>
      <c r="T1044" s="3">
        <v>250000</v>
      </c>
      <c r="U1044" s="3" t="s">
        <v>56</v>
      </c>
      <c r="V1044" s="2"/>
      <c r="W1044" s="3" t="s">
        <v>1687</v>
      </c>
      <c r="X1044" s="5">
        <v>46125</v>
      </c>
      <c r="Y1044" s="3" t="s">
        <v>58</v>
      </c>
      <c r="Z1044" s="3">
        <v>0</v>
      </c>
      <c r="AA1044" s="3">
        <v>9825465</v>
      </c>
      <c r="AB1044" s="2"/>
      <c r="AC1044" s="3">
        <v>0</v>
      </c>
      <c r="AD1044" s="3" t="s">
        <v>57</v>
      </c>
      <c r="AE1044" s="3">
        <v>2026</v>
      </c>
    </row>
    <row r="1045" spans="1:31" ht="28.5" hidden="1" x14ac:dyDescent="0.45">
      <c r="A1045" s="3">
        <v>1</v>
      </c>
      <c r="B1045" s="4" t="s">
        <v>3380</v>
      </c>
      <c r="C1045" s="3" t="s">
        <v>3381</v>
      </c>
      <c r="D1045" s="3" t="s">
        <v>3737</v>
      </c>
      <c r="E1045" s="3" t="s">
        <v>3530</v>
      </c>
      <c r="F1045" s="3" t="s">
        <v>6484</v>
      </c>
      <c r="G1045" s="3" t="s">
        <v>6485</v>
      </c>
      <c r="H1045" s="5">
        <v>46126</v>
      </c>
      <c r="I1045" s="3" t="s">
        <v>3395</v>
      </c>
      <c r="J1045" s="3" t="s">
        <v>6486</v>
      </c>
      <c r="K1045" s="3">
        <v>810117301063</v>
      </c>
      <c r="L1045" s="2"/>
      <c r="M1045" s="2"/>
      <c r="N1045" s="3">
        <v>77753913084</v>
      </c>
      <c r="O1045" s="3">
        <v>6240000</v>
      </c>
      <c r="P1045" s="3">
        <v>5990000</v>
      </c>
      <c r="Q1045" s="3">
        <v>0</v>
      </c>
      <c r="R1045" s="3">
        <v>250000</v>
      </c>
      <c r="S1045" s="3">
        <v>250000</v>
      </c>
      <c r="T1045" s="3">
        <v>250000</v>
      </c>
      <c r="U1045" s="3" t="s">
        <v>87</v>
      </c>
      <c r="V1045" s="2"/>
      <c r="W1045" s="3" t="s">
        <v>1720</v>
      </c>
      <c r="X1045" s="5">
        <v>46127</v>
      </c>
      <c r="Y1045" s="3" t="s">
        <v>89</v>
      </c>
      <c r="Z1045" s="3">
        <v>0</v>
      </c>
      <c r="AA1045" s="3">
        <v>9825487</v>
      </c>
      <c r="AB1045" s="2"/>
      <c r="AC1045" s="3">
        <v>0</v>
      </c>
      <c r="AD1045" s="3" t="s">
        <v>124</v>
      </c>
      <c r="AE1045" s="3">
        <v>2026</v>
      </c>
    </row>
    <row r="1046" spans="1:31" ht="28.5" hidden="1" x14ac:dyDescent="0.45">
      <c r="A1046" s="3">
        <v>1</v>
      </c>
      <c r="B1046" s="4" t="s">
        <v>3534</v>
      </c>
      <c r="C1046" s="3" t="s">
        <v>3381</v>
      </c>
      <c r="D1046" s="3" t="s">
        <v>3382</v>
      </c>
      <c r="E1046" s="3" t="s">
        <v>3409</v>
      </c>
      <c r="F1046" s="3" t="s">
        <v>6487</v>
      </c>
      <c r="G1046" s="3" t="s">
        <v>6488</v>
      </c>
      <c r="H1046" s="5">
        <v>46135</v>
      </c>
      <c r="I1046" s="3" t="s">
        <v>3537</v>
      </c>
      <c r="J1046" s="3" t="s">
        <v>6489</v>
      </c>
      <c r="K1046" s="3">
        <v>860115401058</v>
      </c>
      <c r="L1046" s="2"/>
      <c r="M1046" s="2"/>
      <c r="N1046" s="3">
        <v>77770631202</v>
      </c>
      <c r="O1046" s="3">
        <v>5990000</v>
      </c>
      <c r="P1046" s="3">
        <v>5990000</v>
      </c>
      <c r="Q1046" s="3">
        <v>0</v>
      </c>
      <c r="R1046" s="3">
        <v>0</v>
      </c>
      <c r="S1046" s="3">
        <v>200000</v>
      </c>
      <c r="T1046" s="3">
        <v>200000</v>
      </c>
      <c r="U1046" s="3" t="s">
        <v>87</v>
      </c>
      <c r="V1046" s="3" t="s">
        <v>3788</v>
      </c>
      <c r="W1046" s="3" t="s">
        <v>154</v>
      </c>
      <c r="X1046" s="5">
        <v>46139</v>
      </c>
      <c r="Y1046" s="3" t="s">
        <v>218</v>
      </c>
      <c r="Z1046" s="3">
        <v>0</v>
      </c>
      <c r="AA1046" s="3">
        <v>9826284</v>
      </c>
      <c r="AB1046" s="2"/>
      <c r="AC1046" s="3">
        <v>0</v>
      </c>
      <c r="AD1046" s="3" t="s">
        <v>124</v>
      </c>
      <c r="AE1046" s="3">
        <v>2026</v>
      </c>
    </row>
    <row r="1047" spans="1:31" ht="28.5" hidden="1" x14ac:dyDescent="0.45">
      <c r="A1047" s="3">
        <v>1</v>
      </c>
      <c r="B1047" s="4" t="s">
        <v>3534</v>
      </c>
      <c r="C1047" s="3" t="s">
        <v>3381</v>
      </c>
      <c r="D1047" s="3" t="s">
        <v>3382</v>
      </c>
      <c r="E1047" s="3" t="s">
        <v>3455</v>
      </c>
      <c r="F1047" s="3" t="s">
        <v>6490</v>
      </c>
      <c r="G1047" s="3" t="s">
        <v>6491</v>
      </c>
      <c r="H1047" s="5">
        <v>46116</v>
      </c>
      <c r="I1047" s="3" t="s">
        <v>3542</v>
      </c>
      <c r="J1047" s="3" t="s">
        <v>6492</v>
      </c>
      <c r="K1047" s="3">
        <v>620710300059</v>
      </c>
      <c r="L1047" s="2"/>
      <c r="M1047" s="2"/>
      <c r="N1047" s="3">
        <v>77779838561</v>
      </c>
      <c r="O1047" s="3">
        <v>6990000</v>
      </c>
      <c r="P1047" s="3">
        <v>6990000</v>
      </c>
      <c r="Q1047" s="3">
        <v>0</v>
      </c>
      <c r="R1047" s="3">
        <v>0</v>
      </c>
      <c r="S1047" s="3">
        <v>300000</v>
      </c>
      <c r="T1047" s="3">
        <v>300000</v>
      </c>
      <c r="U1047" s="3" t="s">
        <v>56</v>
      </c>
      <c r="V1047" s="2"/>
      <c r="W1047" s="3" t="s">
        <v>154</v>
      </c>
      <c r="X1047" s="5">
        <v>46118</v>
      </c>
      <c r="Y1047" s="3" t="s">
        <v>58</v>
      </c>
      <c r="Z1047" s="3">
        <v>0</v>
      </c>
      <c r="AA1047" s="3">
        <v>9826286</v>
      </c>
      <c r="AB1047" s="2"/>
      <c r="AC1047" s="3">
        <v>0</v>
      </c>
      <c r="AD1047" s="3" t="s">
        <v>57</v>
      </c>
      <c r="AE1047" s="3">
        <v>2026</v>
      </c>
    </row>
    <row r="1048" spans="1:31" ht="28.5" hidden="1" x14ac:dyDescent="0.45">
      <c r="A1048" s="3">
        <v>1</v>
      </c>
      <c r="B1048" s="4" t="s">
        <v>3534</v>
      </c>
      <c r="C1048" s="3" t="s">
        <v>3381</v>
      </c>
      <c r="D1048" s="3" t="s">
        <v>3382</v>
      </c>
      <c r="E1048" s="3" t="s">
        <v>3459</v>
      </c>
      <c r="F1048" s="3" t="s">
        <v>6493</v>
      </c>
      <c r="G1048" s="3" t="s">
        <v>6494</v>
      </c>
      <c r="H1048" s="5">
        <v>46125</v>
      </c>
      <c r="I1048" s="3" t="s">
        <v>3542</v>
      </c>
      <c r="J1048" s="3" t="s">
        <v>6495</v>
      </c>
      <c r="K1048" s="3">
        <v>900727451408</v>
      </c>
      <c r="L1048" s="2"/>
      <c r="M1048" s="2"/>
      <c r="N1048" s="3">
        <v>77712029292</v>
      </c>
      <c r="O1048" s="3">
        <v>6490000</v>
      </c>
      <c r="P1048" s="3">
        <v>6490000</v>
      </c>
      <c r="Q1048" s="3">
        <v>0</v>
      </c>
      <c r="R1048" s="3">
        <v>0</v>
      </c>
      <c r="S1048" s="3">
        <v>250000</v>
      </c>
      <c r="T1048" s="3">
        <v>250000</v>
      </c>
      <c r="U1048" s="3" t="s">
        <v>87</v>
      </c>
      <c r="V1048" s="3" t="s">
        <v>3624</v>
      </c>
      <c r="W1048" s="3" t="s">
        <v>154</v>
      </c>
      <c r="X1048" s="5">
        <v>46127</v>
      </c>
      <c r="Y1048" s="3" t="s">
        <v>206</v>
      </c>
      <c r="Z1048" s="3">
        <v>0</v>
      </c>
      <c r="AA1048" s="3">
        <v>9826287</v>
      </c>
      <c r="AB1048" s="2"/>
      <c r="AC1048" s="3">
        <v>0</v>
      </c>
      <c r="AD1048" s="3" t="s">
        <v>124</v>
      </c>
      <c r="AE1048" s="3">
        <v>2026</v>
      </c>
    </row>
    <row r="1049" spans="1:31" ht="28.5" hidden="1" x14ac:dyDescent="0.45">
      <c r="A1049" s="3">
        <v>1</v>
      </c>
      <c r="B1049" s="4" t="s">
        <v>3534</v>
      </c>
      <c r="C1049" s="3" t="s">
        <v>3381</v>
      </c>
      <c r="D1049" s="3" t="s">
        <v>3382</v>
      </c>
      <c r="E1049" s="3" t="s">
        <v>3459</v>
      </c>
      <c r="F1049" s="3" t="s">
        <v>6496</v>
      </c>
      <c r="G1049" s="3" t="s">
        <v>6497</v>
      </c>
      <c r="H1049" s="5">
        <v>46120</v>
      </c>
      <c r="I1049" s="3" t="s">
        <v>3537</v>
      </c>
      <c r="J1049" s="3" t="s">
        <v>6498</v>
      </c>
      <c r="K1049" s="3">
        <v>630901300653</v>
      </c>
      <c r="L1049" s="2"/>
      <c r="M1049" s="2"/>
      <c r="N1049" s="3">
        <v>77773167901</v>
      </c>
      <c r="O1049" s="3">
        <v>6990000</v>
      </c>
      <c r="P1049" s="3">
        <v>6990000</v>
      </c>
      <c r="Q1049" s="3">
        <v>0</v>
      </c>
      <c r="R1049" s="3">
        <v>0</v>
      </c>
      <c r="S1049" s="3">
        <v>300000</v>
      </c>
      <c r="T1049" s="3">
        <v>300000</v>
      </c>
      <c r="U1049" s="3" t="s">
        <v>56</v>
      </c>
      <c r="V1049" s="3" t="s">
        <v>2673</v>
      </c>
      <c r="W1049" s="3" t="s">
        <v>154</v>
      </c>
      <c r="X1049" s="5">
        <v>46121</v>
      </c>
      <c r="Y1049" s="3" t="s">
        <v>58</v>
      </c>
      <c r="Z1049" s="3">
        <v>1</v>
      </c>
      <c r="AA1049" s="3">
        <v>9826288</v>
      </c>
      <c r="AB1049" s="2"/>
      <c r="AC1049" s="3">
        <v>0</v>
      </c>
      <c r="AD1049" s="3" t="s">
        <v>57</v>
      </c>
      <c r="AE1049" s="3">
        <v>2026</v>
      </c>
    </row>
    <row r="1050" spans="1:31" ht="28.5" hidden="1" x14ac:dyDescent="0.45">
      <c r="A1050" s="3">
        <v>1</v>
      </c>
      <c r="B1050" s="4" t="s">
        <v>3534</v>
      </c>
      <c r="C1050" s="3" t="s">
        <v>3381</v>
      </c>
      <c r="D1050" s="3" t="s">
        <v>3382</v>
      </c>
      <c r="E1050" s="3" t="s">
        <v>3530</v>
      </c>
      <c r="F1050" s="3" t="s">
        <v>6499</v>
      </c>
      <c r="G1050" s="3" t="s">
        <v>6500</v>
      </c>
      <c r="H1050" s="5">
        <v>46117</v>
      </c>
      <c r="I1050" s="3" t="s">
        <v>3537</v>
      </c>
      <c r="J1050" s="3" t="s">
        <v>6501</v>
      </c>
      <c r="K1050" s="3">
        <v>940201451029</v>
      </c>
      <c r="L1050" s="2"/>
      <c r="M1050" s="2"/>
      <c r="N1050" s="3">
        <v>77781779407</v>
      </c>
      <c r="O1050" s="3">
        <v>7240000</v>
      </c>
      <c r="P1050" s="3">
        <v>6990000</v>
      </c>
      <c r="Q1050" s="3">
        <v>0</v>
      </c>
      <c r="R1050" s="3">
        <v>250000</v>
      </c>
      <c r="S1050" s="3">
        <v>300000</v>
      </c>
      <c r="T1050" s="3">
        <v>300000</v>
      </c>
      <c r="U1050" s="3" t="s">
        <v>87</v>
      </c>
      <c r="V1050" s="2"/>
      <c r="W1050" s="3" t="s">
        <v>154</v>
      </c>
      <c r="X1050" s="5">
        <v>46119</v>
      </c>
      <c r="Y1050" s="3" t="s">
        <v>161</v>
      </c>
      <c r="Z1050" s="3">
        <v>0</v>
      </c>
      <c r="AA1050" s="3">
        <v>9826289</v>
      </c>
      <c r="AB1050" s="2"/>
      <c r="AC1050" s="3">
        <v>0</v>
      </c>
      <c r="AD1050" s="3" t="s">
        <v>124</v>
      </c>
      <c r="AE1050" s="3">
        <v>2026</v>
      </c>
    </row>
    <row r="1051" spans="1:31" ht="28.5" hidden="1" x14ac:dyDescent="0.45">
      <c r="A1051" s="3">
        <v>1</v>
      </c>
      <c r="B1051" s="4" t="s">
        <v>3534</v>
      </c>
      <c r="C1051" s="3" t="s">
        <v>3381</v>
      </c>
      <c r="D1051" s="3" t="s">
        <v>3382</v>
      </c>
      <c r="E1051" s="3" t="s">
        <v>3455</v>
      </c>
      <c r="F1051" s="3" t="s">
        <v>6502</v>
      </c>
      <c r="G1051" s="3" t="s">
        <v>6503</v>
      </c>
      <c r="H1051" s="5">
        <v>46130</v>
      </c>
      <c r="I1051" s="3" t="s">
        <v>3542</v>
      </c>
      <c r="J1051" s="3" t="s">
        <v>6504</v>
      </c>
      <c r="K1051" s="3">
        <v>951004350404</v>
      </c>
      <c r="L1051" s="2"/>
      <c r="M1051" s="2"/>
      <c r="N1051" s="3">
        <v>77764066111</v>
      </c>
      <c r="O1051" s="3">
        <v>5990000</v>
      </c>
      <c r="P1051" s="3">
        <v>5990000</v>
      </c>
      <c r="Q1051" s="3">
        <v>0</v>
      </c>
      <c r="R1051" s="3">
        <v>0</v>
      </c>
      <c r="S1051" s="3">
        <v>200000</v>
      </c>
      <c r="T1051" s="3">
        <v>200000</v>
      </c>
      <c r="U1051" s="3" t="s">
        <v>87</v>
      </c>
      <c r="V1051" s="3" t="s">
        <v>3624</v>
      </c>
      <c r="W1051" s="3" t="s">
        <v>154</v>
      </c>
      <c r="X1051" s="5">
        <v>46134</v>
      </c>
      <c r="Y1051" s="3" t="s">
        <v>134</v>
      </c>
      <c r="Z1051" s="3">
        <v>0</v>
      </c>
      <c r="AA1051" s="3">
        <v>9826290</v>
      </c>
      <c r="AB1051" s="2"/>
      <c r="AC1051" s="3">
        <v>0</v>
      </c>
      <c r="AD1051" s="3" t="s">
        <v>124</v>
      </c>
      <c r="AE1051" s="3">
        <v>2026</v>
      </c>
    </row>
    <row r="1052" spans="1:31" ht="28.5" hidden="1" x14ac:dyDescent="0.45">
      <c r="A1052" s="3">
        <v>1</v>
      </c>
      <c r="B1052" s="4" t="s">
        <v>3470</v>
      </c>
      <c r="C1052" s="3" t="s">
        <v>3381</v>
      </c>
      <c r="D1052" s="3" t="s">
        <v>3737</v>
      </c>
      <c r="E1052" s="3" t="s">
        <v>3409</v>
      </c>
      <c r="F1052" s="3" t="s">
        <v>6505</v>
      </c>
      <c r="G1052" s="3" t="s">
        <v>6506</v>
      </c>
      <c r="H1052" s="5">
        <v>46126</v>
      </c>
      <c r="I1052" s="3" t="s">
        <v>3603</v>
      </c>
      <c r="J1052" s="3" t="s">
        <v>6507</v>
      </c>
      <c r="K1052" s="3">
        <v>71122553588</v>
      </c>
      <c r="L1052" s="2"/>
      <c r="M1052" s="2"/>
      <c r="N1052" s="3">
        <v>77000986125</v>
      </c>
      <c r="O1052" s="3">
        <v>5990000</v>
      </c>
      <c r="P1052" s="3">
        <v>5990000</v>
      </c>
      <c r="Q1052" s="3">
        <v>0</v>
      </c>
      <c r="R1052" s="3">
        <v>0</v>
      </c>
      <c r="S1052" s="3">
        <v>250000</v>
      </c>
      <c r="T1052" s="3">
        <v>250000</v>
      </c>
      <c r="U1052" s="3" t="s">
        <v>105</v>
      </c>
      <c r="V1052" s="2"/>
      <c r="W1052" s="3" t="s">
        <v>1679</v>
      </c>
      <c r="X1052" s="5">
        <v>46127</v>
      </c>
      <c r="Y1052" s="3" t="s">
        <v>58</v>
      </c>
      <c r="Z1052" s="3">
        <v>0</v>
      </c>
      <c r="AA1052" s="3">
        <v>9827617</v>
      </c>
      <c r="AB1052" s="2"/>
      <c r="AC1052" s="3">
        <v>0</v>
      </c>
      <c r="AD1052" s="3" t="s">
        <v>105</v>
      </c>
      <c r="AE1052" s="3">
        <v>2026</v>
      </c>
    </row>
    <row r="1053" spans="1:31" ht="28.5" hidden="1" x14ac:dyDescent="0.45">
      <c r="A1053" s="3">
        <v>1</v>
      </c>
      <c r="B1053" s="4" t="s">
        <v>3470</v>
      </c>
      <c r="C1053" s="3" t="s">
        <v>3381</v>
      </c>
      <c r="D1053" s="3" t="s">
        <v>3737</v>
      </c>
      <c r="E1053" s="3" t="s">
        <v>3409</v>
      </c>
      <c r="F1053" s="3" t="s">
        <v>6508</v>
      </c>
      <c r="G1053" s="3" t="s">
        <v>6509</v>
      </c>
      <c r="H1053" s="5">
        <v>46126</v>
      </c>
      <c r="I1053" s="3" t="s">
        <v>3480</v>
      </c>
      <c r="J1053" s="3" t="s">
        <v>6510</v>
      </c>
      <c r="K1053" s="3">
        <v>740505301835</v>
      </c>
      <c r="L1053" s="2"/>
      <c r="M1053" s="2"/>
      <c r="N1053" s="3">
        <v>77088376259</v>
      </c>
      <c r="O1053" s="3">
        <v>6505000</v>
      </c>
      <c r="P1053" s="3">
        <v>5990000</v>
      </c>
      <c r="Q1053" s="3">
        <v>0</v>
      </c>
      <c r="R1053" s="3">
        <v>515000</v>
      </c>
      <c r="S1053" s="3">
        <v>250000</v>
      </c>
      <c r="T1053" s="3">
        <v>250000</v>
      </c>
      <c r="U1053" s="3" t="s">
        <v>87</v>
      </c>
      <c r="V1053" s="2"/>
      <c r="W1053" s="3" t="s">
        <v>1679</v>
      </c>
      <c r="X1053" s="5">
        <v>46127</v>
      </c>
      <c r="Y1053" s="3" t="s">
        <v>206</v>
      </c>
      <c r="Z1053" s="3">
        <v>0</v>
      </c>
      <c r="AA1053" s="3">
        <v>9827618</v>
      </c>
      <c r="AB1053" s="2"/>
      <c r="AC1053" s="3">
        <v>0</v>
      </c>
      <c r="AD1053" s="3" t="s">
        <v>124</v>
      </c>
      <c r="AE1053" s="3">
        <v>2026</v>
      </c>
    </row>
    <row r="1054" spans="1:31" ht="28.5" hidden="1" x14ac:dyDescent="0.45">
      <c r="A1054" s="3">
        <v>1</v>
      </c>
      <c r="B1054" s="4" t="s">
        <v>3470</v>
      </c>
      <c r="C1054" s="3" t="s">
        <v>3381</v>
      </c>
      <c r="D1054" s="3" t="s">
        <v>3737</v>
      </c>
      <c r="E1054" s="3" t="s">
        <v>3455</v>
      </c>
      <c r="F1054" s="3" t="s">
        <v>6511</v>
      </c>
      <c r="G1054" s="3" t="s">
        <v>6512</v>
      </c>
      <c r="H1054" s="5">
        <v>46118</v>
      </c>
      <c r="I1054" s="3" t="s">
        <v>3603</v>
      </c>
      <c r="J1054" s="3" t="s">
        <v>6513</v>
      </c>
      <c r="K1054" s="3">
        <v>790319402723</v>
      </c>
      <c r="L1054" s="2"/>
      <c r="M1054" s="2"/>
      <c r="N1054" s="3">
        <v>77079258679</v>
      </c>
      <c r="O1054" s="3">
        <v>6590000</v>
      </c>
      <c r="P1054" s="3">
        <v>6590000</v>
      </c>
      <c r="Q1054" s="3">
        <v>0</v>
      </c>
      <c r="R1054" s="3">
        <v>0</v>
      </c>
      <c r="S1054" s="3">
        <v>300000</v>
      </c>
      <c r="T1054" s="3">
        <v>300000</v>
      </c>
      <c r="U1054" s="3" t="s">
        <v>105</v>
      </c>
      <c r="V1054" s="2"/>
      <c r="W1054" s="3" t="s">
        <v>1679</v>
      </c>
      <c r="X1054" s="5">
        <v>46119</v>
      </c>
      <c r="Y1054" s="3" t="s">
        <v>58</v>
      </c>
      <c r="Z1054" s="3">
        <v>0</v>
      </c>
      <c r="AA1054" s="3">
        <v>9827619</v>
      </c>
      <c r="AB1054" s="2"/>
      <c r="AC1054" s="3">
        <v>0</v>
      </c>
      <c r="AD1054" s="3" t="s">
        <v>105</v>
      </c>
      <c r="AE1054" s="3">
        <v>2026</v>
      </c>
    </row>
    <row r="1055" spans="1:31" ht="28.5" hidden="1" x14ac:dyDescent="0.45">
      <c r="A1055" s="3">
        <v>1</v>
      </c>
      <c r="B1055" s="4" t="s">
        <v>3470</v>
      </c>
      <c r="C1055" s="3" t="s">
        <v>3381</v>
      </c>
      <c r="D1055" s="3" t="s">
        <v>3737</v>
      </c>
      <c r="E1055" s="3" t="s">
        <v>3455</v>
      </c>
      <c r="F1055" s="3" t="s">
        <v>6514</v>
      </c>
      <c r="G1055" s="3" t="s">
        <v>6515</v>
      </c>
      <c r="H1055" s="5">
        <v>46115</v>
      </c>
      <c r="I1055" s="3" t="s">
        <v>3480</v>
      </c>
      <c r="J1055" s="3" t="s">
        <v>6516</v>
      </c>
      <c r="K1055" s="3">
        <v>880107301953</v>
      </c>
      <c r="L1055" s="2"/>
      <c r="M1055" s="2"/>
      <c r="N1055" s="3">
        <v>77712285013</v>
      </c>
      <c r="O1055" s="3">
        <v>6590000</v>
      </c>
      <c r="P1055" s="3">
        <v>6590000</v>
      </c>
      <c r="Q1055" s="3">
        <v>0</v>
      </c>
      <c r="R1055" s="3">
        <v>0</v>
      </c>
      <c r="S1055" s="3">
        <v>300000</v>
      </c>
      <c r="T1055" s="3">
        <v>300000</v>
      </c>
      <c r="U1055" s="3" t="s">
        <v>87</v>
      </c>
      <c r="V1055" s="2"/>
      <c r="W1055" s="3" t="s">
        <v>1679</v>
      </c>
      <c r="X1055" s="5">
        <v>46118</v>
      </c>
      <c r="Y1055" s="3" t="s">
        <v>89</v>
      </c>
      <c r="Z1055" s="3">
        <v>0</v>
      </c>
      <c r="AA1055" s="3">
        <v>9827620</v>
      </c>
      <c r="AB1055" s="2"/>
      <c r="AC1055" s="3">
        <v>0</v>
      </c>
      <c r="AD1055" s="3" t="s">
        <v>124</v>
      </c>
      <c r="AE1055" s="3">
        <v>2026</v>
      </c>
    </row>
    <row r="1056" spans="1:31" ht="28.5" hidden="1" x14ac:dyDescent="0.45">
      <c r="A1056" s="3">
        <v>1</v>
      </c>
      <c r="B1056" s="4" t="s">
        <v>3470</v>
      </c>
      <c r="C1056" s="3" t="s">
        <v>3381</v>
      </c>
      <c r="D1056" s="3" t="s">
        <v>3737</v>
      </c>
      <c r="E1056" s="3" t="s">
        <v>3455</v>
      </c>
      <c r="F1056" s="3" t="s">
        <v>6517</v>
      </c>
      <c r="G1056" s="3" t="s">
        <v>6518</v>
      </c>
      <c r="H1056" s="5">
        <v>46123</v>
      </c>
      <c r="I1056" s="3" t="s">
        <v>3480</v>
      </c>
      <c r="J1056" s="3" t="s">
        <v>6519</v>
      </c>
      <c r="K1056" s="3">
        <v>840518301534</v>
      </c>
      <c r="L1056" s="2"/>
      <c r="M1056" s="2"/>
      <c r="N1056" s="3">
        <v>77051066044</v>
      </c>
      <c r="O1056" s="3">
        <v>6290000</v>
      </c>
      <c r="P1056" s="3">
        <v>5990000</v>
      </c>
      <c r="Q1056" s="3">
        <v>0</v>
      </c>
      <c r="R1056" s="3">
        <v>300000</v>
      </c>
      <c r="S1056" s="3">
        <v>250000</v>
      </c>
      <c r="T1056" s="3">
        <v>250000</v>
      </c>
      <c r="U1056" s="3" t="s">
        <v>87</v>
      </c>
      <c r="V1056" s="3" t="s">
        <v>2663</v>
      </c>
      <c r="W1056" s="3" t="s">
        <v>1679</v>
      </c>
      <c r="X1056" s="5">
        <v>46126</v>
      </c>
      <c r="Y1056" s="3" t="s">
        <v>89</v>
      </c>
      <c r="Z1056" s="3">
        <v>0</v>
      </c>
      <c r="AA1056" s="3">
        <v>9827621</v>
      </c>
      <c r="AB1056" s="2"/>
      <c r="AC1056" s="3">
        <v>0</v>
      </c>
      <c r="AD1056" s="3" t="s">
        <v>124</v>
      </c>
      <c r="AE1056" s="3">
        <v>2026</v>
      </c>
    </row>
    <row r="1057" spans="1:31" ht="28.5" hidden="1" x14ac:dyDescent="0.45">
      <c r="A1057" s="3">
        <v>1</v>
      </c>
      <c r="B1057" s="4" t="s">
        <v>3470</v>
      </c>
      <c r="C1057" s="3" t="s">
        <v>3381</v>
      </c>
      <c r="D1057" s="3" t="s">
        <v>3737</v>
      </c>
      <c r="E1057" s="3" t="s">
        <v>3530</v>
      </c>
      <c r="F1057" s="3" t="s">
        <v>6520</v>
      </c>
      <c r="G1057" s="3" t="s">
        <v>6521</v>
      </c>
      <c r="H1057" s="5">
        <v>46116</v>
      </c>
      <c r="I1057" s="3" t="s">
        <v>3473</v>
      </c>
      <c r="J1057" s="3" t="s">
        <v>6522</v>
      </c>
      <c r="K1057" s="3">
        <v>691024401713</v>
      </c>
      <c r="L1057" s="2"/>
      <c r="M1057" s="2"/>
      <c r="N1057" s="3">
        <v>77474563449</v>
      </c>
      <c r="O1057" s="3">
        <v>6590000</v>
      </c>
      <c r="P1057" s="3">
        <v>6590000</v>
      </c>
      <c r="Q1057" s="3">
        <v>0</v>
      </c>
      <c r="R1057" s="3">
        <v>0</v>
      </c>
      <c r="S1057" s="3">
        <v>300000</v>
      </c>
      <c r="T1057" s="3">
        <v>300000</v>
      </c>
      <c r="U1057" s="3" t="s">
        <v>87</v>
      </c>
      <c r="V1057" s="2"/>
      <c r="W1057" s="3" t="s">
        <v>1679</v>
      </c>
      <c r="X1057" s="5">
        <v>46119</v>
      </c>
      <c r="Y1057" s="3" t="s">
        <v>134</v>
      </c>
      <c r="Z1057" s="3">
        <v>0</v>
      </c>
      <c r="AA1057" s="3">
        <v>9827622</v>
      </c>
      <c r="AB1057" s="2"/>
      <c r="AC1057" s="3">
        <v>0</v>
      </c>
      <c r="AD1057" s="3" t="s">
        <v>124</v>
      </c>
      <c r="AE1057" s="3">
        <v>2026</v>
      </c>
    </row>
    <row r="1058" spans="1:31" ht="28.5" hidden="1" x14ac:dyDescent="0.45">
      <c r="A1058" s="3">
        <v>1</v>
      </c>
      <c r="B1058" s="4" t="s">
        <v>3470</v>
      </c>
      <c r="C1058" s="3" t="s">
        <v>3381</v>
      </c>
      <c r="D1058" s="3" t="s">
        <v>3737</v>
      </c>
      <c r="E1058" s="3" t="s">
        <v>3530</v>
      </c>
      <c r="F1058" s="3" t="s">
        <v>6523</v>
      </c>
      <c r="G1058" s="3" t="s">
        <v>6524</v>
      </c>
      <c r="H1058" s="5">
        <v>46116</v>
      </c>
      <c r="I1058" s="3" t="s">
        <v>3473</v>
      </c>
      <c r="J1058" s="3" t="s">
        <v>6525</v>
      </c>
      <c r="K1058" s="3">
        <v>970518301144</v>
      </c>
      <c r="L1058" s="2"/>
      <c r="M1058" s="2"/>
      <c r="N1058" s="3">
        <v>77022921997</v>
      </c>
      <c r="O1058" s="3">
        <v>6840000</v>
      </c>
      <c r="P1058" s="3">
        <v>6590000</v>
      </c>
      <c r="Q1058" s="3">
        <v>0</v>
      </c>
      <c r="R1058" s="3">
        <v>250000</v>
      </c>
      <c r="S1058" s="3">
        <v>300000</v>
      </c>
      <c r="T1058" s="3">
        <v>300000</v>
      </c>
      <c r="U1058" s="3" t="s">
        <v>87</v>
      </c>
      <c r="V1058" s="2"/>
      <c r="W1058" s="3" t="s">
        <v>1679</v>
      </c>
      <c r="X1058" s="5">
        <v>46120</v>
      </c>
      <c r="Y1058" s="3" t="s">
        <v>218</v>
      </c>
      <c r="Z1058" s="3">
        <v>0</v>
      </c>
      <c r="AA1058" s="3">
        <v>9827623</v>
      </c>
      <c r="AB1058" s="2"/>
      <c r="AC1058" s="3">
        <v>0</v>
      </c>
      <c r="AD1058" s="3" t="s">
        <v>124</v>
      </c>
      <c r="AE1058" s="3">
        <v>2026</v>
      </c>
    </row>
    <row r="1059" spans="1:31" ht="28.5" hidden="1" x14ac:dyDescent="0.45">
      <c r="A1059" s="3">
        <v>1</v>
      </c>
      <c r="B1059" s="4" t="s">
        <v>3470</v>
      </c>
      <c r="C1059" s="3" t="s">
        <v>3381</v>
      </c>
      <c r="D1059" s="3" t="s">
        <v>3382</v>
      </c>
      <c r="E1059" s="3" t="s">
        <v>3455</v>
      </c>
      <c r="F1059" s="3" t="s">
        <v>6526</v>
      </c>
      <c r="G1059" s="3" t="s">
        <v>6527</v>
      </c>
      <c r="H1059" s="5">
        <v>46133</v>
      </c>
      <c r="I1059" s="3" t="s">
        <v>3603</v>
      </c>
      <c r="J1059" s="3" t="s">
        <v>6528</v>
      </c>
      <c r="K1059" s="3">
        <v>741125402237</v>
      </c>
      <c r="L1059" s="2"/>
      <c r="M1059" s="2"/>
      <c r="N1059" s="3">
        <v>77775625608</v>
      </c>
      <c r="O1059" s="3">
        <v>5990000</v>
      </c>
      <c r="P1059" s="3">
        <v>5990000</v>
      </c>
      <c r="Q1059" s="3">
        <v>0</v>
      </c>
      <c r="R1059" s="3">
        <v>0</v>
      </c>
      <c r="S1059" s="3">
        <v>200000</v>
      </c>
      <c r="T1059" s="3">
        <v>200000</v>
      </c>
      <c r="U1059" s="3" t="s">
        <v>87</v>
      </c>
      <c r="V1059" s="2"/>
      <c r="W1059" s="3" t="s">
        <v>1679</v>
      </c>
      <c r="X1059" s="5">
        <v>46141</v>
      </c>
      <c r="Y1059" s="3" t="s">
        <v>206</v>
      </c>
      <c r="Z1059" s="3">
        <v>0</v>
      </c>
      <c r="AA1059" s="3">
        <v>9831762</v>
      </c>
      <c r="AB1059" s="2"/>
      <c r="AC1059" s="3">
        <v>0</v>
      </c>
      <c r="AD1059" s="3" t="s">
        <v>124</v>
      </c>
      <c r="AE1059" s="3">
        <v>2026</v>
      </c>
    </row>
    <row r="1060" spans="1:31" ht="28.5" hidden="1" x14ac:dyDescent="0.45">
      <c r="A1060" s="3">
        <v>1</v>
      </c>
      <c r="B1060" s="4" t="s">
        <v>3470</v>
      </c>
      <c r="C1060" s="3" t="s">
        <v>3381</v>
      </c>
      <c r="D1060" s="3" t="s">
        <v>3382</v>
      </c>
      <c r="E1060" s="3" t="s">
        <v>3455</v>
      </c>
      <c r="F1060" s="3" t="s">
        <v>6529</v>
      </c>
      <c r="G1060" s="3" t="s">
        <v>6530</v>
      </c>
      <c r="H1060" s="5">
        <v>46127</v>
      </c>
      <c r="I1060" s="3" t="s">
        <v>3473</v>
      </c>
      <c r="J1060" s="3" t="s">
        <v>6531</v>
      </c>
      <c r="K1060" s="3">
        <v>841224302100</v>
      </c>
      <c r="L1060" s="2"/>
      <c r="M1060" s="2"/>
      <c r="N1060" s="3">
        <v>77773205213</v>
      </c>
      <c r="O1060" s="3">
        <v>6740000</v>
      </c>
      <c r="P1060" s="3">
        <v>6490000</v>
      </c>
      <c r="Q1060" s="3">
        <v>0</v>
      </c>
      <c r="R1060" s="3">
        <v>250000</v>
      </c>
      <c r="S1060" s="3">
        <v>250000</v>
      </c>
      <c r="T1060" s="3">
        <v>250000</v>
      </c>
      <c r="U1060" s="3" t="s">
        <v>87</v>
      </c>
      <c r="V1060" s="2"/>
      <c r="W1060" s="3" t="s">
        <v>1679</v>
      </c>
      <c r="X1060" s="5">
        <v>46142</v>
      </c>
      <c r="Y1060" s="3" t="s">
        <v>89</v>
      </c>
      <c r="Z1060" s="3">
        <v>0</v>
      </c>
      <c r="AA1060" s="3">
        <v>9831763</v>
      </c>
      <c r="AB1060" s="2"/>
      <c r="AC1060" s="3">
        <v>0</v>
      </c>
      <c r="AD1060" s="3" t="s">
        <v>124</v>
      </c>
      <c r="AE1060" s="3">
        <v>2026</v>
      </c>
    </row>
    <row r="1061" spans="1:31" ht="28.5" hidden="1" x14ac:dyDescent="0.45">
      <c r="A1061" s="3">
        <v>1</v>
      </c>
      <c r="B1061" s="4" t="s">
        <v>3470</v>
      </c>
      <c r="C1061" s="3" t="s">
        <v>3381</v>
      </c>
      <c r="D1061" s="3" t="s">
        <v>3382</v>
      </c>
      <c r="E1061" s="3" t="s">
        <v>3530</v>
      </c>
      <c r="F1061" s="3" t="s">
        <v>6532</v>
      </c>
      <c r="G1061" s="3" t="s">
        <v>6533</v>
      </c>
      <c r="H1061" s="5">
        <v>46122</v>
      </c>
      <c r="I1061" s="3" t="s">
        <v>3473</v>
      </c>
      <c r="J1061" s="3" t="s">
        <v>6534</v>
      </c>
      <c r="K1061" s="3">
        <v>980517300420</v>
      </c>
      <c r="L1061" s="2"/>
      <c r="M1061" s="2"/>
      <c r="N1061" s="3">
        <v>77716320057</v>
      </c>
      <c r="O1061" s="3">
        <v>6490000</v>
      </c>
      <c r="P1061" s="3">
        <v>6490000</v>
      </c>
      <c r="Q1061" s="3">
        <v>0</v>
      </c>
      <c r="R1061" s="3">
        <v>0</v>
      </c>
      <c r="S1061" s="3">
        <v>250000</v>
      </c>
      <c r="T1061" s="3">
        <v>250000</v>
      </c>
      <c r="U1061" s="3" t="s">
        <v>87</v>
      </c>
      <c r="V1061" s="3" t="s">
        <v>3788</v>
      </c>
      <c r="W1061" s="3" t="s">
        <v>1679</v>
      </c>
      <c r="X1061" s="5">
        <v>46126</v>
      </c>
      <c r="Y1061" s="3" t="s">
        <v>89</v>
      </c>
      <c r="Z1061" s="3">
        <v>0</v>
      </c>
      <c r="AA1061" s="3">
        <v>9831764</v>
      </c>
      <c r="AB1061" s="2"/>
      <c r="AC1061" s="3">
        <v>0</v>
      </c>
      <c r="AD1061" s="3" t="s">
        <v>124</v>
      </c>
      <c r="AE1061" s="3">
        <v>2026</v>
      </c>
    </row>
    <row r="1062" spans="1:31" ht="28.5" hidden="1" x14ac:dyDescent="0.45">
      <c r="A1062" s="3">
        <v>1</v>
      </c>
      <c r="B1062" s="4" t="s">
        <v>3470</v>
      </c>
      <c r="C1062" s="3" t="s">
        <v>3381</v>
      </c>
      <c r="D1062" s="3" t="s">
        <v>3382</v>
      </c>
      <c r="E1062" s="3" t="s">
        <v>3455</v>
      </c>
      <c r="F1062" s="3" t="s">
        <v>6535</v>
      </c>
      <c r="G1062" s="3" t="s">
        <v>6536</v>
      </c>
      <c r="H1062" s="5">
        <v>46120</v>
      </c>
      <c r="I1062" s="3" t="s">
        <v>3603</v>
      </c>
      <c r="J1062" s="3" t="s">
        <v>6537</v>
      </c>
      <c r="K1062" s="3">
        <v>690811301990</v>
      </c>
      <c r="L1062" s="2"/>
      <c r="M1062" s="2"/>
      <c r="N1062" s="3">
        <v>77714651777</v>
      </c>
      <c r="O1062" s="3">
        <v>6990000</v>
      </c>
      <c r="P1062" s="3">
        <v>6990000</v>
      </c>
      <c r="Q1062" s="3">
        <v>0</v>
      </c>
      <c r="R1062" s="3">
        <v>0</v>
      </c>
      <c r="S1062" s="3">
        <v>300000</v>
      </c>
      <c r="T1062" s="3">
        <v>300000</v>
      </c>
      <c r="U1062" s="3" t="s">
        <v>87</v>
      </c>
      <c r="V1062" s="3" t="s">
        <v>3405</v>
      </c>
      <c r="W1062" s="3" t="s">
        <v>1679</v>
      </c>
      <c r="X1062" s="5">
        <v>46121</v>
      </c>
      <c r="Y1062" s="3" t="s">
        <v>134</v>
      </c>
      <c r="Z1062" s="3">
        <v>0</v>
      </c>
      <c r="AA1062" s="3">
        <v>9831765</v>
      </c>
      <c r="AB1062" s="2"/>
      <c r="AC1062" s="3">
        <v>0</v>
      </c>
      <c r="AD1062" s="3" t="s">
        <v>124</v>
      </c>
      <c r="AE1062" s="3">
        <v>2026</v>
      </c>
    </row>
    <row r="1063" spans="1:31" ht="28.5" hidden="1" x14ac:dyDescent="0.45">
      <c r="A1063" s="3">
        <v>1</v>
      </c>
      <c r="B1063" s="4" t="s">
        <v>3470</v>
      </c>
      <c r="C1063" s="3" t="s">
        <v>3381</v>
      </c>
      <c r="D1063" s="3" t="s">
        <v>3382</v>
      </c>
      <c r="E1063" s="3" t="s">
        <v>3455</v>
      </c>
      <c r="F1063" s="3" t="s">
        <v>6538</v>
      </c>
      <c r="G1063" s="3" t="s">
        <v>6539</v>
      </c>
      <c r="H1063" s="5">
        <v>46126</v>
      </c>
      <c r="I1063" s="3" t="s">
        <v>3678</v>
      </c>
      <c r="J1063" s="3" t="s">
        <v>6540</v>
      </c>
      <c r="K1063" s="3">
        <v>860412303012</v>
      </c>
      <c r="L1063" s="2"/>
      <c r="M1063" s="2"/>
      <c r="N1063" s="3">
        <v>77766968686</v>
      </c>
      <c r="O1063" s="3">
        <v>6490000</v>
      </c>
      <c r="P1063" s="3">
        <v>6490000</v>
      </c>
      <c r="Q1063" s="3">
        <v>0</v>
      </c>
      <c r="R1063" s="3">
        <v>0</v>
      </c>
      <c r="S1063" s="3">
        <v>250000</v>
      </c>
      <c r="T1063" s="3">
        <v>250000</v>
      </c>
      <c r="U1063" s="3" t="s">
        <v>87</v>
      </c>
      <c r="V1063" s="3" t="s">
        <v>3624</v>
      </c>
      <c r="W1063" s="3" t="s">
        <v>1679</v>
      </c>
      <c r="X1063" s="5">
        <v>46128</v>
      </c>
      <c r="Y1063" s="3" t="s">
        <v>134</v>
      </c>
      <c r="Z1063" s="3">
        <v>0</v>
      </c>
      <c r="AA1063" s="3">
        <v>9831766</v>
      </c>
      <c r="AB1063" s="2"/>
      <c r="AC1063" s="3">
        <v>0</v>
      </c>
      <c r="AD1063" s="3" t="s">
        <v>124</v>
      </c>
      <c r="AE1063" s="3">
        <v>2026</v>
      </c>
    </row>
    <row r="1064" spans="1:31" ht="28.5" hidden="1" x14ac:dyDescent="0.45">
      <c r="A1064" s="3">
        <v>1</v>
      </c>
      <c r="B1064" s="4" t="s">
        <v>3470</v>
      </c>
      <c r="C1064" s="3" t="s">
        <v>3381</v>
      </c>
      <c r="D1064" s="3" t="s">
        <v>3382</v>
      </c>
      <c r="E1064" s="3" t="s">
        <v>3530</v>
      </c>
      <c r="F1064" s="3" t="s">
        <v>6541</v>
      </c>
      <c r="G1064" s="3" t="s">
        <v>6542</v>
      </c>
      <c r="H1064" s="5">
        <v>46126</v>
      </c>
      <c r="I1064" s="3" t="s">
        <v>3473</v>
      </c>
      <c r="J1064" s="3" t="s">
        <v>6543</v>
      </c>
      <c r="K1064" s="3">
        <v>840326300959</v>
      </c>
      <c r="L1064" s="2"/>
      <c r="M1064" s="2"/>
      <c r="N1064" s="3">
        <v>77085083121</v>
      </c>
      <c r="O1064" s="3">
        <v>6740000</v>
      </c>
      <c r="P1064" s="3">
        <v>6490000</v>
      </c>
      <c r="Q1064" s="3">
        <v>0</v>
      </c>
      <c r="R1064" s="3">
        <v>250000</v>
      </c>
      <c r="S1064" s="3">
        <v>250000</v>
      </c>
      <c r="T1064" s="3">
        <v>250000</v>
      </c>
      <c r="U1064" s="3" t="s">
        <v>87</v>
      </c>
      <c r="V1064" s="3" t="s">
        <v>3788</v>
      </c>
      <c r="W1064" s="3" t="s">
        <v>1679</v>
      </c>
      <c r="X1064" s="5">
        <v>46142</v>
      </c>
      <c r="Y1064" s="3" t="s">
        <v>89</v>
      </c>
      <c r="Z1064" s="3">
        <v>0</v>
      </c>
      <c r="AA1064" s="3">
        <v>9831767</v>
      </c>
      <c r="AB1064" s="2"/>
      <c r="AC1064" s="3">
        <v>0</v>
      </c>
      <c r="AD1064" s="3" t="s">
        <v>124</v>
      </c>
      <c r="AE1064" s="3">
        <v>2026</v>
      </c>
    </row>
    <row r="1065" spans="1:31" ht="28.5" hidden="1" x14ac:dyDescent="0.45">
      <c r="A1065" s="3">
        <v>1</v>
      </c>
      <c r="B1065" s="4" t="s">
        <v>3470</v>
      </c>
      <c r="C1065" s="3" t="s">
        <v>3381</v>
      </c>
      <c r="D1065" s="3" t="s">
        <v>3382</v>
      </c>
      <c r="E1065" s="3" t="s">
        <v>3530</v>
      </c>
      <c r="F1065" s="3" t="s">
        <v>6544</v>
      </c>
      <c r="G1065" s="3" t="s">
        <v>6545</v>
      </c>
      <c r="H1065" s="5">
        <v>46123</v>
      </c>
      <c r="I1065" s="3" t="s">
        <v>3603</v>
      </c>
      <c r="J1065" s="3" t="s">
        <v>6546</v>
      </c>
      <c r="K1065" s="3">
        <v>830225301371</v>
      </c>
      <c r="L1065" s="2"/>
      <c r="M1065" s="2"/>
      <c r="N1065" s="3">
        <v>77713222570</v>
      </c>
      <c r="O1065" s="3">
        <v>6740000</v>
      </c>
      <c r="P1065" s="3">
        <v>6490000</v>
      </c>
      <c r="Q1065" s="3">
        <v>0</v>
      </c>
      <c r="R1065" s="3">
        <v>250000</v>
      </c>
      <c r="S1065" s="3">
        <v>250000</v>
      </c>
      <c r="T1065" s="3">
        <v>250000</v>
      </c>
      <c r="U1065" s="3" t="s">
        <v>87</v>
      </c>
      <c r="V1065" s="2"/>
      <c r="W1065" s="3" t="s">
        <v>1679</v>
      </c>
      <c r="X1065" s="5">
        <v>46125</v>
      </c>
      <c r="Y1065" s="3" t="s">
        <v>89</v>
      </c>
      <c r="Z1065" s="3">
        <v>0</v>
      </c>
      <c r="AA1065" s="3">
        <v>9831769</v>
      </c>
      <c r="AB1065" s="2"/>
      <c r="AC1065" s="3">
        <v>0</v>
      </c>
      <c r="AD1065" s="3" t="s">
        <v>124</v>
      </c>
      <c r="AE1065" s="3">
        <v>2026</v>
      </c>
    </row>
    <row r="1066" spans="1:31" ht="28.5" hidden="1" x14ac:dyDescent="0.45">
      <c r="A1066" s="3">
        <v>1</v>
      </c>
      <c r="B1066" s="4" t="s">
        <v>3429</v>
      </c>
      <c r="C1066" s="3" t="s">
        <v>3381</v>
      </c>
      <c r="D1066" s="3" t="s">
        <v>3737</v>
      </c>
      <c r="E1066" s="3" t="s">
        <v>3409</v>
      </c>
      <c r="F1066" s="3" t="s">
        <v>6547</v>
      </c>
      <c r="G1066" s="3" t="s">
        <v>6548</v>
      </c>
      <c r="H1066" s="5">
        <v>46125</v>
      </c>
      <c r="I1066" s="3" t="s">
        <v>3618</v>
      </c>
      <c r="J1066" s="3" t="s">
        <v>6549</v>
      </c>
      <c r="K1066" s="3">
        <v>801101302635</v>
      </c>
      <c r="L1066" s="2"/>
      <c r="M1066" s="2"/>
      <c r="N1066" s="3">
        <v>77714737756</v>
      </c>
      <c r="O1066" s="3">
        <v>5990000</v>
      </c>
      <c r="P1066" s="3">
        <v>5990000</v>
      </c>
      <c r="Q1066" s="3">
        <v>0</v>
      </c>
      <c r="R1066" s="3">
        <v>0</v>
      </c>
      <c r="S1066" s="3">
        <v>250000</v>
      </c>
      <c r="T1066" s="3">
        <v>250000</v>
      </c>
      <c r="U1066" s="3" t="s">
        <v>87</v>
      </c>
      <c r="V1066" s="2"/>
      <c r="W1066" s="3" t="s">
        <v>116</v>
      </c>
      <c r="X1066" s="5">
        <v>46126</v>
      </c>
      <c r="Y1066" s="3" t="s">
        <v>134</v>
      </c>
      <c r="Z1066" s="3">
        <v>0</v>
      </c>
      <c r="AA1066" s="3">
        <v>9831773</v>
      </c>
      <c r="AB1066" s="4" t="s">
        <v>3611</v>
      </c>
      <c r="AC1066" s="3">
        <v>0</v>
      </c>
      <c r="AD1066" s="3" t="s">
        <v>124</v>
      </c>
      <c r="AE1066" s="3">
        <v>2026</v>
      </c>
    </row>
    <row r="1067" spans="1:31" ht="28.5" hidden="1" x14ac:dyDescent="0.45">
      <c r="A1067" s="3">
        <v>1</v>
      </c>
      <c r="B1067" s="4" t="s">
        <v>3429</v>
      </c>
      <c r="C1067" s="3" t="s">
        <v>3381</v>
      </c>
      <c r="D1067" s="3" t="s">
        <v>3737</v>
      </c>
      <c r="E1067" s="3" t="s">
        <v>3409</v>
      </c>
      <c r="F1067" s="3" t="s">
        <v>6550</v>
      </c>
      <c r="G1067" s="3" t="s">
        <v>6551</v>
      </c>
      <c r="H1067" s="5">
        <v>46123</v>
      </c>
      <c r="I1067" s="3" t="s">
        <v>4913</v>
      </c>
      <c r="J1067" s="3" t="s">
        <v>6552</v>
      </c>
      <c r="K1067" s="3">
        <v>840815302507</v>
      </c>
      <c r="L1067" s="2"/>
      <c r="M1067" s="2"/>
      <c r="N1067" s="3">
        <v>77029334400</v>
      </c>
      <c r="O1067" s="3">
        <v>5990000</v>
      </c>
      <c r="P1067" s="3">
        <v>5990000</v>
      </c>
      <c r="Q1067" s="3">
        <v>0</v>
      </c>
      <c r="R1067" s="3">
        <v>0</v>
      </c>
      <c r="S1067" s="3">
        <v>250000</v>
      </c>
      <c r="T1067" s="3">
        <v>250000</v>
      </c>
      <c r="U1067" s="3" t="s">
        <v>105</v>
      </c>
      <c r="V1067" s="2"/>
      <c r="W1067" s="3" t="s">
        <v>116</v>
      </c>
      <c r="X1067" s="5">
        <v>46126</v>
      </c>
      <c r="Y1067" s="3" t="s">
        <v>58</v>
      </c>
      <c r="Z1067" s="3">
        <v>0</v>
      </c>
      <c r="AA1067" s="3">
        <v>9831776</v>
      </c>
      <c r="AB1067" s="4" t="s">
        <v>3611</v>
      </c>
      <c r="AC1067" s="3">
        <v>0</v>
      </c>
      <c r="AD1067" s="3" t="s">
        <v>105</v>
      </c>
      <c r="AE1067" s="3">
        <v>2026</v>
      </c>
    </row>
    <row r="1068" spans="1:31" ht="28.5" hidden="1" x14ac:dyDescent="0.45">
      <c r="A1068" s="3">
        <v>1</v>
      </c>
      <c r="B1068" s="4" t="s">
        <v>3429</v>
      </c>
      <c r="C1068" s="3" t="s">
        <v>3381</v>
      </c>
      <c r="D1068" s="3" t="s">
        <v>3737</v>
      </c>
      <c r="E1068" s="3" t="s">
        <v>3459</v>
      </c>
      <c r="F1068" s="3" t="s">
        <v>6553</v>
      </c>
      <c r="G1068" s="3" t="s">
        <v>6554</v>
      </c>
      <c r="H1068" s="5">
        <v>46122</v>
      </c>
      <c r="I1068" s="3" t="s">
        <v>3697</v>
      </c>
      <c r="J1068" s="3" t="s">
        <v>6555</v>
      </c>
      <c r="K1068" s="3">
        <v>850605300927</v>
      </c>
      <c r="L1068" s="2"/>
      <c r="M1068" s="2"/>
      <c r="N1068" s="3">
        <v>77075250585</v>
      </c>
      <c r="O1068" s="3">
        <v>5990000</v>
      </c>
      <c r="P1068" s="3">
        <v>5990000</v>
      </c>
      <c r="Q1068" s="3">
        <v>0</v>
      </c>
      <c r="R1068" s="3">
        <v>0</v>
      </c>
      <c r="S1068" s="3">
        <v>250000</v>
      </c>
      <c r="T1068" s="3">
        <v>250000</v>
      </c>
      <c r="U1068" s="3" t="s">
        <v>105</v>
      </c>
      <c r="V1068" s="3" t="s">
        <v>3405</v>
      </c>
      <c r="W1068" s="3" t="s">
        <v>116</v>
      </c>
      <c r="X1068" s="5">
        <v>46125</v>
      </c>
      <c r="Y1068" s="3" t="s">
        <v>58</v>
      </c>
      <c r="Z1068" s="3">
        <v>0</v>
      </c>
      <c r="AA1068" s="3">
        <v>9831778</v>
      </c>
      <c r="AB1068" s="4" t="s">
        <v>3611</v>
      </c>
      <c r="AC1068" s="3">
        <v>0</v>
      </c>
      <c r="AD1068" s="3" t="s">
        <v>105</v>
      </c>
      <c r="AE1068" s="3">
        <v>2026</v>
      </c>
    </row>
    <row r="1069" spans="1:31" ht="28.5" hidden="1" x14ac:dyDescent="0.45">
      <c r="A1069" s="3">
        <v>1</v>
      </c>
      <c r="B1069" s="4" t="s">
        <v>3429</v>
      </c>
      <c r="C1069" s="3" t="s">
        <v>3381</v>
      </c>
      <c r="D1069" s="3" t="s">
        <v>3737</v>
      </c>
      <c r="E1069" s="3" t="s">
        <v>3455</v>
      </c>
      <c r="F1069" s="3" t="s">
        <v>6556</v>
      </c>
      <c r="G1069" s="3" t="s">
        <v>6557</v>
      </c>
      <c r="H1069" s="5">
        <v>46126</v>
      </c>
      <c r="I1069" s="3" t="s">
        <v>3697</v>
      </c>
      <c r="J1069" s="3" t="s">
        <v>6558</v>
      </c>
      <c r="K1069" s="3">
        <v>760625402692</v>
      </c>
      <c r="L1069" s="2"/>
      <c r="M1069" s="2"/>
      <c r="N1069" s="3">
        <v>77078407809</v>
      </c>
      <c r="O1069" s="3">
        <v>5990000</v>
      </c>
      <c r="P1069" s="3">
        <v>5990000</v>
      </c>
      <c r="Q1069" s="3">
        <v>0</v>
      </c>
      <c r="R1069" s="3">
        <v>0</v>
      </c>
      <c r="S1069" s="3">
        <v>250000</v>
      </c>
      <c r="T1069" s="3">
        <v>250000</v>
      </c>
      <c r="U1069" s="3" t="s">
        <v>105</v>
      </c>
      <c r="V1069" s="2"/>
      <c r="W1069" s="3" t="s">
        <v>116</v>
      </c>
      <c r="X1069" s="5">
        <v>46126</v>
      </c>
      <c r="Y1069" s="3" t="s">
        <v>58</v>
      </c>
      <c r="Z1069" s="3">
        <v>0</v>
      </c>
      <c r="AA1069" s="3">
        <v>9831780</v>
      </c>
      <c r="AB1069" s="4" t="s">
        <v>3611</v>
      </c>
      <c r="AC1069" s="3">
        <v>0</v>
      </c>
      <c r="AD1069" s="3" t="s">
        <v>105</v>
      </c>
      <c r="AE1069" s="3">
        <v>2026</v>
      </c>
    </row>
    <row r="1070" spans="1:31" ht="28.5" hidden="1" x14ac:dyDescent="0.45">
      <c r="A1070" s="3">
        <v>1</v>
      </c>
      <c r="B1070" s="4" t="s">
        <v>3429</v>
      </c>
      <c r="C1070" s="3" t="s">
        <v>3381</v>
      </c>
      <c r="D1070" s="3" t="s">
        <v>3737</v>
      </c>
      <c r="E1070" s="3" t="s">
        <v>3455</v>
      </c>
      <c r="F1070" s="3" t="s">
        <v>6559</v>
      </c>
      <c r="G1070" s="3" t="s">
        <v>6560</v>
      </c>
      <c r="H1070" s="5">
        <v>46124</v>
      </c>
      <c r="I1070" s="3" t="s">
        <v>4913</v>
      </c>
      <c r="J1070" s="3" t="s">
        <v>6561</v>
      </c>
      <c r="K1070" s="3">
        <v>20417501676</v>
      </c>
      <c r="L1070" s="2"/>
      <c r="M1070" s="2"/>
      <c r="N1070" s="3">
        <v>77070559767</v>
      </c>
      <c r="O1070" s="3">
        <v>5990000</v>
      </c>
      <c r="P1070" s="3">
        <v>5990000</v>
      </c>
      <c r="Q1070" s="3">
        <v>0</v>
      </c>
      <c r="R1070" s="3">
        <v>0</v>
      </c>
      <c r="S1070" s="3">
        <v>250000</v>
      </c>
      <c r="T1070" s="3">
        <v>250000</v>
      </c>
      <c r="U1070" s="3" t="s">
        <v>105</v>
      </c>
      <c r="V1070" s="2"/>
      <c r="W1070" s="3" t="s">
        <v>116</v>
      </c>
      <c r="X1070" s="5">
        <v>46125</v>
      </c>
      <c r="Y1070" s="3" t="s">
        <v>58</v>
      </c>
      <c r="Z1070" s="3">
        <v>0</v>
      </c>
      <c r="AA1070" s="3">
        <v>9831781</v>
      </c>
      <c r="AB1070" s="4" t="s">
        <v>3611</v>
      </c>
      <c r="AC1070" s="3">
        <v>0</v>
      </c>
      <c r="AD1070" s="3" t="s">
        <v>105</v>
      </c>
      <c r="AE1070" s="3">
        <v>2026</v>
      </c>
    </row>
    <row r="1071" spans="1:31" ht="28.5" hidden="1" x14ac:dyDescent="0.45">
      <c r="A1071" s="3">
        <v>1</v>
      </c>
      <c r="B1071" s="4" t="s">
        <v>3429</v>
      </c>
      <c r="C1071" s="3" t="s">
        <v>3381</v>
      </c>
      <c r="D1071" s="3" t="s">
        <v>3737</v>
      </c>
      <c r="E1071" s="3" t="s">
        <v>3530</v>
      </c>
      <c r="F1071" s="3" t="s">
        <v>6562</v>
      </c>
      <c r="G1071" s="3" t="s">
        <v>5718</v>
      </c>
      <c r="H1071" s="5">
        <v>46125</v>
      </c>
      <c r="I1071" s="3" t="s">
        <v>3697</v>
      </c>
      <c r="J1071" s="3" t="s">
        <v>5719</v>
      </c>
      <c r="K1071" s="3">
        <v>991218300776</v>
      </c>
      <c r="L1071" s="2"/>
      <c r="M1071" s="2"/>
      <c r="N1071" s="3">
        <v>77785790605</v>
      </c>
      <c r="O1071" s="3">
        <v>5990000</v>
      </c>
      <c r="P1071" s="3">
        <v>5990000</v>
      </c>
      <c r="Q1071" s="3">
        <v>0</v>
      </c>
      <c r="R1071" s="3">
        <v>0</v>
      </c>
      <c r="S1071" s="3">
        <v>250000</v>
      </c>
      <c r="T1071" s="3">
        <v>250000</v>
      </c>
      <c r="U1071" s="3" t="s">
        <v>105</v>
      </c>
      <c r="V1071" s="2"/>
      <c r="W1071" s="3" t="s">
        <v>116</v>
      </c>
      <c r="X1071" s="5">
        <v>46126</v>
      </c>
      <c r="Y1071" s="3" t="s">
        <v>58</v>
      </c>
      <c r="Z1071" s="3">
        <v>0</v>
      </c>
      <c r="AA1071" s="3">
        <v>9831782</v>
      </c>
      <c r="AB1071" s="4" t="s">
        <v>3611</v>
      </c>
      <c r="AC1071" s="3">
        <v>0</v>
      </c>
      <c r="AD1071" s="3" t="s">
        <v>105</v>
      </c>
      <c r="AE1071" s="3">
        <v>2026</v>
      </c>
    </row>
    <row r="1072" spans="1:31" ht="28.5" hidden="1" x14ac:dyDescent="0.45">
      <c r="A1072" s="3">
        <v>1</v>
      </c>
      <c r="B1072" s="4" t="s">
        <v>3406</v>
      </c>
      <c r="C1072" s="3" t="s">
        <v>3381</v>
      </c>
      <c r="D1072" s="3" t="s">
        <v>3382</v>
      </c>
      <c r="E1072" s="3" t="s">
        <v>3409</v>
      </c>
      <c r="F1072" s="3" t="s">
        <v>6563</v>
      </c>
      <c r="G1072" s="3" t="s">
        <v>6564</v>
      </c>
      <c r="H1072" s="5">
        <v>46134</v>
      </c>
      <c r="I1072" s="3" t="s">
        <v>3412</v>
      </c>
      <c r="J1072" s="3" t="s">
        <v>6565</v>
      </c>
      <c r="K1072" s="3">
        <v>760806400451</v>
      </c>
      <c r="L1072" s="2"/>
      <c r="M1072" s="2"/>
      <c r="N1072" s="3">
        <v>77777963362</v>
      </c>
      <c r="O1072" s="3">
        <v>5990000</v>
      </c>
      <c r="P1072" s="3">
        <v>5990000</v>
      </c>
      <c r="Q1072" s="3">
        <v>0</v>
      </c>
      <c r="R1072" s="3">
        <v>0</v>
      </c>
      <c r="S1072" s="3">
        <v>200000</v>
      </c>
      <c r="T1072" s="3">
        <v>200000</v>
      </c>
      <c r="U1072" s="3" t="s">
        <v>87</v>
      </c>
      <c r="V1072" s="2"/>
      <c r="W1072" s="3" t="s">
        <v>1687</v>
      </c>
      <c r="X1072" s="5">
        <v>46140</v>
      </c>
      <c r="Y1072" s="3" t="s">
        <v>218</v>
      </c>
      <c r="Z1072" s="3">
        <v>0</v>
      </c>
      <c r="AA1072" s="3">
        <v>9831894</v>
      </c>
      <c r="AB1072" s="2"/>
      <c r="AC1072" s="3">
        <v>0</v>
      </c>
      <c r="AD1072" s="3" t="s">
        <v>124</v>
      </c>
      <c r="AE1072" s="3">
        <v>2026</v>
      </c>
    </row>
    <row r="1073" spans="1:31" ht="28.5" hidden="1" x14ac:dyDescent="0.45">
      <c r="A1073" s="3">
        <v>1</v>
      </c>
      <c r="B1073" s="4" t="s">
        <v>3406</v>
      </c>
      <c r="C1073" s="3" t="s">
        <v>3381</v>
      </c>
      <c r="D1073" s="3" t="s">
        <v>3382</v>
      </c>
      <c r="E1073" s="3" t="s">
        <v>3409</v>
      </c>
      <c r="F1073" s="3" t="s">
        <v>6566</v>
      </c>
      <c r="G1073" s="3" t="s">
        <v>6567</v>
      </c>
      <c r="H1073" s="5">
        <v>46118</v>
      </c>
      <c r="I1073" s="3" t="s">
        <v>3732</v>
      </c>
      <c r="J1073" s="3" t="s">
        <v>6568</v>
      </c>
      <c r="K1073" s="3">
        <v>531120300055</v>
      </c>
      <c r="L1073" s="2"/>
      <c r="M1073" s="2"/>
      <c r="N1073" s="3">
        <v>77027770008</v>
      </c>
      <c r="O1073" s="3">
        <v>6990000</v>
      </c>
      <c r="P1073" s="3">
        <v>6990000</v>
      </c>
      <c r="Q1073" s="3">
        <v>0</v>
      </c>
      <c r="R1073" s="3">
        <v>0</v>
      </c>
      <c r="S1073" s="3">
        <v>300000</v>
      </c>
      <c r="T1073" s="3">
        <v>300000</v>
      </c>
      <c r="U1073" s="3" t="s">
        <v>56</v>
      </c>
      <c r="V1073" s="2"/>
      <c r="W1073" s="3" t="s">
        <v>1687</v>
      </c>
      <c r="X1073" s="5">
        <v>46119</v>
      </c>
      <c r="Y1073" s="3" t="s">
        <v>58</v>
      </c>
      <c r="Z1073" s="3">
        <v>0</v>
      </c>
      <c r="AA1073" s="3">
        <v>9831896</v>
      </c>
      <c r="AB1073" s="2"/>
      <c r="AC1073" s="3">
        <v>0</v>
      </c>
      <c r="AD1073" s="3" t="s">
        <v>57</v>
      </c>
      <c r="AE1073" s="3">
        <v>2026</v>
      </c>
    </row>
    <row r="1074" spans="1:31" ht="28.5" hidden="1" x14ac:dyDescent="0.45">
      <c r="A1074" s="3">
        <v>1</v>
      </c>
      <c r="B1074" s="4" t="s">
        <v>3406</v>
      </c>
      <c r="C1074" s="3" t="s">
        <v>3381</v>
      </c>
      <c r="D1074" s="3" t="s">
        <v>3382</v>
      </c>
      <c r="E1074" s="3" t="s">
        <v>3409</v>
      </c>
      <c r="F1074" s="3" t="s">
        <v>6569</v>
      </c>
      <c r="G1074" s="3" t="s">
        <v>6570</v>
      </c>
      <c r="H1074" s="5">
        <v>46135</v>
      </c>
      <c r="I1074" s="3" t="s">
        <v>3732</v>
      </c>
      <c r="J1074" s="3" t="s">
        <v>6571</v>
      </c>
      <c r="K1074" s="3">
        <v>960719350282</v>
      </c>
      <c r="L1074" s="2"/>
      <c r="M1074" s="2"/>
      <c r="N1074" s="3">
        <v>77074502829</v>
      </c>
      <c r="O1074" s="3">
        <v>5990000</v>
      </c>
      <c r="P1074" s="3">
        <v>5990000</v>
      </c>
      <c r="Q1074" s="3">
        <v>0</v>
      </c>
      <c r="R1074" s="3">
        <v>0</v>
      </c>
      <c r="S1074" s="3">
        <v>200000</v>
      </c>
      <c r="T1074" s="3">
        <v>200000</v>
      </c>
      <c r="U1074" s="3" t="s">
        <v>87</v>
      </c>
      <c r="V1074" s="2"/>
      <c r="W1074" s="3" t="s">
        <v>1687</v>
      </c>
      <c r="X1074" s="5">
        <v>46141</v>
      </c>
      <c r="Y1074" s="3" t="s">
        <v>218</v>
      </c>
      <c r="Z1074" s="3">
        <v>0</v>
      </c>
      <c r="AA1074" s="3">
        <v>9831897</v>
      </c>
      <c r="AB1074" s="2"/>
      <c r="AC1074" s="3">
        <v>0</v>
      </c>
      <c r="AD1074" s="3" t="s">
        <v>124</v>
      </c>
      <c r="AE1074" s="3">
        <v>2026</v>
      </c>
    </row>
    <row r="1075" spans="1:31" ht="28.5" hidden="1" x14ac:dyDescent="0.45">
      <c r="A1075" s="3">
        <v>1</v>
      </c>
      <c r="B1075" s="4" t="s">
        <v>3406</v>
      </c>
      <c r="C1075" s="3" t="s">
        <v>3381</v>
      </c>
      <c r="D1075" s="3" t="s">
        <v>3737</v>
      </c>
      <c r="E1075" s="3" t="s">
        <v>3455</v>
      </c>
      <c r="F1075" s="3" t="s">
        <v>6572</v>
      </c>
      <c r="G1075" s="3" t="s">
        <v>6573</v>
      </c>
      <c r="H1075" s="5">
        <v>46125</v>
      </c>
      <c r="I1075" s="3" t="s">
        <v>3728</v>
      </c>
      <c r="J1075" s="3" t="s">
        <v>6574</v>
      </c>
      <c r="K1075" s="3">
        <v>870329301989</v>
      </c>
      <c r="L1075" s="2"/>
      <c r="M1075" s="2"/>
      <c r="N1075" s="3">
        <v>77753298887</v>
      </c>
      <c r="O1075" s="3">
        <v>5990000</v>
      </c>
      <c r="P1075" s="3">
        <v>5990000</v>
      </c>
      <c r="Q1075" s="3">
        <v>0</v>
      </c>
      <c r="R1075" s="3">
        <v>0</v>
      </c>
      <c r="S1075" s="3">
        <v>250000</v>
      </c>
      <c r="T1075" s="3">
        <v>250000</v>
      </c>
      <c r="U1075" s="3" t="s">
        <v>56</v>
      </c>
      <c r="V1075" s="2"/>
      <c r="W1075" s="3" t="s">
        <v>1687</v>
      </c>
      <c r="X1075" s="5">
        <v>46126</v>
      </c>
      <c r="Y1075" s="3" t="s">
        <v>58</v>
      </c>
      <c r="Z1075" s="3">
        <v>0</v>
      </c>
      <c r="AA1075" s="3">
        <v>9831899</v>
      </c>
      <c r="AB1075" s="2"/>
      <c r="AC1075" s="3">
        <v>0</v>
      </c>
      <c r="AD1075" s="3" t="s">
        <v>57</v>
      </c>
      <c r="AE1075" s="3">
        <v>2026</v>
      </c>
    </row>
    <row r="1076" spans="1:31" ht="28.5" hidden="1" x14ac:dyDescent="0.45">
      <c r="A1076" s="3">
        <v>1</v>
      </c>
      <c r="B1076" s="4" t="s">
        <v>3406</v>
      </c>
      <c r="C1076" s="3" t="s">
        <v>3381</v>
      </c>
      <c r="D1076" s="3" t="s">
        <v>3737</v>
      </c>
      <c r="E1076" s="3" t="s">
        <v>3530</v>
      </c>
      <c r="F1076" s="3" t="s">
        <v>6575</v>
      </c>
      <c r="G1076" s="3" t="s">
        <v>6576</v>
      </c>
      <c r="H1076" s="5">
        <v>46125</v>
      </c>
      <c r="I1076" s="3" t="s">
        <v>3724</v>
      </c>
      <c r="J1076" s="3" t="s">
        <v>6577</v>
      </c>
      <c r="K1076" s="3">
        <v>900826350243</v>
      </c>
      <c r="L1076" s="2"/>
      <c r="M1076" s="2"/>
      <c r="N1076" s="3">
        <v>77753245299</v>
      </c>
      <c r="O1076" s="3">
        <v>6102375</v>
      </c>
      <c r="P1076" s="3">
        <v>5990000</v>
      </c>
      <c r="Q1076" s="3">
        <v>0</v>
      </c>
      <c r="R1076" s="3">
        <v>112375</v>
      </c>
      <c r="S1076" s="3">
        <v>250000</v>
      </c>
      <c r="T1076" s="3">
        <v>250000</v>
      </c>
      <c r="U1076" s="3" t="s">
        <v>87</v>
      </c>
      <c r="V1076" s="2"/>
      <c r="W1076" s="3" t="s">
        <v>1687</v>
      </c>
      <c r="X1076" s="5">
        <v>46130</v>
      </c>
      <c r="Y1076" s="3" t="s">
        <v>206</v>
      </c>
      <c r="Z1076" s="3">
        <v>0</v>
      </c>
      <c r="AA1076" s="3">
        <v>9831900</v>
      </c>
      <c r="AB1076" s="2"/>
      <c r="AC1076" s="3">
        <v>0</v>
      </c>
      <c r="AD1076" s="3" t="s">
        <v>124</v>
      </c>
      <c r="AE1076" s="3">
        <v>2026</v>
      </c>
    </row>
    <row r="1077" spans="1:31" ht="28.5" hidden="1" x14ac:dyDescent="0.45">
      <c r="A1077" s="3">
        <v>1</v>
      </c>
      <c r="B1077" s="4" t="s">
        <v>3406</v>
      </c>
      <c r="C1077" s="3" t="s">
        <v>3381</v>
      </c>
      <c r="D1077" s="3" t="s">
        <v>3737</v>
      </c>
      <c r="E1077" s="3" t="s">
        <v>3459</v>
      </c>
      <c r="F1077" s="3" t="s">
        <v>6578</v>
      </c>
      <c r="G1077" s="3" t="s">
        <v>6579</v>
      </c>
      <c r="H1077" s="5">
        <v>46119</v>
      </c>
      <c r="I1077" s="3" t="s">
        <v>3728</v>
      </c>
      <c r="J1077" s="3" t="s">
        <v>6580</v>
      </c>
      <c r="K1077" s="3">
        <v>850609301431</v>
      </c>
      <c r="L1077" s="2"/>
      <c r="M1077" s="2"/>
      <c r="N1077" s="3">
        <v>77476115813</v>
      </c>
      <c r="O1077" s="3">
        <v>6590000</v>
      </c>
      <c r="P1077" s="3">
        <v>6590000</v>
      </c>
      <c r="Q1077" s="3">
        <v>0</v>
      </c>
      <c r="R1077" s="3">
        <v>0</v>
      </c>
      <c r="S1077" s="3">
        <v>300000</v>
      </c>
      <c r="T1077" s="3">
        <v>300000</v>
      </c>
      <c r="U1077" s="3" t="s">
        <v>56</v>
      </c>
      <c r="V1077" s="2"/>
      <c r="W1077" s="3" t="s">
        <v>1687</v>
      </c>
      <c r="X1077" s="5">
        <v>46120</v>
      </c>
      <c r="Y1077" s="3" t="s">
        <v>58</v>
      </c>
      <c r="Z1077" s="3">
        <v>0</v>
      </c>
      <c r="AA1077" s="3">
        <v>9831902</v>
      </c>
      <c r="AB1077" s="2"/>
      <c r="AC1077" s="3">
        <v>0</v>
      </c>
      <c r="AD1077" s="3" t="s">
        <v>57</v>
      </c>
      <c r="AE1077" s="3">
        <v>2026</v>
      </c>
    </row>
    <row r="1078" spans="1:31" ht="28.5" hidden="1" x14ac:dyDescent="0.45">
      <c r="A1078" s="3">
        <v>1</v>
      </c>
      <c r="B1078" s="4" t="s">
        <v>3397</v>
      </c>
      <c r="C1078" s="3" t="s">
        <v>3381</v>
      </c>
      <c r="D1078" s="3" t="s">
        <v>3382</v>
      </c>
      <c r="E1078" s="3" t="s">
        <v>3409</v>
      </c>
      <c r="F1078" s="3" t="s">
        <v>6581</v>
      </c>
      <c r="G1078" s="3" t="s">
        <v>6582</v>
      </c>
      <c r="H1078" s="5">
        <v>46119</v>
      </c>
      <c r="I1078" s="3" t="s">
        <v>3710</v>
      </c>
      <c r="J1078" s="3" t="s">
        <v>6583</v>
      </c>
      <c r="K1078" s="3">
        <v>871029302196</v>
      </c>
      <c r="L1078" s="2"/>
      <c r="M1078" s="2"/>
      <c r="N1078" s="3">
        <v>77070298787</v>
      </c>
      <c r="O1078" s="3">
        <v>7295000</v>
      </c>
      <c r="P1078" s="3">
        <v>6990000</v>
      </c>
      <c r="Q1078" s="3">
        <v>0</v>
      </c>
      <c r="R1078" s="3">
        <v>305000</v>
      </c>
      <c r="S1078" s="3">
        <v>300000</v>
      </c>
      <c r="T1078" s="3">
        <v>300000</v>
      </c>
      <c r="U1078" s="3" t="s">
        <v>87</v>
      </c>
      <c r="V1078" s="2"/>
      <c r="W1078" s="3" t="s">
        <v>55</v>
      </c>
      <c r="X1078" s="5">
        <v>46121</v>
      </c>
      <c r="Y1078" s="3" t="s">
        <v>218</v>
      </c>
      <c r="Z1078" s="3">
        <v>0</v>
      </c>
      <c r="AA1078" s="3">
        <v>9832886</v>
      </c>
      <c r="AB1078" s="2"/>
      <c r="AC1078" s="3">
        <v>0</v>
      </c>
      <c r="AD1078" s="3" t="s">
        <v>124</v>
      </c>
      <c r="AE1078" s="3">
        <v>2026</v>
      </c>
    </row>
    <row r="1079" spans="1:31" ht="28.5" hidden="1" x14ac:dyDescent="0.45">
      <c r="A1079" s="3">
        <v>1</v>
      </c>
      <c r="B1079" s="4" t="s">
        <v>3397</v>
      </c>
      <c r="C1079" s="3" t="s">
        <v>3381</v>
      </c>
      <c r="D1079" s="3" t="s">
        <v>3382</v>
      </c>
      <c r="E1079" s="3" t="s">
        <v>3409</v>
      </c>
      <c r="F1079" s="3" t="s">
        <v>6584</v>
      </c>
      <c r="G1079" s="3" t="s">
        <v>6585</v>
      </c>
      <c r="H1079" s="5">
        <v>46135</v>
      </c>
      <c r="I1079" s="3" t="s">
        <v>3693</v>
      </c>
      <c r="J1079" s="3" t="s">
        <v>6586</v>
      </c>
      <c r="K1079" s="3">
        <v>901102402206</v>
      </c>
      <c r="L1079" s="2"/>
      <c r="M1079" s="2"/>
      <c r="N1079" s="3">
        <v>77776050827</v>
      </c>
      <c r="O1079" s="3">
        <v>5990000</v>
      </c>
      <c r="P1079" s="3">
        <v>5990000</v>
      </c>
      <c r="Q1079" s="3">
        <v>0</v>
      </c>
      <c r="R1079" s="3">
        <v>0</v>
      </c>
      <c r="S1079" s="3">
        <v>200000</v>
      </c>
      <c r="T1079" s="3">
        <v>200000</v>
      </c>
      <c r="U1079" s="3" t="s">
        <v>56</v>
      </c>
      <c r="V1079" s="2"/>
      <c r="W1079" s="3" t="s">
        <v>55</v>
      </c>
      <c r="X1079" s="5">
        <v>46139</v>
      </c>
      <c r="Y1079" s="3" t="s">
        <v>58</v>
      </c>
      <c r="Z1079" s="3">
        <v>0</v>
      </c>
      <c r="AA1079" s="3">
        <v>9832887</v>
      </c>
      <c r="AB1079" s="2"/>
      <c r="AC1079" s="3">
        <v>0</v>
      </c>
      <c r="AD1079" s="3" t="s">
        <v>57</v>
      </c>
      <c r="AE1079" s="3">
        <v>2026</v>
      </c>
    </row>
    <row r="1080" spans="1:31" ht="28.5" hidden="1" x14ac:dyDescent="0.45">
      <c r="A1080" s="3">
        <v>1</v>
      </c>
      <c r="B1080" s="4" t="s">
        <v>3397</v>
      </c>
      <c r="C1080" s="3" t="s">
        <v>3381</v>
      </c>
      <c r="D1080" s="3" t="s">
        <v>3382</v>
      </c>
      <c r="E1080" s="3" t="s">
        <v>3459</v>
      </c>
      <c r="F1080" s="3" t="s">
        <v>6587</v>
      </c>
      <c r="G1080" s="3" t="s">
        <v>6588</v>
      </c>
      <c r="H1080" s="5">
        <v>46126</v>
      </c>
      <c r="I1080" s="3" t="s">
        <v>3720</v>
      </c>
      <c r="J1080" s="3" t="s">
        <v>6589</v>
      </c>
      <c r="K1080" s="3">
        <v>900909401202</v>
      </c>
      <c r="L1080" s="2"/>
      <c r="M1080" s="2"/>
      <c r="N1080" s="3">
        <v>77759850290</v>
      </c>
      <c r="O1080" s="3">
        <v>6740000</v>
      </c>
      <c r="P1080" s="3">
        <v>6490000</v>
      </c>
      <c r="Q1080" s="3">
        <v>0</v>
      </c>
      <c r="R1080" s="3">
        <v>250000</v>
      </c>
      <c r="S1080" s="3">
        <v>250000</v>
      </c>
      <c r="T1080" s="3">
        <v>250000</v>
      </c>
      <c r="U1080" s="3" t="s">
        <v>87</v>
      </c>
      <c r="V1080" s="2"/>
      <c r="W1080" s="3" t="s">
        <v>55</v>
      </c>
      <c r="X1080" s="5">
        <v>46128</v>
      </c>
      <c r="Y1080" s="3" t="s">
        <v>218</v>
      </c>
      <c r="Z1080" s="3">
        <v>3</v>
      </c>
      <c r="AA1080" s="3">
        <v>9832888</v>
      </c>
      <c r="AB1080" s="2"/>
      <c r="AC1080" s="3">
        <v>0</v>
      </c>
      <c r="AD1080" s="3" t="s">
        <v>124</v>
      </c>
      <c r="AE1080" s="3">
        <v>2026</v>
      </c>
    </row>
    <row r="1081" spans="1:31" ht="28.5" hidden="1" x14ac:dyDescent="0.45">
      <c r="A1081" s="3">
        <v>1</v>
      </c>
      <c r="B1081" s="4" t="s">
        <v>3397</v>
      </c>
      <c r="C1081" s="3" t="s">
        <v>3381</v>
      </c>
      <c r="D1081" s="3" t="s">
        <v>3382</v>
      </c>
      <c r="E1081" s="3" t="s">
        <v>3383</v>
      </c>
      <c r="F1081" s="3" t="s">
        <v>6590</v>
      </c>
      <c r="G1081" s="3" t="s">
        <v>6591</v>
      </c>
      <c r="H1081" s="5">
        <v>46137</v>
      </c>
      <c r="I1081" s="3" t="s">
        <v>4004</v>
      </c>
      <c r="J1081" s="3" t="s">
        <v>6592</v>
      </c>
      <c r="K1081" s="3">
        <v>860919302368</v>
      </c>
      <c r="L1081" s="2"/>
      <c r="M1081" s="2"/>
      <c r="N1081" s="3">
        <v>77074113152</v>
      </c>
      <c r="O1081" s="3">
        <v>5990000</v>
      </c>
      <c r="P1081" s="3">
        <v>5990000</v>
      </c>
      <c r="Q1081" s="3">
        <v>0</v>
      </c>
      <c r="R1081" s="3">
        <v>0</v>
      </c>
      <c r="S1081" s="3">
        <v>200000</v>
      </c>
      <c r="T1081" s="3">
        <v>200000</v>
      </c>
      <c r="U1081" s="3" t="s">
        <v>87</v>
      </c>
      <c r="V1081" s="2"/>
      <c r="W1081" s="3" t="s">
        <v>55</v>
      </c>
      <c r="X1081" s="5">
        <v>46140</v>
      </c>
      <c r="Y1081" s="3" t="s">
        <v>134</v>
      </c>
      <c r="Z1081" s="3">
        <v>0</v>
      </c>
      <c r="AA1081" s="3">
        <v>9832890</v>
      </c>
      <c r="AB1081" s="2"/>
      <c r="AC1081" s="3">
        <v>0</v>
      </c>
      <c r="AD1081" s="3" t="s">
        <v>124</v>
      </c>
      <c r="AE1081" s="3">
        <v>2026</v>
      </c>
    </row>
    <row r="1082" spans="1:31" ht="28.5" hidden="1" x14ac:dyDescent="0.45">
      <c r="A1082" s="3">
        <v>1</v>
      </c>
      <c r="B1082" s="4" t="s">
        <v>3397</v>
      </c>
      <c r="C1082" s="3" t="s">
        <v>3381</v>
      </c>
      <c r="D1082" s="3" t="s">
        <v>3382</v>
      </c>
      <c r="E1082" s="3" t="s">
        <v>3455</v>
      </c>
      <c r="F1082" s="3" t="s">
        <v>6593</v>
      </c>
      <c r="G1082" s="3" t="s">
        <v>6594</v>
      </c>
      <c r="H1082" s="5">
        <v>46118</v>
      </c>
      <c r="I1082" s="3" t="s">
        <v>4004</v>
      </c>
      <c r="J1082" s="3" t="s">
        <v>6595</v>
      </c>
      <c r="K1082" s="3">
        <v>880430402687</v>
      </c>
      <c r="L1082" s="2"/>
      <c r="M1082" s="2"/>
      <c r="N1082" s="3">
        <v>77786209128</v>
      </c>
      <c r="O1082" s="3">
        <v>7240000</v>
      </c>
      <c r="P1082" s="3">
        <v>6990000</v>
      </c>
      <c r="Q1082" s="3">
        <v>0</v>
      </c>
      <c r="R1082" s="3">
        <v>250000</v>
      </c>
      <c r="S1082" s="3">
        <v>300000</v>
      </c>
      <c r="T1082" s="3">
        <v>300000</v>
      </c>
      <c r="U1082" s="3" t="s">
        <v>87</v>
      </c>
      <c r="V1082" s="3" t="s">
        <v>3624</v>
      </c>
      <c r="W1082" s="3" t="s">
        <v>55</v>
      </c>
      <c r="X1082" s="5">
        <v>46120</v>
      </c>
      <c r="Y1082" s="3" t="s">
        <v>400</v>
      </c>
      <c r="Z1082" s="3">
        <v>0</v>
      </c>
      <c r="AA1082" s="3">
        <v>9832893</v>
      </c>
      <c r="AB1082" s="2"/>
      <c r="AC1082" s="3">
        <v>0</v>
      </c>
      <c r="AD1082" s="3" t="s">
        <v>124</v>
      </c>
      <c r="AE1082" s="3">
        <v>2026</v>
      </c>
    </row>
    <row r="1083" spans="1:31" ht="28.5" hidden="1" x14ac:dyDescent="0.45">
      <c r="A1083" s="3">
        <v>1</v>
      </c>
      <c r="B1083" s="4" t="s">
        <v>3397</v>
      </c>
      <c r="C1083" s="3" t="s">
        <v>3381</v>
      </c>
      <c r="D1083" s="3" t="s">
        <v>3382</v>
      </c>
      <c r="E1083" s="3" t="s">
        <v>3530</v>
      </c>
      <c r="F1083" s="3" t="s">
        <v>6596</v>
      </c>
      <c r="G1083" s="3" t="s">
        <v>6597</v>
      </c>
      <c r="H1083" s="5">
        <v>46122</v>
      </c>
      <c r="I1083" s="3" t="s">
        <v>4004</v>
      </c>
      <c r="J1083" s="3" t="s">
        <v>6598</v>
      </c>
      <c r="K1083" s="3">
        <v>881202300322</v>
      </c>
      <c r="L1083" s="2"/>
      <c r="M1083" s="2"/>
      <c r="N1083" s="3">
        <v>77751451135</v>
      </c>
      <c r="O1083" s="3">
        <v>6740000</v>
      </c>
      <c r="P1083" s="3">
        <v>6490000</v>
      </c>
      <c r="Q1083" s="3">
        <v>0</v>
      </c>
      <c r="R1083" s="3">
        <v>250000</v>
      </c>
      <c r="S1083" s="3">
        <v>250000</v>
      </c>
      <c r="T1083" s="3">
        <v>250000</v>
      </c>
      <c r="U1083" s="3" t="s">
        <v>87</v>
      </c>
      <c r="V1083" s="3" t="s">
        <v>2673</v>
      </c>
      <c r="W1083" s="3" t="s">
        <v>55</v>
      </c>
      <c r="X1083" s="5">
        <v>46125</v>
      </c>
      <c r="Y1083" s="3" t="s">
        <v>218</v>
      </c>
      <c r="Z1083" s="3">
        <v>0</v>
      </c>
      <c r="AA1083" s="3">
        <v>9832894</v>
      </c>
      <c r="AB1083" s="2"/>
      <c r="AC1083" s="3">
        <v>0</v>
      </c>
      <c r="AD1083" s="3" t="s">
        <v>124</v>
      </c>
      <c r="AE1083" s="3">
        <v>2026</v>
      </c>
    </row>
    <row r="1084" spans="1:31" ht="28.5" hidden="1" x14ac:dyDescent="0.45">
      <c r="A1084" s="3">
        <v>1</v>
      </c>
      <c r="B1084" s="4" t="s">
        <v>3397</v>
      </c>
      <c r="C1084" s="3" t="s">
        <v>3381</v>
      </c>
      <c r="D1084" s="3" t="s">
        <v>3382</v>
      </c>
      <c r="E1084" s="3" t="s">
        <v>3530</v>
      </c>
      <c r="F1084" s="3" t="s">
        <v>6599</v>
      </c>
      <c r="G1084" s="3" t="s">
        <v>6600</v>
      </c>
      <c r="H1084" s="5">
        <v>46124</v>
      </c>
      <c r="I1084" s="3" t="s">
        <v>4004</v>
      </c>
      <c r="J1084" s="3" t="s">
        <v>6601</v>
      </c>
      <c r="K1084" s="3">
        <v>631224301179</v>
      </c>
      <c r="L1084" s="2"/>
      <c r="M1084" s="2"/>
      <c r="N1084" s="3">
        <v>77015788674</v>
      </c>
      <c r="O1084" s="3">
        <v>6490000</v>
      </c>
      <c r="P1084" s="3">
        <v>6490000</v>
      </c>
      <c r="Q1084" s="3">
        <v>0</v>
      </c>
      <c r="R1084" s="3">
        <v>0</v>
      </c>
      <c r="S1084" s="3">
        <v>250000</v>
      </c>
      <c r="T1084" s="3">
        <v>250000</v>
      </c>
      <c r="U1084" s="3" t="s">
        <v>56</v>
      </c>
      <c r="V1084" s="2"/>
      <c r="W1084" s="3" t="s">
        <v>55</v>
      </c>
      <c r="X1084" s="5">
        <v>46125</v>
      </c>
      <c r="Y1084" s="3" t="s">
        <v>58</v>
      </c>
      <c r="Z1084" s="3">
        <v>0</v>
      </c>
      <c r="AA1084" s="3">
        <v>9832895</v>
      </c>
      <c r="AB1084" s="2"/>
      <c r="AC1084" s="3">
        <v>0</v>
      </c>
      <c r="AD1084" s="3" t="s">
        <v>57</v>
      </c>
      <c r="AE1084" s="3">
        <v>2026</v>
      </c>
    </row>
    <row r="1085" spans="1:31" ht="28.5" hidden="1" x14ac:dyDescent="0.45">
      <c r="A1085" s="3">
        <v>1</v>
      </c>
      <c r="B1085" s="4" t="s">
        <v>3448</v>
      </c>
      <c r="C1085" s="3" t="s">
        <v>3381</v>
      </c>
      <c r="D1085" s="3" t="s">
        <v>3737</v>
      </c>
      <c r="E1085" s="3" t="s">
        <v>3455</v>
      </c>
      <c r="F1085" s="3" t="s">
        <v>6602</v>
      </c>
      <c r="G1085" s="3" t="s">
        <v>6603</v>
      </c>
      <c r="H1085" s="5">
        <v>46120</v>
      </c>
      <c r="I1085" s="3" t="s">
        <v>3525</v>
      </c>
      <c r="J1085" s="3" t="s">
        <v>6604</v>
      </c>
      <c r="K1085" s="3">
        <v>850725350133</v>
      </c>
      <c r="L1085" s="2"/>
      <c r="M1085" s="2"/>
      <c r="N1085" s="3">
        <v>77769940527</v>
      </c>
      <c r="O1085" s="3">
        <v>6590000</v>
      </c>
      <c r="P1085" s="3">
        <v>6590000</v>
      </c>
      <c r="Q1085" s="3">
        <v>0</v>
      </c>
      <c r="R1085" s="3">
        <v>0</v>
      </c>
      <c r="S1085" s="3">
        <v>300000</v>
      </c>
      <c r="T1085" s="3">
        <v>300000</v>
      </c>
      <c r="U1085" s="3" t="s">
        <v>87</v>
      </c>
      <c r="V1085" s="2"/>
      <c r="W1085" s="3" t="s">
        <v>104</v>
      </c>
      <c r="X1085" s="5">
        <v>46121</v>
      </c>
      <c r="Y1085" s="3" t="s">
        <v>89</v>
      </c>
      <c r="Z1085" s="3">
        <v>0</v>
      </c>
      <c r="AA1085" s="3">
        <v>9834487</v>
      </c>
      <c r="AB1085" s="2"/>
      <c r="AC1085" s="3">
        <v>0</v>
      </c>
      <c r="AD1085" s="3" t="s">
        <v>124</v>
      </c>
      <c r="AE1085" s="3">
        <v>2026</v>
      </c>
    </row>
    <row r="1086" spans="1:31" ht="28.5" hidden="1" x14ac:dyDescent="0.45">
      <c r="A1086" s="3">
        <v>1</v>
      </c>
      <c r="B1086" s="4" t="s">
        <v>3448</v>
      </c>
      <c r="C1086" s="3" t="s">
        <v>3381</v>
      </c>
      <c r="D1086" s="3" t="s">
        <v>3737</v>
      </c>
      <c r="E1086" s="3" t="s">
        <v>3455</v>
      </c>
      <c r="F1086" s="3" t="s">
        <v>6605</v>
      </c>
      <c r="G1086" s="3" t="s">
        <v>6606</v>
      </c>
      <c r="H1086" s="5">
        <v>46120</v>
      </c>
      <c r="I1086" s="3" t="s">
        <v>3484</v>
      </c>
      <c r="J1086" s="3" t="s">
        <v>6607</v>
      </c>
      <c r="K1086" s="3">
        <v>850531351246</v>
      </c>
      <c r="L1086" s="2"/>
      <c r="M1086" s="2"/>
      <c r="N1086" s="3">
        <v>77715598831</v>
      </c>
      <c r="O1086" s="3">
        <v>6590000</v>
      </c>
      <c r="P1086" s="3">
        <v>6590000</v>
      </c>
      <c r="Q1086" s="3">
        <v>0</v>
      </c>
      <c r="R1086" s="3">
        <v>0</v>
      </c>
      <c r="S1086" s="3">
        <v>300000</v>
      </c>
      <c r="T1086" s="3">
        <v>300000</v>
      </c>
      <c r="U1086" s="3" t="s">
        <v>105</v>
      </c>
      <c r="V1086" s="2"/>
      <c r="W1086" s="3" t="s">
        <v>104</v>
      </c>
      <c r="X1086" s="5">
        <v>46120</v>
      </c>
      <c r="Y1086" s="3" t="s">
        <v>58</v>
      </c>
      <c r="Z1086" s="3">
        <v>0</v>
      </c>
      <c r="AA1086" s="3">
        <v>9834488</v>
      </c>
      <c r="AB1086" s="2"/>
      <c r="AC1086" s="3">
        <v>0</v>
      </c>
      <c r="AD1086" s="3" t="s">
        <v>105</v>
      </c>
      <c r="AE1086" s="3">
        <v>2026</v>
      </c>
    </row>
    <row r="1087" spans="1:31" ht="28.5" hidden="1" x14ac:dyDescent="0.45">
      <c r="A1087" s="3">
        <v>1</v>
      </c>
      <c r="B1087" s="4" t="s">
        <v>3448</v>
      </c>
      <c r="C1087" s="3" t="s">
        <v>3381</v>
      </c>
      <c r="D1087" s="3" t="s">
        <v>3737</v>
      </c>
      <c r="E1087" s="3" t="s">
        <v>3455</v>
      </c>
      <c r="F1087" s="3" t="s">
        <v>6608</v>
      </c>
      <c r="G1087" s="3" t="s">
        <v>6609</v>
      </c>
      <c r="H1087" s="5">
        <v>46122</v>
      </c>
      <c r="I1087" s="3" t="s">
        <v>3525</v>
      </c>
      <c r="J1087" s="3" t="s">
        <v>6610</v>
      </c>
      <c r="K1087" s="3">
        <v>950520350437</v>
      </c>
      <c r="L1087" s="2"/>
      <c r="M1087" s="2"/>
      <c r="N1087" s="3">
        <v>77715311115</v>
      </c>
      <c r="O1087" s="3">
        <v>5990000</v>
      </c>
      <c r="P1087" s="3">
        <v>5990000</v>
      </c>
      <c r="Q1087" s="3">
        <v>0</v>
      </c>
      <c r="R1087" s="3">
        <v>0</v>
      </c>
      <c r="S1087" s="3">
        <v>250000</v>
      </c>
      <c r="T1087" s="3">
        <v>250000</v>
      </c>
      <c r="U1087" s="3" t="s">
        <v>105</v>
      </c>
      <c r="V1087" s="2"/>
      <c r="W1087" s="3" t="s">
        <v>104</v>
      </c>
      <c r="X1087" s="5">
        <v>46122</v>
      </c>
      <c r="Y1087" s="3" t="s">
        <v>58</v>
      </c>
      <c r="Z1087" s="3">
        <v>0</v>
      </c>
      <c r="AA1087" s="3">
        <v>9834489</v>
      </c>
      <c r="AB1087" s="2"/>
      <c r="AC1087" s="3">
        <v>0</v>
      </c>
      <c r="AD1087" s="3" t="s">
        <v>105</v>
      </c>
      <c r="AE1087" s="3">
        <v>2026</v>
      </c>
    </row>
    <row r="1088" spans="1:31" ht="28.5" hidden="1" x14ac:dyDescent="0.45">
      <c r="A1088" s="3">
        <v>1</v>
      </c>
      <c r="B1088" s="4" t="s">
        <v>3448</v>
      </c>
      <c r="C1088" s="3" t="s">
        <v>3381</v>
      </c>
      <c r="D1088" s="3" t="s">
        <v>3737</v>
      </c>
      <c r="E1088" s="3" t="s">
        <v>3530</v>
      </c>
      <c r="F1088" s="3" t="s">
        <v>6611</v>
      </c>
      <c r="G1088" s="3" t="s">
        <v>6612</v>
      </c>
      <c r="H1088" s="5">
        <v>46121</v>
      </c>
      <c r="I1088" s="3" t="s">
        <v>3525</v>
      </c>
      <c r="J1088" s="3" t="s">
        <v>6613</v>
      </c>
      <c r="K1088" s="3">
        <v>880713450417</v>
      </c>
      <c r="L1088" s="2"/>
      <c r="M1088" s="2"/>
      <c r="N1088" s="3">
        <v>77001988713</v>
      </c>
      <c r="O1088" s="3">
        <v>6590000</v>
      </c>
      <c r="P1088" s="3">
        <v>5990000</v>
      </c>
      <c r="Q1088" s="3">
        <v>0</v>
      </c>
      <c r="R1088" s="3">
        <v>600000</v>
      </c>
      <c r="S1088" s="3">
        <v>250000</v>
      </c>
      <c r="T1088" s="3">
        <v>250000</v>
      </c>
      <c r="U1088" s="3" t="s">
        <v>87</v>
      </c>
      <c r="V1088" s="2"/>
      <c r="W1088" s="3" t="s">
        <v>104</v>
      </c>
      <c r="X1088" s="5">
        <v>46126</v>
      </c>
      <c r="Y1088" s="3" t="s">
        <v>218</v>
      </c>
      <c r="Z1088" s="3">
        <v>0</v>
      </c>
      <c r="AA1088" s="3">
        <v>9834490</v>
      </c>
      <c r="AB1088" s="2"/>
      <c r="AC1088" s="3">
        <v>0</v>
      </c>
      <c r="AD1088" s="3" t="s">
        <v>124</v>
      </c>
      <c r="AE1088" s="3">
        <v>2026</v>
      </c>
    </row>
    <row r="1089" spans="1:31" ht="28.5" hidden="1" x14ac:dyDescent="0.45">
      <c r="A1089" s="3">
        <v>1</v>
      </c>
      <c r="B1089" s="4" t="s">
        <v>3448</v>
      </c>
      <c r="C1089" s="3" t="s">
        <v>3381</v>
      </c>
      <c r="D1089" s="3" t="s">
        <v>3737</v>
      </c>
      <c r="E1089" s="3" t="s">
        <v>3530</v>
      </c>
      <c r="F1089" s="3" t="s">
        <v>6614</v>
      </c>
      <c r="G1089" s="3" t="s">
        <v>6615</v>
      </c>
      <c r="H1089" s="5">
        <v>46123</v>
      </c>
      <c r="I1089" s="3" t="s">
        <v>3453</v>
      </c>
      <c r="J1089" s="3" t="s">
        <v>6616</v>
      </c>
      <c r="K1089" s="3">
        <v>770313301019</v>
      </c>
      <c r="L1089" s="2"/>
      <c r="M1089" s="2"/>
      <c r="N1089" s="3">
        <v>77059852174</v>
      </c>
      <c r="O1089" s="3">
        <v>5990000</v>
      </c>
      <c r="P1089" s="3">
        <v>5990000</v>
      </c>
      <c r="Q1089" s="3">
        <v>0</v>
      </c>
      <c r="R1089" s="3">
        <v>0</v>
      </c>
      <c r="S1089" s="3">
        <v>250000</v>
      </c>
      <c r="T1089" s="3">
        <v>250000</v>
      </c>
      <c r="U1089" s="3" t="s">
        <v>105</v>
      </c>
      <c r="V1089" s="2"/>
      <c r="W1089" s="3" t="s">
        <v>104</v>
      </c>
      <c r="X1089" s="5">
        <v>46126</v>
      </c>
      <c r="Y1089" s="3" t="s">
        <v>58</v>
      </c>
      <c r="Z1089" s="3">
        <v>0</v>
      </c>
      <c r="AA1089" s="3">
        <v>9834491</v>
      </c>
      <c r="AB1089" s="2"/>
      <c r="AC1089" s="3">
        <v>0</v>
      </c>
      <c r="AD1089" s="3" t="s">
        <v>105</v>
      </c>
      <c r="AE1089" s="3">
        <v>2026</v>
      </c>
    </row>
    <row r="1090" spans="1:31" ht="28.5" hidden="1" x14ac:dyDescent="0.45">
      <c r="A1090" s="3">
        <v>1</v>
      </c>
      <c r="B1090" s="4" t="s">
        <v>3448</v>
      </c>
      <c r="C1090" s="3" t="s">
        <v>3381</v>
      </c>
      <c r="D1090" s="3" t="s">
        <v>3737</v>
      </c>
      <c r="E1090" s="3" t="s">
        <v>3530</v>
      </c>
      <c r="F1090" s="3" t="s">
        <v>6617</v>
      </c>
      <c r="G1090" s="3" t="s">
        <v>6618</v>
      </c>
      <c r="H1090" s="5">
        <v>46127</v>
      </c>
      <c r="I1090" s="3" t="s">
        <v>3525</v>
      </c>
      <c r="J1090" s="3" t="s">
        <v>6619</v>
      </c>
      <c r="K1090" s="3">
        <v>930331450383</v>
      </c>
      <c r="L1090" s="2"/>
      <c r="M1090" s="2"/>
      <c r="N1090" s="3">
        <v>77079123645</v>
      </c>
      <c r="O1090" s="3">
        <v>5990000</v>
      </c>
      <c r="P1090" s="3">
        <v>5990000</v>
      </c>
      <c r="Q1090" s="3">
        <v>0</v>
      </c>
      <c r="R1090" s="3">
        <v>0</v>
      </c>
      <c r="S1090" s="3">
        <v>250000</v>
      </c>
      <c r="T1090" s="3">
        <v>250000</v>
      </c>
      <c r="U1090" s="3" t="s">
        <v>87</v>
      </c>
      <c r="V1090" s="3" t="s">
        <v>3624</v>
      </c>
      <c r="W1090" s="3" t="s">
        <v>104</v>
      </c>
      <c r="X1090" s="5">
        <v>46132</v>
      </c>
      <c r="Y1090" s="3" t="s">
        <v>206</v>
      </c>
      <c r="Z1090" s="3">
        <v>1</v>
      </c>
      <c r="AA1090" s="3">
        <v>9834492</v>
      </c>
      <c r="AB1090" s="2"/>
      <c r="AC1090" s="3">
        <v>0</v>
      </c>
      <c r="AD1090" s="3" t="s">
        <v>124</v>
      </c>
      <c r="AE1090" s="3">
        <v>2026</v>
      </c>
    </row>
    <row r="1091" spans="1:31" ht="28.5" hidden="1" x14ac:dyDescent="0.45">
      <c r="A1091" s="3">
        <v>1</v>
      </c>
      <c r="B1091" s="4" t="s">
        <v>3448</v>
      </c>
      <c r="C1091" s="3" t="s">
        <v>3381</v>
      </c>
      <c r="D1091" s="3" t="s">
        <v>3382</v>
      </c>
      <c r="E1091" s="3" t="s">
        <v>3459</v>
      </c>
      <c r="F1091" s="3" t="s">
        <v>6620</v>
      </c>
      <c r="G1091" s="3" t="s">
        <v>6621</v>
      </c>
      <c r="H1091" s="5">
        <v>46122</v>
      </c>
      <c r="I1091" s="3" t="s">
        <v>3525</v>
      </c>
      <c r="J1091" s="3" t="s">
        <v>6622</v>
      </c>
      <c r="K1091" s="3">
        <v>990825350707</v>
      </c>
      <c r="L1091" s="2"/>
      <c r="M1091" s="2"/>
      <c r="N1091" s="3">
        <v>77765323639</v>
      </c>
      <c r="O1091" s="3">
        <v>6490000</v>
      </c>
      <c r="P1091" s="3">
        <v>6490000</v>
      </c>
      <c r="Q1091" s="3">
        <v>0</v>
      </c>
      <c r="R1091" s="3">
        <v>0</v>
      </c>
      <c r="S1091" s="3">
        <v>250000</v>
      </c>
      <c r="T1091" s="3">
        <v>250000</v>
      </c>
      <c r="U1091" s="3" t="s">
        <v>87</v>
      </c>
      <c r="V1091" s="2"/>
      <c r="W1091" s="3" t="s">
        <v>104</v>
      </c>
      <c r="X1091" s="5">
        <v>46128</v>
      </c>
      <c r="Y1091" s="3" t="s">
        <v>218</v>
      </c>
      <c r="Z1091" s="3">
        <v>0</v>
      </c>
      <c r="AA1091" s="3">
        <v>9834493</v>
      </c>
      <c r="AB1091" s="2"/>
      <c r="AC1091" s="3">
        <v>0</v>
      </c>
      <c r="AD1091" s="3" t="s">
        <v>124</v>
      </c>
      <c r="AE1091" s="3">
        <v>2026</v>
      </c>
    </row>
    <row r="1092" spans="1:31" ht="28.5" hidden="1" x14ac:dyDescent="0.45">
      <c r="A1092" s="3">
        <v>1</v>
      </c>
      <c r="B1092" s="4" t="s">
        <v>3448</v>
      </c>
      <c r="C1092" s="3" t="s">
        <v>3381</v>
      </c>
      <c r="D1092" s="3" t="s">
        <v>3382</v>
      </c>
      <c r="E1092" s="3" t="s">
        <v>3459</v>
      </c>
      <c r="F1092" s="3" t="s">
        <v>6623</v>
      </c>
      <c r="G1092" s="3" t="s">
        <v>6624</v>
      </c>
      <c r="H1092" s="5">
        <v>46122</v>
      </c>
      <c r="I1092" s="3" t="s">
        <v>3484</v>
      </c>
      <c r="J1092" s="3" t="s">
        <v>6625</v>
      </c>
      <c r="K1092" s="3">
        <v>70915552092</v>
      </c>
      <c r="L1092" s="2"/>
      <c r="M1092" s="2"/>
      <c r="N1092" s="3">
        <v>77750903089</v>
      </c>
      <c r="O1092" s="3">
        <v>6490000</v>
      </c>
      <c r="P1092" s="3">
        <v>6490000</v>
      </c>
      <c r="Q1092" s="3">
        <v>0</v>
      </c>
      <c r="R1092" s="3">
        <v>0</v>
      </c>
      <c r="S1092" s="3">
        <v>250000</v>
      </c>
      <c r="T1092" s="3">
        <v>250000</v>
      </c>
      <c r="U1092" s="3" t="s">
        <v>105</v>
      </c>
      <c r="V1092" s="2"/>
      <c r="W1092" s="3" t="s">
        <v>104</v>
      </c>
      <c r="X1092" s="5">
        <v>46122</v>
      </c>
      <c r="Y1092" s="3" t="s">
        <v>58</v>
      </c>
      <c r="Z1092" s="3">
        <v>0</v>
      </c>
      <c r="AA1092" s="3">
        <v>9834494</v>
      </c>
      <c r="AB1092" s="2"/>
      <c r="AC1092" s="3">
        <v>0</v>
      </c>
      <c r="AD1092" s="3" t="s">
        <v>105</v>
      </c>
      <c r="AE1092" s="3">
        <v>2026</v>
      </c>
    </row>
    <row r="1093" spans="1:31" ht="28.5" hidden="1" x14ac:dyDescent="0.45">
      <c r="A1093" s="3">
        <v>1</v>
      </c>
      <c r="B1093" s="4" t="s">
        <v>3448</v>
      </c>
      <c r="C1093" s="3" t="s">
        <v>3381</v>
      </c>
      <c r="D1093" s="3" t="s">
        <v>3382</v>
      </c>
      <c r="E1093" s="3" t="s">
        <v>3459</v>
      </c>
      <c r="F1093" s="3" t="s">
        <v>6626</v>
      </c>
      <c r="G1093" s="3" t="s">
        <v>6627</v>
      </c>
      <c r="H1093" s="5">
        <v>46129</v>
      </c>
      <c r="I1093" s="3" t="s">
        <v>3521</v>
      </c>
      <c r="J1093" s="3" t="s">
        <v>6628</v>
      </c>
      <c r="K1093" s="3">
        <v>940821350134</v>
      </c>
      <c r="L1093" s="2"/>
      <c r="M1093" s="2"/>
      <c r="N1093" s="3">
        <v>77072155510</v>
      </c>
      <c r="O1093" s="3">
        <v>6490000</v>
      </c>
      <c r="P1093" s="3">
        <v>6490000</v>
      </c>
      <c r="Q1093" s="3">
        <v>0</v>
      </c>
      <c r="R1093" s="3">
        <v>0</v>
      </c>
      <c r="S1093" s="3">
        <v>250000</v>
      </c>
      <c r="T1093" s="3">
        <v>250000</v>
      </c>
      <c r="U1093" s="3" t="s">
        <v>87</v>
      </c>
      <c r="V1093" s="2"/>
      <c r="W1093" s="3" t="s">
        <v>104</v>
      </c>
      <c r="X1093" s="5">
        <v>46132</v>
      </c>
      <c r="Y1093" s="3" t="s">
        <v>134</v>
      </c>
      <c r="Z1093" s="3">
        <v>0</v>
      </c>
      <c r="AA1093" s="3">
        <v>9834495</v>
      </c>
      <c r="AB1093" s="2"/>
      <c r="AC1093" s="3">
        <v>0</v>
      </c>
      <c r="AD1093" s="3" t="s">
        <v>124</v>
      </c>
      <c r="AE1093" s="3">
        <v>2026</v>
      </c>
    </row>
    <row r="1094" spans="1:31" ht="28.5" hidden="1" x14ac:dyDescent="0.45">
      <c r="A1094" s="3">
        <v>1</v>
      </c>
      <c r="B1094" s="4" t="s">
        <v>3388</v>
      </c>
      <c r="C1094" s="3" t="s">
        <v>3381</v>
      </c>
      <c r="D1094" s="3" t="s">
        <v>3382</v>
      </c>
      <c r="E1094" s="3" t="s">
        <v>3409</v>
      </c>
      <c r="F1094" s="3" t="s">
        <v>6629</v>
      </c>
      <c r="G1094" s="3" t="s">
        <v>6630</v>
      </c>
      <c r="H1094" s="5">
        <v>46133</v>
      </c>
      <c r="I1094" s="3" t="s">
        <v>4891</v>
      </c>
      <c r="J1094" s="3" t="s">
        <v>6631</v>
      </c>
      <c r="K1094" s="3">
        <v>860218302664</v>
      </c>
      <c r="L1094" s="2"/>
      <c r="M1094" s="2"/>
      <c r="N1094" s="3">
        <v>77711166986</v>
      </c>
      <c r="O1094" s="3">
        <v>5990000</v>
      </c>
      <c r="P1094" s="3">
        <v>5990000</v>
      </c>
      <c r="Q1094" s="3">
        <v>0</v>
      </c>
      <c r="R1094" s="3">
        <v>0</v>
      </c>
      <c r="S1094" s="3">
        <v>200000</v>
      </c>
      <c r="T1094" s="3">
        <v>200000</v>
      </c>
      <c r="U1094" s="3" t="s">
        <v>87</v>
      </c>
      <c r="V1094" s="2"/>
      <c r="W1094" s="3" t="s">
        <v>291</v>
      </c>
      <c r="X1094" s="5">
        <v>46142</v>
      </c>
      <c r="Y1094" s="3" t="s">
        <v>206</v>
      </c>
      <c r="Z1094" s="3">
        <v>0</v>
      </c>
      <c r="AA1094" s="3">
        <v>9836208</v>
      </c>
      <c r="AB1094" s="2"/>
      <c r="AC1094" s="3">
        <v>0</v>
      </c>
      <c r="AD1094" s="3" t="s">
        <v>124</v>
      </c>
      <c r="AE1094" s="3">
        <v>2026</v>
      </c>
    </row>
    <row r="1095" spans="1:31" ht="28.5" hidden="1" x14ac:dyDescent="0.45">
      <c r="A1095" s="3">
        <v>1</v>
      </c>
      <c r="B1095" s="4" t="s">
        <v>3388</v>
      </c>
      <c r="C1095" s="3" t="s">
        <v>3381</v>
      </c>
      <c r="D1095" s="3" t="s">
        <v>3382</v>
      </c>
      <c r="E1095" s="3" t="s">
        <v>3409</v>
      </c>
      <c r="F1095" s="3" t="s">
        <v>6632</v>
      </c>
      <c r="G1095" s="3" t="s">
        <v>6633</v>
      </c>
      <c r="H1095" s="5">
        <v>46141</v>
      </c>
      <c r="I1095" s="3" t="s">
        <v>4891</v>
      </c>
      <c r="J1095" s="2"/>
      <c r="K1095" s="2"/>
      <c r="L1095" s="3" t="s">
        <v>6634</v>
      </c>
      <c r="M1095" s="3">
        <v>210840035064</v>
      </c>
      <c r="N1095" s="3">
        <v>77056160216</v>
      </c>
      <c r="O1095" s="3">
        <v>5990000</v>
      </c>
      <c r="P1095" s="3">
        <v>5990000</v>
      </c>
      <c r="Q1095" s="3">
        <v>0</v>
      </c>
      <c r="R1095" s="3">
        <v>0</v>
      </c>
      <c r="S1095" s="3">
        <v>200000</v>
      </c>
      <c r="T1095" s="3">
        <v>200000</v>
      </c>
      <c r="U1095" s="3" t="s">
        <v>56</v>
      </c>
      <c r="V1095" s="2"/>
      <c r="W1095" s="3" t="s">
        <v>291</v>
      </c>
      <c r="X1095" s="5">
        <v>46142</v>
      </c>
      <c r="Y1095" s="3" t="s">
        <v>58</v>
      </c>
      <c r="Z1095" s="3">
        <v>1</v>
      </c>
      <c r="AA1095" s="3">
        <v>9836210</v>
      </c>
      <c r="AB1095" s="2"/>
      <c r="AC1095" s="3">
        <v>0</v>
      </c>
      <c r="AD1095" s="3" t="s">
        <v>57</v>
      </c>
      <c r="AE1095" s="3">
        <v>2026</v>
      </c>
    </row>
    <row r="1096" spans="1:31" ht="28.5" hidden="1" x14ac:dyDescent="0.45">
      <c r="A1096" s="3">
        <v>1</v>
      </c>
      <c r="B1096" s="4" t="s">
        <v>3388</v>
      </c>
      <c r="C1096" s="3" t="s">
        <v>3381</v>
      </c>
      <c r="D1096" s="3" t="s">
        <v>3382</v>
      </c>
      <c r="E1096" s="3" t="s">
        <v>3409</v>
      </c>
      <c r="F1096" s="3" t="s">
        <v>6635</v>
      </c>
      <c r="G1096" s="3" t="s">
        <v>6636</v>
      </c>
      <c r="H1096" s="5">
        <v>46133</v>
      </c>
      <c r="I1096" s="3" t="s">
        <v>4891</v>
      </c>
      <c r="J1096" s="3" t="s">
        <v>6637</v>
      </c>
      <c r="K1096" s="3">
        <v>860712000496</v>
      </c>
      <c r="L1096" s="2"/>
      <c r="M1096" s="2"/>
      <c r="N1096" s="3">
        <v>77074018939</v>
      </c>
      <c r="O1096" s="3">
        <v>5990000</v>
      </c>
      <c r="P1096" s="3">
        <v>5990000</v>
      </c>
      <c r="Q1096" s="3">
        <v>0</v>
      </c>
      <c r="R1096" s="3">
        <v>0</v>
      </c>
      <c r="S1096" s="3">
        <v>200000</v>
      </c>
      <c r="T1096" s="3">
        <v>200000</v>
      </c>
      <c r="U1096" s="3" t="s">
        <v>87</v>
      </c>
      <c r="V1096" s="2"/>
      <c r="W1096" s="3" t="s">
        <v>291</v>
      </c>
      <c r="X1096" s="5">
        <v>46140</v>
      </c>
      <c r="Y1096" s="3" t="s">
        <v>206</v>
      </c>
      <c r="Z1096" s="3">
        <v>0</v>
      </c>
      <c r="AA1096" s="3">
        <v>9836212</v>
      </c>
      <c r="AB1096" s="2"/>
      <c r="AC1096" s="3">
        <v>0</v>
      </c>
      <c r="AD1096" s="3" t="s">
        <v>124</v>
      </c>
      <c r="AE1096" s="3">
        <v>2026</v>
      </c>
    </row>
    <row r="1097" spans="1:31" ht="28.5" hidden="1" x14ac:dyDescent="0.45">
      <c r="A1097" s="3">
        <v>1</v>
      </c>
      <c r="B1097" s="4" t="s">
        <v>3388</v>
      </c>
      <c r="C1097" s="3" t="s">
        <v>3381</v>
      </c>
      <c r="D1097" s="3" t="s">
        <v>3382</v>
      </c>
      <c r="E1097" s="3" t="s">
        <v>3409</v>
      </c>
      <c r="F1097" s="3" t="s">
        <v>6638</v>
      </c>
      <c r="G1097" s="3" t="s">
        <v>6639</v>
      </c>
      <c r="H1097" s="5">
        <v>46123</v>
      </c>
      <c r="I1097" s="3" t="s">
        <v>3391</v>
      </c>
      <c r="J1097" s="3" t="s">
        <v>6640</v>
      </c>
      <c r="K1097" s="3">
        <v>940529399020</v>
      </c>
      <c r="L1097" s="2"/>
      <c r="M1097" s="2"/>
      <c r="N1097" s="3">
        <v>77769383777</v>
      </c>
      <c r="O1097" s="3">
        <v>6975000</v>
      </c>
      <c r="P1097" s="3">
        <v>6490000</v>
      </c>
      <c r="Q1097" s="3">
        <v>0</v>
      </c>
      <c r="R1097" s="3">
        <v>485000</v>
      </c>
      <c r="S1097" s="3">
        <v>250000</v>
      </c>
      <c r="T1097" s="3">
        <v>250000</v>
      </c>
      <c r="U1097" s="3" t="s">
        <v>87</v>
      </c>
      <c r="V1097" s="2"/>
      <c r="W1097" s="3" t="s">
        <v>291</v>
      </c>
      <c r="X1097" s="5">
        <v>46128</v>
      </c>
      <c r="Y1097" s="3" t="s">
        <v>206</v>
      </c>
      <c r="Z1097" s="3">
        <v>0</v>
      </c>
      <c r="AA1097" s="3">
        <v>9836217</v>
      </c>
      <c r="AB1097" s="2"/>
      <c r="AC1097" s="3">
        <v>0</v>
      </c>
      <c r="AD1097" s="3" t="s">
        <v>124</v>
      </c>
      <c r="AE1097" s="3">
        <v>2026</v>
      </c>
    </row>
    <row r="1098" spans="1:31" ht="28.5" hidden="1" x14ac:dyDescent="0.45">
      <c r="A1098" s="3">
        <v>1</v>
      </c>
      <c r="B1098" s="4" t="s">
        <v>3388</v>
      </c>
      <c r="C1098" s="3" t="s">
        <v>3381</v>
      </c>
      <c r="D1098" s="3" t="s">
        <v>3382</v>
      </c>
      <c r="E1098" s="3" t="s">
        <v>3409</v>
      </c>
      <c r="F1098" s="3" t="s">
        <v>6641</v>
      </c>
      <c r="G1098" s="3" t="s">
        <v>6642</v>
      </c>
      <c r="H1098" s="5">
        <v>46131</v>
      </c>
      <c r="I1098" s="3" t="s">
        <v>4891</v>
      </c>
      <c r="J1098" s="3" t="s">
        <v>6643</v>
      </c>
      <c r="K1098" s="3">
        <v>491209400749</v>
      </c>
      <c r="L1098" s="2"/>
      <c r="M1098" s="2"/>
      <c r="N1098" s="3">
        <v>77024243811</v>
      </c>
      <c r="O1098" s="3">
        <v>5990000</v>
      </c>
      <c r="P1098" s="3">
        <v>5990000</v>
      </c>
      <c r="Q1098" s="3">
        <v>0</v>
      </c>
      <c r="R1098" s="3">
        <v>0</v>
      </c>
      <c r="S1098" s="3">
        <v>200000</v>
      </c>
      <c r="T1098" s="3">
        <v>200000</v>
      </c>
      <c r="U1098" s="3" t="s">
        <v>105</v>
      </c>
      <c r="V1098" s="2"/>
      <c r="W1098" s="3" t="s">
        <v>291</v>
      </c>
      <c r="X1098" s="5">
        <v>46135</v>
      </c>
      <c r="Y1098" s="3" t="s">
        <v>58</v>
      </c>
      <c r="Z1098" s="3">
        <v>0</v>
      </c>
      <c r="AA1098" s="3">
        <v>9836219</v>
      </c>
      <c r="AB1098" s="2"/>
      <c r="AC1098" s="3">
        <v>0</v>
      </c>
      <c r="AD1098" s="3" t="s">
        <v>105</v>
      </c>
      <c r="AE1098" s="3">
        <v>2026</v>
      </c>
    </row>
    <row r="1099" spans="1:31" ht="28.5" hidden="1" x14ac:dyDescent="0.45">
      <c r="A1099" s="3">
        <v>1</v>
      </c>
      <c r="B1099" s="4" t="s">
        <v>3470</v>
      </c>
      <c r="C1099" s="3" t="s">
        <v>3381</v>
      </c>
      <c r="D1099" s="3" t="s">
        <v>3382</v>
      </c>
      <c r="E1099" s="3" t="s">
        <v>3455</v>
      </c>
      <c r="F1099" s="3" t="s">
        <v>6644</v>
      </c>
      <c r="G1099" s="3" t="s">
        <v>6645</v>
      </c>
      <c r="H1099" s="5">
        <v>46130</v>
      </c>
      <c r="I1099" s="3" t="s">
        <v>3603</v>
      </c>
      <c r="J1099" s="3" t="s">
        <v>3597</v>
      </c>
      <c r="K1099" s="3">
        <v>940409300306</v>
      </c>
      <c r="L1099" s="2"/>
      <c r="M1099" s="2"/>
      <c r="N1099" s="3">
        <v>77762585828</v>
      </c>
      <c r="O1099" s="3">
        <v>5990000</v>
      </c>
      <c r="P1099" s="3">
        <v>5990000</v>
      </c>
      <c r="Q1099" s="3">
        <v>0</v>
      </c>
      <c r="R1099" s="3">
        <v>0</v>
      </c>
      <c r="S1099" s="3">
        <v>200000</v>
      </c>
      <c r="T1099" s="3">
        <v>200000</v>
      </c>
      <c r="U1099" s="3" t="s">
        <v>105</v>
      </c>
      <c r="V1099" s="2"/>
      <c r="W1099" s="3" t="s">
        <v>1679</v>
      </c>
      <c r="X1099" s="5">
        <v>46140</v>
      </c>
      <c r="Y1099" s="3" t="s">
        <v>58</v>
      </c>
      <c r="Z1099" s="3">
        <v>0</v>
      </c>
      <c r="AA1099" s="3">
        <v>9836584</v>
      </c>
      <c r="AB1099" s="2"/>
      <c r="AC1099" s="3">
        <v>0</v>
      </c>
      <c r="AD1099" s="3" t="s">
        <v>105</v>
      </c>
      <c r="AE1099" s="3">
        <v>2026</v>
      </c>
    </row>
    <row r="1100" spans="1:31" ht="28.5" hidden="1" x14ac:dyDescent="0.45">
      <c r="A1100" s="3">
        <v>1</v>
      </c>
      <c r="B1100" s="4" t="s">
        <v>3470</v>
      </c>
      <c r="C1100" s="3" t="s">
        <v>3381</v>
      </c>
      <c r="D1100" s="3" t="s">
        <v>3382</v>
      </c>
      <c r="E1100" s="3" t="s">
        <v>3455</v>
      </c>
      <c r="F1100" s="3" t="s">
        <v>6646</v>
      </c>
      <c r="G1100" s="3" t="s">
        <v>6647</v>
      </c>
      <c r="H1100" s="5">
        <v>46129</v>
      </c>
      <c r="I1100" s="3" t="s">
        <v>3480</v>
      </c>
      <c r="J1100" s="3" t="s">
        <v>6648</v>
      </c>
      <c r="K1100" s="3">
        <v>830701400654</v>
      </c>
      <c r="L1100" s="2"/>
      <c r="M1100" s="2"/>
      <c r="N1100" s="3">
        <v>77051771233</v>
      </c>
      <c r="O1100" s="3">
        <v>6740000</v>
      </c>
      <c r="P1100" s="3">
        <v>6490000</v>
      </c>
      <c r="Q1100" s="3">
        <v>0</v>
      </c>
      <c r="R1100" s="3">
        <v>250000</v>
      </c>
      <c r="S1100" s="3">
        <v>250000</v>
      </c>
      <c r="T1100" s="3">
        <v>250000</v>
      </c>
      <c r="U1100" s="3" t="s">
        <v>87</v>
      </c>
      <c r="V1100" s="2"/>
      <c r="W1100" s="3" t="s">
        <v>1679</v>
      </c>
      <c r="X1100" s="5">
        <v>46142</v>
      </c>
      <c r="Y1100" s="3" t="s">
        <v>89</v>
      </c>
      <c r="Z1100" s="3">
        <v>0</v>
      </c>
      <c r="AA1100" s="3">
        <v>9836585</v>
      </c>
      <c r="AB1100" s="2"/>
      <c r="AC1100" s="3">
        <v>0</v>
      </c>
      <c r="AD1100" s="3" t="s">
        <v>124</v>
      </c>
      <c r="AE1100" s="3">
        <v>2026</v>
      </c>
    </row>
    <row r="1101" spans="1:31" ht="28.5" hidden="1" x14ac:dyDescent="0.45">
      <c r="A1101" s="3">
        <v>1</v>
      </c>
      <c r="B1101" s="4" t="s">
        <v>3470</v>
      </c>
      <c r="C1101" s="3" t="s">
        <v>3381</v>
      </c>
      <c r="D1101" s="3" t="s">
        <v>3382</v>
      </c>
      <c r="E1101" s="3" t="s">
        <v>3459</v>
      </c>
      <c r="F1101" s="3" t="s">
        <v>6649</v>
      </c>
      <c r="G1101" s="3" t="s">
        <v>6650</v>
      </c>
      <c r="H1101" s="5">
        <v>46130</v>
      </c>
      <c r="I1101" s="3" t="s">
        <v>3480</v>
      </c>
      <c r="J1101" s="3" t="s">
        <v>3597</v>
      </c>
      <c r="K1101" s="3">
        <v>940409300306</v>
      </c>
      <c r="L1101" s="2"/>
      <c r="M1101" s="2"/>
      <c r="N1101" s="3">
        <v>77762585828</v>
      </c>
      <c r="O1101" s="3">
        <v>5990000</v>
      </c>
      <c r="P1101" s="3">
        <v>5990000</v>
      </c>
      <c r="Q1101" s="3">
        <v>0</v>
      </c>
      <c r="R1101" s="3">
        <v>0</v>
      </c>
      <c r="S1101" s="3">
        <v>200000</v>
      </c>
      <c r="T1101" s="3">
        <v>200000</v>
      </c>
      <c r="U1101" s="3" t="s">
        <v>105</v>
      </c>
      <c r="V1101" s="2"/>
      <c r="W1101" s="3" t="s">
        <v>1679</v>
      </c>
      <c r="X1101" s="5">
        <v>46140</v>
      </c>
      <c r="Y1101" s="3" t="s">
        <v>58</v>
      </c>
      <c r="Z1101" s="3">
        <v>0</v>
      </c>
      <c r="AA1101" s="3">
        <v>9836587</v>
      </c>
      <c r="AB1101" s="2"/>
      <c r="AC1101" s="3">
        <v>0</v>
      </c>
      <c r="AD1101" s="3" t="s">
        <v>105</v>
      </c>
      <c r="AE1101" s="3">
        <v>2026</v>
      </c>
    </row>
    <row r="1102" spans="1:31" ht="28.5" hidden="1" x14ac:dyDescent="0.45">
      <c r="A1102" s="3">
        <v>1</v>
      </c>
      <c r="B1102" s="4" t="s">
        <v>3470</v>
      </c>
      <c r="C1102" s="3" t="s">
        <v>3381</v>
      </c>
      <c r="D1102" s="3" t="s">
        <v>3382</v>
      </c>
      <c r="E1102" s="3" t="s">
        <v>3530</v>
      </c>
      <c r="F1102" s="3" t="s">
        <v>6651</v>
      </c>
      <c r="G1102" s="3" t="s">
        <v>6652</v>
      </c>
      <c r="H1102" s="5">
        <v>46126</v>
      </c>
      <c r="I1102" s="3" t="s">
        <v>3480</v>
      </c>
      <c r="J1102" s="3" t="s">
        <v>6653</v>
      </c>
      <c r="K1102" s="3">
        <v>930808300204</v>
      </c>
      <c r="L1102" s="2"/>
      <c r="M1102" s="2"/>
      <c r="N1102" s="3">
        <v>77768660793</v>
      </c>
      <c r="O1102" s="3">
        <v>6490000</v>
      </c>
      <c r="P1102" s="3">
        <v>6490000</v>
      </c>
      <c r="Q1102" s="3">
        <v>0</v>
      </c>
      <c r="R1102" s="3">
        <v>0</v>
      </c>
      <c r="S1102" s="3">
        <v>250000</v>
      </c>
      <c r="T1102" s="3">
        <v>250000</v>
      </c>
      <c r="U1102" s="3" t="s">
        <v>87</v>
      </c>
      <c r="V1102" s="2"/>
      <c r="W1102" s="3" t="s">
        <v>1679</v>
      </c>
      <c r="X1102" s="5">
        <v>46128</v>
      </c>
      <c r="Y1102" s="3" t="s">
        <v>134</v>
      </c>
      <c r="Z1102" s="3">
        <v>1</v>
      </c>
      <c r="AA1102" s="3">
        <v>9836588</v>
      </c>
      <c r="AB1102" s="2"/>
      <c r="AC1102" s="3">
        <v>0</v>
      </c>
      <c r="AD1102" s="3" t="s">
        <v>124</v>
      </c>
      <c r="AE1102" s="3">
        <v>2026</v>
      </c>
    </row>
    <row r="1103" spans="1:31" ht="28.5" hidden="1" x14ac:dyDescent="0.45">
      <c r="A1103" s="3">
        <v>1</v>
      </c>
      <c r="B1103" s="4" t="s">
        <v>3470</v>
      </c>
      <c r="C1103" s="3" t="s">
        <v>3381</v>
      </c>
      <c r="D1103" s="3" t="s">
        <v>3382</v>
      </c>
      <c r="E1103" s="3" t="s">
        <v>3409</v>
      </c>
      <c r="F1103" s="3" t="s">
        <v>6654</v>
      </c>
      <c r="G1103" s="3" t="s">
        <v>6655</v>
      </c>
      <c r="H1103" s="5">
        <v>46131</v>
      </c>
      <c r="I1103" s="3" t="s">
        <v>3473</v>
      </c>
      <c r="J1103" s="3" t="s">
        <v>6656</v>
      </c>
      <c r="K1103" s="3">
        <v>660929401963</v>
      </c>
      <c r="L1103" s="2"/>
      <c r="M1103" s="2"/>
      <c r="N1103" s="3">
        <v>77770476646</v>
      </c>
      <c r="O1103" s="3">
        <v>5990000</v>
      </c>
      <c r="P1103" s="3">
        <v>5990000</v>
      </c>
      <c r="Q1103" s="3">
        <v>0</v>
      </c>
      <c r="R1103" s="3">
        <v>0</v>
      </c>
      <c r="S1103" s="3">
        <v>200000</v>
      </c>
      <c r="T1103" s="3">
        <v>200000</v>
      </c>
      <c r="U1103" s="3" t="s">
        <v>87</v>
      </c>
      <c r="V1103" s="2"/>
      <c r="W1103" s="3" t="s">
        <v>1679</v>
      </c>
      <c r="X1103" s="5">
        <v>46142</v>
      </c>
      <c r="Y1103" s="3" t="s">
        <v>134</v>
      </c>
      <c r="Z1103" s="3">
        <v>0</v>
      </c>
      <c r="AA1103" s="3">
        <v>9836589</v>
      </c>
      <c r="AB1103" s="2"/>
      <c r="AC1103" s="3">
        <v>0</v>
      </c>
      <c r="AD1103" s="3" t="s">
        <v>124</v>
      </c>
      <c r="AE1103" s="3">
        <v>2026</v>
      </c>
    </row>
    <row r="1104" spans="1:31" ht="28.5" hidden="1" x14ac:dyDescent="0.45">
      <c r="A1104" s="3">
        <v>1</v>
      </c>
      <c r="B1104" s="4" t="s">
        <v>3470</v>
      </c>
      <c r="C1104" s="3" t="s">
        <v>3381</v>
      </c>
      <c r="D1104" s="3" t="s">
        <v>3382</v>
      </c>
      <c r="E1104" s="3" t="s">
        <v>3409</v>
      </c>
      <c r="F1104" s="3" t="s">
        <v>6657</v>
      </c>
      <c r="G1104" s="3" t="s">
        <v>6658</v>
      </c>
      <c r="H1104" s="5">
        <v>46121</v>
      </c>
      <c r="I1104" s="3" t="s">
        <v>3480</v>
      </c>
      <c r="J1104" s="3" t="s">
        <v>6659</v>
      </c>
      <c r="K1104" s="3">
        <v>810613401016</v>
      </c>
      <c r="L1104" s="2"/>
      <c r="M1104" s="2"/>
      <c r="N1104" s="3">
        <v>77074583658</v>
      </c>
      <c r="O1104" s="3">
        <v>7240000</v>
      </c>
      <c r="P1104" s="3">
        <v>6990000</v>
      </c>
      <c r="Q1104" s="3">
        <v>0</v>
      </c>
      <c r="R1104" s="3">
        <v>250000</v>
      </c>
      <c r="S1104" s="3">
        <v>300000</v>
      </c>
      <c r="T1104" s="3">
        <v>300000</v>
      </c>
      <c r="U1104" s="3" t="s">
        <v>87</v>
      </c>
      <c r="V1104" s="2"/>
      <c r="W1104" s="3" t="s">
        <v>1679</v>
      </c>
      <c r="X1104" s="5">
        <v>46125</v>
      </c>
      <c r="Y1104" s="3" t="s">
        <v>218</v>
      </c>
      <c r="Z1104" s="3">
        <v>0</v>
      </c>
      <c r="AA1104" s="3">
        <v>9836590</v>
      </c>
      <c r="AB1104" s="2"/>
      <c r="AC1104" s="3">
        <v>0</v>
      </c>
      <c r="AD1104" s="3" t="s">
        <v>124</v>
      </c>
      <c r="AE1104" s="3">
        <v>2026</v>
      </c>
    </row>
    <row r="1105" spans="1:31" ht="28.5" hidden="1" x14ac:dyDescent="0.45">
      <c r="A1105" s="3">
        <v>1</v>
      </c>
      <c r="B1105" s="4" t="s">
        <v>3470</v>
      </c>
      <c r="C1105" s="3" t="s">
        <v>3381</v>
      </c>
      <c r="D1105" s="3" t="s">
        <v>3382</v>
      </c>
      <c r="E1105" s="3" t="s">
        <v>3409</v>
      </c>
      <c r="F1105" s="3" t="s">
        <v>6660</v>
      </c>
      <c r="G1105" s="3" t="s">
        <v>6661</v>
      </c>
      <c r="H1105" s="5">
        <v>46127</v>
      </c>
      <c r="I1105" s="3" t="s">
        <v>3480</v>
      </c>
      <c r="J1105" s="3" t="s">
        <v>6662</v>
      </c>
      <c r="K1105" s="3">
        <v>980527301809</v>
      </c>
      <c r="L1105" s="2"/>
      <c r="M1105" s="2"/>
      <c r="N1105" s="3">
        <v>77768980504</v>
      </c>
      <c r="O1105" s="3">
        <v>6490000</v>
      </c>
      <c r="P1105" s="3">
        <v>6490000</v>
      </c>
      <c r="Q1105" s="3">
        <v>0</v>
      </c>
      <c r="R1105" s="3">
        <v>0</v>
      </c>
      <c r="S1105" s="3">
        <v>250000</v>
      </c>
      <c r="T1105" s="3">
        <v>250000</v>
      </c>
      <c r="U1105" s="3" t="s">
        <v>87</v>
      </c>
      <c r="V1105" s="2"/>
      <c r="W1105" s="3" t="s">
        <v>1679</v>
      </c>
      <c r="X1105" s="5">
        <v>46141</v>
      </c>
      <c r="Y1105" s="3" t="s">
        <v>89</v>
      </c>
      <c r="Z1105" s="3">
        <v>1</v>
      </c>
      <c r="AA1105" s="3">
        <v>9836591</v>
      </c>
      <c r="AB1105" s="2"/>
      <c r="AC1105" s="3">
        <v>0</v>
      </c>
      <c r="AD1105" s="3" t="s">
        <v>124</v>
      </c>
      <c r="AE1105" s="3">
        <v>2026</v>
      </c>
    </row>
    <row r="1106" spans="1:31" ht="28.5" hidden="1" x14ac:dyDescent="0.45">
      <c r="A1106" s="3">
        <v>1</v>
      </c>
      <c r="B1106" s="4" t="s">
        <v>3406</v>
      </c>
      <c r="C1106" s="3" t="s">
        <v>3381</v>
      </c>
      <c r="D1106" s="3" t="s">
        <v>3382</v>
      </c>
      <c r="E1106" s="3" t="s">
        <v>3409</v>
      </c>
      <c r="F1106" s="3" t="s">
        <v>6663</v>
      </c>
      <c r="G1106" s="3" t="s">
        <v>6664</v>
      </c>
      <c r="H1106" s="5">
        <v>46138</v>
      </c>
      <c r="I1106" s="3" t="s">
        <v>3728</v>
      </c>
      <c r="J1106" s="3" t="s">
        <v>6665</v>
      </c>
      <c r="K1106" s="3">
        <v>890118351416</v>
      </c>
      <c r="L1106" s="2"/>
      <c r="M1106" s="2"/>
      <c r="N1106" s="3">
        <v>77769001066</v>
      </c>
      <c r="O1106" s="3">
        <v>5990000</v>
      </c>
      <c r="P1106" s="3">
        <v>5990000</v>
      </c>
      <c r="Q1106" s="3">
        <v>0</v>
      </c>
      <c r="R1106" s="3">
        <v>0</v>
      </c>
      <c r="S1106" s="3">
        <v>200000</v>
      </c>
      <c r="T1106" s="3">
        <v>200000</v>
      </c>
      <c r="U1106" s="3" t="s">
        <v>87</v>
      </c>
      <c r="V1106" s="2"/>
      <c r="W1106" s="3" t="s">
        <v>1687</v>
      </c>
      <c r="X1106" s="5">
        <v>46140</v>
      </c>
      <c r="Y1106" s="3" t="s">
        <v>89</v>
      </c>
      <c r="Z1106" s="3">
        <v>0</v>
      </c>
      <c r="AA1106" s="3">
        <v>9837652</v>
      </c>
      <c r="AB1106" s="2"/>
      <c r="AC1106" s="3">
        <v>0</v>
      </c>
      <c r="AD1106" s="3" t="s">
        <v>124</v>
      </c>
      <c r="AE1106" s="3">
        <v>2026</v>
      </c>
    </row>
    <row r="1107" spans="1:31" ht="28.5" hidden="1" x14ac:dyDescent="0.45">
      <c r="A1107" s="3">
        <v>1</v>
      </c>
      <c r="B1107" s="4" t="s">
        <v>3406</v>
      </c>
      <c r="C1107" s="3" t="s">
        <v>3381</v>
      </c>
      <c r="D1107" s="3" t="s">
        <v>3382</v>
      </c>
      <c r="E1107" s="3" t="s">
        <v>3409</v>
      </c>
      <c r="F1107" s="3" t="s">
        <v>6666</v>
      </c>
      <c r="G1107" s="3" t="s">
        <v>6667</v>
      </c>
      <c r="H1107" s="5">
        <v>46136</v>
      </c>
      <c r="I1107" s="3" t="s">
        <v>3412</v>
      </c>
      <c r="J1107" s="3" t="s">
        <v>6668</v>
      </c>
      <c r="K1107" s="3">
        <v>880201302556</v>
      </c>
      <c r="L1107" s="2"/>
      <c r="M1107" s="2"/>
      <c r="N1107" s="3">
        <v>77771800631</v>
      </c>
      <c r="O1107" s="3">
        <v>5990000</v>
      </c>
      <c r="P1107" s="3">
        <v>5990000</v>
      </c>
      <c r="Q1107" s="3">
        <v>0</v>
      </c>
      <c r="R1107" s="3">
        <v>0</v>
      </c>
      <c r="S1107" s="3">
        <v>200000</v>
      </c>
      <c r="T1107" s="3">
        <v>200000</v>
      </c>
      <c r="U1107" s="3" t="s">
        <v>87</v>
      </c>
      <c r="V1107" s="2"/>
      <c r="W1107" s="3" t="s">
        <v>1687</v>
      </c>
      <c r="X1107" s="5">
        <v>46139</v>
      </c>
      <c r="Y1107" s="3" t="s">
        <v>89</v>
      </c>
      <c r="Z1107" s="3">
        <v>0</v>
      </c>
      <c r="AA1107" s="3">
        <v>9837653</v>
      </c>
      <c r="AB1107" s="2"/>
      <c r="AC1107" s="3">
        <v>0</v>
      </c>
      <c r="AD1107" s="3" t="s">
        <v>124</v>
      </c>
      <c r="AE1107" s="3">
        <v>2026</v>
      </c>
    </row>
    <row r="1108" spans="1:31" ht="28.5" hidden="1" x14ac:dyDescent="0.45">
      <c r="A1108" s="3">
        <v>1</v>
      </c>
      <c r="B1108" s="4" t="s">
        <v>3406</v>
      </c>
      <c r="C1108" s="3" t="s">
        <v>3381</v>
      </c>
      <c r="D1108" s="3" t="s">
        <v>3382</v>
      </c>
      <c r="E1108" s="3" t="s">
        <v>3409</v>
      </c>
      <c r="F1108" s="3" t="s">
        <v>6669</v>
      </c>
      <c r="G1108" s="3" t="s">
        <v>6670</v>
      </c>
      <c r="H1108" s="5">
        <v>46131</v>
      </c>
      <c r="I1108" s="3" t="s">
        <v>3867</v>
      </c>
      <c r="J1108" s="3" t="s">
        <v>6671</v>
      </c>
      <c r="K1108" s="3">
        <v>661021402086</v>
      </c>
      <c r="L1108" s="2"/>
      <c r="M1108" s="2"/>
      <c r="N1108" s="3">
        <v>77758985424</v>
      </c>
      <c r="O1108" s="3">
        <v>5990000</v>
      </c>
      <c r="P1108" s="3">
        <v>5990000</v>
      </c>
      <c r="Q1108" s="3">
        <v>0</v>
      </c>
      <c r="R1108" s="3">
        <v>0</v>
      </c>
      <c r="S1108" s="3">
        <v>200000</v>
      </c>
      <c r="T1108" s="3">
        <v>200000</v>
      </c>
      <c r="U1108" s="3" t="s">
        <v>87</v>
      </c>
      <c r="V1108" s="3" t="s">
        <v>3624</v>
      </c>
      <c r="W1108" s="3" t="s">
        <v>1687</v>
      </c>
      <c r="X1108" s="5">
        <v>46136</v>
      </c>
      <c r="Y1108" s="3" t="s">
        <v>134</v>
      </c>
      <c r="Z1108" s="3">
        <v>0</v>
      </c>
      <c r="AA1108" s="3">
        <v>9837660</v>
      </c>
      <c r="AB1108" s="2"/>
      <c r="AC1108" s="3">
        <v>0</v>
      </c>
      <c r="AD1108" s="3" t="s">
        <v>124</v>
      </c>
      <c r="AE1108" s="3">
        <v>2026</v>
      </c>
    </row>
    <row r="1109" spans="1:31" ht="28.5" hidden="1" x14ac:dyDescent="0.45">
      <c r="A1109" s="3">
        <v>1</v>
      </c>
      <c r="B1109" s="4" t="s">
        <v>3406</v>
      </c>
      <c r="C1109" s="3" t="s">
        <v>3381</v>
      </c>
      <c r="D1109" s="3" t="s">
        <v>3382</v>
      </c>
      <c r="E1109" s="3" t="s">
        <v>3409</v>
      </c>
      <c r="F1109" s="3" t="s">
        <v>6672</v>
      </c>
      <c r="G1109" s="3" t="s">
        <v>6673</v>
      </c>
      <c r="H1109" s="5">
        <v>46139</v>
      </c>
      <c r="I1109" s="3" t="s">
        <v>3867</v>
      </c>
      <c r="J1109" s="3" t="s">
        <v>6674</v>
      </c>
      <c r="K1109" s="3">
        <v>900716450083</v>
      </c>
      <c r="L1109" s="2"/>
      <c r="M1109" s="2"/>
      <c r="N1109" s="3">
        <v>77471512245</v>
      </c>
      <c r="O1109" s="3">
        <v>5990000</v>
      </c>
      <c r="P1109" s="3">
        <v>5990000</v>
      </c>
      <c r="Q1109" s="3">
        <v>0</v>
      </c>
      <c r="R1109" s="3">
        <v>0</v>
      </c>
      <c r="S1109" s="3">
        <v>200000</v>
      </c>
      <c r="T1109" s="3">
        <v>200000</v>
      </c>
      <c r="U1109" s="3" t="s">
        <v>87</v>
      </c>
      <c r="V1109" s="2"/>
      <c r="W1109" s="3" t="s">
        <v>1687</v>
      </c>
      <c r="X1109" s="5">
        <v>46141</v>
      </c>
      <c r="Y1109" s="3" t="s">
        <v>89</v>
      </c>
      <c r="Z1109" s="3">
        <v>0</v>
      </c>
      <c r="AA1109" s="3">
        <v>9837662</v>
      </c>
      <c r="AB1109" s="2"/>
      <c r="AC1109" s="3">
        <v>0</v>
      </c>
      <c r="AD1109" s="3" t="s">
        <v>124</v>
      </c>
      <c r="AE1109" s="3">
        <v>2026</v>
      </c>
    </row>
    <row r="1110" spans="1:31" ht="28.5" hidden="1" x14ac:dyDescent="0.45">
      <c r="A1110" s="3">
        <v>1</v>
      </c>
      <c r="B1110" s="4" t="s">
        <v>3406</v>
      </c>
      <c r="C1110" s="3" t="s">
        <v>3381</v>
      </c>
      <c r="D1110" s="3" t="s">
        <v>3382</v>
      </c>
      <c r="E1110" s="3" t="s">
        <v>3409</v>
      </c>
      <c r="F1110" s="3" t="s">
        <v>6675</v>
      </c>
      <c r="G1110" s="3" t="s">
        <v>6676</v>
      </c>
      <c r="H1110" s="5">
        <v>46136</v>
      </c>
      <c r="I1110" s="3" t="s">
        <v>3867</v>
      </c>
      <c r="J1110" s="3" t="s">
        <v>6677</v>
      </c>
      <c r="K1110" s="3">
        <v>951203450640</v>
      </c>
      <c r="L1110" s="2"/>
      <c r="M1110" s="2"/>
      <c r="N1110" s="3">
        <v>77781317768</v>
      </c>
      <c r="O1110" s="3">
        <v>5990000</v>
      </c>
      <c r="P1110" s="3">
        <v>5990000</v>
      </c>
      <c r="Q1110" s="3">
        <v>0</v>
      </c>
      <c r="R1110" s="3">
        <v>0</v>
      </c>
      <c r="S1110" s="3">
        <v>200000</v>
      </c>
      <c r="T1110" s="3">
        <v>200000</v>
      </c>
      <c r="U1110" s="3" t="s">
        <v>87</v>
      </c>
      <c r="V1110" s="2"/>
      <c r="W1110" s="3" t="s">
        <v>1687</v>
      </c>
      <c r="X1110" s="5">
        <v>46140</v>
      </c>
      <c r="Y1110" s="3" t="s">
        <v>134</v>
      </c>
      <c r="Z1110" s="3">
        <v>0</v>
      </c>
      <c r="AA1110" s="3">
        <v>9837663</v>
      </c>
      <c r="AB1110" s="2"/>
      <c r="AC1110" s="3">
        <v>0</v>
      </c>
      <c r="AD1110" s="3" t="s">
        <v>124</v>
      </c>
      <c r="AE1110" s="3">
        <v>2026</v>
      </c>
    </row>
    <row r="1111" spans="1:31" ht="28.5" hidden="1" x14ac:dyDescent="0.45">
      <c r="A1111" s="3">
        <v>1</v>
      </c>
      <c r="B1111" s="4" t="s">
        <v>3380</v>
      </c>
      <c r="C1111" s="3" t="s">
        <v>3381</v>
      </c>
      <c r="D1111" s="3" t="s">
        <v>3382</v>
      </c>
      <c r="E1111" s="3" t="s">
        <v>3409</v>
      </c>
      <c r="F1111" s="3" t="s">
        <v>6678</v>
      </c>
      <c r="G1111" s="3" t="s">
        <v>6679</v>
      </c>
      <c r="H1111" s="5">
        <v>46132</v>
      </c>
      <c r="I1111" s="3" t="s">
        <v>3395</v>
      </c>
      <c r="J1111" s="3" t="s">
        <v>6680</v>
      </c>
      <c r="K1111" s="3">
        <v>660903300907</v>
      </c>
      <c r="L1111" s="2"/>
      <c r="M1111" s="2"/>
      <c r="N1111" s="3">
        <v>77783864766</v>
      </c>
      <c r="O1111" s="3">
        <v>5990000</v>
      </c>
      <c r="P1111" s="3">
        <v>5990000</v>
      </c>
      <c r="Q1111" s="3">
        <v>0</v>
      </c>
      <c r="R1111" s="3">
        <v>0</v>
      </c>
      <c r="S1111" s="3">
        <v>200000</v>
      </c>
      <c r="T1111" s="3">
        <v>200000</v>
      </c>
      <c r="U1111" s="3" t="s">
        <v>87</v>
      </c>
      <c r="V1111" s="2"/>
      <c r="W1111" s="3" t="s">
        <v>1720</v>
      </c>
      <c r="X1111" s="5">
        <v>46133</v>
      </c>
      <c r="Y1111" s="3" t="s">
        <v>134</v>
      </c>
      <c r="Z1111" s="3">
        <v>0</v>
      </c>
      <c r="AA1111" s="3">
        <v>9838379</v>
      </c>
      <c r="AB1111" s="2"/>
      <c r="AC1111" s="3">
        <v>0</v>
      </c>
      <c r="AD1111" s="3" t="s">
        <v>124</v>
      </c>
      <c r="AE1111" s="3">
        <v>2026</v>
      </c>
    </row>
    <row r="1112" spans="1:31" ht="28.5" hidden="1" x14ac:dyDescent="0.45">
      <c r="A1112" s="3">
        <v>1</v>
      </c>
      <c r="B1112" s="4" t="s">
        <v>3380</v>
      </c>
      <c r="C1112" s="3" t="s">
        <v>3381</v>
      </c>
      <c r="D1112" s="3" t="s">
        <v>3382</v>
      </c>
      <c r="E1112" s="3" t="s">
        <v>3409</v>
      </c>
      <c r="F1112" s="3" t="s">
        <v>6681</v>
      </c>
      <c r="G1112" s="3" t="s">
        <v>6682</v>
      </c>
      <c r="H1112" s="5">
        <v>46125</v>
      </c>
      <c r="I1112" s="3" t="s">
        <v>3395</v>
      </c>
      <c r="J1112" s="3" t="s">
        <v>6683</v>
      </c>
      <c r="K1112" s="3">
        <v>990301450261</v>
      </c>
      <c r="L1112" s="2"/>
      <c r="M1112" s="2"/>
      <c r="N1112" s="3">
        <v>77474369486</v>
      </c>
      <c r="O1112" s="3">
        <v>6490000</v>
      </c>
      <c r="P1112" s="3">
        <v>6490000</v>
      </c>
      <c r="Q1112" s="3">
        <v>0</v>
      </c>
      <c r="R1112" s="3">
        <v>0</v>
      </c>
      <c r="S1112" s="3">
        <v>250000</v>
      </c>
      <c r="T1112" s="3">
        <v>250000</v>
      </c>
      <c r="U1112" s="3" t="s">
        <v>87</v>
      </c>
      <c r="V1112" s="2"/>
      <c r="W1112" s="3" t="s">
        <v>1720</v>
      </c>
      <c r="X1112" s="5">
        <v>46127</v>
      </c>
      <c r="Y1112" s="3" t="s">
        <v>134</v>
      </c>
      <c r="Z1112" s="3">
        <v>1</v>
      </c>
      <c r="AA1112" s="3">
        <v>9838382</v>
      </c>
      <c r="AB1112" s="2"/>
      <c r="AC1112" s="3">
        <v>0</v>
      </c>
      <c r="AD1112" s="3" t="s">
        <v>124</v>
      </c>
      <c r="AE1112" s="3">
        <v>2026</v>
      </c>
    </row>
    <row r="1113" spans="1:31" ht="28.5" hidden="1" x14ac:dyDescent="0.45">
      <c r="A1113" s="3">
        <v>1</v>
      </c>
      <c r="B1113" s="4" t="s">
        <v>3534</v>
      </c>
      <c r="C1113" s="3" t="s">
        <v>3381</v>
      </c>
      <c r="D1113" s="3" t="s">
        <v>3382</v>
      </c>
      <c r="E1113" s="3" t="s">
        <v>3455</v>
      </c>
      <c r="F1113" s="3" t="s">
        <v>6684</v>
      </c>
      <c r="G1113" s="3" t="s">
        <v>6685</v>
      </c>
      <c r="H1113" s="5">
        <v>46121</v>
      </c>
      <c r="I1113" s="3" t="s">
        <v>3635</v>
      </c>
      <c r="J1113" s="3" t="s">
        <v>6686</v>
      </c>
      <c r="K1113" s="3">
        <v>820205301787</v>
      </c>
      <c r="L1113" s="2"/>
      <c r="M1113" s="2"/>
      <c r="N1113" s="3">
        <v>77714633349</v>
      </c>
      <c r="O1113" s="3">
        <v>6990000</v>
      </c>
      <c r="P1113" s="3">
        <v>6490000</v>
      </c>
      <c r="Q1113" s="3">
        <v>0</v>
      </c>
      <c r="R1113" s="3">
        <v>500000</v>
      </c>
      <c r="S1113" s="3">
        <v>250000</v>
      </c>
      <c r="T1113" s="3">
        <v>250000</v>
      </c>
      <c r="U1113" s="3" t="s">
        <v>56</v>
      </c>
      <c r="V1113" s="3" t="s">
        <v>3624</v>
      </c>
      <c r="W1113" s="3" t="s">
        <v>154</v>
      </c>
      <c r="X1113" s="5">
        <v>46122</v>
      </c>
      <c r="Y1113" s="3" t="s">
        <v>58</v>
      </c>
      <c r="Z1113" s="3">
        <v>2</v>
      </c>
      <c r="AA1113" s="3">
        <v>9838647</v>
      </c>
      <c r="AB1113" s="2"/>
      <c r="AC1113" s="3">
        <v>0</v>
      </c>
      <c r="AD1113" s="3" t="s">
        <v>57</v>
      </c>
      <c r="AE1113" s="3">
        <v>2026</v>
      </c>
    </row>
    <row r="1114" spans="1:31" ht="28.5" hidden="1" x14ac:dyDescent="0.45">
      <c r="A1114" s="3">
        <v>1</v>
      </c>
      <c r="B1114" s="4" t="s">
        <v>3534</v>
      </c>
      <c r="C1114" s="3" t="s">
        <v>3381</v>
      </c>
      <c r="D1114" s="3" t="s">
        <v>3382</v>
      </c>
      <c r="E1114" s="3" t="s">
        <v>3459</v>
      </c>
      <c r="F1114" s="3" t="s">
        <v>6687</v>
      </c>
      <c r="G1114" s="3" t="s">
        <v>6688</v>
      </c>
      <c r="H1114" s="5">
        <v>46130</v>
      </c>
      <c r="I1114" s="3" t="s">
        <v>3537</v>
      </c>
      <c r="J1114" s="3" t="s">
        <v>6689</v>
      </c>
      <c r="K1114" s="3">
        <v>890401300463</v>
      </c>
      <c r="L1114" s="2"/>
      <c r="M1114" s="2"/>
      <c r="N1114" s="3">
        <v>77774945555</v>
      </c>
      <c r="O1114" s="3">
        <v>6740000</v>
      </c>
      <c r="P1114" s="3">
        <v>5990000</v>
      </c>
      <c r="Q1114" s="3">
        <v>0</v>
      </c>
      <c r="R1114" s="3">
        <v>750000</v>
      </c>
      <c r="S1114" s="3">
        <v>200000</v>
      </c>
      <c r="T1114" s="3">
        <v>200000</v>
      </c>
      <c r="U1114" s="3" t="s">
        <v>87</v>
      </c>
      <c r="V1114" s="3" t="s">
        <v>3788</v>
      </c>
      <c r="W1114" s="3" t="s">
        <v>154</v>
      </c>
      <c r="X1114" s="5">
        <v>46134</v>
      </c>
      <c r="Y1114" s="3" t="s">
        <v>134</v>
      </c>
      <c r="Z1114" s="3">
        <v>0</v>
      </c>
      <c r="AA1114" s="3">
        <v>9838650</v>
      </c>
      <c r="AB1114" s="2"/>
      <c r="AC1114" s="3">
        <v>0</v>
      </c>
      <c r="AD1114" s="3" t="s">
        <v>124</v>
      </c>
      <c r="AE1114" s="3">
        <v>2026</v>
      </c>
    </row>
    <row r="1115" spans="1:31" ht="28.5" hidden="1" x14ac:dyDescent="0.45">
      <c r="A1115" s="3">
        <v>1</v>
      </c>
      <c r="B1115" s="4" t="s">
        <v>3534</v>
      </c>
      <c r="C1115" s="3" t="s">
        <v>3381</v>
      </c>
      <c r="D1115" s="3" t="s">
        <v>3382</v>
      </c>
      <c r="E1115" s="3" t="s">
        <v>3530</v>
      </c>
      <c r="F1115" s="3" t="s">
        <v>6690</v>
      </c>
      <c r="G1115" s="3" t="s">
        <v>6691</v>
      </c>
      <c r="H1115" s="5">
        <v>46125</v>
      </c>
      <c r="I1115" s="3" t="s">
        <v>3542</v>
      </c>
      <c r="J1115" s="3" t="s">
        <v>6692</v>
      </c>
      <c r="K1115" s="3">
        <v>850102401550</v>
      </c>
      <c r="L1115" s="2"/>
      <c r="M1115" s="2"/>
      <c r="N1115" s="3">
        <v>77771476922</v>
      </c>
      <c r="O1115" s="3">
        <v>6740000</v>
      </c>
      <c r="P1115" s="3">
        <v>6490000</v>
      </c>
      <c r="Q1115" s="3">
        <v>0</v>
      </c>
      <c r="R1115" s="3">
        <v>250000</v>
      </c>
      <c r="S1115" s="3">
        <v>250000</v>
      </c>
      <c r="T1115" s="3">
        <v>250000</v>
      </c>
      <c r="U1115" s="3" t="s">
        <v>87</v>
      </c>
      <c r="V1115" s="3" t="s">
        <v>3624</v>
      </c>
      <c r="W1115" s="3" t="s">
        <v>154</v>
      </c>
      <c r="X1115" s="5">
        <v>46127</v>
      </c>
      <c r="Y1115" s="3" t="s">
        <v>134</v>
      </c>
      <c r="Z1115" s="3">
        <v>1</v>
      </c>
      <c r="AA1115" s="3">
        <v>9838651</v>
      </c>
      <c r="AB1115" s="2"/>
      <c r="AC1115" s="3">
        <v>0</v>
      </c>
      <c r="AD1115" s="3" t="s">
        <v>124</v>
      </c>
      <c r="AE1115" s="3">
        <v>2026</v>
      </c>
    </row>
    <row r="1116" spans="1:31" ht="28.5" hidden="1" x14ac:dyDescent="0.45">
      <c r="A1116" s="3">
        <v>1</v>
      </c>
      <c r="B1116" s="4" t="s">
        <v>3534</v>
      </c>
      <c r="C1116" s="3" t="s">
        <v>3381</v>
      </c>
      <c r="D1116" s="3" t="s">
        <v>3382</v>
      </c>
      <c r="E1116" s="3" t="s">
        <v>3530</v>
      </c>
      <c r="F1116" s="3" t="s">
        <v>6693</v>
      </c>
      <c r="G1116" s="3" t="s">
        <v>6694</v>
      </c>
      <c r="H1116" s="5">
        <v>46125</v>
      </c>
      <c r="I1116" s="3" t="s">
        <v>3635</v>
      </c>
      <c r="J1116" s="3" t="s">
        <v>6695</v>
      </c>
      <c r="K1116" s="3">
        <v>790602301846</v>
      </c>
      <c r="L1116" s="2"/>
      <c r="M1116" s="2"/>
      <c r="N1116" s="3">
        <v>77079492375</v>
      </c>
      <c r="O1116" s="3">
        <v>6990000</v>
      </c>
      <c r="P1116" s="3">
        <v>6490000</v>
      </c>
      <c r="Q1116" s="3">
        <v>0</v>
      </c>
      <c r="R1116" s="3">
        <v>500000</v>
      </c>
      <c r="S1116" s="3">
        <v>250000</v>
      </c>
      <c r="T1116" s="3">
        <v>250000</v>
      </c>
      <c r="U1116" s="3" t="s">
        <v>87</v>
      </c>
      <c r="V1116" s="3" t="s">
        <v>2673</v>
      </c>
      <c r="W1116" s="3" t="s">
        <v>154</v>
      </c>
      <c r="X1116" s="5">
        <v>46127</v>
      </c>
      <c r="Y1116" s="3" t="s">
        <v>89</v>
      </c>
      <c r="Z1116" s="3">
        <v>0</v>
      </c>
      <c r="AA1116" s="3">
        <v>9838652</v>
      </c>
      <c r="AB1116" s="2"/>
      <c r="AC1116" s="3">
        <v>0</v>
      </c>
      <c r="AD1116" s="3" t="s">
        <v>124</v>
      </c>
      <c r="AE1116" s="3">
        <v>2026</v>
      </c>
    </row>
    <row r="1117" spans="1:31" ht="28.5" hidden="1" x14ac:dyDescent="0.45">
      <c r="A1117" s="3">
        <v>1</v>
      </c>
      <c r="B1117" s="4" t="s">
        <v>3534</v>
      </c>
      <c r="C1117" s="3" t="s">
        <v>3381</v>
      </c>
      <c r="D1117" s="3" t="s">
        <v>3382</v>
      </c>
      <c r="E1117" s="3" t="s">
        <v>3409</v>
      </c>
      <c r="F1117" s="3" t="s">
        <v>6696</v>
      </c>
      <c r="G1117" s="3" t="s">
        <v>6697</v>
      </c>
      <c r="H1117" s="5">
        <v>46133</v>
      </c>
      <c r="I1117" s="3" t="s">
        <v>3635</v>
      </c>
      <c r="J1117" s="3" t="s">
        <v>6698</v>
      </c>
      <c r="K1117" s="3">
        <v>750830300038</v>
      </c>
      <c r="L1117" s="2"/>
      <c r="M1117" s="2"/>
      <c r="N1117" s="3">
        <v>77071166990</v>
      </c>
      <c r="O1117" s="3">
        <v>5990000</v>
      </c>
      <c r="P1117" s="3">
        <v>5990000</v>
      </c>
      <c r="Q1117" s="3">
        <v>0</v>
      </c>
      <c r="R1117" s="3">
        <v>0</v>
      </c>
      <c r="S1117" s="3">
        <v>200000</v>
      </c>
      <c r="T1117" s="3">
        <v>200000</v>
      </c>
      <c r="U1117" s="3" t="s">
        <v>56</v>
      </c>
      <c r="V1117" s="3" t="s">
        <v>3624</v>
      </c>
      <c r="W1117" s="3" t="s">
        <v>154</v>
      </c>
      <c r="X1117" s="5">
        <v>46133</v>
      </c>
      <c r="Y1117" s="3" t="s">
        <v>58</v>
      </c>
      <c r="Z1117" s="3">
        <v>0</v>
      </c>
      <c r="AA1117" s="3">
        <v>9838653</v>
      </c>
      <c r="AB1117" s="2"/>
      <c r="AC1117" s="3">
        <v>0</v>
      </c>
      <c r="AD1117" s="3" t="s">
        <v>57</v>
      </c>
      <c r="AE1117" s="3">
        <v>2026</v>
      </c>
    </row>
    <row r="1118" spans="1:31" ht="28.5" hidden="1" x14ac:dyDescent="0.45">
      <c r="A1118" s="3">
        <v>1</v>
      </c>
      <c r="B1118" s="4" t="s">
        <v>3534</v>
      </c>
      <c r="C1118" s="3" t="s">
        <v>3381</v>
      </c>
      <c r="D1118" s="3" t="s">
        <v>3382</v>
      </c>
      <c r="E1118" s="3" t="s">
        <v>3409</v>
      </c>
      <c r="F1118" s="3" t="s">
        <v>6699</v>
      </c>
      <c r="G1118" s="3" t="s">
        <v>6700</v>
      </c>
      <c r="H1118" s="5">
        <v>46133</v>
      </c>
      <c r="I1118" s="3" t="s">
        <v>3630</v>
      </c>
      <c r="J1118" s="3" t="s">
        <v>6701</v>
      </c>
      <c r="K1118" s="3">
        <v>900111301139</v>
      </c>
      <c r="L1118" s="2"/>
      <c r="M1118" s="2"/>
      <c r="N1118" s="3">
        <v>77075323892</v>
      </c>
      <c r="O1118" s="3">
        <v>5990000</v>
      </c>
      <c r="P1118" s="3">
        <v>5990000</v>
      </c>
      <c r="Q1118" s="3">
        <v>0</v>
      </c>
      <c r="R1118" s="3">
        <v>0</v>
      </c>
      <c r="S1118" s="3">
        <v>200000</v>
      </c>
      <c r="T1118" s="3">
        <v>200000</v>
      </c>
      <c r="U1118" s="3" t="s">
        <v>87</v>
      </c>
      <c r="V1118" s="2"/>
      <c r="W1118" s="3" t="s">
        <v>154</v>
      </c>
      <c r="X1118" s="5">
        <v>46136</v>
      </c>
      <c r="Y1118" s="3" t="s">
        <v>218</v>
      </c>
      <c r="Z1118" s="3">
        <v>0</v>
      </c>
      <c r="AA1118" s="3">
        <v>9838654</v>
      </c>
      <c r="AB1118" s="2"/>
      <c r="AC1118" s="3">
        <v>0</v>
      </c>
      <c r="AD1118" s="3" t="s">
        <v>124</v>
      </c>
      <c r="AE1118" s="3">
        <v>2026</v>
      </c>
    </row>
    <row r="1119" spans="1:31" ht="28.5" hidden="1" x14ac:dyDescent="0.45">
      <c r="A1119" s="3">
        <v>1</v>
      </c>
      <c r="B1119" s="4" t="s">
        <v>3534</v>
      </c>
      <c r="C1119" s="3" t="s">
        <v>3381</v>
      </c>
      <c r="D1119" s="3" t="s">
        <v>3382</v>
      </c>
      <c r="E1119" s="3" t="s">
        <v>3409</v>
      </c>
      <c r="F1119" s="3" t="s">
        <v>6702</v>
      </c>
      <c r="G1119" s="3" t="s">
        <v>6703</v>
      </c>
      <c r="H1119" s="5">
        <v>46136</v>
      </c>
      <c r="I1119" s="3" t="s">
        <v>3635</v>
      </c>
      <c r="J1119" s="3" t="s">
        <v>6704</v>
      </c>
      <c r="K1119" s="3">
        <v>880910400848</v>
      </c>
      <c r="L1119" s="2"/>
      <c r="M1119" s="2"/>
      <c r="N1119" s="3">
        <v>77777080772</v>
      </c>
      <c r="O1119" s="3">
        <v>5990000</v>
      </c>
      <c r="P1119" s="3">
        <v>5990000</v>
      </c>
      <c r="Q1119" s="3">
        <v>0</v>
      </c>
      <c r="R1119" s="3">
        <v>0</v>
      </c>
      <c r="S1119" s="3">
        <v>200000</v>
      </c>
      <c r="T1119" s="3">
        <v>200000</v>
      </c>
      <c r="U1119" s="3" t="s">
        <v>87</v>
      </c>
      <c r="V1119" s="3" t="s">
        <v>3624</v>
      </c>
      <c r="W1119" s="3" t="s">
        <v>154</v>
      </c>
      <c r="X1119" s="5">
        <v>46136</v>
      </c>
      <c r="Y1119" s="3" t="s">
        <v>161</v>
      </c>
      <c r="Z1119" s="3">
        <v>0</v>
      </c>
      <c r="AA1119" s="3">
        <v>9838655</v>
      </c>
      <c r="AB1119" s="2"/>
      <c r="AC1119" s="3">
        <v>0</v>
      </c>
      <c r="AD1119" s="3" t="s">
        <v>124</v>
      </c>
      <c r="AE1119" s="3">
        <v>2026</v>
      </c>
    </row>
    <row r="1120" spans="1:31" ht="28.5" hidden="1" x14ac:dyDescent="0.45">
      <c r="A1120" s="3">
        <v>1</v>
      </c>
      <c r="B1120" s="4" t="s">
        <v>3397</v>
      </c>
      <c r="C1120" s="3" t="s">
        <v>3381</v>
      </c>
      <c r="D1120" s="3" t="s">
        <v>3382</v>
      </c>
      <c r="E1120" s="3" t="s">
        <v>3459</v>
      </c>
      <c r="F1120" s="3" t="s">
        <v>6705</v>
      </c>
      <c r="G1120" s="3" t="s">
        <v>6706</v>
      </c>
      <c r="H1120" s="5">
        <v>46127</v>
      </c>
      <c r="I1120" s="3" t="s">
        <v>3580</v>
      </c>
      <c r="J1120" s="3" t="s">
        <v>6707</v>
      </c>
      <c r="K1120" s="3">
        <v>840418403068</v>
      </c>
      <c r="L1120" s="2"/>
      <c r="M1120" s="2"/>
      <c r="N1120" s="3">
        <v>77759007499</v>
      </c>
      <c r="O1120" s="3">
        <v>6740000</v>
      </c>
      <c r="P1120" s="3">
        <v>6490000</v>
      </c>
      <c r="Q1120" s="3">
        <v>0</v>
      </c>
      <c r="R1120" s="3">
        <v>250000</v>
      </c>
      <c r="S1120" s="3">
        <v>250000</v>
      </c>
      <c r="T1120" s="3">
        <v>250000</v>
      </c>
      <c r="U1120" s="3" t="s">
        <v>87</v>
      </c>
      <c r="V1120" s="2"/>
      <c r="W1120" s="3" t="s">
        <v>55</v>
      </c>
      <c r="X1120" s="5">
        <v>46129</v>
      </c>
      <c r="Y1120" s="3" t="s">
        <v>134</v>
      </c>
      <c r="Z1120" s="3">
        <v>0</v>
      </c>
      <c r="AA1120" s="3">
        <v>9839015</v>
      </c>
      <c r="AB1120" s="2"/>
      <c r="AC1120" s="3">
        <v>0</v>
      </c>
      <c r="AD1120" s="3" t="s">
        <v>124</v>
      </c>
      <c r="AE1120" s="3">
        <v>2026</v>
      </c>
    </row>
    <row r="1121" spans="1:31" ht="28.5" hidden="1" x14ac:dyDescent="0.45">
      <c r="A1121" s="3">
        <v>1</v>
      </c>
      <c r="B1121" s="4" t="s">
        <v>3397</v>
      </c>
      <c r="C1121" s="3" t="s">
        <v>3381</v>
      </c>
      <c r="D1121" s="3" t="s">
        <v>3382</v>
      </c>
      <c r="E1121" s="3" t="s">
        <v>3455</v>
      </c>
      <c r="F1121" s="3" t="s">
        <v>6708</v>
      </c>
      <c r="G1121" s="3" t="s">
        <v>6709</v>
      </c>
      <c r="H1121" s="5">
        <v>46124</v>
      </c>
      <c r="I1121" s="3" t="s">
        <v>4000</v>
      </c>
      <c r="J1121" s="3" t="s">
        <v>6710</v>
      </c>
      <c r="K1121" s="3">
        <v>880129402294</v>
      </c>
      <c r="L1121" s="2"/>
      <c r="M1121" s="2"/>
      <c r="N1121" s="3">
        <v>77054901333</v>
      </c>
      <c r="O1121" s="3">
        <v>6740000</v>
      </c>
      <c r="P1121" s="3">
        <v>6490000</v>
      </c>
      <c r="Q1121" s="3">
        <v>0</v>
      </c>
      <c r="R1121" s="3">
        <v>250000</v>
      </c>
      <c r="S1121" s="3">
        <v>250000</v>
      </c>
      <c r="T1121" s="3">
        <v>250000</v>
      </c>
      <c r="U1121" s="3" t="s">
        <v>87</v>
      </c>
      <c r="V1121" s="2"/>
      <c r="W1121" s="3" t="s">
        <v>55</v>
      </c>
      <c r="X1121" s="5">
        <v>46126</v>
      </c>
      <c r="Y1121" s="3" t="s">
        <v>89</v>
      </c>
      <c r="Z1121" s="3">
        <v>1</v>
      </c>
      <c r="AA1121" s="3">
        <v>9839017</v>
      </c>
      <c r="AB1121" s="2"/>
      <c r="AC1121" s="3">
        <v>0</v>
      </c>
      <c r="AD1121" s="3" t="s">
        <v>124</v>
      </c>
      <c r="AE1121" s="3">
        <v>2026</v>
      </c>
    </row>
    <row r="1122" spans="1:31" ht="28.5" hidden="1" x14ac:dyDescent="0.45">
      <c r="A1122" s="3">
        <v>1</v>
      </c>
      <c r="B1122" s="4" t="s">
        <v>3397</v>
      </c>
      <c r="C1122" s="3" t="s">
        <v>3381</v>
      </c>
      <c r="D1122" s="3" t="s">
        <v>3382</v>
      </c>
      <c r="E1122" s="3" t="s">
        <v>3455</v>
      </c>
      <c r="F1122" s="3" t="s">
        <v>6711</v>
      </c>
      <c r="G1122" s="3" t="s">
        <v>6712</v>
      </c>
      <c r="H1122" s="5">
        <v>46123</v>
      </c>
      <c r="I1122" s="3" t="s">
        <v>3901</v>
      </c>
      <c r="J1122" s="3" t="s">
        <v>6713</v>
      </c>
      <c r="K1122" s="3">
        <v>60309501041</v>
      </c>
      <c r="L1122" s="2"/>
      <c r="M1122" s="2"/>
      <c r="N1122" s="3">
        <v>77774228475</v>
      </c>
      <c r="O1122" s="3">
        <v>6490000</v>
      </c>
      <c r="P1122" s="3">
        <v>6490000</v>
      </c>
      <c r="Q1122" s="3">
        <v>0</v>
      </c>
      <c r="R1122" s="3">
        <v>0</v>
      </c>
      <c r="S1122" s="3">
        <v>250000</v>
      </c>
      <c r="T1122" s="3">
        <v>250000</v>
      </c>
      <c r="U1122" s="3" t="s">
        <v>56</v>
      </c>
      <c r="V1122" s="2"/>
      <c r="W1122" s="3" t="s">
        <v>55</v>
      </c>
      <c r="X1122" s="5">
        <v>46125</v>
      </c>
      <c r="Y1122" s="3" t="s">
        <v>58</v>
      </c>
      <c r="Z1122" s="3">
        <v>0</v>
      </c>
      <c r="AA1122" s="3">
        <v>9839019</v>
      </c>
      <c r="AB1122" s="2"/>
      <c r="AC1122" s="3">
        <v>0</v>
      </c>
      <c r="AD1122" s="3" t="s">
        <v>57</v>
      </c>
      <c r="AE1122" s="3">
        <v>2026</v>
      </c>
    </row>
    <row r="1123" spans="1:31" ht="28.5" hidden="1" x14ac:dyDescent="0.45">
      <c r="A1123" s="3">
        <v>1</v>
      </c>
      <c r="B1123" s="4" t="s">
        <v>3397</v>
      </c>
      <c r="C1123" s="3" t="s">
        <v>3381</v>
      </c>
      <c r="D1123" s="3" t="s">
        <v>3382</v>
      </c>
      <c r="E1123" s="3" t="s">
        <v>3530</v>
      </c>
      <c r="F1123" s="3" t="s">
        <v>6714</v>
      </c>
      <c r="G1123" s="3" t="s">
        <v>6715</v>
      </c>
      <c r="H1123" s="5">
        <v>46125</v>
      </c>
      <c r="I1123" s="3" t="s">
        <v>3584</v>
      </c>
      <c r="J1123" s="3" t="s">
        <v>6716</v>
      </c>
      <c r="K1123" s="3">
        <v>20304500534</v>
      </c>
      <c r="L1123" s="2"/>
      <c r="M1123" s="2"/>
      <c r="N1123" s="3">
        <v>77079094101</v>
      </c>
      <c r="O1123" s="3">
        <v>6740000</v>
      </c>
      <c r="P1123" s="3">
        <v>6490000</v>
      </c>
      <c r="Q1123" s="3">
        <v>0</v>
      </c>
      <c r="R1123" s="3">
        <v>250000</v>
      </c>
      <c r="S1123" s="3">
        <v>250000</v>
      </c>
      <c r="T1123" s="3">
        <v>250000</v>
      </c>
      <c r="U1123" s="3" t="s">
        <v>87</v>
      </c>
      <c r="V1123" s="2"/>
      <c r="W1123" s="3" t="s">
        <v>55</v>
      </c>
      <c r="X1123" s="5">
        <v>46126</v>
      </c>
      <c r="Y1123" s="3" t="s">
        <v>206</v>
      </c>
      <c r="Z1123" s="3">
        <v>0</v>
      </c>
      <c r="AA1123" s="3">
        <v>9839021</v>
      </c>
      <c r="AB1123" s="2"/>
      <c r="AC1123" s="3">
        <v>0</v>
      </c>
      <c r="AD1123" s="3" t="s">
        <v>124</v>
      </c>
      <c r="AE1123" s="3">
        <v>2026</v>
      </c>
    </row>
    <row r="1124" spans="1:31" ht="28.5" hidden="1" x14ac:dyDescent="0.45">
      <c r="A1124" s="3">
        <v>1</v>
      </c>
      <c r="B1124" s="4" t="s">
        <v>3397</v>
      </c>
      <c r="C1124" s="3" t="s">
        <v>3381</v>
      </c>
      <c r="D1124" s="3" t="s">
        <v>3382</v>
      </c>
      <c r="E1124" s="3" t="s">
        <v>3409</v>
      </c>
      <c r="F1124" s="3" t="s">
        <v>6717</v>
      </c>
      <c r="G1124" s="3" t="s">
        <v>6718</v>
      </c>
      <c r="H1124" s="5">
        <v>46133</v>
      </c>
      <c r="I1124" s="3" t="s">
        <v>3693</v>
      </c>
      <c r="J1124" s="3" t="s">
        <v>6719</v>
      </c>
      <c r="K1124" s="3">
        <v>920524300566</v>
      </c>
      <c r="L1124" s="2"/>
      <c r="M1124" s="2"/>
      <c r="N1124" s="3">
        <v>77021007007</v>
      </c>
      <c r="O1124" s="3">
        <v>5990000</v>
      </c>
      <c r="P1124" s="3">
        <v>5990000</v>
      </c>
      <c r="Q1124" s="3">
        <v>0</v>
      </c>
      <c r="R1124" s="3">
        <v>0</v>
      </c>
      <c r="S1124" s="3">
        <v>200000</v>
      </c>
      <c r="T1124" s="3">
        <v>200000</v>
      </c>
      <c r="U1124" s="3" t="s">
        <v>87</v>
      </c>
      <c r="V1124" s="2"/>
      <c r="W1124" s="3" t="s">
        <v>55</v>
      </c>
      <c r="X1124" s="5">
        <v>46135</v>
      </c>
      <c r="Y1124" s="3" t="s">
        <v>206</v>
      </c>
      <c r="Z1124" s="3">
        <v>0</v>
      </c>
      <c r="AA1124" s="3">
        <v>9839023</v>
      </c>
      <c r="AB1124" s="2"/>
      <c r="AC1124" s="3">
        <v>0</v>
      </c>
      <c r="AD1124" s="3" t="s">
        <v>124</v>
      </c>
      <c r="AE1124" s="3">
        <v>2026</v>
      </c>
    </row>
    <row r="1125" spans="1:31" ht="28.5" hidden="1" x14ac:dyDescent="0.45">
      <c r="A1125" s="3">
        <v>1</v>
      </c>
      <c r="B1125" s="4" t="s">
        <v>3397</v>
      </c>
      <c r="C1125" s="3" t="s">
        <v>3381</v>
      </c>
      <c r="D1125" s="3" t="s">
        <v>3382</v>
      </c>
      <c r="E1125" s="3" t="s">
        <v>3409</v>
      </c>
      <c r="F1125" s="3" t="s">
        <v>6720</v>
      </c>
      <c r="G1125" s="3" t="s">
        <v>6721</v>
      </c>
      <c r="H1125" s="5">
        <v>46125</v>
      </c>
      <c r="I1125" s="3" t="s">
        <v>3584</v>
      </c>
      <c r="J1125" s="3" t="s">
        <v>6722</v>
      </c>
      <c r="K1125" s="3">
        <v>760101412462</v>
      </c>
      <c r="L1125" s="2"/>
      <c r="M1125" s="2"/>
      <c r="N1125" s="3">
        <v>77718821717</v>
      </c>
      <c r="O1125" s="3">
        <v>6490000</v>
      </c>
      <c r="P1125" s="3">
        <v>6490000</v>
      </c>
      <c r="Q1125" s="3">
        <v>0</v>
      </c>
      <c r="R1125" s="3">
        <v>0</v>
      </c>
      <c r="S1125" s="3">
        <v>250000</v>
      </c>
      <c r="T1125" s="3">
        <v>250000</v>
      </c>
      <c r="U1125" s="3" t="s">
        <v>56</v>
      </c>
      <c r="V1125" s="2"/>
      <c r="W1125" s="3" t="s">
        <v>55</v>
      </c>
      <c r="X1125" s="5">
        <v>46126</v>
      </c>
      <c r="Y1125" s="3" t="s">
        <v>58</v>
      </c>
      <c r="Z1125" s="3">
        <v>0</v>
      </c>
      <c r="AA1125" s="3">
        <v>9839026</v>
      </c>
      <c r="AB1125" s="2"/>
      <c r="AC1125" s="3">
        <v>0</v>
      </c>
      <c r="AD1125" s="3" t="s">
        <v>57</v>
      </c>
      <c r="AE1125" s="3">
        <v>2026</v>
      </c>
    </row>
    <row r="1126" spans="1:31" ht="28.5" hidden="1" x14ac:dyDescent="0.45">
      <c r="A1126" s="3">
        <v>1</v>
      </c>
      <c r="B1126" s="4" t="s">
        <v>3397</v>
      </c>
      <c r="C1126" s="3" t="s">
        <v>3381</v>
      </c>
      <c r="D1126" s="3" t="s">
        <v>3382</v>
      </c>
      <c r="E1126" s="3" t="s">
        <v>3409</v>
      </c>
      <c r="F1126" s="3" t="s">
        <v>6723</v>
      </c>
      <c r="G1126" s="3" t="s">
        <v>6724</v>
      </c>
      <c r="H1126" s="5">
        <v>46133</v>
      </c>
      <c r="I1126" s="3" t="s">
        <v>3403</v>
      </c>
      <c r="J1126" s="3" t="s">
        <v>6725</v>
      </c>
      <c r="K1126" s="3">
        <v>930701303059</v>
      </c>
      <c r="L1126" s="2"/>
      <c r="M1126" s="2"/>
      <c r="N1126" s="3">
        <v>77074504673</v>
      </c>
      <c r="O1126" s="3">
        <v>5990000</v>
      </c>
      <c r="P1126" s="3">
        <v>5990000</v>
      </c>
      <c r="Q1126" s="3">
        <v>0</v>
      </c>
      <c r="R1126" s="3">
        <v>0</v>
      </c>
      <c r="S1126" s="3">
        <v>200000</v>
      </c>
      <c r="T1126" s="3">
        <v>200000</v>
      </c>
      <c r="U1126" s="3" t="s">
        <v>56</v>
      </c>
      <c r="V1126" s="2"/>
      <c r="W1126" s="3" t="s">
        <v>55</v>
      </c>
      <c r="X1126" s="5">
        <v>46134</v>
      </c>
      <c r="Y1126" s="3" t="s">
        <v>58</v>
      </c>
      <c r="Z1126" s="3">
        <v>0</v>
      </c>
      <c r="AA1126" s="3">
        <v>9839028</v>
      </c>
      <c r="AB1126" s="2"/>
      <c r="AC1126" s="3">
        <v>0</v>
      </c>
      <c r="AD1126" s="3" t="s">
        <v>57</v>
      </c>
      <c r="AE1126" s="3">
        <v>2026</v>
      </c>
    </row>
    <row r="1127" spans="1:31" ht="28.5" hidden="1" x14ac:dyDescent="0.45">
      <c r="A1127" s="3">
        <v>1</v>
      </c>
      <c r="B1127" s="4" t="s">
        <v>3414</v>
      </c>
      <c r="C1127" s="3" t="s">
        <v>3381</v>
      </c>
      <c r="D1127" s="3" t="s">
        <v>3382</v>
      </c>
      <c r="E1127" s="3" t="s">
        <v>3459</v>
      </c>
      <c r="F1127" s="3" t="s">
        <v>6726</v>
      </c>
      <c r="G1127" s="3" t="s">
        <v>6727</v>
      </c>
      <c r="H1127" s="5">
        <v>46130</v>
      </c>
      <c r="I1127" s="3" t="s">
        <v>3419</v>
      </c>
      <c r="J1127" s="3" t="s">
        <v>6728</v>
      </c>
      <c r="K1127" s="3">
        <v>931013301907</v>
      </c>
      <c r="L1127" s="2"/>
      <c r="M1127" s="2"/>
      <c r="N1127" s="3">
        <v>77053587633</v>
      </c>
      <c r="O1127" s="3">
        <v>5990000</v>
      </c>
      <c r="P1127" s="3">
        <v>5990000</v>
      </c>
      <c r="Q1127" s="3">
        <v>0</v>
      </c>
      <c r="R1127" s="3">
        <v>0</v>
      </c>
      <c r="S1127" s="3">
        <v>200000</v>
      </c>
      <c r="T1127" s="3">
        <v>200000</v>
      </c>
      <c r="U1127" s="3" t="s">
        <v>56</v>
      </c>
      <c r="V1127" s="3" t="s">
        <v>3624</v>
      </c>
      <c r="W1127" s="3" t="s">
        <v>55</v>
      </c>
      <c r="X1127" s="5">
        <v>46133</v>
      </c>
      <c r="Y1127" s="3" t="s">
        <v>58</v>
      </c>
      <c r="Z1127" s="3">
        <v>0</v>
      </c>
      <c r="AA1127" s="3">
        <v>9839845</v>
      </c>
      <c r="AB1127" s="2"/>
      <c r="AC1127" s="3">
        <v>0</v>
      </c>
      <c r="AD1127" s="3" t="s">
        <v>57</v>
      </c>
      <c r="AE1127" s="3">
        <v>2026</v>
      </c>
    </row>
    <row r="1128" spans="1:31" ht="28.5" hidden="1" x14ac:dyDescent="0.45">
      <c r="A1128" s="3">
        <v>1</v>
      </c>
      <c r="B1128" s="4" t="s">
        <v>3414</v>
      </c>
      <c r="C1128" s="3" t="s">
        <v>3381</v>
      </c>
      <c r="D1128" s="3" t="s">
        <v>3382</v>
      </c>
      <c r="E1128" s="3" t="s">
        <v>3530</v>
      </c>
      <c r="F1128" s="3" t="s">
        <v>6729</v>
      </c>
      <c r="G1128" s="3" t="s">
        <v>6730</v>
      </c>
      <c r="H1128" s="5">
        <v>46131</v>
      </c>
      <c r="I1128" s="3" t="s">
        <v>3419</v>
      </c>
      <c r="J1128" s="3" t="s">
        <v>6731</v>
      </c>
      <c r="K1128" s="3">
        <v>881213302504</v>
      </c>
      <c r="L1128" s="2"/>
      <c r="M1128" s="2"/>
      <c r="N1128" s="3">
        <v>77013063539</v>
      </c>
      <c r="O1128" s="3">
        <v>5990000</v>
      </c>
      <c r="P1128" s="3">
        <v>5990000</v>
      </c>
      <c r="Q1128" s="3">
        <v>0</v>
      </c>
      <c r="R1128" s="3">
        <v>0</v>
      </c>
      <c r="S1128" s="3">
        <v>200000</v>
      </c>
      <c r="T1128" s="3">
        <v>200000</v>
      </c>
      <c r="U1128" s="3" t="s">
        <v>87</v>
      </c>
      <c r="V1128" s="2"/>
      <c r="W1128" s="3" t="s">
        <v>55</v>
      </c>
      <c r="X1128" s="5">
        <v>46134</v>
      </c>
      <c r="Y1128" s="3" t="s">
        <v>89</v>
      </c>
      <c r="Z1128" s="3">
        <v>0</v>
      </c>
      <c r="AA1128" s="3">
        <v>9839846</v>
      </c>
      <c r="AB1128" s="2"/>
      <c r="AC1128" s="3">
        <v>0</v>
      </c>
      <c r="AD1128" s="3" t="s">
        <v>124</v>
      </c>
      <c r="AE1128" s="3">
        <v>2026</v>
      </c>
    </row>
    <row r="1129" spans="1:31" ht="28.5" hidden="1" x14ac:dyDescent="0.45">
      <c r="A1129" s="3">
        <v>1</v>
      </c>
      <c r="B1129" s="4" t="s">
        <v>3414</v>
      </c>
      <c r="C1129" s="3" t="s">
        <v>3381</v>
      </c>
      <c r="D1129" s="3" t="s">
        <v>3382</v>
      </c>
      <c r="E1129" s="3" t="s">
        <v>3459</v>
      </c>
      <c r="F1129" s="3" t="s">
        <v>6732</v>
      </c>
      <c r="G1129" s="3" t="s">
        <v>6733</v>
      </c>
      <c r="H1129" s="5">
        <v>46134</v>
      </c>
      <c r="I1129" s="3" t="s">
        <v>3419</v>
      </c>
      <c r="J1129" s="3" t="s">
        <v>6734</v>
      </c>
      <c r="K1129" s="3">
        <v>930504300497</v>
      </c>
      <c r="L1129" s="2"/>
      <c r="M1129" s="2"/>
      <c r="N1129" s="3">
        <v>77028142993</v>
      </c>
      <c r="O1129" s="3">
        <v>5990000</v>
      </c>
      <c r="P1129" s="3">
        <v>5990000</v>
      </c>
      <c r="Q1129" s="3">
        <v>0</v>
      </c>
      <c r="R1129" s="3">
        <v>0</v>
      </c>
      <c r="S1129" s="3">
        <v>200000</v>
      </c>
      <c r="T1129" s="3">
        <v>200000</v>
      </c>
      <c r="U1129" s="3" t="s">
        <v>87</v>
      </c>
      <c r="V1129" s="2"/>
      <c r="W1129" s="3" t="s">
        <v>55</v>
      </c>
      <c r="X1129" s="5">
        <v>46135</v>
      </c>
      <c r="Y1129" s="3" t="s">
        <v>89</v>
      </c>
      <c r="Z1129" s="3">
        <v>0</v>
      </c>
      <c r="AA1129" s="3">
        <v>9839847</v>
      </c>
      <c r="AB1129" s="2"/>
      <c r="AC1129" s="3">
        <v>0</v>
      </c>
      <c r="AD1129" s="3" t="s">
        <v>124</v>
      </c>
      <c r="AE1129" s="3">
        <v>2026</v>
      </c>
    </row>
    <row r="1130" spans="1:31" ht="28.5" hidden="1" x14ac:dyDescent="0.45">
      <c r="A1130" s="3">
        <v>1</v>
      </c>
      <c r="B1130" s="4" t="s">
        <v>3414</v>
      </c>
      <c r="C1130" s="3" t="s">
        <v>3381</v>
      </c>
      <c r="D1130" s="3" t="s">
        <v>3382</v>
      </c>
      <c r="E1130" s="3" t="s">
        <v>3459</v>
      </c>
      <c r="F1130" s="3" t="s">
        <v>6735</v>
      </c>
      <c r="G1130" s="3" t="s">
        <v>6736</v>
      </c>
      <c r="H1130" s="5">
        <v>46129</v>
      </c>
      <c r="I1130" s="3" t="s">
        <v>3427</v>
      </c>
      <c r="J1130" s="3" t="s">
        <v>6737</v>
      </c>
      <c r="K1130" s="3">
        <v>720122400862</v>
      </c>
      <c r="L1130" s="2"/>
      <c r="M1130" s="2"/>
      <c r="N1130" s="3">
        <v>77787059582</v>
      </c>
      <c r="O1130" s="3">
        <v>6740000</v>
      </c>
      <c r="P1130" s="3">
        <v>6490000</v>
      </c>
      <c r="Q1130" s="3">
        <v>0</v>
      </c>
      <c r="R1130" s="3">
        <v>250000</v>
      </c>
      <c r="S1130" s="3">
        <v>250000</v>
      </c>
      <c r="T1130" s="3">
        <v>250000</v>
      </c>
      <c r="U1130" s="3" t="s">
        <v>87</v>
      </c>
      <c r="V1130" s="2"/>
      <c r="W1130" s="3" t="s">
        <v>55</v>
      </c>
      <c r="X1130" s="5">
        <v>46130</v>
      </c>
      <c r="Y1130" s="3" t="s">
        <v>134</v>
      </c>
      <c r="Z1130" s="3">
        <v>0</v>
      </c>
      <c r="AA1130" s="3">
        <v>9839848</v>
      </c>
      <c r="AB1130" s="2"/>
      <c r="AC1130" s="3">
        <v>0</v>
      </c>
      <c r="AD1130" s="3" t="s">
        <v>124</v>
      </c>
      <c r="AE1130" s="3">
        <v>2026</v>
      </c>
    </row>
    <row r="1131" spans="1:31" ht="28.5" hidden="1" x14ac:dyDescent="0.45">
      <c r="A1131" s="3">
        <v>1</v>
      </c>
      <c r="B1131" s="4" t="s">
        <v>3414</v>
      </c>
      <c r="C1131" s="3" t="s">
        <v>3381</v>
      </c>
      <c r="D1131" s="3" t="s">
        <v>3382</v>
      </c>
      <c r="E1131" s="3" t="s">
        <v>3530</v>
      </c>
      <c r="F1131" s="3" t="s">
        <v>6738</v>
      </c>
      <c r="G1131" s="3" t="s">
        <v>6739</v>
      </c>
      <c r="H1131" s="5">
        <v>46130</v>
      </c>
      <c r="I1131" s="3" t="s">
        <v>3419</v>
      </c>
      <c r="J1131" s="3" t="s">
        <v>6740</v>
      </c>
      <c r="K1131" s="3">
        <v>201500510</v>
      </c>
      <c r="L1131" s="2"/>
      <c r="M1131" s="2"/>
      <c r="N1131" s="3">
        <v>77086874314</v>
      </c>
      <c r="O1131" s="3">
        <v>5990000</v>
      </c>
      <c r="P1131" s="3">
        <v>5990000</v>
      </c>
      <c r="Q1131" s="3">
        <v>0</v>
      </c>
      <c r="R1131" s="3">
        <v>0</v>
      </c>
      <c r="S1131" s="3">
        <v>200000</v>
      </c>
      <c r="T1131" s="3">
        <v>200000</v>
      </c>
      <c r="U1131" s="3" t="s">
        <v>87</v>
      </c>
      <c r="V1131" s="2"/>
      <c r="W1131" s="3" t="s">
        <v>55</v>
      </c>
      <c r="X1131" s="5">
        <v>46133</v>
      </c>
      <c r="Y1131" s="3" t="s">
        <v>218</v>
      </c>
      <c r="Z1131" s="3">
        <v>0</v>
      </c>
      <c r="AA1131" s="3">
        <v>9839849</v>
      </c>
      <c r="AB1131" s="2"/>
      <c r="AC1131" s="3">
        <v>0</v>
      </c>
      <c r="AD1131" s="3" t="s">
        <v>124</v>
      </c>
      <c r="AE1131" s="3">
        <v>2026</v>
      </c>
    </row>
    <row r="1132" spans="1:31" ht="28.5" hidden="1" x14ac:dyDescent="0.45">
      <c r="A1132" s="3">
        <v>1</v>
      </c>
      <c r="B1132" s="4" t="s">
        <v>3414</v>
      </c>
      <c r="C1132" s="3" t="s">
        <v>3381</v>
      </c>
      <c r="D1132" s="3" t="s">
        <v>3382</v>
      </c>
      <c r="E1132" s="3" t="s">
        <v>5431</v>
      </c>
      <c r="F1132" s="3" t="s">
        <v>6741</v>
      </c>
      <c r="G1132" s="3" t="s">
        <v>6742</v>
      </c>
      <c r="H1132" s="5">
        <v>46132</v>
      </c>
      <c r="I1132" s="3" t="s">
        <v>3427</v>
      </c>
      <c r="J1132" s="3" t="s">
        <v>6743</v>
      </c>
      <c r="K1132" s="3">
        <v>10327500667</v>
      </c>
      <c r="L1132" s="2"/>
      <c r="M1132" s="2"/>
      <c r="N1132" s="3">
        <v>77002554771</v>
      </c>
      <c r="O1132" s="3">
        <v>5990000</v>
      </c>
      <c r="P1132" s="3">
        <v>5990000</v>
      </c>
      <c r="Q1132" s="3">
        <v>0</v>
      </c>
      <c r="R1132" s="3">
        <v>0</v>
      </c>
      <c r="S1132" s="3">
        <v>200000</v>
      </c>
      <c r="T1132" s="3">
        <v>200000</v>
      </c>
      <c r="U1132" s="3" t="s">
        <v>56</v>
      </c>
      <c r="V1132" s="2"/>
      <c r="W1132" s="3" t="s">
        <v>55</v>
      </c>
      <c r="X1132" s="5">
        <v>46133</v>
      </c>
      <c r="Y1132" s="3" t="s">
        <v>58</v>
      </c>
      <c r="Z1132" s="3">
        <v>0</v>
      </c>
      <c r="AA1132" s="3">
        <v>9839850</v>
      </c>
      <c r="AB1132" s="2"/>
      <c r="AC1132" s="3">
        <v>0</v>
      </c>
      <c r="AD1132" s="3" t="s">
        <v>57</v>
      </c>
      <c r="AE1132" s="3">
        <v>2026</v>
      </c>
    </row>
    <row r="1133" spans="1:31" ht="28.5" hidden="1" x14ac:dyDescent="0.45">
      <c r="A1133" s="3">
        <v>1</v>
      </c>
      <c r="B1133" s="4" t="s">
        <v>3414</v>
      </c>
      <c r="C1133" s="3" t="s">
        <v>3381</v>
      </c>
      <c r="D1133" s="3" t="s">
        <v>3382</v>
      </c>
      <c r="E1133" s="3" t="s">
        <v>5431</v>
      </c>
      <c r="F1133" s="3" t="s">
        <v>6744</v>
      </c>
      <c r="G1133" s="3" t="s">
        <v>6745</v>
      </c>
      <c r="H1133" s="5">
        <v>46122</v>
      </c>
      <c r="I1133" s="3" t="s">
        <v>3427</v>
      </c>
      <c r="J1133" s="3" t="s">
        <v>6746</v>
      </c>
      <c r="K1133" s="3">
        <v>830707400230</v>
      </c>
      <c r="L1133" s="2"/>
      <c r="M1133" s="2"/>
      <c r="N1133" s="3">
        <v>77029147924</v>
      </c>
      <c r="O1133" s="3">
        <v>6740000</v>
      </c>
      <c r="P1133" s="3">
        <v>6490000</v>
      </c>
      <c r="Q1133" s="3">
        <v>0</v>
      </c>
      <c r="R1133" s="3">
        <v>250000</v>
      </c>
      <c r="S1133" s="3">
        <v>250000</v>
      </c>
      <c r="T1133" s="3">
        <v>250000</v>
      </c>
      <c r="U1133" s="3" t="s">
        <v>87</v>
      </c>
      <c r="V1133" s="2"/>
      <c r="W1133" s="3" t="s">
        <v>55</v>
      </c>
      <c r="X1133" s="5">
        <v>46129</v>
      </c>
      <c r="Y1133" s="3" t="s">
        <v>218</v>
      </c>
      <c r="Z1133" s="3">
        <v>0</v>
      </c>
      <c r="AA1133" s="3">
        <v>9839851</v>
      </c>
      <c r="AB1133" s="2"/>
      <c r="AC1133" s="3">
        <v>0</v>
      </c>
      <c r="AD1133" s="3" t="s">
        <v>124</v>
      </c>
      <c r="AE1133" s="3">
        <v>2026</v>
      </c>
    </row>
    <row r="1134" spans="1:31" ht="28.5" hidden="1" x14ac:dyDescent="0.45">
      <c r="A1134" s="3">
        <v>1</v>
      </c>
      <c r="B1134" s="4" t="s">
        <v>3414</v>
      </c>
      <c r="C1134" s="3" t="s">
        <v>3381</v>
      </c>
      <c r="D1134" s="3" t="s">
        <v>3382</v>
      </c>
      <c r="E1134" s="3" t="s">
        <v>3455</v>
      </c>
      <c r="F1134" s="3" t="s">
        <v>6747</v>
      </c>
      <c r="G1134" s="3" t="s">
        <v>6748</v>
      </c>
      <c r="H1134" s="5">
        <v>46127</v>
      </c>
      <c r="I1134" s="3" t="s">
        <v>3419</v>
      </c>
      <c r="J1134" s="3" t="s">
        <v>6749</v>
      </c>
      <c r="K1134" s="3">
        <v>820210302940</v>
      </c>
      <c r="L1134" s="2"/>
      <c r="M1134" s="2"/>
      <c r="N1134" s="3">
        <v>77769816374</v>
      </c>
      <c r="O1134" s="3">
        <v>6760000</v>
      </c>
      <c r="P1134" s="3">
        <v>6490000</v>
      </c>
      <c r="Q1134" s="3">
        <v>0</v>
      </c>
      <c r="R1134" s="3">
        <v>270000</v>
      </c>
      <c r="S1134" s="3">
        <v>250000</v>
      </c>
      <c r="T1134" s="3">
        <v>250000</v>
      </c>
      <c r="U1134" s="3" t="s">
        <v>87</v>
      </c>
      <c r="V1134" s="2"/>
      <c r="W1134" s="3" t="s">
        <v>55</v>
      </c>
      <c r="X1134" s="5">
        <v>46128</v>
      </c>
      <c r="Y1134" s="3" t="s">
        <v>206</v>
      </c>
      <c r="Z1134" s="3">
        <v>0</v>
      </c>
      <c r="AA1134" s="3">
        <v>9839856</v>
      </c>
      <c r="AB1134" s="2"/>
      <c r="AC1134" s="3">
        <v>0</v>
      </c>
      <c r="AD1134" s="3" t="s">
        <v>124</v>
      </c>
      <c r="AE1134" s="3">
        <v>2026</v>
      </c>
    </row>
    <row r="1135" spans="1:31" ht="28.5" hidden="1" x14ac:dyDescent="0.45">
      <c r="A1135" s="3">
        <v>1</v>
      </c>
      <c r="B1135" s="4" t="s">
        <v>3414</v>
      </c>
      <c r="C1135" s="3" t="s">
        <v>3381</v>
      </c>
      <c r="D1135" s="3" t="s">
        <v>3382</v>
      </c>
      <c r="E1135" s="3" t="s">
        <v>3455</v>
      </c>
      <c r="F1135" s="3" t="s">
        <v>6750</v>
      </c>
      <c r="G1135" s="3" t="s">
        <v>6751</v>
      </c>
      <c r="H1135" s="5">
        <v>46125</v>
      </c>
      <c r="I1135" s="3" t="s">
        <v>3419</v>
      </c>
      <c r="J1135" s="3" t="s">
        <v>6752</v>
      </c>
      <c r="K1135" s="3">
        <v>910606301924</v>
      </c>
      <c r="L1135" s="2"/>
      <c r="M1135" s="2"/>
      <c r="N1135" s="3">
        <v>77026167035</v>
      </c>
      <c r="O1135" s="3">
        <v>6740000</v>
      </c>
      <c r="P1135" s="3">
        <v>6490000</v>
      </c>
      <c r="Q1135" s="3">
        <v>0</v>
      </c>
      <c r="R1135" s="3">
        <v>250000</v>
      </c>
      <c r="S1135" s="3">
        <v>250000</v>
      </c>
      <c r="T1135" s="3">
        <v>250000</v>
      </c>
      <c r="U1135" s="3" t="s">
        <v>87</v>
      </c>
      <c r="V1135" s="3" t="s">
        <v>3624</v>
      </c>
      <c r="W1135" s="3" t="s">
        <v>55</v>
      </c>
      <c r="X1135" s="5">
        <v>46126</v>
      </c>
      <c r="Y1135" s="3" t="s">
        <v>89</v>
      </c>
      <c r="Z1135" s="3">
        <v>0</v>
      </c>
      <c r="AA1135" s="3">
        <v>9839857</v>
      </c>
      <c r="AB1135" s="2"/>
      <c r="AC1135" s="3">
        <v>0</v>
      </c>
      <c r="AD1135" s="3" t="s">
        <v>124</v>
      </c>
      <c r="AE1135" s="3">
        <v>2026</v>
      </c>
    </row>
    <row r="1136" spans="1:31" ht="28.5" hidden="1" x14ac:dyDescent="0.45">
      <c r="A1136" s="3">
        <v>1</v>
      </c>
      <c r="B1136" s="4" t="s">
        <v>3414</v>
      </c>
      <c r="C1136" s="3" t="s">
        <v>3381</v>
      </c>
      <c r="D1136" s="3" t="s">
        <v>3382</v>
      </c>
      <c r="E1136" s="3" t="s">
        <v>3455</v>
      </c>
      <c r="F1136" s="3" t="s">
        <v>6753</v>
      </c>
      <c r="G1136" s="3" t="s">
        <v>6754</v>
      </c>
      <c r="H1136" s="5">
        <v>46125</v>
      </c>
      <c r="I1136" s="3" t="s">
        <v>3419</v>
      </c>
      <c r="J1136" s="3" t="s">
        <v>6755</v>
      </c>
      <c r="K1136" s="3">
        <v>850821302145</v>
      </c>
      <c r="L1136" s="2"/>
      <c r="M1136" s="2"/>
      <c r="N1136" s="3">
        <v>77074604141</v>
      </c>
      <c r="O1136" s="3">
        <v>6740000</v>
      </c>
      <c r="P1136" s="3">
        <v>6490000</v>
      </c>
      <c r="Q1136" s="3">
        <v>0</v>
      </c>
      <c r="R1136" s="3">
        <v>250000</v>
      </c>
      <c r="S1136" s="3">
        <v>250000</v>
      </c>
      <c r="T1136" s="3">
        <v>250000</v>
      </c>
      <c r="U1136" s="3" t="s">
        <v>87</v>
      </c>
      <c r="V1136" s="2"/>
      <c r="W1136" s="3" t="s">
        <v>55</v>
      </c>
      <c r="X1136" s="5">
        <v>46127</v>
      </c>
      <c r="Y1136" s="3" t="s">
        <v>161</v>
      </c>
      <c r="Z1136" s="3">
        <v>0</v>
      </c>
      <c r="AA1136" s="3">
        <v>9839858</v>
      </c>
      <c r="AB1136" s="2"/>
      <c r="AC1136" s="3">
        <v>0</v>
      </c>
      <c r="AD1136" s="3" t="s">
        <v>124</v>
      </c>
      <c r="AE1136" s="3">
        <v>2026</v>
      </c>
    </row>
    <row r="1137" spans="1:31" ht="28.5" hidden="1" x14ac:dyDescent="0.45">
      <c r="A1137" s="3">
        <v>1</v>
      </c>
      <c r="B1137" s="4" t="s">
        <v>3414</v>
      </c>
      <c r="C1137" s="3" t="s">
        <v>3381</v>
      </c>
      <c r="D1137" s="3" t="s">
        <v>3382</v>
      </c>
      <c r="E1137" s="3" t="s">
        <v>3455</v>
      </c>
      <c r="F1137" s="3" t="s">
        <v>6756</v>
      </c>
      <c r="G1137" s="3" t="s">
        <v>6757</v>
      </c>
      <c r="H1137" s="5">
        <v>46141</v>
      </c>
      <c r="I1137" s="3" t="s">
        <v>3427</v>
      </c>
      <c r="J1137" s="3" t="s">
        <v>6758</v>
      </c>
      <c r="K1137" s="3">
        <v>921124300980</v>
      </c>
      <c r="L1137" s="2"/>
      <c r="M1137" s="2"/>
      <c r="N1137" s="3">
        <v>77028399052</v>
      </c>
      <c r="O1137" s="3">
        <v>5990000</v>
      </c>
      <c r="P1137" s="3">
        <v>5990000</v>
      </c>
      <c r="Q1137" s="3">
        <v>0</v>
      </c>
      <c r="R1137" s="3">
        <v>0</v>
      </c>
      <c r="S1137" s="3">
        <v>200000</v>
      </c>
      <c r="T1137" s="3">
        <v>200000</v>
      </c>
      <c r="U1137" s="3" t="s">
        <v>56</v>
      </c>
      <c r="V1137" s="2"/>
      <c r="W1137" s="3" t="s">
        <v>55</v>
      </c>
      <c r="X1137" s="5">
        <v>46142</v>
      </c>
      <c r="Y1137" s="3" t="s">
        <v>58</v>
      </c>
      <c r="Z1137" s="3">
        <v>0</v>
      </c>
      <c r="AA1137" s="3">
        <v>9839859</v>
      </c>
      <c r="AB1137" s="2"/>
      <c r="AC1137" s="3">
        <v>0</v>
      </c>
      <c r="AD1137" s="3" t="s">
        <v>57</v>
      </c>
      <c r="AE1137" s="3">
        <v>2026</v>
      </c>
    </row>
    <row r="1138" spans="1:31" ht="28.5" hidden="1" x14ac:dyDescent="0.45">
      <c r="A1138" s="3">
        <v>1</v>
      </c>
      <c r="B1138" s="4" t="s">
        <v>3414</v>
      </c>
      <c r="C1138" s="3" t="s">
        <v>3381</v>
      </c>
      <c r="D1138" s="3" t="s">
        <v>3382</v>
      </c>
      <c r="E1138" s="3" t="s">
        <v>3409</v>
      </c>
      <c r="F1138" s="3" t="s">
        <v>6759</v>
      </c>
      <c r="G1138" s="3" t="s">
        <v>6760</v>
      </c>
      <c r="H1138" s="5">
        <v>46135</v>
      </c>
      <c r="I1138" s="3" t="s">
        <v>3427</v>
      </c>
      <c r="J1138" s="3" t="s">
        <v>6761</v>
      </c>
      <c r="K1138" s="3">
        <v>840228403372</v>
      </c>
      <c r="L1138" s="2"/>
      <c r="M1138" s="2"/>
      <c r="N1138" s="3">
        <v>77027632140</v>
      </c>
      <c r="O1138" s="3">
        <v>5990000</v>
      </c>
      <c r="P1138" s="3">
        <v>5990000</v>
      </c>
      <c r="Q1138" s="3">
        <v>0</v>
      </c>
      <c r="R1138" s="3">
        <v>0</v>
      </c>
      <c r="S1138" s="3">
        <v>200000</v>
      </c>
      <c r="T1138" s="3">
        <v>200000</v>
      </c>
      <c r="U1138" s="3" t="s">
        <v>87</v>
      </c>
      <c r="V1138" s="2"/>
      <c r="W1138" s="3" t="s">
        <v>55</v>
      </c>
      <c r="X1138" s="5">
        <v>46139</v>
      </c>
      <c r="Y1138" s="3" t="s">
        <v>206</v>
      </c>
      <c r="Z1138" s="3">
        <v>0</v>
      </c>
      <c r="AA1138" s="3">
        <v>9839860</v>
      </c>
      <c r="AB1138" s="2"/>
      <c r="AC1138" s="3">
        <v>0</v>
      </c>
      <c r="AD1138" s="3" t="s">
        <v>124</v>
      </c>
      <c r="AE1138" s="3">
        <v>2026</v>
      </c>
    </row>
    <row r="1139" spans="1:31" ht="28.5" hidden="1" x14ac:dyDescent="0.45">
      <c r="A1139" s="3">
        <v>1</v>
      </c>
      <c r="B1139" s="4" t="s">
        <v>3414</v>
      </c>
      <c r="C1139" s="3" t="s">
        <v>3381</v>
      </c>
      <c r="D1139" s="3" t="s">
        <v>3382</v>
      </c>
      <c r="E1139" s="3" t="s">
        <v>3409</v>
      </c>
      <c r="F1139" s="3" t="s">
        <v>6762</v>
      </c>
      <c r="G1139" s="3" t="s">
        <v>6763</v>
      </c>
      <c r="H1139" s="5">
        <v>46132</v>
      </c>
      <c r="I1139" s="3" t="s">
        <v>3419</v>
      </c>
      <c r="J1139" s="3" t="s">
        <v>6764</v>
      </c>
      <c r="K1139" s="3">
        <v>700111301107</v>
      </c>
      <c r="L1139" s="2"/>
      <c r="M1139" s="2"/>
      <c r="N1139" s="3">
        <v>77025177905</v>
      </c>
      <c r="O1139" s="3">
        <v>5990000</v>
      </c>
      <c r="P1139" s="3">
        <v>5990000</v>
      </c>
      <c r="Q1139" s="3">
        <v>0</v>
      </c>
      <c r="R1139" s="3">
        <v>0</v>
      </c>
      <c r="S1139" s="3">
        <v>200000</v>
      </c>
      <c r="T1139" s="3">
        <v>200000</v>
      </c>
      <c r="U1139" s="3" t="s">
        <v>87</v>
      </c>
      <c r="V1139" s="2"/>
      <c r="W1139" s="3" t="s">
        <v>55</v>
      </c>
      <c r="X1139" s="5">
        <v>46135</v>
      </c>
      <c r="Y1139" s="3" t="s">
        <v>218</v>
      </c>
      <c r="Z1139" s="3">
        <v>0</v>
      </c>
      <c r="AA1139" s="3">
        <v>9839861</v>
      </c>
      <c r="AB1139" s="2"/>
      <c r="AC1139" s="3">
        <v>0</v>
      </c>
      <c r="AD1139" s="3" t="s">
        <v>124</v>
      </c>
      <c r="AE1139" s="3">
        <v>2026</v>
      </c>
    </row>
    <row r="1140" spans="1:31" ht="28.5" hidden="1" x14ac:dyDescent="0.45">
      <c r="A1140" s="3">
        <v>1</v>
      </c>
      <c r="B1140" s="4" t="s">
        <v>3414</v>
      </c>
      <c r="C1140" s="3" t="s">
        <v>3381</v>
      </c>
      <c r="D1140" s="3" t="s">
        <v>3382</v>
      </c>
      <c r="E1140" s="3" t="s">
        <v>3409</v>
      </c>
      <c r="F1140" s="3" t="s">
        <v>6765</v>
      </c>
      <c r="G1140" s="3" t="s">
        <v>6766</v>
      </c>
      <c r="H1140" s="5">
        <v>46122</v>
      </c>
      <c r="I1140" s="3" t="s">
        <v>3427</v>
      </c>
      <c r="J1140" s="3" t="s">
        <v>6767</v>
      </c>
      <c r="K1140" s="3">
        <v>10521501739</v>
      </c>
      <c r="L1140" s="2"/>
      <c r="M1140" s="2"/>
      <c r="N1140" s="3">
        <v>77784608254</v>
      </c>
      <c r="O1140" s="3">
        <v>6690000</v>
      </c>
      <c r="P1140" s="3">
        <v>6490000</v>
      </c>
      <c r="Q1140" s="3">
        <v>0</v>
      </c>
      <c r="R1140" s="3">
        <v>200000</v>
      </c>
      <c r="S1140" s="3">
        <v>250000</v>
      </c>
      <c r="T1140" s="3">
        <v>250000</v>
      </c>
      <c r="U1140" s="3" t="s">
        <v>87</v>
      </c>
      <c r="V1140" s="2"/>
      <c r="W1140" s="3" t="s">
        <v>55</v>
      </c>
      <c r="X1140" s="5">
        <v>46127</v>
      </c>
      <c r="Y1140" s="3" t="s">
        <v>89</v>
      </c>
      <c r="Z1140" s="3">
        <v>0</v>
      </c>
      <c r="AA1140" s="3">
        <v>9839862</v>
      </c>
      <c r="AB1140" s="2"/>
      <c r="AC1140" s="3">
        <v>0</v>
      </c>
      <c r="AD1140" s="3" t="s">
        <v>124</v>
      </c>
      <c r="AE1140" s="3">
        <v>2026</v>
      </c>
    </row>
    <row r="1141" spans="1:31" ht="28.5" hidden="1" x14ac:dyDescent="0.45">
      <c r="A1141" s="3">
        <v>1</v>
      </c>
      <c r="B1141" s="4" t="s">
        <v>3380</v>
      </c>
      <c r="C1141" s="3" t="s">
        <v>3381</v>
      </c>
      <c r="D1141" s="3" t="s">
        <v>3382</v>
      </c>
      <c r="E1141" s="3" t="s">
        <v>3409</v>
      </c>
      <c r="F1141" s="3" t="s">
        <v>6768</v>
      </c>
      <c r="G1141" s="3" t="s">
        <v>6769</v>
      </c>
      <c r="H1141" s="5">
        <v>46126</v>
      </c>
      <c r="I1141" s="3" t="s">
        <v>3395</v>
      </c>
      <c r="J1141" s="3" t="s">
        <v>6770</v>
      </c>
      <c r="K1141" s="3">
        <v>820730401331</v>
      </c>
      <c r="L1141" s="2"/>
      <c r="M1141" s="2"/>
      <c r="N1141" s="3">
        <v>77010338382</v>
      </c>
      <c r="O1141" s="3">
        <v>6490000</v>
      </c>
      <c r="P1141" s="3">
        <v>6490000</v>
      </c>
      <c r="Q1141" s="3">
        <v>0</v>
      </c>
      <c r="R1141" s="3">
        <v>0</v>
      </c>
      <c r="S1141" s="3">
        <v>250000</v>
      </c>
      <c r="T1141" s="3">
        <v>250000</v>
      </c>
      <c r="U1141" s="3" t="s">
        <v>87</v>
      </c>
      <c r="V1141" s="2"/>
      <c r="W1141" s="3" t="s">
        <v>1720</v>
      </c>
      <c r="X1141" s="5">
        <v>46127</v>
      </c>
      <c r="Y1141" s="3" t="s">
        <v>134</v>
      </c>
      <c r="Z1141" s="3">
        <v>0</v>
      </c>
      <c r="AA1141" s="3">
        <v>9841360</v>
      </c>
      <c r="AB1141" s="2"/>
      <c r="AC1141" s="3">
        <v>0</v>
      </c>
      <c r="AD1141" s="3" t="s">
        <v>124</v>
      </c>
      <c r="AE1141" s="3">
        <v>2026</v>
      </c>
    </row>
    <row r="1142" spans="1:31" ht="28.5" hidden="1" x14ac:dyDescent="0.45">
      <c r="A1142" s="3">
        <v>1</v>
      </c>
      <c r="B1142" s="4" t="s">
        <v>3397</v>
      </c>
      <c r="C1142" s="3" t="s">
        <v>3381</v>
      </c>
      <c r="D1142" s="3" t="s">
        <v>3382</v>
      </c>
      <c r="E1142" s="3" t="s">
        <v>3409</v>
      </c>
      <c r="F1142" s="3" t="s">
        <v>6771</v>
      </c>
      <c r="G1142" s="3" t="s">
        <v>6772</v>
      </c>
      <c r="H1142" s="5">
        <v>46131</v>
      </c>
      <c r="I1142" s="3" t="s">
        <v>3693</v>
      </c>
      <c r="J1142" s="3" t="s">
        <v>6773</v>
      </c>
      <c r="K1142" s="3">
        <v>900720401453</v>
      </c>
      <c r="L1142" s="2"/>
      <c r="M1142" s="2"/>
      <c r="N1142" s="3">
        <v>77785386773</v>
      </c>
      <c r="O1142" s="3">
        <v>5990000</v>
      </c>
      <c r="P1142" s="3">
        <v>5990000</v>
      </c>
      <c r="Q1142" s="3">
        <v>0</v>
      </c>
      <c r="R1142" s="3">
        <v>0</v>
      </c>
      <c r="S1142" s="3">
        <v>200000</v>
      </c>
      <c r="T1142" s="3">
        <v>200000</v>
      </c>
      <c r="U1142" s="3" t="s">
        <v>56</v>
      </c>
      <c r="V1142" s="2"/>
      <c r="W1142" s="3" t="s">
        <v>55</v>
      </c>
      <c r="X1142" s="5">
        <v>46135</v>
      </c>
      <c r="Y1142" s="3" t="s">
        <v>58</v>
      </c>
      <c r="Z1142" s="3">
        <v>0</v>
      </c>
      <c r="AA1142" s="3">
        <v>9841396</v>
      </c>
      <c r="AB1142" s="2"/>
      <c r="AC1142" s="3">
        <v>0</v>
      </c>
      <c r="AD1142" s="3" t="s">
        <v>57</v>
      </c>
      <c r="AE1142" s="3">
        <v>2026</v>
      </c>
    </row>
    <row r="1143" spans="1:31" ht="28.5" hidden="1" x14ac:dyDescent="0.45">
      <c r="A1143" s="3">
        <v>1</v>
      </c>
      <c r="B1143" s="4" t="s">
        <v>3397</v>
      </c>
      <c r="C1143" s="3" t="s">
        <v>3381</v>
      </c>
      <c r="D1143" s="3" t="s">
        <v>3382</v>
      </c>
      <c r="E1143" s="3" t="s">
        <v>3409</v>
      </c>
      <c r="F1143" s="3" t="s">
        <v>6774</v>
      </c>
      <c r="G1143" s="3" t="s">
        <v>6775</v>
      </c>
      <c r="H1143" s="5">
        <v>46129</v>
      </c>
      <c r="I1143" s="3" t="s">
        <v>3693</v>
      </c>
      <c r="J1143" s="3" t="s">
        <v>6776</v>
      </c>
      <c r="K1143" s="3">
        <v>961107300707</v>
      </c>
      <c r="L1143" s="2"/>
      <c r="M1143" s="2"/>
      <c r="N1143" s="3">
        <v>77474540101</v>
      </c>
      <c r="O1143" s="3">
        <v>6490000</v>
      </c>
      <c r="P1143" s="3">
        <v>6490000</v>
      </c>
      <c r="Q1143" s="3">
        <v>0</v>
      </c>
      <c r="R1143" s="3">
        <v>0</v>
      </c>
      <c r="S1143" s="3">
        <v>250000</v>
      </c>
      <c r="T1143" s="3">
        <v>250000</v>
      </c>
      <c r="U1143" s="3" t="s">
        <v>56</v>
      </c>
      <c r="V1143" s="2"/>
      <c r="W1143" s="3" t="s">
        <v>55</v>
      </c>
      <c r="X1143" s="5">
        <v>46129</v>
      </c>
      <c r="Y1143" s="3" t="s">
        <v>58</v>
      </c>
      <c r="Z1143" s="3">
        <v>0</v>
      </c>
      <c r="AA1143" s="3">
        <v>9841397</v>
      </c>
      <c r="AB1143" s="2"/>
      <c r="AC1143" s="3">
        <v>0</v>
      </c>
      <c r="AD1143" s="3" t="s">
        <v>57</v>
      </c>
      <c r="AE1143" s="3">
        <v>2026</v>
      </c>
    </row>
    <row r="1144" spans="1:31" ht="28.5" hidden="1" x14ac:dyDescent="0.45">
      <c r="A1144" s="3">
        <v>1</v>
      </c>
      <c r="B1144" s="4" t="s">
        <v>3397</v>
      </c>
      <c r="C1144" s="3" t="s">
        <v>3381</v>
      </c>
      <c r="D1144" s="3" t="s">
        <v>3382</v>
      </c>
      <c r="E1144" s="3" t="s">
        <v>3455</v>
      </c>
      <c r="F1144" s="3" t="s">
        <v>6777</v>
      </c>
      <c r="G1144" s="3" t="s">
        <v>6778</v>
      </c>
      <c r="H1144" s="5">
        <v>46125</v>
      </c>
      <c r="I1144" s="3" t="s">
        <v>3693</v>
      </c>
      <c r="J1144" s="3" t="s">
        <v>6779</v>
      </c>
      <c r="K1144" s="3">
        <v>820805400360</v>
      </c>
      <c r="L1144" s="2"/>
      <c r="M1144" s="2"/>
      <c r="N1144" s="3">
        <v>77076558220</v>
      </c>
      <c r="O1144" s="3">
        <v>6590000</v>
      </c>
      <c r="P1144" s="3">
        <v>6590000</v>
      </c>
      <c r="Q1144" s="3">
        <v>0</v>
      </c>
      <c r="R1144" s="3">
        <v>0</v>
      </c>
      <c r="S1144" s="3">
        <v>250000</v>
      </c>
      <c r="T1144" s="3">
        <v>250000</v>
      </c>
      <c r="U1144" s="3" t="s">
        <v>87</v>
      </c>
      <c r="V1144" s="2"/>
      <c r="W1144" s="3" t="s">
        <v>55</v>
      </c>
      <c r="X1144" s="5">
        <v>46129</v>
      </c>
      <c r="Y1144" s="3" t="s">
        <v>89</v>
      </c>
      <c r="Z1144" s="3">
        <v>3</v>
      </c>
      <c r="AA1144" s="3">
        <v>9841398</v>
      </c>
      <c r="AB1144" s="2"/>
      <c r="AC1144" s="3">
        <v>0</v>
      </c>
      <c r="AD1144" s="3" t="s">
        <v>88</v>
      </c>
      <c r="AE1144" s="3">
        <v>2026</v>
      </c>
    </row>
    <row r="1145" spans="1:31" ht="28.5" hidden="1" x14ac:dyDescent="0.45">
      <c r="A1145" s="3">
        <v>1</v>
      </c>
      <c r="B1145" s="4" t="s">
        <v>3397</v>
      </c>
      <c r="C1145" s="3" t="s">
        <v>3381</v>
      </c>
      <c r="D1145" s="3" t="s">
        <v>3382</v>
      </c>
      <c r="E1145" s="3" t="s">
        <v>3455</v>
      </c>
      <c r="F1145" s="3" t="s">
        <v>6780</v>
      </c>
      <c r="G1145" s="3" t="s">
        <v>6781</v>
      </c>
      <c r="H1145" s="5">
        <v>46128</v>
      </c>
      <c r="I1145" s="3" t="s">
        <v>4004</v>
      </c>
      <c r="J1145" s="3" t="s">
        <v>6782</v>
      </c>
      <c r="K1145" s="3">
        <v>880519303028</v>
      </c>
      <c r="L1145" s="2"/>
      <c r="M1145" s="2"/>
      <c r="N1145" s="3">
        <v>77711506646</v>
      </c>
      <c r="O1145" s="3">
        <v>6490000</v>
      </c>
      <c r="P1145" s="3">
        <v>6490000</v>
      </c>
      <c r="Q1145" s="3">
        <v>0</v>
      </c>
      <c r="R1145" s="3">
        <v>0</v>
      </c>
      <c r="S1145" s="3">
        <v>250000</v>
      </c>
      <c r="T1145" s="3">
        <v>250000</v>
      </c>
      <c r="U1145" s="3" t="s">
        <v>56</v>
      </c>
      <c r="V1145" s="2"/>
      <c r="W1145" s="3" t="s">
        <v>55</v>
      </c>
      <c r="X1145" s="5">
        <v>46128</v>
      </c>
      <c r="Y1145" s="3" t="s">
        <v>58</v>
      </c>
      <c r="Z1145" s="3">
        <v>1</v>
      </c>
      <c r="AA1145" s="3">
        <v>9841399</v>
      </c>
      <c r="AB1145" s="2"/>
      <c r="AC1145" s="3">
        <v>0</v>
      </c>
      <c r="AD1145" s="3" t="s">
        <v>57</v>
      </c>
      <c r="AE1145" s="3">
        <v>2026</v>
      </c>
    </row>
    <row r="1146" spans="1:31" ht="28.5" hidden="1" x14ac:dyDescent="0.45">
      <c r="A1146" s="3">
        <v>1</v>
      </c>
      <c r="B1146" s="4" t="s">
        <v>3397</v>
      </c>
      <c r="C1146" s="3" t="s">
        <v>3381</v>
      </c>
      <c r="D1146" s="3" t="s">
        <v>3737</v>
      </c>
      <c r="E1146" s="3" t="s">
        <v>3455</v>
      </c>
      <c r="F1146" s="3" t="s">
        <v>6783</v>
      </c>
      <c r="G1146" s="3" t="s">
        <v>6784</v>
      </c>
      <c r="H1146" s="5">
        <v>46122</v>
      </c>
      <c r="I1146" s="3" t="s">
        <v>3710</v>
      </c>
      <c r="J1146" s="3" t="s">
        <v>6785</v>
      </c>
      <c r="K1146" s="3">
        <v>960628301428</v>
      </c>
      <c r="L1146" s="2"/>
      <c r="M1146" s="2"/>
      <c r="N1146" s="3">
        <v>77078562284</v>
      </c>
      <c r="O1146" s="3">
        <v>6510000</v>
      </c>
      <c r="P1146" s="3">
        <v>5990000</v>
      </c>
      <c r="Q1146" s="3">
        <v>0</v>
      </c>
      <c r="R1146" s="3">
        <v>520000</v>
      </c>
      <c r="S1146" s="3">
        <v>250000</v>
      </c>
      <c r="T1146" s="3">
        <v>250000</v>
      </c>
      <c r="U1146" s="3" t="s">
        <v>87</v>
      </c>
      <c r="V1146" s="3" t="s">
        <v>3405</v>
      </c>
      <c r="W1146" s="3" t="s">
        <v>55</v>
      </c>
      <c r="X1146" s="5">
        <v>46125</v>
      </c>
      <c r="Y1146" s="3" t="s">
        <v>89</v>
      </c>
      <c r="Z1146" s="3">
        <v>0</v>
      </c>
      <c r="AA1146" s="3">
        <v>9841400</v>
      </c>
      <c r="AB1146" s="2"/>
      <c r="AC1146" s="3">
        <v>0</v>
      </c>
      <c r="AD1146" s="3" t="s">
        <v>124</v>
      </c>
      <c r="AE1146" s="3">
        <v>2026</v>
      </c>
    </row>
    <row r="1147" spans="1:31" ht="28.5" hidden="1" x14ac:dyDescent="0.45">
      <c r="A1147" s="3">
        <v>1</v>
      </c>
      <c r="B1147" s="4" t="s">
        <v>3397</v>
      </c>
      <c r="C1147" s="3" t="s">
        <v>3381</v>
      </c>
      <c r="D1147" s="3" t="s">
        <v>3737</v>
      </c>
      <c r="E1147" s="3" t="s">
        <v>3455</v>
      </c>
      <c r="F1147" s="3" t="s">
        <v>6786</v>
      </c>
      <c r="G1147" s="3" t="s">
        <v>6787</v>
      </c>
      <c r="H1147" s="5">
        <v>46122</v>
      </c>
      <c r="I1147" s="3" t="s">
        <v>3901</v>
      </c>
      <c r="J1147" s="3" t="s">
        <v>6788</v>
      </c>
      <c r="K1147" s="3">
        <v>770914401508</v>
      </c>
      <c r="L1147" s="2"/>
      <c r="M1147" s="2"/>
      <c r="N1147" s="3">
        <v>77775773363</v>
      </c>
      <c r="O1147" s="3">
        <v>6510000</v>
      </c>
      <c r="P1147" s="3">
        <v>5990000</v>
      </c>
      <c r="Q1147" s="3">
        <v>0</v>
      </c>
      <c r="R1147" s="3">
        <v>520000</v>
      </c>
      <c r="S1147" s="3">
        <v>250000</v>
      </c>
      <c r="T1147" s="3">
        <v>250000</v>
      </c>
      <c r="U1147" s="3" t="s">
        <v>87</v>
      </c>
      <c r="V1147" s="2"/>
      <c r="W1147" s="3" t="s">
        <v>55</v>
      </c>
      <c r="X1147" s="5">
        <v>46125</v>
      </c>
      <c r="Y1147" s="3" t="s">
        <v>89</v>
      </c>
      <c r="Z1147" s="3">
        <v>0</v>
      </c>
      <c r="AA1147" s="3">
        <v>9841402</v>
      </c>
      <c r="AB1147" s="2"/>
      <c r="AC1147" s="3">
        <v>0</v>
      </c>
      <c r="AD1147" s="3" t="s">
        <v>124</v>
      </c>
      <c r="AE1147" s="3">
        <v>2026</v>
      </c>
    </row>
    <row r="1148" spans="1:31" ht="28.5" hidden="1" x14ac:dyDescent="0.45">
      <c r="A1148" s="3">
        <v>1</v>
      </c>
      <c r="B1148" s="4" t="s">
        <v>3397</v>
      </c>
      <c r="C1148" s="3" t="s">
        <v>3381</v>
      </c>
      <c r="D1148" s="3" t="s">
        <v>3737</v>
      </c>
      <c r="E1148" s="3" t="s">
        <v>3455</v>
      </c>
      <c r="F1148" s="3" t="s">
        <v>6789</v>
      </c>
      <c r="G1148" s="3" t="s">
        <v>6790</v>
      </c>
      <c r="H1148" s="5">
        <v>46122</v>
      </c>
      <c r="I1148" s="3" t="s">
        <v>3580</v>
      </c>
      <c r="J1148" s="3" t="s">
        <v>6791</v>
      </c>
      <c r="K1148" s="3">
        <v>891006302302</v>
      </c>
      <c r="L1148" s="2"/>
      <c r="M1148" s="2"/>
      <c r="N1148" s="3">
        <v>77759216369</v>
      </c>
      <c r="O1148" s="3">
        <v>5990000</v>
      </c>
      <c r="P1148" s="3">
        <v>5990000</v>
      </c>
      <c r="Q1148" s="3">
        <v>0</v>
      </c>
      <c r="R1148" s="3">
        <v>0</v>
      </c>
      <c r="S1148" s="3">
        <v>250000</v>
      </c>
      <c r="T1148" s="3">
        <v>250000</v>
      </c>
      <c r="U1148" s="3" t="s">
        <v>87</v>
      </c>
      <c r="V1148" s="3" t="s">
        <v>3405</v>
      </c>
      <c r="W1148" s="3" t="s">
        <v>55</v>
      </c>
      <c r="X1148" s="5">
        <v>46125</v>
      </c>
      <c r="Y1148" s="3" t="s">
        <v>89</v>
      </c>
      <c r="Z1148" s="3">
        <v>0</v>
      </c>
      <c r="AA1148" s="3">
        <v>9841403</v>
      </c>
      <c r="AB1148" s="2"/>
      <c r="AC1148" s="3">
        <v>0</v>
      </c>
      <c r="AD1148" s="3" t="s">
        <v>124</v>
      </c>
      <c r="AE1148" s="3">
        <v>2026</v>
      </c>
    </row>
    <row r="1149" spans="1:31" ht="28.5" hidden="1" x14ac:dyDescent="0.45">
      <c r="A1149" s="3">
        <v>1</v>
      </c>
      <c r="B1149" s="4" t="s">
        <v>3397</v>
      </c>
      <c r="C1149" s="3" t="s">
        <v>3381</v>
      </c>
      <c r="D1149" s="3" t="s">
        <v>3382</v>
      </c>
      <c r="E1149" s="3" t="s">
        <v>3530</v>
      </c>
      <c r="F1149" s="3" t="s">
        <v>6792</v>
      </c>
      <c r="G1149" s="3" t="s">
        <v>6793</v>
      </c>
      <c r="H1149" s="5">
        <v>46125</v>
      </c>
      <c r="I1149" s="3" t="s">
        <v>4004</v>
      </c>
      <c r="J1149" s="3" t="s">
        <v>6794</v>
      </c>
      <c r="K1149" s="3">
        <v>690322401324</v>
      </c>
      <c r="L1149" s="2"/>
      <c r="M1149" s="2"/>
      <c r="N1149" s="3">
        <v>77754799854</v>
      </c>
      <c r="O1149" s="3">
        <v>6490000</v>
      </c>
      <c r="P1149" s="3">
        <v>6490000</v>
      </c>
      <c r="Q1149" s="3">
        <v>0</v>
      </c>
      <c r="R1149" s="3">
        <v>0</v>
      </c>
      <c r="S1149" s="3">
        <v>250000</v>
      </c>
      <c r="T1149" s="3">
        <v>250000</v>
      </c>
      <c r="U1149" s="3" t="s">
        <v>87</v>
      </c>
      <c r="V1149" s="2"/>
      <c r="W1149" s="3" t="s">
        <v>55</v>
      </c>
      <c r="X1149" s="5">
        <v>46127</v>
      </c>
      <c r="Y1149" s="3" t="s">
        <v>134</v>
      </c>
      <c r="Z1149" s="3">
        <v>0</v>
      </c>
      <c r="AA1149" s="3">
        <v>9841404</v>
      </c>
      <c r="AB1149" s="2"/>
      <c r="AC1149" s="3">
        <v>0</v>
      </c>
      <c r="AD1149" s="3" t="s">
        <v>124</v>
      </c>
      <c r="AE1149" s="3">
        <v>2026</v>
      </c>
    </row>
    <row r="1150" spans="1:31" ht="28.5" hidden="1" x14ac:dyDescent="0.45">
      <c r="A1150" s="3">
        <v>1</v>
      </c>
      <c r="B1150" s="4" t="s">
        <v>3397</v>
      </c>
      <c r="C1150" s="3" t="s">
        <v>3381</v>
      </c>
      <c r="D1150" s="3" t="s">
        <v>3737</v>
      </c>
      <c r="E1150" s="3" t="s">
        <v>3530</v>
      </c>
      <c r="F1150" s="3" t="s">
        <v>6795</v>
      </c>
      <c r="G1150" s="3" t="s">
        <v>6796</v>
      </c>
      <c r="H1150" s="5">
        <v>46122</v>
      </c>
      <c r="I1150" s="3" t="s">
        <v>4004</v>
      </c>
      <c r="J1150" s="3" t="s">
        <v>6797</v>
      </c>
      <c r="K1150" s="3">
        <v>940129300205</v>
      </c>
      <c r="L1150" s="2"/>
      <c r="M1150" s="2"/>
      <c r="N1150" s="3">
        <v>77025085659</v>
      </c>
      <c r="O1150" s="3">
        <v>5990000</v>
      </c>
      <c r="P1150" s="3">
        <v>5990000</v>
      </c>
      <c r="Q1150" s="3">
        <v>0</v>
      </c>
      <c r="R1150" s="3">
        <v>0</v>
      </c>
      <c r="S1150" s="3">
        <v>250000</v>
      </c>
      <c r="T1150" s="3">
        <v>250000</v>
      </c>
      <c r="U1150" s="3" t="s">
        <v>56</v>
      </c>
      <c r="V1150" s="2"/>
      <c r="W1150" s="3" t="s">
        <v>55</v>
      </c>
      <c r="X1150" s="5">
        <v>46125</v>
      </c>
      <c r="Y1150" s="3" t="s">
        <v>58</v>
      </c>
      <c r="Z1150" s="3">
        <v>0</v>
      </c>
      <c r="AA1150" s="3">
        <v>9841405</v>
      </c>
      <c r="AB1150" s="2"/>
      <c r="AC1150" s="3">
        <v>0</v>
      </c>
      <c r="AD1150" s="3" t="s">
        <v>57</v>
      </c>
      <c r="AE1150" s="3">
        <v>2026</v>
      </c>
    </row>
    <row r="1151" spans="1:31" ht="28.5" hidden="1" x14ac:dyDescent="0.45">
      <c r="A1151" s="3">
        <v>1</v>
      </c>
      <c r="B1151" s="4" t="s">
        <v>3397</v>
      </c>
      <c r="C1151" s="3" t="s">
        <v>3381</v>
      </c>
      <c r="D1151" s="3" t="s">
        <v>3737</v>
      </c>
      <c r="E1151" s="3" t="s">
        <v>3530</v>
      </c>
      <c r="F1151" s="3" t="s">
        <v>6798</v>
      </c>
      <c r="G1151" s="3" t="s">
        <v>6799</v>
      </c>
      <c r="H1151" s="5">
        <v>46123</v>
      </c>
      <c r="I1151" s="3" t="s">
        <v>3693</v>
      </c>
      <c r="J1151" s="3" t="s">
        <v>6800</v>
      </c>
      <c r="K1151" s="3">
        <v>880327301573</v>
      </c>
      <c r="L1151" s="2"/>
      <c r="M1151" s="2"/>
      <c r="N1151" s="3">
        <v>77077440188</v>
      </c>
      <c r="O1151" s="3">
        <v>6240000</v>
      </c>
      <c r="P1151" s="3">
        <v>5990000</v>
      </c>
      <c r="Q1151" s="3">
        <v>0</v>
      </c>
      <c r="R1151" s="3">
        <v>250000</v>
      </c>
      <c r="S1151" s="3">
        <v>250000</v>
      </c>
      <c r="T1151" s="3">
        <v>250000</v>
      </c>
      <c r="U1151" s="3" t="s">
        <v>87</v>
      </c>
      <c r="V1151" s="2"/>
      <c r="W1151" s="3" t="s">
        <v>55</v>
      </c>
      <c r="X1151" s="5">
        <v>46125</v>
      </c>
      <c r="Y1151" s="3" t="s">
        <v>89</v>
      </c>
      <c r="Z1151" s="3">
        <v>0</v>
      </c>
      <c r="AA1151" s="3">
        <v>9841406</v>
      </c>
      <c r="AB1151" s="2"/>
      <c r="AC1151" s="3">
        <v>0</v>
      </c>
      <c r="AD1151" s="3" t="s">
        <v>124</v>
      </c>
      <c r="AE1151" s="3">
        <v>2026</v>
      </c>
    </row>
    <row r="1152" spans="1:31" ht="28.5" hidden="1" x14ac:dyDescent="0.45">
      <c r="A1152" s="3">
        <v>1</v>
      </c>
      <c r="B1152" s="4" t="s">
        <v>3534</v>
      </c>
      <c r="C1152" s="3" t="s">
        <v>3381</v>
      </c>
      <c r="D1152" s="3" t="s">
        <v>3382</v>
      </c>
      <c r="E1152" s="3" t="s">
        <v>3409</v>
      </c>
      <c r="F1152" s="3" t="s">
        <v>6801</v>
      </c>
      <c r="G1152" s="3" t="s">
        <v>6802</v>
      </c>
      <c r="H1152" s="5">
        <v>46140</v>
      </c>
      <c r="I1152" s="3" t="s">
        <v>3537</v>
      </c>
      <c r="J1152" s="3" t="s">
        <v>6803</v>
      </c>
      <c r="K1152" s="3">
        <v>990927450225</v>
      </c>
      <c r="L1152" s="2"/>
      <c r="M1152" s="2"/>
      <c r="N1152" s="3">
        <v>77754863827</v>
      </c>
      <c r="O1152" s="3">
        <v>5990000</v>
      </c>
      <c r="P1152" s="3">
        <v>5990000</v>
      </c>
      <c r="Q1152" s="3">
        <v>0</v>
      </c>
      <c r="R1152" s="3">
        <v>0</v>
      </c>
      <c r="S1152" s="3">
        <v>200000</v>
      </c>
      <c r="T1152" s="3">
        <v>200000</v>
      </c>
      <c r="U1152" s="3" t="s">
        <v>87</v>
      </c>
      <c r="V1152" s="3" t="s">
        <v>3624</v>
      </c>
      <c r="W1152" s="3" t="s">
        <v>154</v>
      </c>
      <c r="X1152" s="5">
        <v>46142</v>
      </c>
      <c r="Y1152" s="3" t="s">
        <v>89</v>
      </c>
      <c r="Z1152" s="3">
        <v>0</v>
      </c>
      <c r="AA1152" s="3">
        <v>9842024</v>
      </c>
      <c r="AB1152" s="2"/>
      <c r="AC1152" s="3">
        <v>0</v>
      </c>
      <c r="AD1152" s="3" t="s">
        <v>124</v>
      </c>
      <c r="AE1152" s="3">
        <v>2026</v>
      </c>
    </row>
    <row r="1153" spans="1:31" ht="28.5" hidden="1" x14ac:dyDescent="0.45">
      <c r="A1153" s="3">
        <v>1</v>
      </c>
      <c r="B1153" s="4" t="s">
        <v>3534</v>
      </c>
      <c r="C1153" s="3" t="s">
        <v>3381</v>
      </c>
      <c r="D1153" s="3" t="s">
        <v>3382</v>
      </c>
      <c r="E1153" s="3" t="s">
        <v>3409</v>
      </c>
      <c r="F1153" s="3" t="s">
        <v>6804</v>
      </c>
      <c r="G1153" s="3" t="s">
        <v>6805</v>
      </c>
      <c r="H1153" s="5">
        <v>46141</v>
      </c>
      <c r="I1153" s="3" t="s">
        <v>3537</v>
      </c>
      <c r="J1153" s="2"/>
      <c r="K1153" s="2"/>
      <c r="L1153" s="3" t="s">
        <v>6806</v>
      </c>
      <c r="M1153" s="3">
        <v>120540003145</v>
      </c>
      <c r="N1153" s="3">
        <v>77232233025</v>
      </c>
      <c r="O1153" s="3">
        <v>5990000</v>
      </c>
      <c r="P1153" s="3">
        <v>5990000</v>
      </c>
      <c r="Q1153" s="3">
        <v>0</v>
      </c>
      <c r="R1153" s="3">
        <v>0</v>
      </c>
      <c r="S1153" s="3">
        <v>200000</v>
      </c>
      <c r="T1153" s="3">
        <v>200000</v>
      </c>
      <c r="U1153" s="3" t="s">
        <v>56</v>
      </c>
      <c r="V1153" s="3" t="s">
        <v>3624</v>
      </c>
      <c r="W1153" s="3" t="s">
        <v>154</v>
      </c>
      <c r="X1153" s="5">
        <v>46142</v>
      </c>
      <c r="Y1153" s="3" t="s">
        <v>58</v>
      </c>
      <c r="Z1153" s="3">
        <v>1</v>
      </c>
      <c r="AA1153" s="3">
        <v>9842025</v>
      </c>
      <c r="AB1153" s="2"/>
      <c r="AC1153" s="3">
        <v>0</v>
      </c>
      <c r="AD1153" s="3" t="s">
        <v>57</v>
      </c>
      <c r="AE1153" s="3">
        <v>2026</v>
      </c>
    </row>
    <row r="1154" spans="1:31" ht="28.5" hidden="1" x14ac:dyDescent="0.45">
      <c r="A1154" s="3">
        <v>1</v>
      </c>
      <c r="B1154" s="4" t="s">
        <v>3534</v>
      </c>
      <c r="C1154" s="3" t="s">
        <v>3381</v>
      </c>
      <c r="D1154" s="3" t="s">
        <v>3382</v>
      </c>
      <c r="E1154" s="3" t="s">
        <v>3409</v>
      </c>
      <c r="F1154" s="3" t="s">
        <v>6807</v>
      </c>
      <c r="G1154" s="3" t="s">
        <v>6808</v>
      </c>
      <c r="H1154" s="5">
        <v>46141</v>
      </c>
      <c r="I1154" s="3" t="s">
        <v>3537</v>
      </c>
      <c r="J1154" s="3" t="s">
        <v>6809</v>
      </c>
      <c r="K1154" s="3">
        <v>790905401562</v>
      </c>
      <c r="L1154" s="2"/>
      <c r="M1154" s="2"/>
      <c r="N1154" s="3">
        <v>77051459752</v>
      </c>
      <c r="O1154" s="3">
        <v>5990000</v>
      </c>
      <c r="P1154" s="3">
        <v>5990000</v>
      </c>
      <c r="Q1154" s="3">
        <v>0</v>
      </c>
      <c r="R1154" s="3">
        <v>0</v>
      </c>
      <c r="S1154" s="3">
        <v>200000</v>
      </c>
      <c r="T1154" s="3">
        <v>200000</v>
      </c>
      <c r="U1154" s="3" t="s">
        <v>87</v>
      </c>
      <c r="V1154" s="3" t="s">
        <v>3547</v>
      </c>
      <c r="W1154" s="3" t="s">
        <v>154</v>
      </c>
      <c r="X1154" s="5">
        <v>46142</v>
      </c>
      <c r="Y1154" s="3" t="s">
        <v>134</v>
      </c>
      <c r="Z1154" s="3">
        <v>0</v>
      </c>
      <c r="AA1154" s="3">
        <v>9842028</v>
      </c>
      <c r="AB1154" s="2"/>
      <c r="AC1154" s="3">
        <v>0</v>
      </c>
      <c r="AD1154" s="3" t="s">
        <v>124</v>
      </c>
      <c r="AE1154" s="3">
        <v>2026</v>
      </c>
    </row>
    <row r="1155" spans="1:31" ht="28.5" hidden="1" x14ac:dyDescent="0.45">
      <c r="A1155" s="3">
        <v>1</v>
      </c>
      <c r="B1155" s="4" t="s">
        <v>3534</v>
      </c>
      <c r="C1155" s="3" t="s">
        <v>3381</v>
      </c>
      <c r="D1155" s="3" t="s">
        <v>3382</v>
      </c>
      <c r="E1155" s="3" t="s">
        <v>3455</v>
      </c>
      <c r="F1155" s="3" t="s">
        <v>6810</v>
      </c>
      <c r="G1155" s="3" t="s">
        <v>6811</v>
      </c>
      <c r="H1155" s="5">
        <v>46132</v>
      </c>
      <c r="I1155" s="3" t="s">
        <v>3542</v>
      </c>
      <c r="J1155" s="3" t="s">
        <v>6812</v>
      </c>
      <c r="K1155" s="3">
        <v>900531301291</v>
      </c>
      <c r="L1155" s="2"/>
      <c r="M1155" s="2"/>
      <c r="N1155" s="3">
        <v>77781832456</v>
      </c>
      <c r="O1155" s="3">
        <v>5990000</v>
      </c>
      <c r="P1155" s="3">
        <v>5990000</v>
      </c>
      <c r="Q1155" s="3">
        <v>0</v>
      </c>
      <c r="R1155" s="3">
        <v>0</v>
      </c>
      <c r="S1155" s="3">
        <v>200000</v>
      </c>
      <c r="T1155" s="3">
        <v>200000</v>
      </c>
      <c r="U1155" s="3" t="s">
        <v>87</v>
      </c>
      <c r="V1155" s="3" t="s">
        <v>3624</v>
      </c>
      <c r="W1155" s="3" t="s">
        <v>154</v>
      </c>
      <c r="X1155" s="5">
        <v>46133</v>
      </c>
      <c r="Y1155" s="3" t="s">
        <v>89</v>
      </c>
      <c r="Z1155" s="3">
        <v>0</v>
      </c>
      <c r="AA1155" s="3">
        <v>9842030</v>
      </c>
      <c r="AB1155" s="2"/>
      <c r="AC1155" s="3">
        <v>0</v>
      </c>
      <c r="AD1155" s="3" t="s">
        <v>124</v>
      </c>
      <c r="AE1155" s="3">
        <v>2026</v>
      </c>
    </row>
    <row r="1156" spans="1:31" ht="28.5" hidden="1" x14ac:dyDescent="0.45">
      <c r="A1156" s="3">
        <v>1</v>
      </c>
      <c r="B1156" s="4" t="s">
        <v>3534</v>
      </c>
      <c r="C1156" s="3" t="s">
        <v>3381</v>
      </c>
      <c r="D1156" s="3" t="s">
        <v>3382</v>
      </c>
      <c r="E1156" s="3" t="s">
        <v>3455</v>
      </c>
      <c r="F1156" s="3" t="s">
        <v>6813</v>
      </c>
      <c r="G1156" s="3" t="s">
        <v>6814</v>
      </c>
      <c r="H1156" s="5">
        <v>46123</v>
      </c>
      <c r="I1156" s="3" t="s">
        <v>3537</v>
      </c>
      <c r="J1156" s="3" t="s">
        <v>6815</v>
      </c>
      <c r="K1156" s="3">
        <v>650630300208</v>
      </c>
      <c r="L1156" s="2"/>
      <c r="M1156" s="2"/>
      <c r="N1156" s="3">
        <v>77057523560</v>
      </c>
      <c r="O1156" s="3">
        <v>6490000</v>
      </c>
      <c r="P1156" s="3">
        <v>6490000</v>
      </c>
      <c r="Q1156" s="3">
        <v>0</v>
      </c>
      <c r="R1156" s="3">
        <v>0</v>
      </c>
      <c r="S1156" s="3">
        <v>250000</v>
      </c>
      <c r="T1156" s="3">
        <v>250000</v>
      </c>
      <c r="U1156" s="3" t="s">
        <v>56</v>
      </c>
      <c r="V1156" s="3" t="s">
        <v>2673</v>
      </c>
      <c r="W1156" s="3" t="s">
        <v>154</v>
      </c>
      <c r="X1156" s="5">
        <v>46125</v>
      </c>
      <c r="Y1156" s="3" t="s">
        <v>58</v>
      </c>
      <c r="Z1156" s="3">
        <v>0</v>
      </c>
      <c r="AA1156" s="3">
        <v>9842031</v>
      </c>
      <c r="AB1156" s="2"/>
      <c r="AC1156" s="3">
        <v>0</v>
      </c>
      <c r="AD1156" s="3" t="s">
        <v>57</v>
      </c>
      <c r="AE1156" s="3">
        <v>2026</v>
      </c>
    </row>
    <row r="1157" spans="1:31" ht="28.5" hidden="1" x14ac:dyDescent="0.45">
      <c r="A1157" s="3">
        <v>1</v>
      </c>
      <c r="B1157" s="4" t="s">
        <v>3534</v>
      </c>
      <c r="C1157" s="3" t="s">
        <v>3381</v>
      </c>
      <c r="D1157" s="3" t="s">
        <v>3382</v>
      </c>
      <c r="E1157" s="3" t="s">
        <v>3530</v>
      </c>
      <c r="F1157" s="3" t="s">
        <v>6816</v>
      </c>
      <c r="G1157" s="3" t="s">
        <v>6817</v>
      </c>
      <c r="H1157" s="5">
        <v>46126</v>
      </c>
      <c r="I1157" s="3" t="s">
        <v>3537</v>
      </c>
      <c r="J1157" s="3" t="s">
        <v>6818</v>
      </c>
      <c r="K1157" s="3">
        <v>890604300374</v>
      </c>
      <c r="L1157" s="2"/>
      <c r="M1157" s="2"/>
      <c r="N1157" s="3">
        <v>77057799122</v>
      </c>
      <c r="O1157" s="3">
        <v>6490000</v>
      </c>
      <c r="P1157" s="3">
        <v>6490000</v>
      </c>
      <c r="Q1157" s="3">
        <v>0</v>
      </c>
      <c r="R1157" s="3">
        <v>0</v>
      </c>
      <c r="S1157" s="3">
        <v>250000</v>
      </c>
      <c r="T1157" s="3">
        <v>250000</v>
      </c>
      <c r="U1157" s="3" t="s">
        <v>87</v>
      </c>
      <c r="V1157" s="3" t="s">
        <v>3624</v>
      </c>
      <c r="W1157" s="3" t="s">
        <v>154</v>
      </c>
      <c r="X1157" s="5">
        <v>46128</v>
      </c>
      <c r="Y1157" s="3" t="s">
        <v>206</v>
      </c>
      <c r="Z1157" s="3">
        <v>0</v>
      </c>
      <c r="AA1157" s="3">
        <v>9842032</v>
      </c>
      <c r="AB1157" s="2"/>
      <c r="AC1157" s="3">
        <v>0</v>
      </c>
      <c r="AD1157" s="3" t="s">
        <v>124</v>
      </c>
      <c r="AE1157" s="3">
        <v>2026</v>
      </c>
    </row>
    <row r="1158" spans="1:31" ht="28.5" hidden="1" x14ac:dyDescent="0.45">
      <c r="A1158" s="3">
        <v>1</v>
      </c>
      <c r="B1158" s="4" t="s">
        <v>3534</v>
      </c>
      <c r="C1158" s="3" t="s">
        <v>3381</v>
      </c>
      <c r="D1158" s="3" t="s">
        <v>3382</v>
      </c>
      <c r="E1158" s="3" t="s">
        <v>3530</v>
      </c>
      <c r="F1158" s="3" t="s">
        <v>6819</v>
      </c>
      <c r="G1158" s="3" t="s">
        <v>6820</v>
      </c>
      <c r="H1158" s="5">
        <v>46127</v>
      </c>
      <c r="I1158" s="3" t="s">
        <v>3630</v>
      </c>
      <c r="J1158" s="3" t="s">
        <v>6821</v>
      </c>
      <c r="K1158" s="3">
        <v>560519300047</v>
      </c>
      <c r="L1158" s="2"/>
      <c r="M1158" s="2"/>
      <c r="N1158" s="3">
        <v>77772782332</v>
      </c>
      <c r="O1158" s="3">
        <v>6490000</v>
      </c>
      <c r="P1158" s="3">
        <v>6490000</v>
      </c>
      <c r="Q1158" s="3">
        <v>0</v>
      </c>
      <c r="R1158" s="3">
        <v>0</v>
      </c>
      <c r="S1158" s="3">
        <v>250000</v>
      </c>
      <c r="T1158" s="3">
        <v>250000</v>
      </c>
      <c r="U1158" s="3" t="s">
        <v>56</v>
      </c>
      <c r="V1158" s="3" t="s">
        <v>3624</v>
      </c>
      <c r="W1158" s="3" t="s">
        <v>154</v>
      </c>
      <c r="X1158" s="5">
        <v>46127</v>
      </c>
      <c r="Y1158" s="3" t="s">
        <v>58</v>
      </c>
      <c r="Z1158" s="3">
        <v>0</v>
      </c>
      <c r="AA1158" s="3">
        <v>9842033</v>
      </c>
      <c r="AB1158" s="2"/>
      <c r="AC1158" s="3">
        <v>0</v>
      </c>
      <c r="AD1158" s="3" t="s">
        <v>57</v>
      </c>
      <c r="AE1158" s="3">
        <v>2026</v>
      </c>
    </row>
    <row r="1159" spans="1:31" ht="28.5" hidden="1" x14ac:dyDescent="0.45">
      <c r="A1159" s="3">
        <v>1</v>
      </c>
      <c r="B1159" s="4" t="s">
        <v>3534</v>
      </c>
      <c r="C1159" s="3" t="s">
        <v>3381</v>
      </c>
      <c r="D1159" s="3" t="s">
        <v>3382</v>
      </c>
      <c r="E1159" s="3" t="s">
        <v>3459</v>
      </c>
      <c r="F1159" s="3" t="s">
        <v>6822</v>
      </c>
      <c r="G1159" s="3" t="s">
        <v>6823</v>
      </c>
      <c r="H1159" s="5">
        <v>46125</v>
      </c>
      <c r="I1159" s="3" t="s">
        <v>3537</v>
      </c>
      <c r="J1159" s="3" t="s">
        <v>6824</v>
      </c>
      <c r="K1159" s="3">
        <v>590201303781</v>
      </c>
      <c r="L1159" s="2"/>
      <c r="M1159" s="2"/>
      <c r="N1159" s="3">
        <v>77051356255</v>
      </c>
      <c r="O1159" s="3">
        <v>6490000</v>
      </c>
      <c r="P1159" s="3">
        <v>6490000</v>
      </c>
      <c r="Q1159" s="3">
        <v>0</v>
      </c>
      <c r="R1159" s="3">
        <v>0</v>
      </c>
      <c r="S1159" s="3">
        <v>250000</v>
      </c>
      <c r="T1159" s="3">
        <v>250000</v>
      </c>
      <c r="U1159" s="3" t="s">
        <v>56</v>
      </c>
      <c r="V1159" s="3" t="s">
        <v>2673</v>
      </c>
      <c r="W1159" s="3" t="s">
        <v>154</v>
      </c>
      <c r="X1159" s="5">
        <v>46127</v>
      </c>
      <c r="Y1159" s="3" t="s">
        <v>58</v>
      </c>
      <c r="Z1159" s="3">
        <v>1</v>
      </c>
      <c r="AA1159" s="3">
        <v>9842034</v>
      </c>
      <c r="AB1159" s="2"/>
      <c r="AC1159" s="3">
        <v>0</v>
      </c>
      <c r="AD1159" s="3" t="s">
        <v>57</v>
      </c>
      <c r="AE1159" s="3">
        <v>2026</v>
      </c>
    </row>
    <row r="1160" spans="1:31" ht="28.5" hidden="1" x14ac:dyDescent="0.45">
      <c r="A1160" s="3">
        <v>1</v>
      </c>
      <c r="B1160" s="4" t="s">
        <v>3397</v>
      </c>
      <c r="C1160" s="3" t="s">
        <v>3381</v>
      </c>
      <c r="D1160" s="3" t="s">
        <v>3382</v>
      </c>
      <c r="E1160" s="3" t="s">
        <v>3455</v>
      </c>
      <c r="F1160" s="3" t="s">
        <v>6825</v>
      </c>
      <c r="G1160" s="3" t="s">
        <v>6826</v>
      </c>
      <c r="H1160" s="5">
        <v>46126</v>
      </c>
      <c r="I1160" s="3" t="s">
        <v>3492</v>
      </c>
      <c r="J1160" s="3" t="s">
        <v>6827</v>
      </c>
      <c r="K1160" s="3">
        <v>900808300655</v>
      </c>
      <c r="L1160" s="2"/>
      <c r="M1160" s="2"/>
      <c r="N1160" s="3">
        <v>77024886191</v>
      </c>
      <c r="O1160" s="3">
        <v>6740000</v>
      </c>
      <c r="P1160" s="3">
        <v>6490000</v>
      </c>
      <c r="Q1160" s="3">
        <v>0</v>
      </c>
      <c r="R1160" s="3">
        <v>250000</v>
      </c>
      <c r="S1160" s="3">
        <v>250000</v>
      </c>
      <c r="T1160" s="3">
        <v>250000</v>
      </c>
      <c r="U1160" s="3" t="s">
        <v>87</v>
      </c>
      <c r="V1160" s="2"/>
      <c r="W1160" s="3" t="s">
        <v>55</v>
      </c>
      <c r="X1160" s="5">
        <v>46128</v>
      </c>
      <c r="Y1160" s="3" t="s">
        <v>218</v>
      </c>
      <c r="Z1160" s="3">
        <v>1</v>
      </c>
      <c r="AA1160" s="3">
        <v>9842061</v>
      </c>
      <c r="AB1160" s="2"/>
      <c r="AC1160" s="3">
        <v>0</v>
      </c>
      <c r="AD1160" s="3" t="s">
        <v>124</v>
      </c>
      <c r="AE1160" s="3">
        <v>2026</v>
      </c>
    </row>
    <row r="1161" spans="1:31" ht="28.5" hidden="1" x14ac:dyDescent="0.45">
      <c r="A1161" s="3">
        <v>1</v>
      </c>
      <c r="B1161" s="4" t="s">
        <v>3397</v>
      </c>
      <c r="C1161" s="3" t="s">
        <v>3381</v>
      </c>
      <c r="D1161" s="3" t="s">
        <v>3382</v>
      </c>
      <c r="E1161" s="3" t="s">
        <v>3455</v>
      </c>
      <c r="F1161" s="3" t="s">
        <v>6828</v>
      </c>
      <c r="G1161" s="3" t="s">
        <v>6829</v>
      </c>
      <c r="H1161" s="5">
        <v>46126</v>
      </c>
      <c r="I1161" s="3" t="s">
        <v>3584</v>
      </c>
      <c r="J1161" s="3" t="s">
        <v>6830</v>
      </c>
      <c r="K1161" s="3">
        <v>10219600537</v>
      </c>
      <c r="L1161" s="2"/>
      <c r="M1161" s="2"/>
      <c r="N1161" s="3">
        <v>77719690668</v>
      </c>
      <c r="O1161" s="3">
        <v>6740000</v>
      </c>
      <c r="P1161" s="3">
        <v>6490000</v>
      </c>
      <c r="Q1161" s="3">
        <v>0</v>
      </c>
      <c r="R1161" s="3">
        <v>250000</v>
      </c>
      <c r="S1161" s="3">
        <v>250000</v>
      </c>
      <c r="T1161" s="3">
        <v>250000</v>
      </c>
      <c r="U1161" s="3" t="s">
        <v>87</v>
      </c>
      <c r="V1161" s="2"/>
      <c r="W1161" s="3" t="s">
        <v>55</v>
      </c>
      <c r="X1161" s="5">
        <v>46127</v>
      </c>
      <c r="Y1161" s="3" t="s">
        <v>206</v>
      </c>
      <c r="Z1161" s="3">
        <v>0</v>
      </c>
      <c r="AA1161" s="3">
        <v>9842062</v>
      </c>
      <c r="AB1161" s="2"/>
      <c r="AC1161" s="3">
        <v>0</v>
      </c>
      <c r="AD1161" s="3" t="s">
        <v>124</v>
      </c>
      <c r="AE1161" s="3">
        <v>2026</v>
      </c>
    </row>
    <row r="1162" spans="1:31" ht="28.5" hidden="1" x14ac:dyDescent="0.45">
      <c r="A1162" s="3">
        <v>1</v>
      </c>
      <c r="B1162" s="4" t="s">
        <v>3397</v>
      </c>
      <c r="C1162" s="3" t="s">
        <v>3381</v>
      </c>
      <c r="D1162" s="3" t="s">
        <v>3382</v>
      </c>
      <c r="E1162" s="3" t="s">
        <v>3459</v>
      </c>
      <c r="F1162" s="3" t="s">
        <v>6831</v>
      </c>
      <c r="G1162" s="3" t="s">
        <v>6832</v>
      </c>
      <c r="H1162" s="5">
        <v>46132</v>
      </c>
      <c r="I1162" s="3" t="s">
        <v>4000</v>
      </c>
      <c r="J1162" s="3" t="s">
        <v>6833</v>
      </c>
      <c r="K1162" s="3">
        <v>990213300304</v>
      </c>
      <c r="L1162" s="2"/>
      <c r="M1162" s="2"/>
      <c r="N1162" s="3">
        <v>77785944999</v>
      </c>
      <c r="O1162" s="3">
        <v>5990000</v>
      </c>
      <c r="P1162" s="3">
        <v>5990000</v>
      </c>
      <c r="Q1162" s="3">
        <v>0</v>
      </c>
      <c r="R1162" s="3">
        <v>0</v>
      </c>
      <c r="S1162" s="3">
        <v>200000</v>
      </c>
      <c r="T1162" s="3">
        <v>200000</v>
      </c>
      <c r="U1162" s="3" t="s">
        <v>87</v>
      </c>
      <c r="V1162" s="2"/>
      <c r="W1162" s="3" t="s">
        <v>55</v>
      </c>
      <c r="X1162" s="5">
        <v>46134</v>
      </c>
      <c r="Y1162" s="3" t="s">
        <v>218</v>
      </c>
      <c r="Z1162" s="3">
        <v>0</v>
      </c>
      <c r="AA1162" s="3">
        <v>9842065</v>
      </c>
      <c r="AB1162" s="2"/>
      <c r="AC1162" s="3">
        <v>0</v>
      </c>
      <c r="AD1162" s="3" t="s">
        <v>124</v>
      </c>
      <c r="AE1162" s="3">
        <v>2026</v>
      </c>
    </row>
    <row r="1163" spans="1:31" ht="28.5" hidden="1" x14ac:dyDescent="0.45">
      <c r="A1163" s="3">
        <v>1</v>
      </c>
      <c r="B1163" s="4" t="s">
        <v>3397</v>
      </c>
      <c r="C1163" s="3" t="s">
        <v>3381</v>
      </c>
      <c r="D1163" s="3" t="s">
        <v>3382</v>
      </c>
      <c r="E1163" s="3" t="s">
        <v>3409</v>
      </c>
      <c r="F1163" s="3" t="s">
        <v>6834</v>
      </c>
      <c r="G1163" s="3" t="s">
        <v>6835</v>
      </c>
      <c r="H1163" s="5">
        <v>46127</v>
      </c>
      <c r="I1163" s="3" t="s">
        <v>3580</v>
      </c>
      <c r="J1163" s="3" t="s">
        <v>6836</v>
      </c>
      <c r="K1163" s="3">
        <v>881109302211</v>
      </c>
      <c r="L1163" s="2"/>
      <c r="M1163" s="2"/>
      <c r="N1163" s="3">
        <v>77763078688</v>
      </c>
      <c r="O1163" s="3">
        <v>6740000</v>
      </c>
      <c r="P1163" s="3">
        <v>6490000</v>
      </c>
      <c r="Q1163" s="3">
        <v>0</v>
      </c>
      <c r="R1163" s="3">
        <v>250000</v>
      </c>
      <c r="S1163" s="3">
        <v>250000</v>
      </c>
      <c r="T1163" s="3">
        <v>250000</v>
      </c>
      <c r="U1163" s="3" t="s">
        <v>87</v>
      </c>
      <c r="V1163" s="2"/>
      <c r="W1163" s="3" t="s">
        <v>55</v>
      </c>
      <c r="X1163" s="5">
        <v>46129</v>
      </c>
      <c r="Y1163" s="3" t="s">
        <v>206</v>
      </c>
      <c r="Z1163" s="3">
        <v>1</v>
      </c>
      <c r="AA1163" s="3">
        <v>9842066</v>
      </c>
      <c r="AB1163" s="2"/>
      <c r="AC1163" s="3">
        <v>0</v>
      </c>
      <c r="AD1163" s="3" t="s">
        <v>124</v>
      </c>
      <c r="AE1163" s="3">
        <v>2026</v>
      </c>
    </row>
    <row r="1164" spans="1:31" ht="28.5" hidden="1" x14ac:dyDescent="0.45">
      <c r="A1164" s="3">
        <v>1</v>
      </c>
      <c r="B1164" s="4" t="s">
        <v>3397</v>
      </c>
      <c r="C1164" s="3" t="s">
        <v>3381</v>
      </c>
      <c r="D1164" s="3" t="s">
        <v>3382</v>
      </c>
      <c r="E1164" s="3" t="s">
        <v>3530</v>
      </c>
      <c r="F1164" s="3" t="s">
        <v>6837</v>
      </c>
      <c r="G1164" s="3" t="s">
        <v>6838</v>
      </c>
      <c r="H1164" s="5">
        <v>46125</v>
      </c>
      <c r="I1164" s="3" t="s">
        <v>4563</v>
      </c>
      <c r="J1164" s="3" t="s">
        <v>6839</v>
      </c>
      <c r="K1164" s="3">
        <v>810622302453</v>
      </c>
      <c r="L1164" s="2"/>
      <c r="M1164" s="2"/>
      <c r="N1164" s="3">
        <v>77475770550</v>
      </c>
      <c r="O1164" s="3">
        <v>6740000</v>
      </c>
      <c r="P1164" s="3">
        <v>6490000</v>
      </c>
      <c r="Q1164" s="3">
        <v>0</v>
      </c>
      <c r="R1164" s="3">
        <v>250000</v>
      </c>
      <c r="S1164" s="3">
        <v>250000</v>
      </c>
      <c r="T1164" s="3">
        <v>250000</v>
      </c>
      <c r="U1164" s="3" t="s">
        <v>87</v>
      </c>
      <c r="V1164" s="2"/>
      <c r="W1164" s="3" t="s">
        <v>55</v>
      </c>
      <c r="X1164" s="5">
        <v>46127</v>
      </c>
      <c r="Y1164" s="3" t="s">
        <v>134</v>
      </c>
      <c r="Z1164" s="3">
        <v>0</v>
      </c>
      <c r="AA1164" s="3">
        <v>9842068</v>
      </c>
      <c r="AB1164" s="2"/>
      <c r="AC1164" s="3">
        <v>0</v>
      </c>
      <c r="AD1164" s="3" t="s">
        <v>124</v>
      </c>
      <c r="AE1164" s="3">
        <v>2026</v>
      </c>
    </row>
    <row r="1165" spans="1:31" ht="28.5" hidden="1" x14ac:dyDescent="0.45">
      <c r="A1165" s="3">
        <v>1</v>
      </c>
      <c r="B1165" s="4" t="s">
        <v>3397</v>
      </c>
      <c r="C1165" s="3" t="s">
        <v>3381</v>
      </c>
      <c r="D1165" s="3" t="s">
        <v>3382</v>
      </c>
      <c r="E1165" s="3" t="s">
        <v>3530</v>
      </c>
      <c r="F1165" s="3" t="s">
        <v>6840</v>
      </c>
      <c r="G1165" s="3" t="s">
        <v>6841</v>
      </c>
      <c r="H1165" s="5">
        <v>46124</v>
      </c>
      <c r="I1165" s="3" t="s">
        <v>4000</v>
      </c>
      <c r="J1165" s="3" t="s">
        <v>6842</v>
      </c>
      <c r="K1165" s="3">
        <v>760715302145</v>
      </c>
      <c r="L1165" s="2"/>
      <c r="M1165" s="2"/>
      <c r="N1165" s="3">
        <v>77773123076</v>
      </c>
      <c r="O1165" s="3">
        <v>6740000</v>
      </c>
      <c r="P1165" s="3">
        <v>6490000</v>
      </c>
      <c r="Q1165" s="3">
        <v>0</v>
      </c>
      <c r="R1165" s="3">
        <v>250000</v>
      </c>
      <c r="S1165" s="3">
        <v>250000</v>
      </c>
      <c r="T1165" s="3">
        <v>250000</v>
      </c>
      <c r="U1165" s="3" t="s">
        <v>87</v>
      </c>
      <c r="V1165" s="2"/>
      <c r="W1165" s="3" t="s">
        <v>55</v>
      </c>
      <c r="X1165" s="5">
        <v>46125</v>
      </c>
      <c r="Y1165" s="3" t="s">
        <v>89</v>
      </c>
      <c r="Z1165" s="3">
        <v>0</v>
      </c>
      <c r="AA1165" s="3">
        <v>9842070</v>
      </c>
      <c r="AB1165" s="2"/>
      <c r="AC1165" s="3">
        <v>0</v>
      </c>
      <c r="AD1165" s="3" t="s">
        <v>124</v>
      </c>
      <c r="AE1165" s="3">
        <v>2026</v>
      </c>
    </row>
    <row r="1166" spans="1:31" ht="28.5" hidden="1" x14ac:dyDescent="0.45">
      <c r="A1166" s="3">
        <v>1</v>
      </c>
      <c r="B1166" s="4" t="s">
        <v>3397</v>
      </c>
      <c r="C1166" s="3" t="s">
        <v>3381</v>
      </c>
      <c r="D1166" s="3" t="s">
        <v>3382</v>
      </c>
      <c r="E1166" s="3" t="s">
        <v>3409</v>
      </c>
      <c r="F1166" s="3" t="s">
        <v>6843</v>
      </c>
      <c r="G1166" s="3" t="s">
        <v>6844</v>
      </c>
      <c r="H1166" s="5">
        <v>46131</v>
      </c>
      <c r="I1166" s="3" t="s">
        <v>4532</v>
      </c>
      <c r="J1166" s="3" t="s">
        <v>6845</v>
      </c>
      <c r="K1166" s="3">
        <v>920803301213</v>
      </c>
      <c r="L1166" s="2"/>
      <c r="M1166" s="2"/>
      <c r="N1166" s="3">
        <v>77012013301</v>
      </c>
      <c r="O1166" s="3">
        <v>5990000</v>
      </c>
      <c r="P1166" s="3">
        <v>5990000</v>
      </c>
      <c r="Q1166" s="3">
        <v>0</v>
      </c>
      <c r="R1166" s="3">
        <v>0</v>
      </c>
      <c r="S1166" s="3">
        <v>200000</v>
      </c>
      <c r="T1166" s="3">
        <v>200000</v>
      </c>
      <c r="U1166" s="3" t="s">
        <v>87</v>
      </c>
      <c r="V1166" s="2"/>
      <c r="W1166" s="3" t="s">
        <v>55</v>
      </c>
      <c r="X1166" s="5">
        <v>46133</v>
      </c>
      <c r="Y1166" s="3" t="s">
        <v>218</v>
      </c>
      <c r="Z1166" s="3">
        <v>1</v>
      </c>
      <c r="AA1166" s="3">
        <v>9842073</v>
      </c>
      <c r="AB1166" s="2"/>
      <c r="AC1166" s="3">
        <v>0</v>
      </c>
      <c r="AD1166" s="3" t="s">
        <v>124</v>
      </c>
      <c r="AE1166" s="3">
        <v>2026</v>
      </c>
    </row>
    <row r="1167" spans="1:31" ht="28.5" hidden="1" x14ac:dyDescent="0.45">
      <c r="A1167" s="3">
        <v>1</v>
      </c>
      <c r="B1167" s="4" t="s">
        <v>3397</v>
      </c>
      <c r="C1167" s="3" t="s">
        <v>3381</v>
      </c>
      <c r="D1167" s="3" t="s">
        <v>3382</v>
      </c>
      <c r="E1167" s="3" t="s">
        <v>3455</v>
      </c>
      <c r="F1167" s="3" t="s">
        <v>6846</v>
      </c>
      <c r="G1167" s="3" t="s">
        <v>6847</v>
      </c>
      <c r="H1167" s="5">
        <v>46126</v>
      </c>
      <c r="I1167" s="3" t="s">
        <v>3584</v>
      </c>
      <c r="J1167" s="3" t="s">
        <v>6848</v>
      </c>
      <c r="K1167" s="3">
        <v>700215301413</v>
      </c>
      <c r="L1167" s="2"/>
      <c r="M1167" s="2"/>
      <c r="N1167" s="3">
        <v>77027476017</v>
      </c>
      <c r="O1167" s="3">
        <v>6740000</v>
      </c>
      <c r="P1167" s="3">
        <v>6490000</v>
      </c>
      <c r="Q1167" s="3">
        <v>0</v>
      </c>
      <c r="R1167" s="3">
        <v>250000</v>
      </c>
      <c r="S1167" s="3">
        <v>250000</v>
      </c>
      <c r="T1167" s="3">
        <v>250000</v>
      </c>
      <c r="U1167" s="3" t="s">
        <v>87</v>
      </c>
      <c r="V1167" s="2"/>
      <c r="W1167" s="3" t="s">
        <v>55</v>
      </c>
      <c r="X1167" s="5">
        <v>46127</v>
      </c>
      <c r="Y1167" s="3" t="s">
        <v>134</v>
      </c>
      <c r="Z1167" s="3">
        <v>0</v>
      </c>
      <c r="AA1167" s="3">
        <v>9842604</v>
      </c>
      <c r="AB1167" s="2"/>
      <c r="AC1167" s="3">
        <v>0</v>
      </c>
      <c r="AD1167" s="3" t="s">
        <v>124</v>
      </c>
      <c r="AE1167" s="3">
        <v>2026</v>
      </c>
    </row>
    <row r="1168" spans="1:31" ht="28.5" hidden="1" x14ac:dyDescent="0.45">
      <c r="A1168" s="3">
        <v>1</v>
      </c>
      <c r="B1168" s="4" t="s">
        <v>3397</v>
      </c>
      <c r="C1168" s="3" t="s">
        <v>3381</v>
      </c>
      <c r="D1168" s="3" t="s">
        <v>3382</v>
      </c>
      <c r="E1168" s="3" t="s">
        <v>3455</v>
      </c>
      <c r="F1168" s="3" t="s">
        <v>6849</v>
      </c>
      <c r="G1168" s="3" t="s">
        <v>6850</v>
      </c>
      <c r="H1168" s="5">
        <v>46124</v>
      </c>
      <c r="I1168" s="3" t="s">
        <v>4563</v>
      </c>
      <c r="J1168" s="3" t="s">
        <v>6851</v>
      </c>
      <c r="K1168" s="3">
        <v>740603401849</v>
      </c>
      <c r="L1168" s="2"/>
      <c r="M1168" s="2"/>
      <c r="N1168" s="3">
        <v>77471093738</v>
      </c>
      <c r="O1168" s="3">
        <v>6740000</v>
      </c>
      <c r="P1168" s="3">
        <v>6490000</v>
      </c>
      <c r="Q1168" s="3">
        <v>0</v>
      </c>
      <c r="R1168" s="3">
        <v>250000</v>
      </c>
      <c r="S1168" s="3">
        <v>250000</v>
      </c>
      <c r="T1168" s="3">
        <v>250000</v>
      </c>
      <c r="U1168" s="3" t="s">
        <v>87</v>
      </c>
      <c r="V1168" s="3" t="s">
        <v>3632</v>
      </c>
      <c r="W1168" s="3" t="s">
        <v>55</v>
      </c>
      <c r="X1168" s="5">
        <v>46126</v>
      </c>
      <c r="Y1168" s="3" t="s">
        <v>218</v>
      </c>
      <c r="Z1168" s="3">
        <v>0</v>
      </c>
      <c r="AA1168" s="3">
        <v>9842605</v>
      </c>
      <c r="AB1168" s="2"/>
      <c r="AC1168" s="3">
        <v>0</v>
      </c>
      <c r="AD1168" s="3" t="s">
        <v>124</v>
      </c>
      <c r="AE1168" s="3">
        <v>2026</v>
      </c>
    </row>
    <row r="1169" spans="1:31" ht="28.5" hidden="1" x14ac:dyDescent="0.45">
      <c r="A1169" s="3">
        <v>1</v>
      </c>
      <c r="B1169" s="4" t="s">
        <v>3397</v>
      </c>
      <c r="C1169" s="3" t="s">
        <v>3381</v>
      </c>
      <c r="D1169" s="3" t="s">
        <v>3382</v>
      </c>
      <c r="E1169" s="3" t="s">
        <v>3459</v>
      </c>
      <c r="F1169" s="3" t="s">
        <v>6852</v>
      </c>
      <c r="G1169" s="3" t="s">
        <v>6853</v>
      </c>
      <c r="H1169" s="5">
        <v>46126</v>
      </c>
      <c r="I1169" s="3" t="s">
        <v>3710</v>
      </c>
      <c r="J1169" s="3" t="s">
        <v>6854</v>
      </c>
      <c r="K1169" s="3">
        <v>960814301439</v>
      </c>
      <c r="L1169" s="2"/>
      <c r="M1169" s="2"/>
      <c r="N1169" s="3">
        <v>77053471996</v>
      </c>
      <c r="O1169" s="3">
        <v>6740000</v>
      </c>
      <c r="P1169" s="3">
        <v>6490000</v>
      </c>
      <c r="Q1169" s="3">
        <v>0</v>
      </c>
      <c r="R1169" s="3">
        <v>250000</v>
      </c>
      <c r="S1169" s="3">
        <v>250000</v>
      </c>
      <c r="T1169" s="3">
        <v>250000</v>
      </c>
      <c r="U1169" s="3" t="s">
        <v>87</v>
      </c>
      <c r="V1169" s="2"/>
      <c r="W1169" s="3" t="s">
        <v>55</v>
      </c>
      <c r="X1169" s="5">
        <v>46128</v>
      </c>
      <c r="Y1169" s="3" t="s">
        <v>218</v>
      </c>
      <c r="Z1169" s="3">
        <v>0</v>
      </c>
      <c r="AA1169" s="3">
        <v>9842606</v>
      </c>
      <c r="AB1169" s="2"/>
      <c r="AC1169" s="3">
        <v>0</v>
      </c>
      <c r="AD1169" s="3" t="s">
        <v>124</v>
      </c>
      <c r="AE1169" s="3">
        <v>2026</v>
      </c>
    </row>
    <row r="1170" spans="1:31" ht="28.5" hidden="1" x14ac:dyDescent="0.45">
      <c r="A1170" s="3">
        <v>1</v>
      </c>
      <c r="B1170" s="4" t="s">
        <v>3397</v>
      </c>
      <c r="C1170" s="3" t="s">
        <v>3381</v>
      </c>
      <c r="D1170" s="3" t="s">
        <v>3382</v>
      </c>
      <c r="E1170" s="3" t="s">
        <v>3530</v>
      </c>
      <c r="F1170" s="3" t="s">
        <v>6855</v>
      </c>
      <c r="G1170" s="3" t="s">
        <v>6856</v>
      </c>
      <c r="H1170" s="5">
        <v>46127</v>
      </c>
      <c r="I1170" s="3" t="s">
        <v>3584</v>
      </c>
      <c r="J1170" s="3" t="s">
        <v>6857</v>
      </c>
      <c r="K1170" s="3">
        <v>800630302940</v>
      </c>
      <c r="L1170" s="2"/>
      <c r="M1170" s="2"/>
      <c r="N1170" s="3">
        <v>77710780007</v>
      </c>
      <c r="O1170" s="3">
        <v>6490000</v>
      </c>
      <c r="P1170" s="3">
        <v>6490000</v>
      </c>
      <c r="Q1170" s="3">
        <v>0</v>
      </c>
      <c r="R1170" s="3">
        <v>0</v>
      </c>
      <c r="S1170" s="3">
        <v>250000</v>
      </c>
      <c r="T1170" s="3">
        <v>250000</v>
      </c>
      <c r="U1170" s="3" t="s">
        <v>56</v>
      </c>
      <c r="V1170" s="2"/>
      <c r="W1170" s="3" t="s">
        <v>55</v>
      </c>
      <c r="X1170" s="5">
        <v>46128</v>
      </c>
      <c r="Y1170" s="3" t="s">
        <v>58</v>
      </c>
      <c r="Z1170" s="3">
        <v>0</v>
      </c>
      <c r="AA1170" s="3">
        <v>9842607</v>
      </c>
      <c r="AB1170" s="2"/>
      <c r="AC1170" s="3">
        <v>0</v>
      </c>
      <c r="AD1170" s="3" t="s">
        <v>57</v>
      </c>
      <c r="AE1170" s="3">
        <v>2026</v>
      </c>
    </row>
    <row r="1171" spans="1:31" ht="28.5" hidden="1" x14ac:dyDescent="0.45">
      <c r="A1171" s="3">
        <v>1</v>
      </c>
      <c r="B1171" s="4" t="s">
        <v>3397</v>
      </c>
      <c r="C1171" s="3" t="s">
        <v>3381</v>
      </c>
      <c r="D1171" s="3" t="s">
        <v>3382</v>
      </c>
      <c r="E1171" s="3" t="s">
        <v>3409</v>
      </c>
      <c r="F1171" s="3" t="s">
        <v>6858</v>
      </c>
      <c r="G1171" s="3" t="s">
        <v>6859</v>
      </c>
      <c r="H1171" s="5">
        <v>46129</v>
      </c>
      <c r="I1171" s="3" t="s">
        <v>4000</v>
      </c>
      <c r="J1171" s="3" t="s">
        <v>6860</v>
      </c>
      <c r="K1171" s="3">
        <v>841111301693</v>
      </c>
      <c r="L1171" s="2"/>
      <c r="M1171" s="2"/>
      <c r="N1171" s="3">
        <v>77018452561</v>
      </c>
      <c r="O1171" s="3">
        <v>6490000</v>
      </c>
      <c r="P1171" s="3">
        <v>6490000</v>
      </c>
      <c r="Q1171" s="3">
        <v>0</v>
      </c>
      <c r="R1171" s="3">
        <v>0</v>
      </c>
      <c r="S1171" s="3">
        <v>250000</v>
      </c>
      <c r="T1171" s="3">
        <v>250000</v>
      </c>
      <c r="U1171" s="3" t="s">
        <v>56</v>
      </c>
      <c r="V1171" s="2"/>
      <c r="W1171" s="3" t="s">
        <v>55</v>
      </c>
      <c r="X1171" s="5">
        <v>46129</v>
      </c>
      <c r="Y1171" s="3" t="s">
        <v>58</v>
      </c>
      <c r="Z1171" s="3">
        <v>0</v>
      </c>
      <c r="AA1171" s="3">
        <v>9842608</v>
      </c>
      <c r="AB1171" s="2"/>
      <c r="AC1171" s="3">
        <v>0</v>
      </c>
      <c r="AD1171" s="3" t="s">
        <v>57</v>
      </c>
      <c r="AE1171" s="3">
        <v>2026</v>
      </c>
    </row>
    <row r="1172" spans="1:31" ht="28.5" hidden="1" x14ac:dyDescent="0.45">
      <c r="A1172" s="3">
        <v>1</v>
      </c>
      <c r="B1172" s="4" t="s">
        <v>3397</v>
      </c>
      <c r="C1172" s="3" t="s">
        <v>3381</v>
      </c>
      <c r="D1172" s="3" t="s">
        <v>3382</v>
      </c>
      <c r="E1172" s="3" t="s">
        <v>3409</v>
      </c>
      <c r="F1172" s="3" t="s">
        <v>6861</v>
      </c>
      <c r="G1172" s="3" t="s">
        <v>6862</v>
      </c>
      <c r="H1172" s="5">
        <v>46133</v>
      </c>
      <c r="I1172" s="3" t="s">
        <v>3710</v>
      </c>
      <c r="J1172" s="3" t="s">
        <v>6863</v>
      </c>
      <c r="K1172" s="3">
        <v>820612300523</v>
      </c>
      <c r="L1172" s="2"/>
      <c r="M1172" s="2"/>
      <c r="N1172" s="3">
        <v>77071608780</v>
      </c>
      <c r="O1172" s="3">
        <v>5990000</v>
      </c>
      <c r="P1172" s="3">
        <v>5990000</v>
      </c>
      <c r="Q1172" s="3">
        <v>0</v>
      </c>
      <c r="R1172" s="3">
        <v>0</v>
      </c>
      <c r="S1172" s="3">
        <v>200000</v>
      </c>
      <c r="T1172" s="3">
        <v>200000</v>
      </c>
      <c r="U1172" s="3" t="s">
        <v>56</v>
      </c>
      <c r="V1172" s="2"/>
      <c r="W1172" s="3" t="s">
        <v>55</v>
      </c>
      <c r="X1172" s="5">
        <v>46135</v>
      </c>
      <c r="Y1172" s="3" t="s">
        <v>58</v>
      </c>
      <c r="Z1172" s="3">
        <v>0</v>
      </c>
      <c r="AA1172" s="3">
        <v>9842609</v>
      </c>
      <c r="AB1172" s="2"/>
      <c r="AC1172" s="3">
        <v>0</v>
      </c>
      <c r="AD1172" s="3" t="s">
        <v>57</v>
      </c>
      <c r="AE1172" s="3">
        <v>2026</v>
      </c>
    </row>
    <row r="1173" spans="1:31" ht="28.5" hidden="1" x14ac:dyDescent="0.45">
      <c r="A1173" s="3">
        <v>1</v>
      </c>
      <c r="B1173" s="4" t="s">
        <v>3397</v>
      </c>
      <c r="C1173" s="3" t="s">
        <v>3381</v>
      </c>
      <c r="D1173" s="3" t="s">
        <v>3382</v>
      </c>
      <c r="E1173" s="3" t="s">
        <v>3530</v>
      </c>
      <c r="F1173" s="3" t="s">
        <v>6864</v>
      </c>
      <c r="G1173" s="3" t="s">
        <v>6865</v>
      </c>
      <c r="H1173" s="5">
        <v>46124</v>
      </c>
      <c r="I1173" s="3" t="s">
        <v>4004</v>
      </c>
      <c r="J1173" s="3" t="s">
        <v>4334</v>
      </c>
      <c r="K1173" s="3">
        <v>920707300898</v>
      </c>
      <c r="L1173" s="2"/>
      <c r="M1173" s="2"/>
      <c r="N1173" s="3">
        <v>77752327777</v>
      </c>
      <c r="O1173" s="3">
        <v>6490000</v>
      </c>
      <c r="P1173" s="3">
        <v>6490000</v>
      </c>
      <c r="Q1173" s="3">
        <v>0</v>
      </c>
      <c r="R1173" s="3">
        <v>0</v>
      </c>
      <c r="S1173" s="3">
        <v>250000</v>
      </c>
      <c r="T1173" s="3">
        <v>250000</v>
      </c>
      <c r="U1173" s="3" t="s">
        <v>56</v>
      </c>
      <c r="V1173" s="2"/>
      <c r="W1173" s="3" t="s">
        <v>55</v>
      </c>
      <c r="X1173" s="5">
        <v>46125</v>
      </c>
      <c r="Y1173" s="3" t="s">
        <v>58</v>
      </c>
      <c r="Z1173" s="3">
        <v>0</v>
      </c>
      <c r="AA1173" s="3">
        <v>9842611</v>
      </c>
      <c r="AB1173" s="2"/>
      <c r="AC1173" s="3">
        <v>0</v>
      </c>
      <c r="AD1173" s="3" t="s">
        <v>57</v>
      </c>
      <c r="AE1173" s="3">
        <v>2026</v>
      </c>
    </row>
    <row r="1174" spans="1:31" ht="28.5" hidden="1" x14ac:dyDescent="0.45">
      <c r="A1174" s="3">
        <v>1</v>
      </c>
      <c r="B1174" s="4" t="s">
        <v>3534</v>
      </c>
      <c r="C1174" s="3" t="s">
        <v>3381</v>
      </c>
      <c r="D1174" s="3" t="s">
        <v>3382</v>
      </c>
      <c r="E1174" s="3" t="s">
        <v>3409</v>
      </c>
      <c r="F1174" s="3" t="s">
        <v>6866</v>
      </c>
      <c r="G1174" s="3" t="s">
        <v>6867</v>
      </c>
      <c r="H1174" s="5">
        <v>46141</v>
      </c>
      <c r="I1174" s="3" t="s">
        <v>3537</v>
      </c>
      <c r="J1174" s="3" t="s">
        <v>6868</v>
      </c>
      <c r="K1174" s="3">
        <v>871213400542</v>
      </c>
      <c r="L1174" s="2"/>
      <c r="M1174" s="2"/>
      <c r="N1174" s="3">
        <v>77766165656</v>
      </c>
      <c r="O1174" s="3">
        <v>5990000</v>
      </c>
      <c r="P1174" s="3">
        <v>5990000</v>
      </c>
      <c r="Q1174" s="3">
        <v>0</v>
      </c>
      <c r="R1174" s="3">
        <v>0</v>
      </c>
      <c r="S1174" s="3">
        <v>200000</v>
      </c>
      <c r="T1174" s="3">
        <v>200000</v>
      </c>
      <c r="U1174" s="3" t="s">
        <v>56</v>
      </c>
      <c r="V1174" s="3" t="s">
        <v>3624</v>
      </c>
      <c r="W1174" s="3" t="s">
        <v>154</v>
      </c>
      <c r="X1174" s="5">
        <v>46141</v>
      </c>
      <c r="Y1174" s="3" t="s">
        <v>58</v>
      </c>
      <c r="Z1174" s="3">
        <v>0</v>
      </c>
      <c r="AA1174" s="3">
        <v>9843356</v>
      </c>
      <c r="AB1174" s="2"/>
      <c r="AC1174" s="3">
        <v>0</v>
      </c>
      <c r="AD1174" s="3" t="s">
        <v>57</v>
      </c>
      <c r="AE1174" s="3">
        <v>2026</v>
      </c>
    </row>
    <row r="1175" spans="1:31" ht="28.5" hidden="1" x14ac:dyDescent="0.45">
      <c r="A1175" s="3">
        <v>1</v>
      </c>
      <c r="B1175" s="4" t="s">
        <v>3534</v>
      </c>
      <c r="C1175" s="3" t="s">
        <v>3381</v>
      </c>
      <c r="D1175" s="3" t="s">
        <v>3382</v>
      </c>
      <c r="E1175" s="3" t="s">
        <v>3455</v>
      </c>
      <c r="F1175" s="3" t="s">
        <v>6869</v>
      </c>
      <c r="G1175" s="3" t="s">
        <v>6870</v>
      </c>
      <c r="H1175" s="5">
        <v>46132</v>
      </c>
      <c r="I1175" s="3" t="s">
        <v>3542</v>
      </c>
      <c r="J1175" s="3" t="s">
        <v>6871</v>
      </c>
      <c r="K1175" s="3">
        <v>900704351624</v>
      </c>
      <c r="L1175" s="2"/>
      <c r="M1175" s="2"/>
      <c r="N1175" s="3">
        <v>77711766667</v>
      </c>
      <c r="O1175" s="3">
        <v>5990000</v>
      </c>
      <c r="P1175" s="3">
        <v>5990000</v>
      </c>
      <c r="Q1175" s="3">
        <v>0</v>
      </c>
      <c r="R1175" s="3">
        <v>0</v>
      </c>
      <c r="S1175" s="3">
        <v>200000</v>
      </c>
      <c r="T1175" s="3">
        <v>200000</v>
      </c>
      <c r="U1175" s="3" t="s">
        <v>87</v>
      </c>
      <c r="V1175" s="3" t="s">
        <v>3624</v>
      </c>
      <c r="W1175" s="3" t="s">
        <v>154</v>
      </c>
      <c r="X1175" s="5">
        <v>46132</v>
      </c>
      <c r="Y1175" s="3" t="s">
        <v>89</v>
      </c>
      <c r="Z1175" s="3">
        <v>0</v>
      </c>
      <c r="AA1175" s="3">
        <v>9843357</v>
      </c>
      <c r="AB1175" s="2"/>
      <c r="AC1175" s="3">
        <v>0</v>
      </c>
      <c r="AD1175" s="3" t="s">
        <v>124</v>
      </c>
      <c r="AE1175" s="3">
        <v>2026</v>
      </c>
    </row>
    <row r="1176" spans="1:31" ht="28.5" hidden="1" x14ac:dyDescent="0.45">
      <c r="A1176" s="3">
        <v>1</v>
      </c>
      <c r="B1176" s="4" t="s">
        <v>3534</v>
      </c>
      <c r="C1176" s="3" t="s">
        <v>3381</v>
      </c>
      <c r="D1176" s="3" t="s">
        <v>3382</v>
      </c>
      <c r="E1176" s="3" t="s">
        <v>3455</v>
      </c>
      <c r="F1176" s="3" t="s">
        <v>6872</v>
      </c>
      <c r="G1176" s="3" t="s">
        <v>6873</v>
      </c>
      <c r="H1176" s="5">
        <v>46123</v>
      </c>
      <c r="I1176" s="3" t="s">
        <v>3537</v>
      </c>
      <c r="J1176" s="3" t="s">
        <v>6874</v>
      </c>
      <c r="K1176" s="3">
        <v>760815399087</v>
      </c>
      <c r="L1176" s="2"/>
      <c r="M1176" s="2"/>
      <c r="N1176" s="3">
        <v>77787084187</v>
      </c>
      <c r="O1176" s="3">
        <v>6490000</v>
      </c>
      <c r="P1176" s="3">
        <v>6490000</v>
      </c>
      <c r="Q1176" s="3">
        <v>0</v>
      </c>
      <c r="R1176" s="3">
        <v>0</v>
      </c>
      <c r="S1176" s="3">
        <v>250000</v>
      </c>
      <c r="T1176" s="3">
        <v>250000</v>
      </c>
      <c r="U1176" s="3" t="s">
        <v>87</v>
      </c>
      <c r="V1176" s="3" t="s">
        <v>2673</v>
      </c>
      <c r="W1176" s="3" t="s">
        <v>154</v>
      </c>
      <c r="X1176" s="5">
        <v>46127</v>
      </c>
      <c r="Y1176" s="3" t="s">
        <v>134</v>
      </c>
      <c r="Z1176" s="3">
        <v>1</v>
      </c>
      <c r="AA1176" s="3">
        <v>9843358</v>
      </c>
      <c r="AB1176" s="2"/>
      <c r="AC1176" s="3">
        <v>0</v>
      </c>
      <c r="AD1176" s="3" t="s">
        <v>124</v>
      </c>
      <c r="AE1176" s="3">
        <v>2026</v>
      </c>
    </row>
    <row r="1177" spans="1:31" ht="28.5" hidden="1" x14ac:dyDescent="0.45">
      <c r="A1177" s="3">
        <v>1</v>
      </c>
      <c r="B1177" s="4" t="s">
        <v>3534</v>
      </c>
      <c r="C1177" s="3" t="s">
        <v>3381</v>
      </c>
      <c r="D1177" s="3" t="s">
        <v>3382</v>
      </c>
      <c r="E1177" s="3" t="s">
        <v>3530</v>
      </c>
      <c r="F1177" s="3" t="s">
        <v>6875</v>
      </c>
      <c r="G1177" s="3" t="s">
        <v>6876</v>
      </c>
      <c r="H1177" s="5">
        <v>46133</v>
      </c>
      <c r="I1177" s="3" t="s">
        <v>3635</v>
      </c>
      <c r="J1177" s="3" t="s">
        <v>6877</v>
      </c>
      <c r="K1177" s="3">
        <v>850315450399</v>
      </c>
      <c r="L1177" s="2"/>
      <c r="M1177" s="2"/>
      <c r="N1177" s="3">
        <v>77057778599</v>
      </c>
      <c r="O1177" s="3">
        <v>5990000</v>
      </c>
      <c r="P1177" s="3">
        <v>5990000</v>
      </c>
      <c r="Q1177" s="3">
        <v>0</v>
      </c>
      <c r="R1177" s="3">
        <v>0</v>
      </c>
      <c r="S1177" s="3">
        <v>200000</v>
      </c>
      <c r="T1177" s="3">
        <v>200000</v>
      </c>
      <c r="U1177" s="3" t="s">
        <v>87</v>
      </c>
      <c r="V1177" s="3" t="s">
        <v>3547</v>
      </c>
      <c r="W1177" s="3" t="s">
        <v>154</v>
      </c>
      <c r="X1177" s="5">
        <v>46135</v>
      </c>
      <c r="Y1177" s="3" t="s">
        <v>134</v>
      </c>
      <c r="Z1177" s="3">
        <v>0</v>
      </c>
      <c r="AA1177" s="3">
        <v>9843359</v>
      </c>
      <c r="AB1177" s="2"/>
      <c r="AC1177" s="3">
        <v>0</v>
      </c>
      <c r="AD1177" s="3" t="s">
        <v>124</v>
      </c>
      <c r="AE1177" s="3">
        <v>2026</v>
      </c>
    </row>
    <row r="1178" spans="1:31" ht="28.5" hidden="1" x14ac:dyDescent="0.45">
      <c r="A1178" s="3">
        <v>1</v>
      </c>
      <c r="B1178" s="4" t="s">
        <v>3534</v>
      </c>
      <c r="C1178" s="3" t="s">
        <v>3381</v>
      </c>
      <c r="D1178" s="3" t="s">
        <v>3382</v>
      </c>
      <c r="E1178" s="3" t="s">
        <v>3530</v>
      </c>
      <c r="F1178" s="3" t="s">
        <v>6878</v>
      </c>
      <c r="G1178" s="3" t="s">
        <v>6879</v>
      </c>
      <c r="H1178" s="5">
        <v>46127</v>
      </c>
      <c r="I1178" s="3" t="s">
        <v>3635</v>
      </c>
      <c r="J1178" s="3" t="s">
        <v>6880</v>
      </c>
      <c r="K1178" s="3">
        <v>750421301875</v>
      </c>
      <c r="L1178" s="2"/>
      <c r="M1178" s="2"/>
      <c r="N1178" s="3">
        <v>77775433484</v>
      </c>
      <c r="O1178" s="3">
        <v>6490000</v>
      </c>
      <c r="P1178" s="3">
        <v>6490000</v>
      </c>
      <c r="Q1178" s="3">
        <v>0</v>
      </c>
      <c r="R1178" s="3">
        <v>0</v>
      </c>
      <c r="S1178" s="3">
        <v>250000</v>
      </c>
      <c r="T1178" s="3">
        <v>250000</v>
      </c>
      <c r="U1178" s="3" t="s">
        <v>56</v>
      </c>
      <c r="V1178" s="3" t="s">
        <v>3624</v>
      </c>
      <c r="W1178" s="3" t="s">
        <v>154</v>
      </c>
      <c r="X1178" s="5">
        <v>46127</v>
      </c>
      <c r="Y1178" s="3" t="s">
        <v>58</v>
      </c>
      <c r="Z1178" s="3">
        <v>0</v>
      </c>
      <c r="AA1178" s="3">
        <v>9843360</v>
      </c>
      <c r="AB1178" s="2"/>
      <c r="AC1178" s="3">
        <v>0</v>
      </c>
      <c r="AD1178" s="3" t="s">
        <v>57</v>
      </c>
      <c r="AE1178" s="3">
        <v>2026</v>
      </c>
    </row>
    <row r="1179" spans="1:31" ht="28.5" hidden="1" x14ac:dyDescent="0.45">
      <c r="A1179" s="3">
        <v>1</v>
      </c>
      <c r="B1179" s="4" t="s">
        <v>3534</v>
      </c>
      <c r="C1179" s="3" t="s">
        <v>3381</v>
      </c>
      <c r="D1179" s="3" t="s">
        <v>3382</v>
      </c>
      <c r="E1179" s="3" t="s">
        <v>3455</v>
      </c>
      <c r="F1179" s="3" t="s">
        <v>6881</v>
      </c>
      <c r="G1179" s="3" t="s">
        <v>6882</v>
      </c>
      <c r="H1179" s="5">
        <v>46138</v>
      </c>
      <c r="I1179" s="3" t="s">
        <v>3537</v>
      </c>
      <c r="J1179" s="3" t="s">
        <v>6883</v>
      </c>
      <c r="K1179" s="3">
        <v>630504302126</v>
      </c>
      <c r="L1179" s="2"/>
      <c r="M1179" s="2"/>
      <c r="N1179" s="3">
        <v>77780524586</v>
      </c>
      <c r="O1179" s="3">
        <v>5990000</v>
      </c>
      <c r="P1179" s="3">
        <v>5990000</v>
      </c>
      <c r="Q1179" s="3">
        <v>0</v>
      </c>
      <c r="R1179" s="3">
        <v>0</v>
      </c>
      <c r="S1179" s="3">
        <v>200000</v>
      </c>
      <c r="T1179" s="3">
        <v>200000</v>
      </c>
      <c r="U1179" s="3" t="s">
        <v>87</v>
      </c>
      <c r="V1179" s="3" t="s">
        <v>3624</v>
      </c>
      <c r="W1179" s="3" t="s">
        <v>154</v>
      </c>
      <c r="X1179" s="5">
        <v>46140</v>
      </c>
      <c r="Y1179" s="3" t="s">
        <v>134</v>
      </c>
      <c r="Z1179" s="3">
        <v>0</v>
      </c>
      <c r="AA1179" s="3">
        <v>9849688</v>
      </c>
      <c r="AB1179" s="2"/>
      <c r="AC1179" s="3">
        <v>0</v>
      </c>
      <c r="AD1179" s="3" t="s">
        <v>124</v>
      </c>
      <c r="AE1179" s="3">
        <v>2026</v>
      </c>
    </row>
    <row r="1180" spans="1:31" ht="28.5" hidden="1" x14ac:dyDescent="0.45">
      <c r="A1180" s="3">
        <v>1</v>
      </c>
      <c r="B1180" s="4" t="s">
        <v>3534</v>
      </c>
      <c r="C1180" s="3" t="s">
        <v>3381</v>
      </c>
      <c r="D1180" s="3" t="s">
        <v>3382</v>
      </c>
      <c r="E1180" s="3" t="s">
        <v>3530</v>
      </c>
      <c r="F1180" s="3" t="s">
        <v>6884</v>
      </c>
      <c r="G1180" s="3" t="s">
        <v>6885</v>
      </c>
      <c r="H1180" s="5">
        <v>46130</v>
      </c>
      <c r="I1180" s="3" t="s">
        <v>3630</v>
      </c>
      <c r="J1180" s="3" t="s">
        <v>6886</v>
      </c>
      <c r="K1180" s="3">
        <v>630430301740</v>
      </c>
      <c r="L1180" s="2"/>
      <c r="M1180" s="2"/>
      <c r="N1180" s="3">
        <v>77051762695</v>
      </c>
      <c r="O1180" s="3">
        <v>6740000</v>
      </c>
      <c r="P1180" s="3">
        <v>5990000</v>
      </c>
      <c r="Q1180" s="3">
        <v>0</v>
      </c>
      <c r="R1180" s="3">
        <v>750000</v>
      </c>
      <c r="S1180" s="3">
        <v>200000</v>
      </c>
      <c r="T1180" s="3">
        <v>200000</v>
      </c>
      <c r="U1180" s="3" t="s">
        <v>87</v>
      </c>
      <c r="V1180" s="3" t="s">
        <v>2673</v>
      </c>
      <c r="W1180" s="3" t="s">
        <v>154</v>
      </c>
      <c r="X1180" s="5">
        <v>46133</v>
      </c>
      <c r="Y1180" s="3" t="s">
        <v>134</v>
      </c>
      <c r="Z1180" s="3">
        <v>0</v>
      </c>
      <c r="AA1180" s="3">
        <v>9849689</v>
      </c>
      <c r="AB1180" s="2"/>
      <c r="AC1180" s="3">
        <v>0</v>
      </c>
      <c r="AD1180" s="3" t="s">
        <v>124</v>
      </c>
      <c r="AE1180" s="3">
        <v>2026</v>
      </c>
    </row>
    <row r="1181" spans="1:31" ht="28.5" hidden="1" x14ac:dyDescent="0.45">
      <c r="A1181" s="3">
        <v>1</v>
      </c>
      <c r="B1181" s="4" t="s">
        <v>3534</v>
      </c>
      <c r="C1181" s="3" t="s">
        <v>3381</v>
      </c>
      <c r="D1181" s="3" t="s">
        <v>3382</v>
      </c>
      <c r="E1181" s="3" t="s">
        <v>3530</v>
      </c>
      <c r="F1181" s="3" t="s">
        <v>6887</v>
      </c>
      <c r="G1181" s="3" t="s">
        <v>6888</v>
      </c>
      <c r="H1181" s="5">
        <v>46130</v>
      </c>
      <c r="I1181" s="3" t="s">
        <v>3630</v>
      </c>
      <c r="J1181" s="3" t="s">
        <v>6889</v>
      </c>
      <c r="K1181" s="3">
        <v>918551048</v>
      </c>
      <c r="L1181" s="2"/>
      <c r="M1181" s="2"/>
      <c r="N1181" s="3">
        <v>77772588548</v>
      </c>
      <c r="O1181" s="3">
        <v>5990000</v>
      </c>
      <c r="P1181" s="3">
        <v>5990000</v>
      </c>
      <c r="Q1181" s="3">
        <v>0</v>
      </c>
      <c r="R1181" s="3">
        <v>0</v>
      </c>
      <c r="S1181" s="3">
        <v>200000</v>
      </c>
      <c r="T1181" s="3">
        <v>200000</v>
      </c>
      <c r="U1181" s="3" t="s">
        <v>56</v>
      </c>
      <c r="V1181" s="3" t="s">
        <v>3624</v>
      </c>
      <c r="W1181" s="3" t="s">
        <v>154</v>
      </c>
      <c r="X1181" s="5">
        <v>46133</v>
      </c>
      <c r="Y1181" s="3" t="s">
        <v>58</v>
      </c>
      <c r="Z1181" s="3">
        <v>0</v>
      </c>
      <c r="AA1181" s="3">
        <v>9849691</v>
      </c>
      <c r="AB1181" s="2"/>
      <c r="AC1181" s="3">
        <v>0</v>
      </c>
      <c r="AD1181" s="3" t="s">
        <v>57</v>
      </c>
      <c r="AE1181" s="3">
        <v>2026</v>
      </c>
    </row>
    <row r="1182" spans="1:31" ht="28.5" hidden="1" x14ac:dyDescent="0.45">
      <c r="A1182" s="3">
        <v>1</v>
      </c>
      <c r="B1182" s="4" t="s">
        <v>3534</v>
      </c>
      <c r="C1182" s="3" t="s">
        <v>3381</v>
      </c>
      <c r="D1182" s="3" t="s">
        <v>3382</v>
      </c>
      <c r="E1182" s="3" t="s">
        <v>3455</v>
      </c>
      <c r="F1182" s="3" t="s">
        <v>6890</v>
      </c>
      <c r="G1182" s="3" t="s">
        <v>6891</v>
      </c>
      <c r="H1182" s="5">
        <v>46130</v>
      </c>
      <c r="I1182" s="3" t="s">
        <v>3537</v>
      </c>
      <c r="J1182" s="3" t="s">
        <v>6892</v>
      </c>
      <c r="K1182" s="3">
        <v>760807300163</v>
      </c>
      <c r="L1182" s="2"/>
      <c r="M1182" s="2"/>
      <c r="N1182" s="3">
        <v>77002692940</v>
      </c>
      <c r="O1182" s="3">
        <v>5990000</v>
      </c>
      <c r="P1182" s="3">
        <v>5990000</v>
      </c>
      <c r="Q1182" s="3">
        <v>0</v>
      </c>
      <c r="R1182" s="3">
        <v>0</v>
      </c>
      <c r="S1182" s="3">
        <v>200000</v>
      </c>
      <c r="T1182" s="3">
        <v>200000</v>
      </c>
      <c r="U1182" s="3" t="s">
        <v>56</v>
      </c>
      <c r="V1182" s="3" t="s">
        <v>3447</v>
      </c>
      <c r="W1182" s="3" t="s">
        <v>154</v>
      </c>
      <c r="X1182" s="5">
        <v>46132</v>
      </c>
      <c r="Y1182" s="3" t="s">
        <v>58</v>
      </c>
      <c r="Z1182" s="3">
        <v>0</v>
      </c>
      <c r="AA1182" s="3">
        <v>9849701</v>
      </c>
      <c r="AB1182" s="2"/>
      <c r="AC1182" s="3">
        <v>0</v>
      </c>
      <c r="AD1182" s="3" t="s">
        <v>57</v>
      </c>
      <c r="AE1182" s="3">
        <v>2026</v>
      </c>
    </row>
    <row r="1183" spans="1:31" ht="28.5" hidden="1" x14ac:dyDescent="0.45">
      <c r="A1183" s="3">
        <v>1</v>
      </c>
      <c r="B1183" s="4" t="s">
        <v>3470</v>
      </c>
      <c r="C1183" s="3" t="s">
        <v>3381</v>
      </c>
      <c r="D1183" s="3" t="s">
        <v>3382</v>
      </c>
      <c r="E1183" s="3" t="s">
        <v>3455</v>
      </c>
      <c r="F1183" s="3" t="s">
        <v>6893</v>
      </c>
      <c r="G1183" s="3" t="s">
        <v>6894</v>
      </c>
      <c r="H1183" s="5">
        <v>46131</v>
      </c>
      <c r="I1183" s="3" t="s">
        <v>3603</v>
      </c>
      <c r="J1183" s="3" t="s">
        <v>6895</v>
      </c>
      <c r="K1183" s="3">
        <v>910123401935</v>
      </c>
      <c r="L1183" s="2"/>
      <c r="M1183" s="2"/>
      <c r="N1183" s="3">
        <v>77084021618</v>
      </c>
      <c r="O1183" s="3">
        <v>5990000</v>
      </c>
      <c r="P1183" s="3">
        <v>5990000</v>
      </c>
      <c r="Q1183" s="3">
        <v>0</v>
      </c>
      <c r="R1183" s="3">
        <v>0</v>
      </c>
      <c r="S1183" s="3">
        <v>200000</v>
      </c>
      <c r="T1183" s="3">
        <v>200000</v>
      </c>
      <c r="U1183" s="3" t="s">
        <v>87</v>
      </c>
      <c r="V1183" s="2"/>
      <c r="W1183" s="3" t="s">
        <v>1679</v>
      </c>
      <c r="X1183" s="5">
        <v>46142</v>
      </c>
      <c r="Y1183" s="3" t="s">
        <v>89</v>
      </c>
      <c r="Z1183" s="3">
        <v>0</v>
      </c>
      <c r="AA1183" s="3">
        <v>9849703</v>
      </c>
      <c r="AB1183" s="2"/>
      <c r="AC1183" s="3">
        <v>0</v>
      </c>
      <c r="AD1183" s="3" t="s">
        <v>124</v>
      </c>
      <c r="AE1183" s="3">
        <v>2026</v>
      </c>
    </row>
    <row r="1184" spans="1:31" ht="28.5" hidden="1" x14ac:dyDescent="0.45">
      <c r="A1184" s="3">
        <v>1</v>
      </c>
      <c r="B1184" s="4" t="s">
        <v>3470</v>
      </c>
      <c r="C1184" s="3" t="s">
        <v>3381</v>
      </c>
      <c r="D1184" s="3" t="s">
        <v>3382</v>
      </c>
      <c r="E1184" s="3" t="s">
        <v>3455</v>
      </c>
      <c r="F1184" s="3" t="s">
        <v>6896</v>
      </c>
      <c r="G1184" s="3" t="s">
        <v>6897</v>
      </c>
      <c r="H1184" s="5">
        <v>46127</v>
      </c>
      <c r="I1184" s="3" t="s">
        <v>3603</v>
      </c>
      <c r="J1184" s="3" t="s">
        <v>6898</v>
      </c>
      <c r="K1184" s="3">
        <v>600208301946</v>
      </c>
      <c r="L1184" s="2"/>
      <c r="M1184" s="2"/>
      <c r="N1184" s="3">
        <v>77716893440</v>
      </c>
      <c r="O1184" s="3">
        <v>6490000</v>
      </c>
      <c r="P1184" s="3">
        <v>6490000</v>
      </c>
      <c r="Q1184" s="3">
        <v>0</v>
      </c>
      <c r="R1184" s="3">
        <v>0</v>
      </c>
      <c r="S1184" s="3">
        <v>250000</v>
      </c>
      <c r="T1184" s="3">
        <v>250000</v>
      </c>
      <c r="U1184" s="3" t="s">
        <v>105</v>
      </c>
      <c r="V1184" s="2"/>
      <c r="W1184" s="3" t="s">
        <v>1679</v>
      </c>
      <c r="X1184" s="5">
        <v>46127</v>
      </c>
      <c r="Y1184" s="3" t="s">
        <v>58</v>
      </c>
      <c r="Z1184" s="3">
        <v>0</v>
      </c>
      <c r="AA1184" s="3">
        <v>9849704</v>
      </c>
      <c r="AB1184" s="2"/>
      <c r="AC1184" s="3">
        <v>0</v>
      </c>
      <c r="AD1184" s="3" t="s">
        <v>105</v>
      </c>
      <c r="AE1184" s="3">
        <v>2026</v>
      </c>
    </row>
    <row r="1185" spans="1:31" ht="28.5" hidden="1" x14ac:dyDescent="0.45">
      <c r="A1185" s="3">
        <v>1</v>
      </c>
      <c r="B1185" s="4" t="s">
        <v>3470</v>
      </c>
      <c r="C1185" s="3" t="s">
        <v>3381</v>
      </c>
      <c r="D1185" s="3" t="s">
        <v>3382</v>
      </c>
      <c r="E1185" s="3" t="s">
        <v>3530</v>
      </c>
      <c r="F1185" s="3" t="s">
        <v>6899</v>
      </c>
      <c r="G1185" s="3" t="s">
        <v>6900</v>
      </c>
      <c r="H1185" s="5">
        <v>46126</v>
      </c>
      <c r="I1185" s="3" t="s">
        <v>3480</v>
      </c>
      <c r="J1185" s="3" t="s">
        <v>6901</v>
      </c>
      <c r="K1185" s="3">
        <v>960118301306</v>
      </c>
      <c r="L1185" s="2"/>
      <c r="M1185" s="2"/>
      <c r="N1185" s="3">
        <v>77713656480</v>
      </c>
      <c r="O1185" s="3">
        <v>6490000</v>
      </c>
      <c r="P1185" s="3">
        <v>6490000</v>
      </c>
      <c r="Q1185" s="3">
        <v>0</v>
      </c>
      <c r="R1185" s="3">
        <v>0</v>
      </c>
      <c r="S1185" s="3">
        <v>250000</v>
      </c>
      <c r="T1185" s="3">
        <v>250000</v>
      </c>
      <c r="U1185" s="3" t="s">
        <v>87</v>
      </c>
      <c r="V1185" s="2"/>
      <c r="W1185" s="3" t="s">
        <v>1679</v>
      </c>
      <c r="X1185" s="5">
        <v>46126</v>
      </c>
      <c r="Y1185" s="3" t="s">
        <v>134</v>
      </c>
      <c r="Z1185" s="3">
        <v>0</v>
      </c>
      <c r="AA1185" s="3">
        <v>9849705</v>
      </c>
      <c r="AB1185" s="2"/>
      <c r="AC1185" s="3">
        <v>0</v>
      </c>
      <c r="AD1185" s="3" t="s">
        <v>124</v>
      </c>
      <c r="AE1185" s="3">
        <v>2026</v>
      </c>
    </row>
    <row r="1186" spans="1:31" ht="28.5" hidden="1" x14ac:dyDescent="0.45">
      <c r="A1186" s="3">
        <v>1</v>
      </c>
      <c r="B1186" s="4" t="s">
        <v>3470</v>
      </c>
      <c r="C1186" s="3" t="s">
        <v>3381</v>
      </c>
      <c r="D1186" s="3" t="s">
        <v>3382</v>
      </c>
      <c r="E1186" s="3" t="s">
        <v>3530</v>
      </c>
      <c r="F1186" s="3" t="s">
        <v>6902</v>
      </c>
      <c r="G1186" s="3" t="s">
        <v>6903</v>
      </c>
      <c r="H1186" s="5">
        <v>46125</v>
      </c>
      <c r="I1186" s="3" t="s">
        <v>3603</v>
      </c>
      <c r="J1186" s="3" t="s">
        <v>6904</v>
      </c>
      <c r="K1186" s="3">
        <v>50409501599</v>
      </c>
      <c r="L1186" s="2"/>
      <c r="M1186" s="2"/>
      <c r="N1186" s="3">
        <v>77076910173</v>
      </c>
      <c r="O1186" s="3">
        <v>6740000</v>
      </c>
      <c r="P1186" s="3">
        <v>6490000</v>
      </c>
      <c r="Q1186" s="3">
        <v>0</v>
      </c>
      <c r="R1186" s="3">
        <v>250000</v>
      </c>
      <c r="S1186" s="3">
        <v>250000</v>
      </c>
      <c r="T1186" s="3">
        <v>250000</v>
      </c>
      <c r="U1186" s="3" t="s">
        <v>87</v>
      </c>
      <c r="V1186" s="2"/>
      <c r="W1186" s="3" t="s">
        <v>1679</v>
      </c>
      <c r="X1186" s="5">
        <v>46128</v>
      </c>
      <c r="Y1186" s="3" t="s">
        <v>206</v>
      </c>
      <c r="Z1186" s="3">
        <v>0</v>
      </c>
      <c r="AA1186" s="3">
        <v>9849706</v>
      </c>
      <c r="AB1186" s="2"/>
      <c r="AC1186" s="3">
        <v>0</v>
      </c>
      <c r="AD1186" s="3" t="s">
        <v>124</v>
      </c>
      <c r="AE1186" s="3">
        <v>2026</v>
      </c>
    </row>
    <row r="1187" spans="1:31" ht="28.5" hidden="1" x14ac:dyDescent="0.45">
      <c r="A1187" s="3">
        <v>1</v>
      </c>
      <c r="B1187" s="4" t="s">
        <v>3470</v>
      </c>
      <c r="C1187" s="3" t="s">
        <v>3381</v>
      </c>
      <c r="D1187" s="3" t="s">
        <v>3382</v>
      </c>
      <c r="E1187" s="3" t="s">
        <v>3409</v>
      </c>
      <c r="F1187" s="3" t="s">
        <v>6905</v>
      </c>
      <c r="G1187" s="3" t="s">
        <v>6906</v>
      </c>
      <c r="H1187" s="5">
        <v>46135</v>
      </c>
      <c r="I1187" s="3" t="s">
        <v>3678</v>
      </c>
      <c r="J1187" s="3" t="s">
        <v>6907</v>
      </c>
      <c r="K1187" s="3">
        <v>940330301957</v>
      </c>
      <c r="L1187" s="2"/>
      <c r="M1187" s="2"/>
      <c r="N1187" s="3">
        <v>77768858855</v>
      </c>
      <c r="O1187" s="3">
        <v>5990000</v>
      </c>
      <c r="P1187" s="3">
        <v>5990000</v>
      </c>
      <c r="Q1187" s="3">
        <v>0</v>
      </c>
      <c r="R1187" s="3">
        <v>0</v>
      </c>
      <c r="S1187" s="3">
        <v>200000</v>
      </c>
      <c r="T1187" s="3">
        <v>200000</v>
      </c>
      <c r="U1187" s="3" t="s">
        <v>87</v>
      </c>
      <c r="V1187" s="2"/>
      <c r="W1187" s="3" t="s">
        <v>1679</v>
      </c>
      <c r="X1187" s="5">
        <v>46141</v>
      </c>
      <c r="Y1187" s="3" t="s">
        <v>134</v>
      </c>
      <c r="Z1187" s="3">
        <v>0</v>
      </c>
      <c r="AA1187" s="3">
        <v>9849707</v>
      </c>
      <c r="AB1187" s="2"/>
      <c r="AC1187" s="3">
        <v>0</v>
      </c>
      <c r="AD1187" s="3" t="s">
        <v>124</v>
      </c>
      <c r="AE1187" s="3">
        <v>2026</v>
      </c>
    </row>
    <row r="1188" spans="1:31" ht="28.5" hidden="1" x14ac:dyDescent="0.45">
      <c r="A1188" s="3">
        <v>1</v>
      </c>
      <c r="B1188" s="4" t="s">
        <v>3470</v>
      </c>
      <c r="C1188" s="3" t="s">
        <v>3381</v>
      </c>
      <c r="D1188" s="3" t="s">
        <v>3382</v>
      </c>
      <c r="E1188" s="3" t="s">
        <v>3409</v>
      </c>
      <c r="F1188" s="3" t="s">
        <v>6908</v>
      </c>
      <c r="G1188" s="3" t="s">
        <v>6909</v>
      </c>
      <c r="H1188" s="5">
        <v>46132</v>
      </c>
      <c r="I1188" s="3" t="s">
        <v>3473</v>
      </c>
      <c r="J1188" s="3" t="s">
        <v>6910</v>
      </c>
      <c r="K1188" s="3">
        <v>630219301565</v>
      </c>
      <c r="L1188" s="2"/>
      <c r="M1188" s="2"/>
      <c r="N1188" s="3">
        <v>77773434514</v>
      </c>
      <c r="O1188" s="3">
        <v>5990000</v>
      </c>
      <c r="P1188" s="3">
        <v>5990000</v>
      </c>
      <c r="Q1188" s="3">
        <v>0</v>
      </c>
      <c r="R1188" s="3">
        <v>0</v>
      </c>
      <c r="S1188" s="3">
        <v>200000</v>
      </c>
      <c r="T1188" s="3">
        <v>200000</v>
      </c>
      <c r="U1188" s="3" t="s">
        <v>87</v>
      </c>
      <c r="V1188" s="3" t="s">
        <v>2663</v>
      </c>
      <c r="W1188" s="3" t="s">
        <v>1679</v>
      </c>
      <c r="X1188" s="5">
        <v>46142</v>
      </c>
      <c r="Y1188" s="3" t="s">
        <v>134</v>
      </c>
      <c r="Z1188" s="3">
        <v>0</v>
      </c>
      <c r="AA1188" s="3">
        <v>9849709</v>
      </c>
      <c r="AB1188" s="2"/>
      <c r="AC1188" s="3">
        <v>0</v>
      </c>
      <c r="AD1188" s="3" t="s">
        <v>124</v>
      </c>
      <c r="AE1188" s="3">
        <v>2026</v>
      </c>
    </row>
    <row r="1189" spans="1:31" ht="28.5" hidden="1" x14ac:dyDescent="0.45">
      <c r="A1189" s="3">
        <v>1</v>
      </c>
      <c r="B1189" s="4" t="s">
        <v>3470</v>
      </c>
      <c r="C1189" s="3" t="s">
        <v>3381</v>
      </c>
      <c r="D1189" s="3" t="s">
        <v>3382</v>
      </c>
      <c r="E1189" s="3" t="s">
        <v>3409</v>
      </c>
      <c r="F1189" s="3" t="s">
        <v>6911</v>
      </c>
      <c r="G1189" s="3" t="s">
        <v>6912</v>
      </c>
      <c r="H1189" s="5">
        <v>46132</v>
      </c>
      <c r="I1189" s="3" t="s">
        <v>3473</v>
      </c>
      <c r="J1189" s="3" t="s">
        <v>6913</v>
      </c>
      <c r="K1189" s="3">
        <v>910306302298</v>
      </c>
      <c r="L1189" s="2"/>
      <c r="M1189" s="2"/>
      <c r="N1189" s="3">
        <v>77058543777</v>
      </c>
      <c r="O1189" s="3">
        <v>5990000</v>
      </c>
      <c r="P1189" s="3">
        <v>5990000</v>
      </c>
      <c r="Q1189" s="3">
        <v>0</v>
      </c>
      <c r="R1189" s="3">
        <v>0</v>
      </c>
      <c r="S1189" s="3">
        <v>200000</v>
      </c>
      <c r="T1189" s="3">
        <v>200000</v>
      </c>
      <c r="U1189" s="3" t="s">
        <v>87</v>
      </c>
      <c r="V1189" s="2"/>
      <c r="W1189" s="3" t="s">
        <v>1679</v>
      </c>
      <c r="X1189" s="5">
        <v>46142</v>
      </c>
      <c r="Y1189" s="3" t="s">
        <v>134</v>
      </c>
      <c r="Z1189" s="3">
        <v>0</v>
      </c>
      <c r="AA1189" s="3">
        <v>9849710</v>
      </c>
      <c r="AB1189" s="2"/>
      <c r="AC1189" s="3">
        <v>0</v>
      </c>
      <c r="AD1189" s="3" t="s">
        <v>124</v>
      </c>
      <c r="AE1189" s="3">
        <v>2026</v>
      </c>
    </row>
    <row r="1190" spans="1:31" ht="28.5" hidden="1" x14ac:dyDescent="0.45">
      <c r="A1190" s="3">
        <v>1</v>
      </c>
      <c r="B1190" s="4" t="s">
        <v>3414</v>
      </c>
      <c r="C1190" s="3" t="s">
        <v>3381</v>
      </c>
      <c r="D1190" s="3" t="s">
        <v>3737</v>
      </c>
      <c r="E1190" s="3" t="s">
        <v>3530</v>
      </c>
      <c r="F1190" s="3" t="s">
        <v>6914</v>
      </c>
      <c r="G1190" s="3" t="s">
        <v>6915</v>
      </c>
      <c r="H1190" s="5">
        <v>46126</v>
      </c>
      <c r="I1190" s="3" t="s">
        <v>3427</v>
      </c>
      <c r="J1190" s="3" t="s">
        <v>6916</v>
      </c>
      <c r="K1190" s="3">
        <v>920324301656</v>
      </c>
      <c r="L1190" s="2"/>
      <c r="M1190" s="2"/>
      <c r="N1190" s="3">
        <v>77028615084</v>
      </c>
      <c r="O1190" s="3">
        <v>6240000</v>
      </c>
      <c r="P1190" s="3">
        <v>5990000</v>
      </c>
      <c r="Q1190" s="3">
        <v>0</v>
      </c>
      <c r="R1190" s="3">
        <v>250000</v>
      </c>
      <c r="S1190" s="3">
        <v>250000</v>
      </c>
      <c r="T1190" s="3">
        <v>250000</v>
      </c>
      <c r="U1190" s="3" t="s">
        <v>87</v>
      </c>
      <c r="V1190" s="3" t="s">
        <v>2663</v>
      </c>
      <c r="W1190" s="3" t="s">
        <v>55</v>
      </c>
      <c r="X1190" s="5">
        <v>46127</v>
      </c>
      <c r="Y1190" s="3" t="s">
        <v>89</v>
      </c>
      <c r="Z1190" s="3">
        <v>0</v>
      </c>
      <c r="AA1190" s="3">
        <v>9850254</v>
      </c>
      <c r="AB1190" s="2"/>
      <c r="AC1190" s="3">
        <v>0</v>
      </c>
      <c r="AD1190" s="3" t="s">
        <v>124</v>
      </c>
      <c r="AE1190" s="3">
        <v>2026</v>
      </c>
    </row>
    <row r="1191" spans="1:31" ht="28.5" hidden="1" x14ac:dyDescent="0.45">
      <c r="A1191" s="3">
        <v>1</v>
      </c>
      <c r="B1191" s="4" t="s">
        <v>3414</v>
      </c>
      <c r="C1191" s="3" t="s">
        <v>3381</v>
      </c>
      <c r="D1191" s="3" t="s">
        <v>3737</v>
      </c>
      <c r="E1191" s="3" t="s">
        <v>3455</v>
      </c>
      <c r="F1191" s="3" t="s">
        <v>6917</v>
      </c>
      <c r="G1191" s="3" t="s">
        <v>6918</v>
      </c>
      <c r="H1191" s="5">
        <v>46126</v>
      </c>
      <c r="I1191" s="3" t="s">
        <v>3419</v>
      </c>
      <c r="J1191" s="3" t="s">
        <v>6919</v>
      </c>
      <c r="K1191" s="3">
        <v>720422301240</v>
      </c>
      <c r="L1191" s="2"/>
      <c r="M1191" s="2"/>
      <c r="N1191" s="3">
        <v>77015406111</v>
      </c>
      <c r="O1191" s="3">
        <v>6240000</v>
      </c>
      <c r="P1191" s="3">
        <v>5990000</v>
      </c>
      <c r="Q1191" s="3">
        <v>0</v>
      </c>
      <c r="R1191" s="3">
        <v>250000</v>
      </c>
      <c r="S1191" s="3">
        <v>250000</v>
      </c>
      <c r="T1191" s="3">
        <v>250000</v>
      </c>
      <c r="U1191" s="3" t="s">
        <v>87</v>
      </c>
      <c r="V1191" s="2"/>
      <c r="W1191" s="3" t="s">
        <v>55</v>
      </c>
      <c r="X1191" s="5">
        <v>46129</v>
      </c>
      <c r="Y1191" s="3" t="s">
        <v>134</v>
      </c>
      <c r="Z1191" s="3">
        <v>0</v>
      </c>
      <c r="AA1191" s="3">
        <v>9850255</v>
      </c>
      <c r="AB1191" s="2"/>
      <c r="AC1191" s="3">
        <v>0</v>
      </c>
      <c r="AD1191" s="3" t="s">
        <v>124</v>
      </c>
      <c r="AE1191" s="3">
        <v>2026</v>
      </c>
    </row>
    <row r="1192" spans="1:31" ht="28.5" hidden="1" x14ac:dyDescent="0.45">
      <c r="A1192" s="3">
        <v>1</v>
      </c>
      <c r="B1192" s="4" t="s">
        <v>3414</v>
      </c>
      <c r="C1192" s="3" t="s">
        <v>3381</v>
      </c>
      <c r="D1192" s="3" t="s">
        <v>3737</v>
      </c>
      <c r="E1192" s="3" t="s">
        <v>3459</v>
      </c>
      <c r="F1192" s="3" t="s">
        <v>6920</v>
      </c>
      <c r="G1192" s="3" t="s">
        <v>6921</v>
      </c>
      <c r="H1192" s="5">
        <v>46127</v>
      </c>
      <c r="I1192" s="3" t="s">
        <v>3419</v>
      </c>
      <c r="J1192" s="3" t="s">
        <v>6922</v>
      </c>
      <c r="K1192" s="3">
        <v>940216302264</v>
      </c>
      <c r="L1192" s="2"/>
      <c r="M1192" s="2"/>
      <c r="N1192" s="3">
        <v>77719819656</v>
      </c>
      <c r="O1192" s="3">
        <v>5990000</v>
      </c>
      <c r="P1192" s="3">
        <v>5990000</v>
      </c>
      <c r="Q1192" s="3">
        <v>0</v>
      </c>
      <c r="R1192" s="3">
        <v>0</v>
      </c>
      <c r="S1192" s="3">
        <v>250000</v>
      </c>
      <c r="T1192" s="3">
        <v>250000</v>
      </c>
      <c r="U1192" s="3" t="s">
        <v>56</v>
      </c>
      <c r="V1192" s="3" t="s">
        <v>3547</v>
      </c>
      <c r="W1192" s="3" t="s">
        <v>55</v>
      </c>
      <c r="X1192" s="5">
        <v>46129</v>
      </c>
      <c r="Y1192" s="3" t="s">
        <v>58</v>
      </c>
      <c r="Z1192" s="3">
        <v>0</v>
      </c>
      <c r="AA1192" s="3">
        <v>9850257</v>
      </c>
      <c r="AB1192" s="2"/>
      <c r="AC1192" s="3">
        <v>0</v>
      </c>
      <c r="AD1192" s="3" t="s">
        <v>57</v>
      </c>
      <c r="AE1192" s="3">
        <v>2026</v>
      </c>
    </row>
    <row r="1193" spans="1:31" ht="28.5" hidden="1" x14ac:dyDescent="0.45">
      <c r="A1193" s="3">
        <v>1</v>
      </c>
      <c r="B1193" s="4" t="s">
        <v>3414</v>
      </c>
      <c r="C1193" s="3" t="s">
        <v>3381</v>
      </c>
      <c r="D1193" s="3" t="s">
        <v>3737</v>
      </c>
      <c r="E1193" s="3" t="s">
        <v>6923</v>
      </c>
      <c r="F1193" s="3" t="s">
        <v>6924</v>
      </c>
      <c r="G1193" s="3" t="s">
        <v>6925</v>
      </c>
      <c r="H1193" s="5">
        <v>46126</v>
      </c>
      <c r="I1193" s="3" t="s">
        <v>3419</v>
      </c>
      <c r="J1193" s="3" t="s">
        <v>6926</v>
      </c>
      <c r="K1193" s="3">
        <v>750522302733</v>
      </c>
      <c r="L1193" s="2"/>
      <c r="M1193" s="2"/>
      <c r="N1193" s="3">
        <v>77017165033</v>
      </c>
      <c r="O1193" s="3">
        <v>5990000</v>
      </c>
      <c r="P1193" s="3">
        <v>5990000</v>
      </c>
      <c r="Q1193" s="3">
        <v>0</v>
      </c>
      <c r="R1193" s="3">
        <v>0</v>
      </c>
      <c r="S1193" s="3">
        <v>250000</v>
      </c>
      <c r="T1193" s="3">
        <v>250000</v>
      </c>
      <c r="U1193" s="3" t="s">
        <v>87</v>
      </c>
      <c r="V1193" s="2"/>
      <c r="W1193" s="3" t="s">
        <v>55</v>
      </c>
      <c r="X1193" s="5">
        <v>46128</v>
      </c>
      <c r="Y1193" s="3" t="s">
        <v>206</v>
      </c>
      <c r="Z1193" s="3">
        <v>0</v>
      </c>
      <c r="AA1193" s="3">
        <v>9850260</v>
      </c>
      <c r="AB1193" s="2"/>
      <c r="AC1193" s="3">
        <v>0</v>
      </c>
      <c r="AD1193" s="3" t="s">
        <v>124</v>
      </c>
      <c r="AE1193" s="3">
        <v>2026</v>
      </c>
    </row>
    <row r="1194" spans="1:31" ht="28.5" hidden="1" x14ac:dyDescent="0.45">
      <c r="A1194" s="3">
        <v>1</v>
      </c>
      <c r="B1194" s="4" t="s">
        <v>3414</v>
      </c>
      <c r="C1194" s="3" t="s">
        <v>3381</v>
      </c>
      <c r="D1194" s="3" t="s">
        <v>3737</v>
      </c>
      <c r="E1194" s="3" t="s">
        <v>3459</v>
      </c>
      <c r="F1194" s="3" t="s">
        <v>6927</v>
      </c>
      <c r="G1194" s="3" t="s">
        <v>6928</v>
      </c>
      <c r="H1194" s="5">
        <v>46125</v>
      </c>
      <c r="I1194" s="3" t="s">
        <v>3427</v>
      </c>
      <c r="J1194" s="3" t="s">
        <v>6929</v>
      </c>
      <c r="K1194" s="3">
        <v>900119000185</v>
      </c>
      <c r="L1194" s="2"/>
      <c r="M1194" s="2"/>
      <c r="N1194" s="3">
        <v>77011278833</v>
      </c>
      <c r="O1194" s="3">
        <v>6240000</v>
      </c>
      <c r="P1194" s="3">
        <v>5990000</v>
      </c>
      <c r="Q1194" s="3">
        <v>0</v>
      </c>
      <c r="R1194" s="3">
        <v>250000</v>
      </c>
      <c r="S1194" s="3">
        <v>250000</v>
      </c>
      <c r="T1194" s="3">
        <v>250000</v>
      </c>
      <c r="U1194" s="3" t="s">
        <v>87</v>
      </c>
      <c r="V1194" s="2"/>
      <c r="W1194" s="3" t="s">
        <v>55</v>
      </c>
      <c r="X1194" s="5">
        <v>46127</v>
      </c>
      <c r="Y1194" s="3" t="s">
        <v>206</v>
      </c>
      <c r="Z1194" s="3">
        <v>0</v>
      </c>
      <c r="AA1194" s="3">
        <v>9850262</v>
      </c>
      <c r="AB1194" s="2"/>
      <c r="AC1194" s="3">
        <v>0</v>
      </c>
      <c r="AD1194" s="3" t="s">
        <v>124</v>
      </c>
      <c r="AE1194" s="3">
        <v>2026</v>
      </c>
    </row>
    <row r="1195" spans="1:31" ht="28.5" hidden="1" x14ac:dyDescent="0.45">
      <c r="A1195" s="3">
        <v>1</v>
      </c>
      <c r="B1195" s="4" t="s">
        <v>3414</v>
      </c>
      <c r="C1195" s="3" t="s">
        <v>3381</v>
      </c>
      <c r="D1195" s="3" t="s">
        <v>3737</v>
      </c>
      <c r="E1195" s="3" t="s">
        <v>3530</v>
      </c>
      <c r="F1195" s="3" t="s">
        <v>6930</v>
      </c>
      <c r="G1195" s="3" t="s">
        <v>6931</v>
      </c>
      <c r="H1195" s="5">
        <v>46125</v>
      </c>
      <c r="I1195" s="3" t="s">
        <v>3427</v>
      </c>
      <c r="J1195" s="3" t="s">
        <v>6932</v>
      </c>
      <c r="K1195" s="3">
        <v>630406302173</v>
      </c>
      <c r="L1195" s="2"/>
      <c r="M1195" s="2"/>
      <c r="N1195" s="3">
        <v>77059012968</v>
      </c>
      <c r="O1195" s="3">
        <v>5990000</v>
      </c>
      <c r="P1195" s="3">
        <v>5990000</v>
      </c>
      <c r="Q1195" s="3">
        <v>0</v>
      </c>
      <c r="R1195" s="3">
        <v>0</v>
      </c>
      <c r="S1195" s="3">
        <v>250000</v>
      </c>
      <c r="T1195" s="3">
        <v>250000</v>
      </c>
      <c r="U1195" s="3" t="s">
        <v>56</v>
      </c>
      <c r="V1195" s="2"/>
      <c r="W1195" s="3" t="s">
        <v>55</v>
      </c>
      <c r="X1195" s="5">
        <v>46127</v>
      </c>
      <c r="Y1195" s="3" t="s">
        <v>58</v>
      </c>
      <c r="Z1195" s="3">
        <v>0</v>
      </c>
      <c r="AA1195" s="3">
        <v>9850263</v>
      </c>
      <c r="AB1195" s="2"/>
      <c r="AC1195" s="3">
        <v>0</v>
      </c>
      <c r="AD1195" s="3" t="s">
        <v>57</v>
      </c>
      <c r="AE1195" s="3">
        <v>2026</v>
      </c>
    </row>
    <row r="1196" spans="1:31" ht="28.5" hidden="1" x14ac:dyDescent="0.45">
      <c r="A1196" s="3">
        <v>1</v>
      </c>
      <c r="B1196" s="4" t="s">
        <v>3429</v>
      </c>
      <c r="C1196" s="3" t="s">
        <v>3381</v>
      </c>
      <c r="D1196" s="3" t="s">
        <v>3382</v>
      </c>
      <c r="E1196" s="3" t="s">
        <v>3530</v>
      </c>
      <c r="F1196" s="3" t="s">
        <v>6933</v>
      </c>
      <c r="G1196" s="3" t="s">
        <v>6934</v>
      </c>
      <c r="H1196" s="5">
        <v>46142</v>
      </c>
      <c r="I1196" s="3" t="s">
        <v>3697</v>
      </c>
      <c r="J1196" s="3" t="s">
        <v>6935</v>
      </c>
      <c r="K1196" s="3">
        <v>911007300526</v>
      </c>
      <c r="L1196" s="2"/>
      <c r="M1196" s="2"/>
      <c r="N1196" s="3">
        <v>77027885828</v>
      </c>
      <c r="O1196" s="3">
        <v>5990000</v>
      </c>
      <c r="P1196" s="3">
        <v>5990000</v>
      </c>
      <c r="Q1196" s="3">
        <v>0</v>
      </c>
      <c r="R1196" s="3">
        <v>0</v>
      </c>
      <c r="S1196" s="3">
        <v>200000</v>
      </c>
      <c r="T1196" s="3">
        <v>200000</v>
      </c>
      <c r="U1196" s="3" t="s">
        <v>105</v>
      </c>
      <c r="V1196" s="2"/>
      <c r="W1196" s="3" t="s">
        <v>116</v>
      </c>
      <c r="X1196" s="5">
        <v>46142</v>
      </c>
      <c r="Y1196" s="3" t="s">
        <v>58</v>
      </c>
      <c r="Z1196" s="3">
        <v>0</v>
      </c>
      <c r="AA1196" s="3">
        <v>9850514</v>
      </c>
      <c r="AB1196" s="2"/>
      <c r="AC1196" s="3">
        <v>0</v>
      </c>
      <c r="AD1196" s="3" t="s">
        <v>105</v>
      </c>
      <c r="AE1196" s="3">
        <v>2026</v>
      </c>
    </row>
    <row r="1197" spans="1:31" ht="28.5" hidden="1" x14ac:dyDescent="0.45">
      <c r="A1197" s="3">
        <v>1</v>
      </c>
      <c r="B1197" s="4" t="s">
        <v>3429</v>
      </c>
      <c r="C1197" s="3" t="s">
        <v>3381</v>
      </c>
      <c r="D1197" s="3" t="s">
        <v>3382</v>
      </c>
      <c r="E1197" s="3" t="s">
        <v>3455</v>
      </c>
      <c r="F1197" s="3" t="s">
        <v>6936</v>
      </c>
      <c r="G1197" s="3" t="s">
        <v>6937</v>
      </c>
      <c r="H1197" s="5">
        <v>46139</v>
      </c>
      <c r="I1197" s="3" t="s">
        <v>3697</v>
      </c>
      <c r="J1197" s="3" t="s">
        <v>6938</v>
      </c>
      <c r="K1197" s="3">
        <v>740609301528</v>
      </c>
      <c r="L1197" s="2"/>
      <c r="M1197" s="2"/>
      <c r="N1197" s="3">
        <v>77073067711</v>
      </c>
      <c r="O1197" s="3">
        <v>5990000</v>
      </c>
      <c r="P1197" s="3">
        <v>5990000</v>
      </c>
      <c r="Q1197" s="3">
        <v>0</v>
      </c>
      <c r="R1197" s="3">
        <v>0</v>
      </c>
      <c r="S1197" s="3">
        <v>200000</v>
      </c>
      <c r="T1197" s="3">
        <v>200000</v>
      </c>
      <c r="U1197" s="3" t="s">
        <v>87</v>
      </c>
      <c r="V1197" s="2"/>
      <c r="W1197" s="3" t="s">
        <v>116</v>
      </c>
      <c r="X1197" s="5">
        <v>46140</v>
      </c>
      <c r="Y1197" s="3" t="s">
        <v>134</v>
      </c>
      <c r="Z1197" s="3">
        <v>0</v>
      </c>
      <c r="AA1197" s="3">
        <v>9850516</v>
      </c>
      <c r="AB1197" s="2"/>
      <c r="AC1197" s="3">
        <v>0</v>
      </c>
      <c r="AD1197" s="3" t="s">
        <v>124</v>
      </c>
      <c r="AE1197" s="3">
        <v>2026</v>
      </c>
    </row>
    <row r="1198" spans="1:31" ht="28.5" hidden="1" x14ac:dyDescent="0.45">
      <c r="A1198" s="3">
        <v>1</v>
      </c>
      <c r="B1198" s="4" t="s">
        <v>3429</v>
      </c>
      <c r="C1198" s="3" t="s">
        <v>3381</v>
      </c>
      <c r="D1198" s="3" t="s">
        <v>3382</v>
      </c>
      <c r="E1198" s="3" t="s">
        <v>3530</v>
      </c>
      <c r="F1198" s="3" t="s">
        <v>6939</v>
      </c>
      <c r="G1198" s="3" t="s">
        <v>6940</v>
      </c>
      <c r="H1198" s="5">
        <v>46133</v>
      </c>
      <c r="I1198" s="3" t="s">
        <v>4913</v>
      </c>
      <c r="J1198" s="3" t="s">
        <v>6941</v>
      </c>
      <c r="K1198" s="3">
        <v>960523400950</v>
      </c>
      <c r="L1198" s="2"/>
      <c r="M1198" s="2"/>
      <c r="N1198" s="3">
        <v>77762554057</v>
      </c>
      <c r="O1198" s="3">
        <v>5990000</v>
      </c>
      <c r="P1198" s="3">
        <v>5990000</v>
      </c>
      <c r="Q1198" s="3">
        <v>0</v>
      </c>
      <c r="R1198" s="3">
        <v>0</v>
      </c>
      <c r="S1198" s="3">
        <v>200000</v>
      </c>
      <c r="T1198" s="3">
        <v>200000</v>
      </c>
      <c r="U1198" s="3" t="s">
        <v>87</v>
      </c>
      <c r="V1198" s="2"/>
      <c r="W1198" s="3" t="s">
        <v>116</v>
      </c>
      <c r="X1198" s="5">
        <v>46135</v>
      </c>
      <c r="Y1198" s="3" t="s">
        <v>206</v>
      </c>
      <c r="Z1198" s="3">
        <v>0</v>
      </c>
      <c r="AA1198" s="3">
        <v>9850518</v>
      </c>
      <c r="AB1198" s="2"/>
      <c r="AC1198" s="3">
        <v>0</v>
      </c>
      <c r="AD1198" s="3" t="s">
        <v>124</v>
      </c>
      <c r="AE1198" s="3">
        <v>2026</v>
      </c>
    </row>
    <row r="1199" spans="1:31" ht="28.5" hidden="1" x14ac:dyDescent="0.45">
      <c r="A1199" s="3">
        <v>1</v>
      </c>
      <c r="B1199" s="4" t="s">
        <v>3429</v>
      </c>
      <c r="C1199" s="3" t="s">
        <v>3381</v>
      </c>
      <c r="D1199" s="3" t="s">
        <v>3382</v>
      </c>
      <c r="E1199" s="3" t="s">
        <v>3459</v>
      </c>
      <c r="F1199" s="3" t="s">
        <v>6942</v>
      </c>
      <c r="G1199" s="3" t="s">
        <v>6943</v>
      </c>
      <c r="H1199" s="5">
        <v>46125</v>
      </c>
      <c r="I1199" s="3" t="s">
        <v>3618</v>
      </c>
      <c r="J1199" s="3" t="s">
        <v>6944</v>
      </c>
      <c r="K1199" s="3">
        <v>910103400422</v>
      </c>
      <c r="L1199" s="2"/>
      <c r="M1199" s="2"/>
      <c r="N1199" s="3">
        <v>77023342696</v>
      </c>
      <c r="O1199" s="3">
        <v>6490000</v>
      </c>
      <c r="P1199" s="3">
        <v>6490000</v>
      </c>
      <c r="Q1199" s="3">
        <v>0</v>
      </c>
      <c r="R1199" s="3">
        <v>0</v>
      </c>
      <c r="S1199" s="3">
        <v>250000</v>
      </c>
      <c r="T1199" s="3">
        <v>250000</v>
      </c>
      <c r="U1199" s="3" t="s">
        <v>87</v>
      </c>
      <c r="V1199" s="2"/>
      <c r="W1199" s="3" t="s">
        <v>116</v>
      </c>
      <c r="X1199" s="5">
        <v>46127</v>
      </c>
      <c r="Y1199" s="3" t="s">
        <v>206</v>
      </c>
      <c r="Z1199" s="3">
        <v>0</v>
      </c>
      <c r="AA1199" s="3">
        <v>9850519</v>
      </c>
      <c r="AB1199" s="2"/>
      <c r="AC1199" s="3">
        <v>0</v>
      </c>
      <c r="AD1199" s="3" t="s">
        <v>124</v>
      </c>
      <c r="AE1199" s="3">
        <v>2026</v>
      </c>
    </row>
    <row r="1200" spans="1:31" ht="28.5" hidden="1" x14ac:dyDescent="0.45">
      <c r="A1200" s="3">
        <v>1</v>
      </c>
      <c r="B1200" s="4" t="s">
        <v>3388</v>
      </c>
      <c r="C1200" s="3" t="s">
        <v>3381</v>
      </c>
      <c r="D1200" s="3" t="s">
        <v>3382</v>
      </c>
      <c r="E1200" s="3" t="s">
        <v>3409</v>
      </c>
      <c r="F1200" s="3" t="s">
        <v>6945</v>
      </c>
      <c r="G1200" s="3" t="s">
        <v>6946</v>
      </c>
      <c r="H1200" s="5">
        <v>46139</v>
      </c>
      <c r="I1200" s="3" t="s">
        <v>3391</v>
      </c>
      <c r="J1200" s="3" t="s">
        <v>6947</v>
      </c>
      <c r="K1200" s="3">
        <v>840912402045</v>
      </c>
      <c r="L1200" s="2"/>
      <c r="M1200" s="2"/>
      <c r="N1200" s="3">
        <v>77014457985</v>
      </c>
      <c r="O1200" s="3">
        <v>5990000</v>
      </c>
      <c r="P1200" s="3">
        <v>5990000</v>
      </c>
      <c r="Q1200" s="3">
        <v>0</v>
      </c>
      <c r="R1200" s="3">
        <v>0</v>
      </c>
      <c r="S1200" s="3">
        <v>200000</v>
      </c>
      <c r="T1200" s="3">
        <v>200000</v>
      </c>
      <c r="U1200" s="3" t="s">
        <v>87</v>
      </c>
      <c r="V1200" s="2"/>
      <c r="W1200" s="3" t="s">
        <v>291</v>
      </c>
      <c r="X1200" s="5">
        <v>46140</v>
      </c>
      <c r="Y1200" s="3" t="s">
        <v>134</v>
      </c>
      <c r="Z1200" s="3">
        <v>0</v>
      </c>
      <c r="AA1200" s="3">
        <v>9851090</v>
      </c>
      <c r="AB1200" s="2"/>
      <c r="AC1200" s="3">
        <v>0</v>
      </c>
      <c r="AD1200" s="3" t="s">
        <v>124</v>
      </c>
      <c r="AE1200" s="3">
        <v>2026</v>
      </c>
    </row>
    <row r="1201" spans="1:31" ht="28.5" hidden="1" x14ac:dyDescent="0.45">
      <c r="A1201" s="3">
        <v>1</v>
      </c>
      <c r="B1201" s="4" t="s">
        <v>3388</v>
      </c>
      <c r="C1201" s="3" t="s">
        <v>3381</v>
      </c>
      <c r="D1201" s="3" t="s">
        <v>3382</v>
      </c>
      <c r="E1201" s="3" t="s">
        <v>3409</v>
      </c>
      <c r="F1201" s="3" t="s">
        <v>6948</v>
      </c>
      <c r="G1201" s="3" t="s">
        <v>6949</v>
      </c>
      <c r="H1201" s="5">
        <v>46132</v>
      </c>
      <c r="I1201" s="3" t="s">
        <v>3391</v>
      </c>
      <c r="J1201" s="3" t="s">
        <v>6950</v>
      </c>
      <c r="K1201" s="3">
        <v>571127302572</v>
      </c>
      <c r="L1201" s="2"/>
      <c r="M1201" s="2"/>
      <c r="N1201" s="3">
        <v>77785088044</v>
      </c>
      <c r="O1201" s="3">
        <v>5990000</v>
      </c>
      <c r="P1201" s="3">
        <v>5990000</v>
      </c>
      <c r="Q1201" s="3">
        <v>0</v>
      </c>
      <c r="R1201" s="3">
        <v>0</v>
      </c>
      <c r="S1201" s="3">
        <v>200000</v>
      </c>
      <c r="T1201" s="3">
        <v>200000</v>
      </c>
      <c r="U1201" s="3" t="s">
        <v>105</v>
      </c>
      <c r="V1201" s="2"/>
      <c r="W1201" s="3" t="s">
        <v>291</v>
      </c>
      <c r="X1201" s="5">
        <v>46140</v>
      </c>
      <c r="Y1201" s="3" t="s">
        <v>58</v>
      </c>
      <c r="Z1201" s="3">
        <v>0</v>
      </c>
      <c r="AA1201" s="3">
        <v>9851096</v>
      </c>
      <c r="AB1201" s="2"/>
      <c r="AC1201" s="3">
        <v>0</v>
      </c>
      <c r="AD1201" s="3" t="s">
        <v>105</v>
      </c>
      <c r="AE1201" s="3">
        <v>2026</v>
      </c>
    </row>
    <row r="1202" spans="1:31" ht="28.5" hidden="1" x14ac:dyDescent="0.45">
      <c r="A1202" s="3">
        <v>1</v>
      </c>
      <c r="B1202" s="4" t="s">
        <v>3388</v>
      </c>
      <c r="C1202" s="3" t="s">
        <v>3381</v>
      </c>
      <c r="D1202" s="3" t="s">
        <v>3737</v>
      </c>
      <c r="E1202" s="3" t="s">
        <v>3409</v>
      </c>
      <c r="F1202" s="3" t="s">
        <v>6951</v>
      </c>
      <c r="G1202" s="3" t="s">
        <v>4877</v>
      </c>
      <c r="H1202" s="5">
        <v>46140</v>
      </c>
      <c r="I1202" s="3" t="s">
        <v>3391</v>
      </c>
      <c r="J1202" s="2"/>
      <c r="K1202" s="2"/>
      <c r="L1202" s="3" t="s">
        <v>4878</v>
      </c>
      <c r="M1202" s="3">
        <v>10740001609</v>
      </c>
      <c r="N1202" s="3">
        <v>77272503259</v>
      </c>
      <c r="O1202" s="3">
        <v>6790000</v>
      </c>
      <c r="P1202" s="3">
        <v>5990000</v>
      </c>
      <c r="Q1202" s="3">
        <v>20000</v>
      </c>
      <c r="R1202" s="3">
        <v>520000</v>
      </c>
      <c r="S1202" s="3">
        <v>250000</v>
      </c>
      <c r="T1202" s="3">
        <v>280000</v>
      </c>
      <c r="U1202" s="3" t="s">
        <v>3842</v>
      </c>
      <c r="V1202" s="2"/>
      <c r="W1202" s="3" t="s">
        <v>291</v>
      </c>
      <c r="X1202" s="5">
        <v>46142</v>
      </c>
      <c r="Y1202" s="3" t="s">
        <v>58</v>
      </c>
      <c r="Z1202" s="3">
        <v>4</v>
      </c>
      <c r="AA1202" s="3">
        <v>9851103</v>
      </c>
      <c r="AB1202" s="2"/>
      <c r="AC1202" s="3">
        <v>0</v>
      </c>
      <c r="AD1202" s="3" t="s">
        <v>57</v>
      </c>
      <c r="AE1202" s="3">
        <v>2026</v>
      </c>
    </row>
    <row r="1203" spans="1:31" ht="28.5" hidden="1" x14ac:dyDescent="0.45">
      <c r="A1203" s="3">
        <v>1</v>
      </c>
      <c r="B1203" s="4" t="s">
        <v>3388</v>
      </c>
      <c r="C1203" s="3" t="s">
        <v>3381</v>
      </c>
      <c r="D1203" s="3" t="s">
        <v>3382</v>
      </c>
      <c r="E1203" s="3" t="s">
        <v>3409</v>
      </c>
      <c r="F1203" s="3" t="s">
        <v>6952</v>
      </c>
      <c r="G1203" s="3" t="s">
        <v>6953</v>
      </c>
      <c r="H1203" s="5">
        <v>46139</v>
      </c>
      <c r="I1203" s="3" t="s">
        <v>3391</v>
      </c>
      <c r="J1203" s="3" t="s">
        <v>6954</v>
      </c>
      <c r="K1203" s="3">
        <v>771213401311</v>
      </c>
      <c r="L1203" s="2"/>
      <c r="M1203" s="2"/>
      <c r="N1203" s="3">
        <v>77015669990</v>
      </c>
      <c r="O1203" s="3">
        <v>5990000</v>
      </c>
      <c r="P1203" s="3">
        <v>5990000</v>
      </c>
      <c r="Q1203" s="3">
        <v>0</v>
      </c>
      <c r="R1203" s="3">
        <v>0</v>
      </c>
      <c r="S1203" s="3">
        <v>200000</v>
      </c>
      <c r="T1203" s="3">
        <v>200000</v>
      </c>
      <c r="U1203" s="3" t="s">
        <v>197</v>
      </c>
      <c r="V1203" s="3" t="s">
        <v>3405</v>
      </c>
      <c r="W1203" s="3" t="s">
        <v>291</v>
      </c>
      <c r="X1203" s="5">
        <v>46142</v>
      </c>
      <c r="Y1203" s="3" t="s">
        <v>161</v>
      </c>
      <c r="Z1203" s="3">
        <v>0</v>
      </c>
      <c r="AA1203" s="3">
        <v>9851105</v>
      </c>
      <c r="AB1203" s="2"/>
      <c r="AC1203" s="3">
        <v>0</v>
      </c>
      <c r="AD1203" s="3" t="s">
        <v>88</v>
      </c>
      <c r="AE1203" s="3">
        <v>2026</v>
      </c>
    </row>
    <row r="1204" spans="1:31" ht="28.5" hidden="1" x14ac:dyDescent="0.45">
      <c r="A1204" s="3">
        <v>1</v>
      </c>
      <c r="B1204" s="4" t="s">
        <v>3388</v>
      </c>
      <c r="C1204" s="3" t="s">
        <v>3381</v>
      </c>
      <c r="D1204" s="3" t="s">
        <v>3382</v>
      </c>
      <c r="E1204" s="3" t="s">
        <v>3409</v>
      </c>
      <c r="F1204" s="3" t="s">
        <v>6955</v>
      </c>
      <c r="G1204" s="3" t="s">
        <v>6956</v>
      </c>
      <c r="H1204" s="5">
        <v>46139</v>
      </c>
      <c r="I1204" s="3" t="s">
        <v>4891</v>
      </c>
      <c r="J1204" s="3" t="s">
        <v>6957</v>
      </c>
      <c r="K1204" s="3">
        <v>790530404083</v>
      </c>
      <c r="L1204" s="2"/>
      <c r="M1204" s="2"/>
      <c r="N1204" s="3">
        <v>77016102896</v>
      </c>
      <c r="O1204" s="3">
        <v>5990000</v>
      </c>
      <c r="P1204" s="3">
        <v>5990000</v>
      </c>
      <c r="Q1204" s="3">
        <v>0</v>
      </c>
      <c r="R1204" s="3">
        <v>0</v>
      </c>
      <c r="S1204" s="3">
        <v>200000</v>
      </c>
      <c r="T1204" s="3">
        <v>200000</v>
      </c>
      <c r="U1204" s="3" t="s">
        <v>87</v>
      </c>
      <c r="V1204" s="2"/>
      <c r="W1204" s="3" t="s">
        <v>291</v>
      </c>
      <c r="X1204" s="5">
        <v>46142</v>
      </c>
      <c r="Y1204" s="3" t="s">
        <v>134</v>
      </c>
      <c r="Z1204" s="3">
        <v>0</v>
      </c>
      <c r="AA1204" s="3">
        <v>9851107</v>
      </c>
      <c r="AB1204" s="2"/>
      <c r="AC1204" s="3">
        <v>0</v>
      </c>
      <c r="AD1204" s="3" t="s">
        <v>124</v>
      </c>
      <c r="AE1204" s="3">
        <v>2026</v>
      </c>
    </row>
    <row r="1205" spans="1:31" ht="28.5" hidden="1" x14ac:dyDescent="0.45">
      <c r="A1205" s="3">
        <v>1</v>
      </c>
      <c r="B1205" s="4" t="s">
        <v>3388</v>
      </c>
      <c r="C1205" s="3" t="s">
        <v>3381</v>
      </c>
      <c r="D1205" s="3" t="s">
        <v>3382</v>
      </c>
      <c r="E1205" s="3" t="s">
        <v>3409</v>
      </c>
      <c r="F1205" s="3" t="s">
        <v>6958</v>
      </c>
      <c r="G1205" s="3" t="s">
        <v>6959</v>
      </c>
      <c r="H1205" s="5">
        <v>46135</v>
      </c>
      <c r="I1205" s="3" t="s">
        <v>4891</v>
      </c>
      <c r="J1205" s="3" t="s">
        <v>6960</v>
      </c>
      <c r="K1205" s="3">
        <v>890317351725</v>
      </c>
      <c r="L1205" s="2"/>
      <c r="M1205" s="2"/>
      <c r="N1205" s="3">
        <v>77477772566</v>
      </c>
      <c r="O1205" s="3">
        <v>5990000</v>
      </c>
      <c r="P1205" s="3">
        <v>5990000</v>
      </c>
      <c r="Q1205" s="3">
        <v>0</v>
      </c>
      <c r="R1205" s="3">
        <v>0</v>
      </c>
      <c r="S1205" s="3">
        <v>200000</v>
      </c>
      <c r="T1205" s="3">
        <v>200000</v>
      </c>
      <c r="U1205" s="3" t="s">
        <v>87</v>
      </c>
      <c r="V1205" s="2"/>
      <c r="W1205" s="3" t="s">
        <v>291</v>
      </c>
      <c r="X1205" s="5">
        <v>46139</v>
      </c>
      <c r="Y1205" s="3" t="s">
        <v>206</v>
      </c>
      <c r="Z1205" s="3">
        <v>0</v>
      </c>
      <c r="AA1205" s="3">
        <v>9851111</v>
      </c>
      <c r="AB1205" s="2"/>
      <c r="AC1205" s="3">
        <v>0</v>
      </c>
      <c r="AD1205" s="3" t="s">
        <v>124</v>
      </c>
      <c r="AE1205" s="3">
        <v>2026</v>
      </c>
    </row>
    <row r="1206" spans="1:31" ht="28.5" hidden="1" x14ac:dyDescent="0.45">
      <c r="A1206" s="3">
        <v>1</v>
      </c>
      <c r="B1206" s="4" t="s">
        <v>3388</v>
      </c>
      <c r="C1206" s="3" t="s">
        <v>3381</v>
      </c>
      <c r="D1206" s="3" t="s">
        <v>3382</v>
      </c>
      <c r="E1206" s="3" t="s">
        <v>3409</v>
      </c>
      <c r="F1206" s="3" t="s">
        <v>6961</v>
      </c>
      <c r="G1206" s="3" t="s">
        <v>6962</v>
      </c>
      <c r="H1206" s="5">
        <v>46135</v>
      </c>
      <c r="I1206" s="3" t="s">
        <v>3391</v>
      </c>
      <c r="J1206" s="3" t="s">
        <v>6963</v>
      </c>
      <c r="K1206" s="3">
        <v>840101499247</v>
      </c>
      <c r="L1206" s="2"/>
      <c r="M1206" s="2"/>
      <c r="N1206" s="3">
        <v>77784194115</v>
      </c>
      <c r="O1206" s="3">
        <v>5940000</v>
      </c>
      <c r="P1206" s="3">
        <v>5990000</v>
      </c>
      <c r="Q1206" s="3">
        <v>50000</v>
      </c>
      <c r="R1206" s="3">
        <v>0</v>
      </c>
      <c r="S1206" s="3">
        <v>200000</v>
      </c>
      <c r="T1206" s="3">
        <v>150000</v>
      </c>
      <c r="U1206" s="3" t="s">
        <v>105</v>
      </c>
      <c r="V1206" s="2"/>
      <c r="W1206" s="3" t="s">
        <v>291</v>
      </c>
      <c r="X1206" s="5">
        <v>46140</v>
      </c>
      <c r="Y1206" s="3" t="s">
        <v>58</v>
      </c>
      <c r="Z1206" s="3">
        <v>0</v>
      </c>
      <c r="AA1206" s="3">
        <v>9851112</v>
      </c>
      <c r="AB1206" s="2"/>
      <c r="AC1206" s="3">
        <v>0</v>
      </c>
      <c r="AD1206" s="3" t="s">
        <v>105</v>
      </c>
      <c r="AE1206" s="3">
        <v>2026</v>
      </c>
    </row>
    <row r="1207" spans="1:31" ht="28.5" hidden="1" x14ac:dyDescent="0.45">
      <c r="A1207" s="3">
        <v>1</v>
      </c>
      <c r="B1207" s="4" t="s">
        <v>3406</v>
      </c>
      <c r="C1207" s="3" t="s">
        <v>3381</v>
      </c>
      <c r="D1207" s="3" t="s">
        <v>3382</v>
      </c>
      <c r="E1207" s="3" t="s">
        <v>3409</v>
      </c>
      <c r="F1207" s="3" t="s">
        <v>6964</v>
      </c>
      <c r="G1207" s="3" t="s">
        <v>6965</v>
      </c>
      <c r="H1207" s="5">
        <v>46139</v>
      </c>
      <c r="I1207" s="3" t="s">
        <v>3732</v>
      </c>
      <c r="J1207" s="3" t="s">
        <v>6966</v>
      </c>
      <c r="K1207" s="3">
        <v>880310451206</v>
      </c>
      <c r="L1207" s="2"/>
      <c r="M1207" s="2"/>
      <c r="N1207" s="3">
        <v>77769107088</v>
      </c>
      <c r="O1207" s="3">
        <v>5990000</v>
      </c>
      <c r="P1207" s="3">
        <v>5990000</v>
      </c>
      <c r="Q1207" s="3">
        <v>0</v>
      </c>
      <c r="R1207" s="3">
        <v>0</v>
      </c>
      <c r="S1207" s="3">
        <v>200000</v>
      </c>
      <c r="T1207" s="3">
        <v>200000</v>
      </c>
      <c r="U1207" s="3" t="s">
        <v>87</v>
      </c>
      <c r="V1207" s="2"/>
      <c r="W1207" s="3" t="s">
        <v>1687</v>
      </c>
      <c r="X1207" s="5">
        <v>46141</v>
      </c>
      <c r="Y1207" s="3" t="s">
        <v>134</v>
      </c>
      <c r="Z1207" s="3">
        <v>0</v>
      </c>
      <c r="AA1207" s="3">
        <v>9853071</v>
      </c>
      <c r="AB1207" s="2"/>
      <c r="AC1207" s="3">
        <v>0</v>
      </c>
      <c r="AD1207" s="3" t="s">
        <v>124</v>
      </c>
      <c r="AE1207" s="3">
        <v>2026</v>
      </c>
    </row>
    <row r="1208" spans="1:31" ht="28.5" hidden="1" x14ac:dyDescent="0.45">
      <c r="A1208" s="3">
        <v>1</v>
      </c>
      <c r="B1208" s="4" t="s">
        <v>3406</v>
      </c>
      <c r="C1208" s="3" t="s">
        <v>3381</v>
      </c>
      <c r="D1208" s="3" t="s">
        <v>3382</v>
      </c>
      <c r="E1208" s="3" t="s">
        <v>3409</v>
      </c>
      <c r="F1208" s="3" t="s">
        <v>6967</v>
      </c>
      <c r="G1208" s="3" t="s">
        <v>6968</v>
      </c>
      <c r="H1208" s="5">
        <v>46132</v>
      </c>
      <c r="I1208" s="3" t="s">
        <v>3867</v>
      </c>
      <c r="J1208" s="3" t="s">
        <v>6969</v>
      </c>
      <c r="K1208" s="3">
        <v>20107550420</v>
      </c>
      <c r="L1208" s="2"/>
      <c r="M1208" s="2"/>
      <c r="N1208" s="3">
        <v>77002971672</v>
      </c>
      <c r="O1208" s="3">
        <v>5990000</v>
      </c>
      <c r="P1208" s="3">
        <v>5990000</v>
      </c>
      <c r="Q1208" s="3">
        <v>0</v>
      </c>
      <c r="R1208" s="3">
        <v>0</v>
      </c>
      <c r="S1208" s="3">
        <v>200000</v>
      </c>
      <c r="T1208" s="3">
        <v>200000</v>
      </c>
      <c r="U1208" s="3" t="s">
        <v>87</v>
      </c>
      <c r="V1208" s="2"/>
      <c r="W1208" s="3" t="s">
        <v>1687</v>
      </c>
      <c r="X1208" s="5">
        <v>46135</v>
      </c>
      <c r="Y1208" s="3" t="s">
        <v>134</v>
      </c>
      <c r="Z1208" s="3">
        <v>0</v>
      </c>
      <c r="AA1208" s="3">
        <v>9853072</v>
      </c>
      <c r="AB1208" s="2"/>
      <c r="AC1208" s="3">
        <v>0</v>
      </c>
      <c r="AD1208" s="3" t="s">
        <v>124</v>
      </c>
      <c r="AE1208" s="3">
        <v>2026</v>
      </c>
    </row>
    <row r="1209" spans="1:31" ht="28.5" hidden="1" x14ac:dyDescent="0.45">
      <c r="A1209" s="3">
        <v>1</v>
      </c>
      <c r="B1209" s="4" t="s">
        <v>3406</v>
      </c>
      <c r="C1209" s="3" t="s">
        <v>3381</v>
      </c>
      <c r="D1209" s="3" t="s">
        <v>3382</v>
      </c>
      <c r="E1209" s="3" t="s">
        <v>3409</v>
      </c>
      <c r="F1209" s="3" t="s">
        <v>6970</v>
      </c>
      <c r="G1209" s="3" t="s">
        <v>6971</v>
      </c>
      <c r="H1209" s="5">
        <v>46139</v>
      </c>
      <c r="I1209" s="3" t="s">
        <v>3867</v>
      </c>
      <c r="J1209" s="3" t="s">
        <v>6972</v>
      </c>
      <c r="K1209" s="3">
        <v>700418301979</v>
      </c>
      <c r="L1209" s="2"/>
      <c r="M1209" s="2"/>
      <c r="N1209" s="3">
        <v>77718657070</v>
      </c>
      <c r="O1209" s="3">
        <v>5990000</v>
      </c>
      <c r="P1209" s="3">
        <v>5990000</v>
      </c>
      <c r="Q1209" s="3">
        <v>0</v>
      </c>
      <c r="R1209" s="3">
        <v>0</v>
      </c>
      <c r="S1209" s="3">
        <v>200000</v>
      </c>
      <c r="T1209" s="3">
        <v>200000</v>
      </c>
      <c r="U1209" s="3" t="s">
        <v>87</v>
      </c>
      <c r="V1209" s="2"/>
      <c r="W1209" s="3" t="s">
        <v>1687</v>
      </c>
      <c r="X1209" s="5">
        <v>46140</v>
      </c>
      <c r="Y1209" s="3" t="s">
        <v>206</v>
      </c>
      <c r="Z1209" s="3">
        <v>0</v>
      </c>
      <c r="AA1209" s="3">
        <v>9853074</v>
      </c>
      <c r="AB1209" s="2"/>
      <c r="AC1209" s="3">
        <v>0</v>
      </c>
      <c r="AD1209" s="3" t="s">
        <v>124</v>
      </c>
      <c r="AE1209" s="3">
        <v>2026</v>
      </c>
    </row>
    <row r="1210" spans="1:31" ht="28.5" hidden="1" x14ac:dyDescent="0.45">
      <c r="A1210" s="3">
        <v>1</v>
      </c>
      <c r="B1210" s="4" t="s">
        <v>3406</v>
      </c>
      <c r="C1210" s="3" t="s">
        <v>3381</v>
      </c>
      <c r="D1210" s="3" t="s">
        <v>3382</v>
      </c>
      <c r="E1210" s="3" t="s">
        <v>3409</v>
      </c>
      <c r="F1210" s="3" t="s">
        <v>6973</v>
      </c>
      <c r="G1210" s="3" t="s">
        <v>6974</v>
      </c>
      <c r="H1210" s="5">
        <v>46137</v>
      </c>
      <c r="I1210" s="3" t="s">
        <v>3732</v>
      </c>
      <c r="J1210" s="3" t="s">
        <v>6975</v>
      </c>
      <c r="K1210" s="3">
        <v>690427302327</v>
      </c>
      <c r="L1210" s="2"/>
      <c r="M1210" s="2"/>
      <c r="N1210" s="3">
        <v>77472707976</v>
      </c>
      <c r="O1210" s="3">
        <v>5990000</v>
      </c>
      <c r="P1210" s="3">
        <v>5990000</v>
      </c>
      <c r="Q1210" s="3">
        <v>0</v>
      </c>
      <c r="R1210" s="3">
        <v>0</v>
      </c>
      <c r="S1210" s="3">
        <v>200000</v>
      </c>
      <c r="T1210" s="3">
        <v>200000</v>
      </c>
      <c r="U1210" s="3" t="s">
        <v>87</v>
      </c>
      <c r="V1210" s="2"/>
      <c r="W1210" s="3" t="s">
        <v>1687</v>
      </c>
      <c r="X1210" s="5">
        <v>46141</v>
      </c>
      <c r="Y1210" s="3" t="s">
        <v>134</v>
      </c>
      <c r="Z1210" s="3">
        <v>0</v>
      </c>
      <c r="AA1210" s="3">
        <v>9853075</v>
      </c>
      <c r="AB1210" s="2"/>
      <c r="AC1210" s="3">
        <v>0</v>
      </c>
      <c r="AD1210" s="3" t="s">
        <v>124</v>
      </c>
      <c r="AE1210" s="3">
        <v>2026</v>
      </c>
    </row>
    <row r="1211" spans="1:31" ht="28.5" hidden="1" x14ac:dyDescent="0.45">
      <c r="A1211" s="3">
        <v>1</v>
      </c>
      <c r="B1211" s="4" t="s">
        <v>3406</v>
      </c>
      <c r="C1211" s="3" t="s">
        <v>3381</v>
      </c>
      <c r="D1211" s="3" t="s">
        <v>3382</v>
      </c>
      <c r="E1211" s="3" t="s">
        <v>3409</v>
      </c>
      <c r="F1211" s="3" t="s">
        <v>6976</v>
      </c>
      <c r="G1211" s="3" t="s">
        <v>6977</v>
      </c>
      <c r="H1211" s="5">
        <v>46139</v>
      </c>
      <c r="I1211" s="3" t="s">
        <v>3412</v>
      </c>
      <c r="J1211" s="3" t="s">
        <v>6978</v>
      </c>
      <c r="K1211" s="3">
        <v>780820302987</v>
      </c>
      <c r="L1211" s="2"/>
      <c r="M1211" s="2"/>
      <c r="N1211" s="3">
        <v>77754442631</v>
      </c>
      <c r="O1211" s="3">
        <v>5990000</v>
      </c>
      <c r="P1211" s="3">
        <v>5990000</v>
      </c>
      <c r="Q1211" s="3">
        <v>0</v>
      </c>
      <c r="R1211" s="3">
        <v>0</v>
      </c>
      <c r="S1211" s="3">
        <v>200000</v>
      </c>
      <c r="T1211" s="3">
        <v>200000</v>
      </c>
      <c r="U1211" s="3" t="s">
        <v>87</v>
      </c>
      <c r="V1211" s="2"/>
      <c r="W1211" s="3" t="s">
        <v>1687</v>
      </c>
      <c r="X1211" s="5">
        <v>46141</v>
      </c>
      <c r="Y1211" s="3" t="s">
        <v>134</v>
      </c>
      <c r="Z1211" s="3">
        <v>0</v>
      </c>
      <c r="AA1211" s="3">
        <v>9853077</v>
      </c>
      <c r="AB1211" s="2"/>
      <c r="AC1211" s="3">
        <v>0</v>
      </c>
      <c r="AD1211" s="3" t="s">
        <v>124</v>
      </c>
      <c r="AE1211" s="3">
        <v>2026</v>
      </c>
    </row>
    <row r="1212" spans="1:31" ht="28.5" hidden="1" x14ac:dyDescent="0.45">
      <c r="A1212" s="3">
        <v>1</v>
      </c>
      <c r="B1212" s="4" t="s">
        <v>3397</v>
      </c>
      <c r="C1212" s="3" t="s">
        <v>3381</v>
      </c>
      <c r="D1212" s="3" t="s">
        <v>3737</v>
      </c>
      <c r="E1212" s="3" t="s">
        <v>3530</v>
      </c>
      <c r="F1212" s="3" t="s">
        <v>6979</v>
      </c>
      <c r="G1212" s="3" t="s">
        <v>6980</v>
      </c>
      <c r="H1212" s="5">
        <v>46126</v>
      </c>
      <c r="I1212" s="3" t="s">
        <v>4004</v>
      </c>
      <c r="J1212" s="3" t="s">
        <v>6981</v>
      </c>
      <c r="K1212" s="3">
        <v>730409300645</v>
      </c>
      <c r="L1212" s="2"/>
      <c r="M1212" s="2"/>
      <c r="N1212" s="3">
        <v>77054591732</v>
      </c>
      <c r="O1212" s="3">
        <v>6240000</v>
      </c>
      <c r="P1212" s="3">
        <v>5990000</v>
      </c>
      <c r="Q1212" s="3">
        <v>0</v>
      </c>
      <c r="R1212" s="3">
        <v>250000</v>
      </c>
      <c r="S1212" s="3">
        <v>250000</v>
      </c>
      <c r="T1212" s="3">
        <v>250000</v>
      </c>
      <c r="U1212" s="3" t="s">
        <v>87</v>
      </c>
      <c r="V1212" s="2"/>
      <c r="W1212" s="3" t="s">
        <v>55</v>
      </c>
      <c r="X1212" s="5">
        <v>46127</v>
      </c>
      <c r="Y1212" s="3" t="s">
        <v>206</v>
      </c>
      <c r="Z1212" s="3">
        <v>0</v>
      </c>
      <c r="AA1212" s="3">
        <v>9854229</v>
      </c>
      <c r="AB1212" s="2"/>
      <c r="AC1212" s="3">
        <v>0</v>
      </c>
      <c r="AD1212" s="3" t="s">
        <v>124</v>
      </c>
      <c r="AE1212" s="3">
        <v>2026</v>
      </c>
    </row>
    <row r="1213" spans="1:31" ht="28.5" hidden="1" x14ac:dyDescent="0.45">
      <c r="A1213" s="3">
        <v>1</v>
      </c>
      <c r="B1213" s="4" t="s">
        <v>3397</v>
      </c>
      <c r="C1213" s="3" t="s">
        <v>3381</v>
      </c>
      <c r="D1213" s="3" t="s">
        <v>3737</v>
      </c>
      <c r="E1213" s="3" t="s">
        <v>3455</v>
      </c>
      <c r="F1213" s="3" t="s">
        <v>6982</v>
      </c>
      <c r="G1213" s="3" t="s">
        <v>6983</v>
      </c>
      <c r="H1213" s="5">
        <v>46142</v>
      </c>
      <c r="I1213" s="3" t="s">
        <v>4532</v>
      </c>
      <c r="J1213" s="3" t="s">
        <v>6984</v>
      </c>
      <c r="K1213" s="3">
        <v>1013500264</v>
      </c>
      <c r="L1213" s="2"/>
      <c r="M1213" s="2"/>
      <c r="N1213" s="3">
        <v>77087404271</v>
      </c>
      <c r="O1213" s="3">
        <v>6290000</v>
      </c>
      <c r="P1213" s="3">
        <v>6290000</v>
      </c>
      <c r="Q1213" s="3">
        <v>0</v>
      </c>
      <c r="R1213" s="3">
        <v>0</v>
      </c>
      <c r="S1213" s="3">
        <v>300000</v>
      </c>
      <c r="T1213" s="3">
        <v>300000</v>
      </c>
      <c r="U1213" s="3" t="s">
        <v>56</v>
      </c>
      <c r="V1213" s="2"/>
      <c r="W1213" s="3" t="s">
        <v>55</v>
      </c>
      <c r="X1213" s="5">
        <v>46142</v>
      </c>
      <c r="Y1213" s="3" t="s">
        <v>58</v>
      </c>
      <c r="Z1213" s="3">
        <v>0</v>
      </c>
      <c r="AA1213" s="3">
        <v>9854230</v>
      </c>
      <c r="AB1213" s="2"/>
      <c r="AC1213" s="3">
        <v>0</v>
      </c>
      <c r="AD1213" s="3" t="s">
        <v>57</v>
      </c>
      <c r="AE1213" s="3">
        <v>2026</v>
      </c>
    </row>
    <row r="1214" spans="1:31" ht="28.5" hidden="1" x14ac:dyDescent="0.45">
      <c r="A1214" s="3">
        <v>1</v>
      </c>
      <c r="B1214" s="4" t="s">
        <v>3397</v>
      </c>
      <c r="C1214" s="3" t="s">
        <v>3381</v>
      </c>
      <c r="D1214" s="3" t="s">
        <v>3737</v>
      </c>
      <c r="E1214" s="3" t="s">
        <v>3455</v>
      </c>
      <c r="F1214" s="3" t="s">
        <v>6985</v>
      </c>
      <c r="G1214" s="3" t="s">
        <v>6986</v>
      </c>
      <c r="H1214" s="5">
        <v>46126</v>
      </c>
      <c r="I1214" s="3" t="s">
        <v>3693</v>
      </c>
      <c r="J1214" s="3" t="s">
        <v>6987</v>
      </c>
      <c r="K1214" s="3">
        <v>70406502306</v>
      </c>
      <c r="L1214" s="2"/>
      <c r="M1214" s="2"/>
      <c r="N1214" s="3">
        <v>77760196593</v>
      </c>
      <c r="O1214" s="3">
        <v>5990000</v>
      </c>
      <c r="P1214" s="3">
        <v>5990000</v>
      </c>
      <c r="Q1214" s="3">
        <v>0</v>
      </c>
      <c r="R1214" s="3">
        <v>0</v>
      </c>
      <c r="S1214" s="3">
        <v>250000</v>
      </c>
      <c r="T1214" s="3">
        <v>250000</v>
      </c>
      <c r="U1214" s="3" t="s">
        <v>56</v>
      </c>
      <c r="V1214" s="2"/>
      <c r="W1214" s="3" t="s">
        <v>55</v>
      </c>
      <c r="X1214" s="5">
        <v>46128</v>
      </c>
      <c r="Y1214" s="3" t="s">
        <v>58</v>
      </c>
      <c r="Z1214" s="3">
        <v>2</v>
      </c>
      <c r="AA1214" s="3">
        <v>9854232</v>
      </c>
      <c r="AB1214" s="2"/>
      <c r="AC1214" s="3">
        <v>0</v>
      </c>
      <c r="AD1214" s="3" t="s">
        <v>57</v>
      </c>
      <c r="AE1214" s="3">
        <v>2026</v>
      </c>
    </row>
    <row r="1215" spans="1:31" ht="28.5" hidden="1" x14ac:dyDescent="0.45">
      <c r="A1215" s="3">
        <v>1</v>
      </c>
      <c r="B1215" s="4" t="s">
        <v>3397</v>
      </c>
      <c r="C1215" s="3" t="s">
        <v>3381</v>
      </c>
      <c r="D1215" s="3" t="s">
        <v>3737</v>
      </c>
      <c r="E1215" s="3" t="s">
        <v>6923</v>
      </c>
      <c r="F1215" s="3" t="s">
        <v>6988</v>
      </c>
      <c r="G1215" s="3" t="s">
        <v>6989</v>
      </c>
      <c r="H1215" s="5">
        <v>46126</v>
      </c>
      <c r="I1215" s="3" t="s">
        <v>3720</v>
      </c>
      <c r="J1215" s="3" t="s">
        <v>6990</v>
      </c>
      <c r="K1215" s="3">
        <v>921227301126</v>
      </c>
      <c r="L1215" s="2"/>
      <c r="M1215" s="2"/>
      <c r="N1215" s="3">
        <v>77028558827</v>
      </c>
      <c r="O1215" s="3">
        <v>5990000</v>
      </c>
      <c r="P1215" s="3">
        <v>5990000</v>
      </c>
      <c r="Q1215" s="3">
        <v>0</v>
      </c>
      <c r="R1215" s="3">
        <v>0</v>
      </c>
      <c r="S1215" s="3">
        <v>250000</v>
      </c>
      <c r="T1215" s="3">
        <v>250000</v>
      </c>
      <c r="U1215" s="3" t="s">
        <v>56</v>
      </c>
      <c r="V1215" s="2"/>
      <c r="W1215" s="3" t="s">
        <v>55</v>
      </c>
      <c r="X1215" s="5">
        <v>46127</v>
      </c>
      <c r="Y1215" s="3" t="s">
        <v>58</v>
      </c>
      <c r="Z1215" s="3">
        <v>0</v>
      </c>
      <c r="AA1215" s="3">
        <v>9854233</v>
      </c>
      <c r="AB1215" s="2"/>
      <c r="AC1215" s="3">
        <v>0</v>
      </c>
      <c r="AD1215" s="3" t="s">
        <v>57</v>
      </c>
      <c r="AE1215" s="3">
        <v>2026</v>
      </c>
    </row>
    <row r="1216" spans="1:31" ht="28.5" hidden="1" x14ac:dyDescent="0.45">
      <c r="A1216" s="3">
        <v>1</v>
      </c>
      <c r="B1216" s="4" t="s">
        <v>3397</v>
      </c>
      <c r="C1216" s="3" t="s">
        <v>3381</v>
      </c>
      <c r="D1216" s="3" t="s">
        <v>3737</v>
      </c>
      <c r="E1216" s="3" t="s">
        <v>3459</v>
      </c>
      <c r="F1216" s="3" t="s">
        <v>6991</v>
      </c>
      <c r="G1216" s="3" t="s">
        <v>6992</v>
      </c>
      <c r="H1216" s="5">
        <v>46126</v>
      </c>
      <c r="I1216" s="3" t="s">
        <v>4004</v>
      </c>
      <c r="J1216" s="3" t="s">
        <v>6993</v>
      </c>
      <c r="K1216" s="3">
        <v>870308303396</v>
      </c>
      <c r="L1216" s="2"/>
      <c r="M1216" s="2"/>
      <c r="N1216" s="3">
        <v>77075885848</v>
      </c>
      <c r="O1216" s="3">
        <v>6240000</v>
      </c>
      <c r="P1216" s="3">
        <v>5990000</v>
      </c>
      <c r="Q1216" s="3">
        <v>0</v>
      </c>
      <c r="R1216" s="3">
        <v>250000</v>
      </c>
      <c r="S1216" s="3">
        <v>250000</v>
      </c>
      <c r="T1216" s="3">
        <v>250000</v>
      </c>
      <c r="U1216" s="3" t="s">
        <v>87</v>
      </c>
      <c r="V1216" s="3" t="s">
        <v>2663</v>
      </c>
      <c r="W1216" s="3" t="s">
        <v>55</v>
      </c>
      <c r="X1216" s="5">
        <v>46127</v>
      </c>
      <c r="Y1216" s="3" t="s">
        <v>566</v>
      </c>
      <c r="Z1216" s="3">
        <v>0</v>
      </c>
      <c r="AA1216" s="3">
        <v>9854234</v>
      </c>
      <c r="AB1216" s="2"/>
      <c r="AC1216" s="3">
        <v>0</v>
      </c>
      <c r="AD1216" s="3" t="s">
        <v>124</v>
      </c>
      <c r="AE1216" s="3">
        <v>2026</v>
      </c>
    </row>
    <row r="1217" spans="1:31" ht="28.5" hidden="1" x14ac:dyDescent="0.45">
      <c r="A1217" s="3">
        <v>1</v>
      </c>
      <c r="B1217" s="4" t="s">
        <v>3429</v>
      </c>
      <c r="C1217" s="3" t="s">
        <v>3381</v>
      </c>
      <c r="D1217" s="3" t="s">
        <v>3382</v>
      </c>
      <c r="E1217" s="3" t="s">
        <v>3409</v>
      </c>
      <c r="F1217" s="3" t="s">
        <v>6994</v>
      </c>
      <c r="G1217" s="3" t="s">
        <v>6995</v>
      </c>
      <c r="H1217" s="5">
        <v>46133</v>
      </c>
      <c r="I1217" s="3" t="s">
        <v>3697</v>
      </c>
      <c r="J1217" s="3" t="s">
        <v>6996</v>
      </c>
      <c r="K1217" s="3">
        <v>750820400109</v>
      </c>
      <c r="L1217" s="2"/>
      <c r="M1217" s="2"/>
      <c r="N1217" s="3">
        <v>77475580681</v>
      </c>
      <c r="O1217" s="3">
        <v>5990000</v>
      </c>
      <c r="P1217" s="3">
        <v>5990000</v>
      </c>
      <c r="Q1217" s="3">
        <v>0</v>
      </c>
      <c r="R1217" s="3">
        <v>0</v>
      </c>
      <c r="S1217" s="3">
        <v>200000</v>
      </c>
      <c r="T1217" s="3">
        <v>200000</v>
      </c>
      <c r="U1217" s="3" t="s">
        <v>87</v>
      </c>
      <c r="V1217" s="2"/>
      <c r="W1217" s="3" t="s">
        <v>116</v>
      </c>
      <c r="X1217" s="5">
        <v>46134</v>
      </c>
      <c r="Y1217" s="3" t="s">
        <v>134</v>
      </c>
      <c r="Z1217" s="3">
        <v>0</v>
      </c>
      <c r="AA1217" s="3">
        <v>9856407</v>
      </c>
      <c r="AB1217" s="4" t="s">
        <v>3611</v>
      </c>
      <c r="AC1217" s="3">
        <v>0</v>
      </c>
      <c r="AD1217" s="3" t="s">
        <v>124</v>
      </c>
      <c r="AE1217" s="3">
        <v>2026</v>
      </c>
    </row>
    <row r="1218" spans="1:31" ht="28.5" hidden="1" x14ac:dyDescent="0.45">
      <c r="A1218" s="3">
        <v>1</v>
      </c>
      <c r="B1218" s="4" t="s">
        <v>3429</v>
      </c>
      <c r="C1218" s="3" t="s">
        <v>3381</v>
      </c>
      <c r="D1218" s="3" t="s">
        <v>3737</v>
      </c>
      <c r="E1218" s="3" t="s">
        <v>3455</v>
      </c>
      <c r="F1218" s="3" t="s">
        <v>6997</v>
      </c>
      <c r="G1218" s="3" t="s">
        <v>5220</v>
      </c>
      <c r="H1218" s="5">
        <v>46129</v>
      </c>
      <c r="I1218" s="3" t="s">
        <v>3618</v>
      </c>
      <c r="J1218" s="3" t="s">
        <v>5221</v>
      </c>
      <c r="K1218" s="3">
        <v>10225500741</v>
      </c>
      <c r="L1218" s="2"/>
      <c r="M1218" s="2"/>
      <c r="N1218" s="3">
        <v>77077977424</v>
      </c>
      <c r="O1218" s="3">
        <v>5990000</v>
      </c>
      <c r="P1218" s="3">
        <v>5990000</v>
      </c>
      <c r="Q1218" s="3">
        <v>0</v>
      </c>
      <c r="R1218" s="3">
        <v>0</v>
      </c>
      <c r="S1218" s="3">
        <v>250000</v>
      </c>
      <c r="T1218" s="3">
        <v>250000</v>
      </c>
      <c r="U1218" s="3" t="s">
        <v>105</v>
      </c>
      <c r="V1218" s="2"/>
      <c r="W1218" s="3" t="s">
        <v>116</v>
      </c>
      <c r="X1218" s="5">
        <v>46129</v>
      </c>
      <c r="Y1218" s="3" t="s">
        <v>58</v>
      </c>
      <c r="Z1218" s="3">
        <v>0</v>
      </c>
      <c r="AA1218" s="3">
        <v>9856409</v>
      </c>
      <c r="AB1218" s="4" t="s">
        <v>3611</v>
      </c>
      <c r="AC1218" s="3">
        <v>0</v>
      </c>
      <c r="AD1218" s="3" t="s">
        <v>105</v>
      </c>
      <c r="AE1218" s="3">
        <v>2026</v>
      </c>
    </row>
    <row r="1219" spans="1:31" ht="28.5" hidden="1" x14ac:dyDescent="0.45">
      <c r="A1219" s="3">
        <v>1</v>
      </c>
      <c r="B1219" s="4" t="s">
        <v>3429</v>
      </c>
      <c r="C1219" s="3" t="s">
        <v>3381</v>
      </c>
      <c r="D1219" s="3" t="s">
        <v>3382</v>
      </c>
      <c r="E1219" s="3" t="s">
        <v>3455</v>
      </c>
      <c r="F1219" s="3" t="s">
        <v>6998</v>
      </c>
      <c r="G1219" s="3" t="s">
        <v>6999</v>
      </c>
      <c r="H1219" s="5">
        <v>46134</v>
      </c>
      <c r="I1219" s="3" t="s">
        <v>4913</v>
      </c>
      <c r="J1219" s="3" t="s">
        <v>7000</v>
      </c>
      <c r="K1219" s="3">
        <v>870202300345</v>
      </c>
      <c r="L1219" s="2"/>
      <c r="M1219" s="2"/>
      <c r="N1219" s="3">
        <v>77073100180</v>
      </c>
      <c r="O1219" s="3">
        <v>5990000</v>
      </c>
      <c r="P1219" s="3">
        <v>5990000</v>
      </c>
      <c r="Q1219" s="3">
        <v>0</v>
      </c>
      <c r="R1219" s="3">
        <v>0</v>
      </c>
      <c r="S1219" s="3">
        <v>200000</v>
      </c>
      <c r="T1219" s="3">
        <v>200000</v>
      </c>
      <c r="U1219" s="3" t="s">
        <v>87</v>
      </c>
      <c r="V1219" s="2"/>
      <c r="W1219" s="3" t="s">
        <v>116</v>
      </c>
      <c r="X1219" s="5">
        <v>46136</v>
      </c>
      <c r="Y1219" s="3" t="s">
        <v>134</v>
      </c>
      <c r="Z1219" s="3">
        <v>0</v>
      </c>
      <c r="AA1219" s="3">
        <v>9856412</v>
      </c>
      <c r="AB1219" s="4" t="s">
        <v>3611</v>
      </c>
      <c r="AC1219" s="3">
        <v>0</v>
      </c>
      <c r="AD1219" s="3" t="s">
        <v>124</v>
      </c>
      <c r="AE1219" s="3">
        <v>2026</v>
      </c>
    </row>
    <row r="1220" spans="1:31" ht="28.5" hidden="1" x14ac:dyDescent="0.45">
      <c r="A1220" s="3">
        <v>1</v>
      </c>
      <c r="B1220" s="4" t="s">
        <v>3429</v>
      </c>
      <c r="C1220" s="3" t="s">
        <v>3381</v>
      </c>
      <c r="D1220" s="3" t="s">
        <v>3737</v>
      </c>
      <c r="E1220" s="3" t="s">
        <v>3455</v>
      </c>
      <c r="F1220" s="3" t="s">
        <v>7001</v>
      </c>
      <c r="G1220" s="3" t="s">
        <v>7002</v>
      </c>
      <c r="H1220" s="5">
        <v>46127</v>
      </c>
      <c r="I1220" s="3" t="s">
        <v>3614</v>
      </c>
      <c r="J1220" s="3" t="s">
        <v>7003</v>
      </c>
      <c r="K1220" s="3">
        <v>621014300345</v>
      </c>
      <c r="L1220" s="2"/>
      <c r="M1220" s="2"/>
      <c r="N1220" s="3">
        <v>77074005029</v>
      </c>
      <c r="O1220" s="3">
        <v>5990000</v>
      </c>
      <c r="P1220" s="3">
        <v>5990000</v>
      </c>
      <c r="Q1220" s="3">
        <v>0</v>
      </c>
      <c r="R1220" s="3">
        <v>0</v>
      </c>
      <c r="S1220" s="3">
        <v>250000</v>
      </c>
      <c r="T1220" s="3">
        <v>250000</v>
      </c>
      <c r="U1220" s="3" t="s">
        <v>105</v>
      </c>
      <c r="V1220" s="2"/>
      <c r="W1220" s="3" t="s">
        <v>116</v>
      </c>
      <c r="X1220" s="5">
        <v>46127</v>
      </c>
      <c r="Y1220" s="3" t="s">
        <v>58</v>
      </c>
      <c r="Z1220" s="3">
        <v>0</v>
      </c>
      <c r="AA1220" s="3">
        <v>9856413</v>
      </c>
      <c r="AB1220" s="4" t="s">
        <v>3611</v>
      </c>
      <c r="AC1220" s="3">
        <v>0</v>
      </c>
      <c r="AD1220" s="3" t="s">
        <v>105</v>
      </c>
      <c r="AE1220" s="3">
        <v>2026</v>
      </c>
    </row>
    <row r="1221" spans="1:31" ht="28.5" hidden="1" x14ac:dyDescent="0.45">
      <c r="A1221" s="3">
        <v>1</v>
      </c>
      <c r="B1221" s="4" t="s">
        <v>3429</v>
      </c>
      <c r="C1221" s="3" t="s">
        <v>3381</v>
      </c>
      <c r="D1221" s="3" t="s">
        <v>3382</v>
      </c>
      <c r="E1221" s="3" t="s">
        <v>3530</v>
      </c>
      <c r="F1221" s="3" t="s">
        <v>7004</v>
      </c>
      <c r="G1221" s="3" t="s">
        <v>7005</v>
      </c>
      <c r="H1221" s="5">
        <v>46132</v>
      </c>
      <c r="I1221" s="3" t="s">
        <v>3614</v>
      </c>
      <c r="J1221" s="3" t="s">
        <v>7006</v>
      </c>
      <c r="K1221" s="3">
        <v>971203301392</v>
      </c>
      <c r="L1221" s="2"/>
      <c r="M1221" s="2"/>
      <c r="N1221" s="3">
        <v>77086799784</v>
      </c>
      <c r="O1221" s="3">
        <v>5990000</v>
      </c>
      <c r="P1221" s="3">
        <v>5990000</v>
      </c>
      <c r="Q1221" s="3">
        <v>0</v>
      </c>
      <c r="R1221" s="3">
        <v>0</v>
      </c>
      <c r="S1221" s="3">
        <v>200000</v>
      </c>
      <c r="T1221" s="3">
        <v>200000</v>
      </c>
      <c r="U1221" s="3" t="s">
        <v>105</v>
      </c>
      <c r="V1221" s="2"/>
      <c r="W1221" s="3" t="s">
        <v>116</v>
      </c>
      <c r="X1221" s="5">
        <v>46132</v>
      </c>
      <c r="Y1221" s="3" t="s">
        <v>58</v>
      </c>
      <c r="Z1221" s="3">
        <v>0</v>
      </c>
      <c r="AA1221" s="3">
        <v>9856415</v>
      </c>
      <c r="AB1221" s="4" t="s">
        <v>3611</v>
      </c>
      <c r="AC1221" s="3">
        <v>0</v>
      </c>
      <c r="AD1221" s="3" t="s">
        <v>105</v>
      </c>
      <c r="AE1221" s="3">
        <v>2026</v>
      </c>
    </row>
    <row r="1222" spans="1:31" ht="28.5" hidden="1" x14ac:dyDescent="0.45">
      <c r="A1222" s="3">
        <v>1</v>
      </c>
      <c r="B1222" s="4" t="s">
        <v>3429</v>
      </c>
      <c r="C1222" s="3" t="s">
        <v>3381</v>
      </c>
      <c r="D1222" s="3" t="s">
        <v>3382</v>
      </c>
      <c r="E1222" s="3" t="s">
        <v>3530</v>
      </c>
      <c r="F1222" s="3" t="s">
        <v>7007</v>
      </c>
      <c r="G1222" s="3" t="s">
        <v>7008</v>
      </c>
      <c r="H1222" s="5">
        <v>46132</v>
      </c>
      <c r="I1222" s="3" t="s">
        <v>3697</v>
      </c>
      <c r="J1222" s="3" t="s">
        <v>7009</v>
      </c>
      <c r="K1222" s="3">
        <v>51010501314</v>
      </c>
      <c r="L1222" s="2"/>
      <c r="M1222" s="2"/>
      <c r="N1222" s="3">
        <v>77002470385</v>
      </c>
      <c r="O1222" s="3">
        <v>5990000</v>
      </c>
      <c r="P1222" s="3">
        <v>5990000</v>
      </c>
      <c r="Q1222" s="3">
        <v>0</v>
      </c>
      <c r="R1222" s="3">
        <v>0</v>
      </c>
      <c r="S1222" s="3">
        <v>200000</v>
      </c>
      <c r="T1222" s="3">
        <v>200000</v>
      </c>
      <c r="U1222" s="3" t="s">
        <v>105</v>
      </c>
      <c r="V1222" s="2"/>
      <c r="W1222" s="3" t="s">
        <v>116</v>
      </c>
      <c r="X1222" s="5">
        <v>46133</v>
      </c>
      <c r="Y1222" s="3" t="s">
        <v>58</v>
      </c>
      <c r="Z1222" s="3">
        <v>0</v>
      </c>
      <c r="AA1222" s="3">
        <v>9856416</v>
      </c>
      <c r="AB1222" s="4" t="s">
        <v>3611</v>
      </c>
      <c r="AC1222" s="3">
        <v>0</v>
      </c>
      <c r="AD1222" s="3" t="s">
        <v>105</v>
      </c>
      <c r="AE1222" s="3">
        <v>2026</v>
      </c>
    </row>
    <row r="1223" spans="1:31" ht="28.5" hidden="1" x14ac:dyDescent="0.45">
      <c r="A1223" s="3">
        <v>1</v>
      </c>
      <c r="B1223" s="4" t="s">
        <v>3429</v>
      </c>
      <c r="C1223" s="3" t="s">
        <v>3381</v>
      </c>
      <c r="D1223" s="3" t="s">
        <v>3382</v>
      </c>
      <c r="E1223" s="3" t="s">
        <v>3530</v>
      </c>
      <c r="F1223" s="3" t="s">
        <v>7010</v>
      </c>
      <c r="G1223" s="3" t="s">
        <v>7011</v>
      </c>
      <c r="H1223" s="5">
        <v>46128</v>
      </c>
      <c r="I1223" s="3" t="s">
        <v>3618</v>
      </c>
      <c r="J1223" s="3" t="s">
        <v>7012</v>
      </c>
      <c r="K1223" s="3">
        <v>990707301323</v>
      </c>
      <c r="L1223" s="2"/>
      <c r="M1223" s="2"/>
      <c r="N1223" s="3">
        <v>77053301757</v>
      </c>
      <c r="O1223" s="3">
        <v>6490000</v>
      </c>
      <c r="P1223" s="3">
        <v>6490000</v>
      </c>
      <c r="Q1223" s="3">
        <v>0</v>
      </c>
      <c r="R1223" s="3">
        <v>0</v>
      </c>
      <c r="S1223" s="3">
        <v>250000</v>
      </c>
      <c r="T1223" s="3">
        <v>250000</v>
      </c>
      <c r="U1223" s="3" t="s">
        <v>87</v>
      </c>
      <c r="V1223" s="2"/>
      <c r="W1223" s="3" t="s">
        <v>116</v>
      </c>
      <c r="X1223" s="5">
        <v>46136</v>
      </c>
      <c r="Y1223" s="3" t="s">
        <v>134</v>
      </c>
      <c r="Z1223" s="3">
        <v>0</v>
      </c>
      <c r="AA1223" s="3">
        <v>9856418</v>
      </c>
      <c r="AB1223" s="4" t="s">
        <v>3611</v>
      </c>
      <c r="AC1223" s="3">
        <v>0</v>
      </c>
      <c r="AD1223" s="3" t="s">
        <v>124</v>
      </c>
      <c r="AE1223" s="3">
        <v>2026</v>
      </c>
    </row>
    <row r="1224" spans="1:31" ht="28.5" hidden="1" x14ac:dyDescent="0.45">
      <c r="A1224" s="3">
        <v>1</v>
      </c>
      <c r="B1224" s="4" t="s">
        <v>3470</v>
      </c>
      <c r="C1224" s="3" t="s">
        <v>3381</v>
      </c>
      <c r="D1224" s="3" t="s">
        <v>3737</v>
      </c>
      <c r="E1224" s="3" t="s">
        <v>3530</v>
      </c>
      <c r="F1224" s="3" t="s">
        <v>7013</v>
      </c>
      <c r="G1224" s="3" t="s">
        <v>7014</v>
      </c>
      <c r="H1224" s="5">
        <v>46126</v>
      </c>
      <c r="I1224" s="3" t="s">
        <v>3480</v>
      </c>
      <c r="J1224" s="3" t="s">
        <v>7015</v>
      </c>
      <c r="K1224" s="3">
        <v>901009300634</v>
      </c>
      <c r="L1224" s="2"/>
      <c r="M1224" s="2"/>
      <c r="N1224" s="3">
        <v>77770990202</v>
      </c>
      <c r="O1224" s="3">
        <v>5990000</v>
      </c>
      <c r="P1224" s="3">
        <v>5990000</v>
      </c>
      <c r="Q1224" s="3">
        <v>0</v>
      </c>
      <c r="R1224" s="3">
        <v>0</v>
      </c>
      <c r="S1224" s="3">
        <v>250000</v>
      </c>
      <c r="T1224" s="3">
        <v>250000</v>
      </c>
      <c r="U1224" s="3" t="s">
        <v>87</v>
      </c>
      <c r="V1224" s="3" t="s">
        <v>2663</v>
      </c>
      <c r="W1224" s="3" t="s">
        <v>1679</v>
      </c>
      <c r="X1224" s="5">
        <v>46141</v>
      </c>
      <c r="Y1224" s="3" t="s">
        <v>89</v>
      </c>
      <c r="Z1224" s="3">
        <v>0</v>
      </c>
      <c r="AA1224" s="3">
        <v>9857268</v>
      </c>
      <c r="AB1224" s="2"/>
      <c r="AC1224" s="3">
        <v>0</v>
      </c>
      <c r="AD1224" s="3" t="s">
        <v>124</v>
      </c>
      <c r="AE1224" s="3">
        <v>2026</v>
      </c>
    </row>
    <row r="1225" spans="1:31" ht="28.5" hidden="1" x14ac:dyDescent="0.45">
      <c r="A1225" s="3">
        <v>1</v>
      </c>
      <c r="B1225" s="4" t="s">
        <v>3470</v>
      </c>
      <c r="C1225" s="3" t="s">
        <v>3381</v>
      </c>
      <c r="D1225" s="3" t="s">
        <v>3737</v>
      </c>
      <c r="E1225" s="3" t="s">
        <v>3455</v>
      </c>
      <c r="F1225" s="3" t="s">
        <v>7016</v>
      </c>
      <c r="G1225" s="3" t="s">
        <v>7017</v>
      </c>
      <c r="H1225" s="5">
        <v>46127</v>
      </c>
      <c r="I1225" s="3" t="s">
        <v>3678</v>
      </c>
      <c r="J1225" s="3" t="s">
        <v>7018</v>
      </c>
      <c r="K1225" s="3">
        <v>860302302755</v>
      </c>
      <c r="L1225" s="2"/>
      <c r="M1225" s="2"/>
      <c r="N1225" s="3">
        <v>77054572261</v>
      </c>
      <c r="O1225" s="3">
        <v>6540000</v>
      </c>
      <c r="P1225" s="3">
        <v>5990000</v>
      </c>
      <c r="Q1225" s="3">
        <v>0</v>
      </c>
      <c r="R1225" s="3">
        <v>550000</v>
      </c>
      <c r="S1225" s="3">
        <v>250000</v>
      </c>
      <c r="T1225" s="3">
        <v>250000</v>
      </c>
      <c r="U1225" s="3" t="s">
        <v>87</v>
      </c>
      <c r="V1225" s="2"/>
      <c r="W1225" s="3" t="s">
        <v>1679</v>
      </c>
      <c r="X1225" s="5">
        <v>46142</v>
      </c>
      <c r="Y1225" s="3" t="s">
        <v>206</v>
      </c>
      <c r="Z1225" s="3">
        <v>0</v>
      </c>
      <c r="AA1225" s="3">
        <v>9857269</v>
      </c>
      <c r="AB1225" s="2"/>
      <c r="AC1225" s="3">
        <v>0</v>
      </c>
      <c r="AD1225" s="3" t="s">
        <v>124</v>
      </c>
      <c r="AE1225" s="3">
        <v>2026</v>
      </c>
    </row>
    <row r="1226" spans="1:31" ht="28.5" hidden="1" x14ac:dyDescent="0.45">
      <c r="A1226" s="3">
        <v>1</v>
      </c>
      <c r="B1226" s="4" t="s">
        <v>3470</v>
      </c>
      <c r="C1226" s="3" t="s">
        <v>3381</v>
      </c>
      <c r="D1226" s="3" t="s">
        <v>3737</v>
      </c>
      <c r="E1226" s="3" t="s">
        <v>3455</v>
      </c>
      <c r="F1226" s="3" t="s">
        <v>7019</v>
      </c>
      <c r="G1226" s="3" t="s">
        <v>7020</v>
      </c>
      <c r="H1226" s="5">
        <v>46126</v>
      </c>
      <c r="I1226" s="3" t="s">
        <v>3473</v>
      </c>
      <c r="J1226" s="3" t="s">
        <v>7021</v>
      </c>
      <c r="K1226" s="3">
        <v>890213302266</v>
      </c>
      <c r="L1226" s="2"/>
      <c r="M1226" s="2"/>
      <c r="N1226" s="3">
        <v>77779197755</v>
      </c>
      <c r="O1226" s="3">
        <v>5990000</v>
      </c>
      <c r="P1226" s="3">
        <v>5990000</v>
      </c>
      <c r="Q1226" s="3">
        <v>0</v>
      </c>
      <c r="R1226" s="3">
        <v>0</v>
      </c>
      <c r="S1226" s="3">
        <v>250000</v>
      </c>
      <c r="T1226" s="3">
        <v>250000</v>
      </c>
      <c r="U1226" s="3" t="s">
        <v>105</v>
      </c>
      <c r="V1226" s="2"/>
      <c r="W1226" s="3" t="s">
        <v>1679</v>
      </c>
      <c r="X1226" s="5">
        <v>46128</v>
      </c>
      <c r="Y1226" s="3" t="s">
        <v>58</v>
      </c>
      <c r="Z1226" s="3">
        <v>0</v>
      </c>
      <c r="AA1226" s="3">
        <v>9857270</v>
      </c>
      <c r="AB1226" s="2"/>
      <c r="AC1226" s="3">
        <v>0</v>
      </c>
      <c r="AD1226" s="3" t="s">
        <v>105</v>
      </c>
      <c r="AE1226" s="3">
        <v>2026</v>
      </c>
    </row>
    <row r="1227" spans="1:31" ht="28.5" hidden="1" x14ac:dyDescent="0.45">
      <c r="A1227" s="3">
        <v>1</v>
      </c>
      <c r="B1227" s="4" t="s">
        <v>3470</v>
      </c>
      <c r="C1227" s="3" t="s">
        <v>3381</v>
      </c>
      <c r="D1227" s="3" t="s">
        <v>3382</v>
      </c>
      <c r="E1227" s="3" t="s">
        <v>3409</v>
      </c>
      <c r="F1227" s="3" t="s">
        <v>7022</v>
      </c>
      <c r="G1227" s="3" t="s">
        <v>7023</v>
      </c>
      <c r="H1227" s="5">
        <v>46131</v>
      </c>
      <c r="I1227" s="3" t="s">
        <v>3678</v>
      </c>
      <c r="J1227" s="3" t="s">
        <v>7024</v>
      </c>
      <c r="K1227" s="3">
        <v>890211402816</v>
      </c>
      <c r="L1227" s="2"/>
      <c r="M1227" s="2"/>
      <c r="N1227" s="3">
        <v>77051775875</v>
      </c>
      <c r="O1227" s="3">
        <v>5990000</v>
      </c>
      <c r="P1227" s="3">
        <v>5990000</v>
      </c>
      <c r="Q1227" s="3">
        <v>0</v>
      </c>
      <c r="R1227" s="3">
        <v>0</v>
      </c>
      <c r="S1227" s="3">
        <v>200000</v>
      </c>
      <c r="T1227" s="3">
        <v>200000</v>
      </c>
      <c r="U1227" s="3" t="s">
        <v>87</v>
      </c>
      <c r="V1227" s="2"/>
      <c r="W1227" s="3" t="s">
        <v>1679</v>
      </c>
      <c r="X1227" s="5">
        <v>46141</v>
      </c>
      <c r="Y1227" s="3" t="s">
        <v>206</v>
      </c>
      <c r="Z1227" s="3">
        <v>0</v>
      </c>
      <c r="AA1227" s="3">
        <v>9857272</v>
      </c>
      <c r="AB1227" s="2"/>
      <c r="AC1227" s="3">
        <v>0</v>
      </c>
      <c r="AD1227" s="3" t="s">
        <v>124</v>
      </c>
      <c r="AE1227" s="3">
        <v>2026</v>
      </c>
    </row>
    <row r="1228" spans="1:31" ht="28.5" hidden="1" x14ac:dyDescent="0.45">
      <c r="A1228" s="3">
        <v>1</v>
      </c>
      <c r="B1228" s="4" t="s">
        <v>3470</v>
      </c>
      <c r="C1228" s="3" t="s">
        <v>3381</v>
      </c>
      <c r="D1228" s="3" t="s">
        <v>3382</v>
      </c>
      <c r="E1228" s="3" t="s">
        <v>3455</v>
      </c>
      <c r="F1228" s="3" t="s">
        <v>7025</v>
      </c>
      <c r="G1228" s="3" t="s">
        <v>7026</v>
      </c>
      <c r="H1228" s="5">
        <v>46131</v>
      </c>
      <c r="I1228" s="3" t="s">
        <v>3678</v>
      </c>
      <c r="J1228" s="3" t="s">
        <v>7027</v>
      </c>
      <c r="K1228" s="3">
        <v>870618303054</v>
      </c>
      <c r="L1228" s="2"/>
      <c r="M1228" s="2"/>
      <c r="N1228" s="3">
        <v>77477990166</v>
      </c>
      <c r="O1228" s="3">
        <v>5990000</v>
      </c>
      <c r="P1228" s="3">
        <v>5990000</v>
      </c>
      <c r="Q1228" s="3">
        <v>0</v>
      </c>
      <c r="R1228" s="3">
        <v>0</v>
      </c>
      <c r="S1228" s="3">
        <v>200000</v>
      </c>
      <c r="T1228" s="3">
        <v>200000</v>
      </c>
      <c r="U1228" s="3" t="s">
        <v>105</v>
      </c>
      <c r="V1228" s="2"/>
      <c r="W1228" s="3" t="s">
        <v>1679</v>
      </c>
      <c r="X1228" s="5">
        <v>46140</v>
      </c>
      <c r="Y1228" s="3" t="s">
        <v>58</v>
      </c>
      <c r="Z1228" s="3">
        <v>0</v>
      </c>
      <c r="AA1228" s="3">
        <v>9857275</v>
      </c>
      <c r="AB1228" s="2"/>
      <c r="AC1228" s="3">
        <v>0</v>
      </c>
      <c r="AD1228" s="3" t="s">
        <v>105</v>
      </c>
      <c r="AE1228" s="3">
        <v>2026</v>
      </c>
    </row>
    <row r="1229" spans="1:31" ht="28.5" hidden="1" x14ac:dyDescent="0.45">
      <c r="A1229" s="3">
        <v>1</v>
      </c>
      <c r="B1229" s="4" t="s">
        <v>3470</v>
      </c>
      <c r="C1229" s="3" t="s">
        <v>3381</v>
      </c>
      <c r="D1229" s="3" t="s">
        <v>3382</v>
      </c>
      <c r="E1229" s="3" t="s">
        <v>3530</v>
      </c>
      <c r="F1229" s="3" t="s">
        <v>7028</v>
      </c>
      <c r="G1229" s="3" t="s">
        <v>7029</v>
      </c>
      <c r="H1229" s="5">
        <v>46127</v>
      </c>
      <c r="I1229" s="3" t="s">
        <v>3473</v>
      </c>
      <c r="J1229" s="3" t="s">
        <v>7030</v>
      </c>
      <c r="K1229" s="3">
        <v>940424300972</v>
      </c>
      <c r="L1229" s="2"/>
      <c r="M1229" s="2"/>
      <c r="N1229" s="3">
        <v>77474359402</v>
      </c>
      <c r="O1229" s="3">
        <v>6490000</v>
      </c>
      <c r="P1229" s="3">
        <v>6490000</v>
      </c>
      <c r="Q1229" s="3">
        <v>0</v>
      </c>
      <c r="R1229" s="3">
        <v>0</v>
      </c>
      <c r="S1229" s="3">
        <v>250000</v>
      </c>
      <c r="T1229" s="3">
        <v>250000</v>
      </c>
      <c r="U1229" s="3" t="s">
        <v>87</v>
      </c>
      <c r="V1229" s="2"/>
      <c r="W1229" s="3" t="s">
        <v>1679</v>
      </c>
      <c r="X1229" s="5">
        <v>46142</v>
      </c>
      <c r="Y1229" s="3" t="s">
        <v>89</v>
      </c>
      <c r="Z1229" s="3">
        <v>0</v>
      </c>
      <c r="AA1229" s="3">
        <v>9857277</v>
      </c>
      <c r="AB1229" s="2"/>
      <c r="AC1229" s="3">
        <v>0</v>
      </c>
      <c r="AD1229" s="3" t="s">
        <v>124</v>
      </c>
      <c r="AE1229" s="3">
        <v>2026</v>
      </c>
    </row>
    <row r="1230" spans="1:31" ht="28.5" hidden="1" x14ac:dyDescent="0.45">
      <c r="A1230" s="3">
        <v>1</v>
      </c>
      <c r="B1230" s="4" t="s">
        <v>3432</v>
      </c>
      <c r="C1230" s="3" t="s">
        <v>3381</v>
      </c>
      <c r="D1230" s="3" t="s">
        <v>3382</v>
      </c>
      <c r="E1230" s="3" t="s">
        <v>5431</v>
      </c>
      <c r="F1230" s="3" t="s">
        <v>7031</v>
      </c>
      <c r="G1230" s="3" t="s">
        <v>7032</v>
      </c>
      <c r="H1230" s="5">
        <v>46130</v>
      </c>
      <c r="I1230" s="3" t="s">
        <v>3971</v>
      </c>
      <c r="J1230" s="3" t="s">
        <v>7033</v>
      </c>
      <c r="K1230" s="3">
        <v>20324551240</v>
      </c>
      <c r="L1230" s="2"/>
      <c r="M1230" s="2"/>
      <c r="N1230" s="3">
        <v>77786234479</v>
      </c>
      <c r="O1230" s="3">
        <v>5990000</v>
      </c>
      <c r="P1230" s="3">
        <v>5990000</v>
      </c>
      <c r="Q1230" s="3">
        <v>0</v>
      </c>
      <c r="R1230" s="3">
        <v>0</v>
      </c>
      <c r="S1230" s="3">
        <v>200000</v>
      </c>
      <c r="T1230" s="3">
        <v>200000</v>
      </c>
      <c r="U1230" s="3" t="s">
        <v>105</v>
      </c>
      <c r="V1230" s="3" t="s">
        <v>3405</v>
      </c>
      <c r="W1230" s="3" t="s">
        <v>205</v>
      </c>
      <c r="X1230" s="5">
        <v>46136</v>
      </c>
      <c r="Y1230" s="3" t="s">
        <v>58</v>
      </c>
      <c r="Z1230" s="3">
        <v>0</v>
      </c>
      <c r="AA1230" s="3">
        <v>9859324</v>
      </c>
      <c r="AB1230" s="4" t="s">
        <v>7034</v>
      </c>
      <c r="AC1230" s="3">
        <v>0</v>
      </c>
      <c r="AD1230" s="3" t="s">
        <v>105</v>
      </c>
      <c r="AE1230" s="3">
        <v>2026</v>
      </c>
    </row>
    <row r="1231" spans="1:31" ht="28.5" hidden="1" x14ac:dyDescent="0.45">
      <c r="A1231" s="3">
        <v>1</v>
      </c>
      <c r="B1231" s="4" t="s">
        <v>3448</v>
      </c>
      <c r="C1231" s="3" t="s">
        <v>3381</v>
      </c>
      <c r="D1231" s="3" t="s">
        <v>3382</v>
      </c>
      <c r="E1231" s="3" t="s">
        <v>3409</v>
      </c>
      <c r="F1231" s="3" t="s">
        <v>7035</v>
      </c>
      <c r="G1231" s="3" t="s">
        <v>7036</v>
      </c>
      <c r="H1231" s="5">
        <v>46139</v>
      </c>
      <c r="I1231" s="3" t="s">
        <v>3484</v>
      </c>
      <c r="J1231" s="3" t="s">
        <v>7037</v>
      </c>
      <c r="K1231" s="3">
        <v>630213350015</v>
      </c>
      <c r="L1231" s="2"/>
      <c r="M1231" s="2"/>
      <c r="N1231" s="3">
        <v>77714257163</v>
      </c>
      <c r="O1231" s="3">
        <v>5990000</v>
      </c>
      <c r="P1231" s="3">
        <v>5990000</v>
      </c>
      <c r="Q1231" s="3">
        <v>0</v>
      </c>
      <c r="R1231" s="3">
        <v>0</v>
      </c>
      <c r="S1231" s="3">
        <v>200000</v>
      </c>
      <c r="T1231" s="3">
        <v>200000</v>
      </c>
      <c r="U1231" s="3" t="s">
        <v>87</v>
      </c>
      <c r="V1231" s="2"/>
      <c r="W1231" s="3" t="s">
        <v>104</v>
      </c>
      <c r="X1231" s="5">
        <v>46142</v>
      </c>
      <c r="Y1231" s="3" t="s">
        <v>134</v>
      </c>
      <c r="Z1231" s="3">
        <v>0</v>
      </c>
      <c r="AA1231" s="3">
        <v>9861322</v>
      </c>
      <c r="AB1231" s="2"/>
      <c r="AC1231" s="3">
        <v>0</v>
      </c>
      <c r="AD1231" s="3" t="s">
        <v>124</v>
      </c>
      <c r="AE1231" s="3">
        <v>2026</v>
      </c>
    </row>
    <row r="1232" spans="1:31" ht="28.5" hidden="1" x14ac:dyDescent="0.45">
      <c r="A1232" s="3">
        <v>1</v>
      </c>
      <c r="B1232" s="4" t="s">
        <v>3448</v>
      </c>
      <c r="C1232" s="3" t="s">
        <v>3381</v>
      </c>
      <c r="D1232" s="3" t="s">
        <v>3382</v>
      </c>
      <c r="E1232" s="3" t="s">
        <v>3409</v>
      </c>
      <c r="F1232" s="3" t="s">
        <v>7038</v>
      </c>
      <c r="G1232" s="3" t="s">
        <v>7039</v>
      </c>
      <c r="H1232" s="5">
        <v>46139</v>
      </c>
      <c r="I1232" s="3" t="s">
        <v>3484</v>
      </c>
      <c r="J1232" s="3" t="s">
        <v>7040</v>
      </c>
      <c r="K1232" s="3">
        <v>891125350766</v>
      </c>
      <c r="L1232" s="2"/>
      <c r="M1232" s="2"/>
      <c r="N1232" s="3">
        <v>77016636250</v>
      </c>
      <c r="O1232" s="3">
        <v>5990000</v>
      </c>
      <c r="P1232" s="3">
        <v>5990000</v>
      </c>
      <c r="Q1232" s="3">
        <v>0</v>
      </c>
      <c r="R1232" s="3">
        <v>0</v>
      </c>
      <c r="S1232" s="3">
        <v>200000</v>
      </c>
      <c r="T1232" s="3">
        <v>200000</v>
      </c>
      <c r="U1232" s="3" t="s">
        <v>105</v>
      </c>
      <c r="V1232" s="2"/>
      <c r="W1232" s="3" t="s">
        <v>104</v>
      </c>
      <c r="X1232" s="5">
        <v>46140</v>
      </c>
      <c r="Y1232" s="3" t="s">
        <v>58</v>
      </c>
      <c r="Z1232" s="3">
        <v>0</v>
      </c>
      <c r="AA1232" s="3">
        <v>9861323</v>
      </c>
      <c r="AB1232" s="2"/>
      <c r="AC1232" s="3">
        <v>0</v>
      </c>
      <c r="AD1232" s="3" t="s">
        <v>105</v>
      </c>
      <c r="AE1232" s="3">
        <v>2026</v>
      </c>
    </row>
    <row r="1233" spans="1:31" ht="28.5" hidden="1" x14ac:dyDescent="0.45">
      <c r="A1233" s="3">
        <v>1</v>
      </c>
      <c r="B1233" s="4" t="s">
        <v>3448</v>
      </c>
      <c r="C1233" s="3" t="s">
        <v>3381</v>
      </c>
      <c r="D1233" s="3" t="s">
        <v>3382</v>
      </c>
      <c r="E1233" s="3" t="s">
        <v>3409</v>
      </c>
      <c r="F1233" s="3" t="s">
        <v>7041</v>
      </c>
      <c r="G1233" s="3" t="s">
        <v>7042</v>
      </c>
      <c r="H1233" s="5">
        <v>46139</v>
      </c>
      <c r="I1233" s="3" t="s">
        <v>3484</v>
      </c>
      <c r="J1233" s="3" t="s">
        <v>7043</v>
      </c>
      <c r="K1233" s="3">
        <v>860819450093</v>
      </c>
      <c r="L1233" s="2"/>
      <c r="M1233" s="2"/>
      <c r="N1233" s="3">
        <v>77715590222</v>
      </c>
      <c r="O1233" s="3">
        <v>5990000</v>
      </c>
      <c r="P1233" s="3">
        <v>5990000</v>
      </c>
      <c r="Q1233" s="3">
        <v>0</v>
      </c>
      <c r="R1233" s="3">
        <v>0</v>
      </c>
      <c r="S1233" s="3">
        <v>200000</v>
      </c>
      <c r="T1233" s="3">
        <v>200000</v>
      </c>
      <c r="U1233" s="3" t="s">
        <v>87</v>
      </c>
      <c r="V1233" s="2"/>
      <c r="W1233" s="3" t="s">
        <v>104</v>
      </c>
      <c r="X1233" s="5">
        <v>46140</v>
      </c>
      <c r="Y1233" s="3" t="s">
        <v>134</v>
      </c>
      <c r="Z1233" s="3">
        <v>0</v>
      </c>
      <c r="AA1233" s="3">
        <v>9861324</v>
      </c>
      <c r="AB1233" s="2"/>
      <c r="AC1233" s="3">
        <v>0</v>
      </c>
      <c r="AD1233" s="3" t="s">
        <v>124</v>
      </c>
      <c r="AE1233" s="3">
        <v>2026</v>
      </c>
    </row>
    <row r="1234" spans="1:31" ht="28.5" hidden="1" x14ac:dyDescent="0.45">
      <c r="A1234" s="3">
        <v>1</v>
      </c>
      <c r="B1234" s="4" t="s">
        <v>3448</v>
      </c>
      <c r="C1234" s="3" t="s">
        <v>3381</v>
      </c>
      <c r="D1234" s="3" t="s">
        <v>3382</v>
      </c>
      <c r="E1234" s="3" t="s">
        <v>3409</v>
      </c>
      <c r="F1234" s="3" t="s">
        <v>7044</v>
      </c>
      <c r="G1234" s="3" t="s">
        <v>7045</v>
      </c>
      <c r="H1234" s="5">
        <v>46139</v>
      </c>
      <c r="I1234" s="3" t="s">
        <v>3521</v>
      </c>
      <c r="J1234" s="3" t="s">
        <v>7046</v>
      </c>
      <c r="K1234" s="3">
        <v>30202651067</v>
      </c>
      <c r="L1234" s="2"/>
      <c r="M1234" s="2"/>
      <c r="N1234" s="3">
        <v>77088506141</v>
      </c>
      <c r="O1234" s="3">
        <v>5990000</v>
      </c>
      <c r="P1234" s="3">
        <v>5990000</v>
      </c>
      <c r="Q1234" s="3">
        <v>0</v>
      </c>
      <c r="R1234" s="3">
        <v>0</v>
      </c>
      <c r="S1234" s="3">
        <v>200000</v>
      </c>
      <c r="T1234" s="3">
        <v>200000</v>
      </c>
      <c r="U1234" s="3" t="s">
        <v>87</v>
      </c>
      <c r="V1234" s="2"/>
      <c r="W1234" s="3" t="s">
        <v>104</v>
      </c>
      <c r="X1234" s="5">
        <v>46140</v>
      </c>
      <c r="Y1234" s="3" t="s">
        <v>206</v>
      </c>
      <c r="Z1234" s="3">
        <v>0</v>
      </c>
      <c r="AA1234" s="3">
        <v>9861325</v>
      </c>
      <c r="AB1234" s="2"/>
      <c r="AC1234" s="3">
        <v>0</v>
      </c>
      <c r="AD1234" s="3" t="s">
        <v>124</v>
      </c>
      <c r="AE1234" s="3">
        <v>2026</v>
      </c>
    </row>
    <row r="1235" spans="1:31" ht="28.5" hidden="1" x14ac:dyDescent="0.45">
      <c r="A1235" s="3">
        <v>1</v>
      </c>
      <c r="B1235" s="4" t="s">
        <v>3448</v>
      </c>
      <c r="C1235" s="3" t="s">
        <v>3381</v>
      </c>
      <c r="D1235" s="3" t="s">
        <v>3382</v>
      </c>
      <c r="E1235" s="3" t="s">
        <v>3409</v>
      </c>
      <c r="F1235" s="3" t="s">
        <v>7047</v>
      </c>
      <c r="G1235" s="3" t="s">
        <v>7048</v>
      </c>
      <c r="H1235" s="5">
        <v>46140</v>
      </c>
      <c r="I1235" s="3" t="s">
        <v>3521</v>
      </c>
      <c r="J1235" s="3" t="s">
        <v>7049</v>
      </c>
      <c r="K1235" s="3">
        <v>861031350998</v>
      </c>
      <c r="L1235" s="2"/>
      <c r="M1235" s="2"/>
      <c r="N1235" s="3">
        <v>77761351913</v>
      </c>
      <c r="O1235" s="3">
        <v>5990000</v>
      </c>
      <c r="P1235" s="3">
        <v>5990000</v>
      </c>
      <c r="Q1235" s="3">
        <v>0</v>
      </c>
      <c r="R1235" s="3">
        <v>0</v>
      </c>
      <c r="S1235" s="3">
        <v>200000</v>
      </c>
      <c r="T1235" s="3">
        <v>200000</v>
      </c>
      <c r="U1235" s="3" t="s">
        <v>87</v>
      </c>
      <c r="V1235" s="2"/>
      <c r="W1235" s="3" t="s">
        <v>104</v>
      </c>
      <c r="X1235" s="5">
        <v>46142</v>
      </c>
      <c r="Y1235" s="3" t="s">
        <v>134</v>
      </c>
      <c r="Z1235" s="3">
        <v>0</v>
      </c>
      <c r="AA1235" s="3">
        <v>9861326</v>
      </c>
      <c r="AB1235" s="2"/>
      <c r="AC1235" s="3">
        <v>0</v>
      </c>
      <c r="AD1235" s="3" t="s">
        <v>124</v>
      </c>
      <c r="AE1235" s="3">
        <v>2026</v>
      </c>
    </row>
    <row r="1236" spans="1:31" ht="28.5" hidden="1" x14ac:dyDescent="0.45">
      <c r="A1236" s="3">
        <v>1</v>
      </c>
      <c r="B1236" s="4" t="s">
        <v>3448</v>
      </c>
      <c r="C1236" s="3" t="s">
        <v>3381</v>
      </c>
      <c r="D1236" s="3" t="s">
        <v>3382</v>
      </c>
      <c r="E1236" s="3" t="s">
        <v>3409</v>
      </c>
      <c r="F1236" s="3" t="s">
        <v>7050</v>
      </c>
      <c r="G1236" s="3" t="s">
        <v>7051</v>
      </c>
      <c r="H1236" s="5">
        <v>46140</v>
      </c>
      <c r="I1236" s="3" t="s">
        <v>3484</v>
      </c>
      <c r="J1236" s="3" t="s">
        <v>7052</v>
      </c>
      <c r="K1236" s="3">
        <v>840819351399</v>
      </c>
      <c r="L1236" s="2"/>
      <c r="M1236" s="2"/>
      <c r="N1236" s="3">
        <v>77475080785</v>
      </c>
      <c r="O1236" s="3">
        <v>5990000</v>
      </c>
      <c r="P1236" s="3">
        <v>5990000</v>
      </c>
      <c r="Q1236" s="3">
        <v>0</v>
      </c>
      <c r="R1236" s="3">
        <v>0</v>
      </c>
      <c r="S1236" s="3">
        <v>200000</v>
      </c>
      <c r="T1236" s="3">
        <v>200000</v>
      </c>
      <c r="U1236" s="3" t="s">
        <v>87</v>
      </c>
      <c r="V1236" s="2"/>
      <c r="W1236" s="3" t="s">
        <v>104</v>
      </c>
      <c r="X1236" s="5">
        <v>46141</v>
      </c>
      <c r="Y1236" s="3" t="s">
        <v>89</v>
      </c>
      <c r="Z1236" s="3">
        <v>0</v>
      </c>
      <c r="AA1236" s="3">
        <v>9861327</v>
      </c>
      <c r="AB1236" s="2"/>
      <c r="AC1236" s="3">
        <v>0</v>
      </c>
      <c r="AD1236" s="3" t="s">
        <v>124</v>
      </c>
      <c r="AE1236" s="3">
        <v>2026</v>
      </c>
    </row>
    <row r="1237" spans="1:31" ht="28.5" hidden="1" x14ac:dyDescent="0.45">
      <c r="A1237" s="3">
        <v>1</v>
      </c>
      <c r="B1237" s="4" t="s">
        <v>3448</v>
      </c>
      <c r="C1237" s="3" t="s">
        <v>3381</v>
      </c>
      <c r="D1237" s="3" t="s">
        <v>3382</v>
      </c>
      <c r="E1237" s="3" t="s">
        <v>3409</v>
      </c>
      <c r="F1237" s="3" t="s">
        <v>7053</v>
      </c>
      <c r="G1237" s="3" t="s">
        <v>7054</v>
      </c>
      <c r="H1237" s="5">
        <v>46140</v>
      </c>
      <c r="I1237" s="3" t="s">
        <v>3453</v>
      </c>
      <c r="J1237" s="3" t="s">
        <v>7055</v>
      </c>
      <c r="K1237" s="3">
        <v>700603301538</v>
      </c>
      <c r="L1237" s="2"/>
      <c r="M1237" s="2"/>
      <c r="N1237" s="3">
        <v>77089581637</v>
      </c>
      <c r="O1237" s="3">
        <v>5990000</v>
      </c>
      <c r="P1237" s="3">
        <v>5990000</v>
      </c>
      <c r="Q1237" s="3">
        <v>0</v>
      </c>
      <c r="R1237" s="3">
        <v>0</v>
      </c>
      <c r="S1237" s="3">
        <v>200000</v>
      </c>
      <c r="T1237" s="3">
        <v>200000</v>
      </c>
      <c r="U1237" s="3" t="s">
        <v>87</v>
      </c>
      <c r="V1237" s="2"/>
      <c r="W1237" s="3" t="s">
        <v>104</v>
      </c>
      <c r="X1237" s="5">
        <v>46142</v>
      </c>
      <c r="Y1237" s="3" t="s">
        <v>218</v>
      </c>
      <c r="Z1237" s="3">
        <v>0</v>
      </c>
      <c r="AA1237" s="3">
        <v>9861330</v>
      </c>
      <c r="AB1237" s="2"/>
      <c r="AC1237" s="3">
        <v>0</v>
      </c>
      <c r="AD1237" s="3" t="s">
        <v>124</v>
      </c>
      <c r="AE1237" s="3">
        <v>2026</v>
      </c>
    </row>
    <row r="1238" spans="1:31" ht="28.5" hidden="1" x14ac:dyDescent="0.45">
      <c r="A1238" s="3">
        <v>1</v>
      </c>
      <c r="B1238" s="4" t="s">
        <v>3448</v>
      </c>
      <c r="C1238" s="3" t="s">
        <v>3381</v>
      </c>
      <c r="D1238" s="3" t="s">
        <v>3382</v>
      </c>
      <c r="E1238" s="3" t="s">
        <v>3409</v>
      </c>
      <c r="F1238" s="3" t="s">
        <v>7056</v>
      </c>
      <c r="G1238" s="3" t="s">
        <v>7057</v>
      </c>
      <c r="H1238" s="5">
        <v>46139</v>
      </c>
      <c r="I1238" s="3" t="s">
        <v>3521</v>
      </c>
      <c r="J1238" s="3" t="s">
        <v>7058</v>
      </c>
      <c r="K1238" s="3">
        <v>810813351162</v>
      </c>
      <c r="L1238" s="2"/>
      <c r="M1238" s="2"/>
      <c r="N1238" s="3">
        <v>77770819728</v>
      </c>
      <c r="O1238" s="3">
        <v>5990000</v>
      </c>
      <c r="P1238" s="3">
        <v>5990000</v>
      </c>
      <c r="Q1238" s="3">
        <v>0</v>
      </c>
      <c r="R1238" s="3">
        <v>0</v>
      </c>
      <c r="S1238" s="3">
        <v>200000</v>
      </c>
      <c r="T1238" s="3">
        <v>200000</v>
      </c>
      <c r="U1238" s="3" t="s">
        <v>87</v>
      </c>
      <c r="V1238" s="2"/>
      <c r="W1238" s="3" t="s">
        <v>104</v>
      </c>
      <c r="X1238" s="5">
        <v>46141</v>
      </c>
      <c r="Y1238" s="3" t="s">
        <v>206</v>
      </c>
      <c r="Z1238" s="3">
        <v>0</v>
      </c>
      <c r="AA1238" s="3">
        <v>9861350</v>
      </c>
      <c r="AB1238" s="2"/>
      <c r="AC1238" s="3">
        <v>0</v>
      </c>
      <c r="AD1238" s="3" t="s">
        <v>124</v>
      </c>
      <c r="AE1238" s="3">
        <v>2026</v>
      </c>
    </row>
    <row r="1239" spans="1:31" ht="28.5" hidden="1" x14ac:dyDescent="0.45">
      <c r="A1239" s="3">
        <v>1</v>
      </c>
      <c r="B1239" s="4" t="s">
        <v>3448</v>
      </c>
      <c r="C1239" s="3" t="s">
        <v>3381</v>
      </c>
      <c r="D1239" s="3" t="s">
        <v>3382</v>
      </c>
      <c r="E1239" s="3" t="s">
        <v>3455</v>
      </c>
      <c r="F1239" s="3" t="s">
        <v>7059</v>
      </c>
      <c r="G1239" s="3" t="s">
        <v>7060</v>
      </c>
      <c r="H1239" s="5">
        <v>46132</v>
      </c>
      <c r="I1239" s="3" t="s">
        <v>3484</v>
      </c>
      <c r="J1239" s="3" t="s">
        <v>7061</v>
      </c>
      <c r="K1239" s="3">
        <v>990505450363</v>
      </c>
      <c r="L1239" s="2"/>
      <c r="M1239" s="2"/>
      <c r="N1239" s="3">
        <v>77053429818</v>
      </c>
      <c r="O1239" s="3">
        <v>5990000</v>
      </c>
      <c r="P1239" s="3">
        <v>5990000</v>
      </c>
      <c r="Q1239" s="3">
        <v>0</v>
      </c>
      <c r="R1239" s="3">
        <v>0</v>
      </c>
      <c r="S1239" s="3">
        <v>200000</v>
      </c>
      <c r="T1239" s="3">
        <v>200000</v>
      </c>
      <c r="U1239" s="3" t="s">
        <v>87</v>
      </c>
      <c r="V1239" s="2"/>
      <c r="W1239" s="3" t="s">
        <v>104</v>
      </c>
      <c r="X1239" s="5">
        <v>46134</v>
      </c>
      <c r="Y1239" s="3" t="s">
        <v>134</v>
      </c>
      <c r="Z1239" s="3">
        <v>0</v>
      </c>
      <c r="AA1239" s="3">
        <v>9861353</v>
      </c>
      <c r="AB1239" s="2"/>
      <c r="AC1239" s="3">
        <v>0</v>
      </c>
      <c r="AD1239" s="3" t="s">
        <v>124</v>
      </c>
      <c r="AE1239" s="3">
        <v>2026</v>
      </c>
    </row>
    <row r="1240" spans="1:31" ht="28.5" hidden="1" x14ac:dyDescent="0.45">
      <c r="A1240" s="3">
        <v>1</v>
      </c>
      <c r="B1240" s="4" t="s">
        <v>3448</v>
      </c>
      <c r="C1240" s="3" t="s">
        <v>3381</v>
      </c>
      <c r="D1240" s="3" t="s">
        <v>3382</v>
      </c>
      <c r="E1240" s="3" t="s">
        <v>3455</v>
      </c>
      <c r="F1240" s="3" t="s">
        <v>7062</v>
      </c>
      <c r="G1240" s="3" t="s">
        <v>7063</v>
      </c>
      <c r="H1240" s="5">
        <v>46131</v>
      </c>
      <c r="I1240" s="3" t="s">
        <v>3525</v>
      </c>
      <c r="J1240" s="3" t="s">
        <v>7064</v>
      </c>
      <c r="K1240" s="3">
        <v>661202300027</v>
      </c>
      <c r="L1240" s="2"/>
      <c r="M1240" s="2"/>
      <c r="N1240" s="3">
        <v>77056144450</v>
      </c>
      <c r="O1240" s="3">
        <v>5990000</v>
      </c>
      <c r="P1240" s="3">
        <v>5990000</v>
      </c>
      <c r="Q1240" s="3">
        <v>0</v>
      </c>
      <c r="R1240" s="3">
        <v>0</v>
      </c>
      <c r="S1240" s="3">
        <v>200000</v>
      </c>
      <c r="T1240" s="3">
        <v>200000</v>
      </c>
      <c r="U1240" s="3" t="s">
        <v>87</v>
      </c>
      <c r="V1240" s="2"/>
      <c r="W1240" s="3" t="s">
        <v>104</v>
      </c>
      <c r="X1240" s="5">
        <v>46134</v>
      </c>
      <c r="Y1240" s="3" t="s">
        <v>89</v>
      </c>
      <c r="Z1240" s="3">
        <v>0</v>
      </c>
      <c r="AA1240" s="3">
        <v>9861355</v>
      </c>
      <c r="AB1240" s="2"/>
      <c r="AC1240" s="3">
        <v>0</v>
      </c>
      <c r="AD1240" s="3" t="s">
        <v>124</v>
      </c>
      <c r="AE1240" s="3">
        <v>2026</v>
      </c>
    </row>
    <row r="1241" spans="1:31" ht="28.5" hidden="1" x14ac:dyDescent="0.45">
      <c r="A1241" s="3">
        <v>1</v>
      </c>
      <c r="B1241" s="4" t="s">
        <v>3448</v>
      </c>
      <c r="C1241" s="3" t="s">
        <v>3381</v>
      </c>
      <c r="D1241" s="3" t="s">
        <v>3382</v>
      </c>
      <c r="E1241" s="3" t="s">
        <v>3530</v>
      </c>
      <c r="F1241" s="3" t="s">
        <v>7065</v>
      </c>
      <c r="G1241" s="3" t="s">
        <v>7066</v>
      </c>
      <c r="H1241" s="5">
        <v>46133</v>
      </c>
      <c r="I1241" s="3" t="s">
        <v>3521</v>
      </c>
      <c r="J1241" s="3" t="s">
        <v>7067</v>
      </c>
      <c r="K1241" s="3">
        <v>910605450517</v>
      </c>
      <c r="L1241" s="2"/>
      <c r="M1241" s="2"/>
      <c r="N1241" s="3">
        <v>77779383207</v>
      </c>
      <c r="O1241" s="3">
        <v>5990000</v>
      </c>
      <c r="P1241" s="3">
        <v>5990000</v>
      </c>
      <c r="Q1241" s="3">
        <v>0</v>
      </c>
      <c r="R1241" s="3">
        <v>0</v>
      </c>
      <c r="S1241" s="3">
        <v>200000</v>
      </c>
      <c r="T1241" s="3">
        <v>200000</v>
      </c>
      <c r="U1241" s="3" t="s">
        <v>105</v>
      </c>
      <c r="V1241" s="2"/>
      <c r="W1241" s="3" t="s">
        <v>104</v>
      </c>
      <c r="X1241" s="5">
        <v>46134</v>
      </c>
      <c r="Y1241" s="3" t="s">
        <v>58</v>
      </c>
      <c r="Z1241" s="3">
        <v>0</v>
      </c>
      <c r="AA1241" s="3">
        <v>9861356</v>
      </c>
      <c r="AB1241" s="2"/>
      <c r="AC1241" s="3">
        <v>0</v>
      </c>
      <c r="AD1241" s="3" t="s">
        <v>105</v>
      </c>
      <c r="AE1241" s="3">
        <v>2026</v>
      </c>
    </row>
    <row r="1242" spans="1:31" ht="28.5" hidden="1" x14ac:dyDescent="0.45">
      <c r="A1242" s="3">
        <v>1</v>
      </c>
      <c r="B1242" s="4" t="s">
        <v>3448</v>
      </c>
      <c r="C1242" s="3" t="s">
        <v>3381</v>
      </c>
      <c r="D1242" s="3" t="s">
        <v>3382</v>
      </c>
      <c r="E1242" s="3" t="s">
        <v>3530</v>
      </c>
      <c r="F1242" s="3" t="s">
        <v>7068</v>
      </c>
      <c r="G1242" s="3" t="s">
        <v>7069</v>
      </c>
      <c r="H1242" s="5">
        <v>46135</v>
      </c>
      <c r="I1242" s="3" t="s">
        <v>3453</v>
      </c>
      <c r="J1242" s="3" t="s">
        <v>7070</v>
      </c>
      <c r="K1242" s="3">
        <v>830110350720</v>
      </c>
      <c r="L1242" s="2"/>
      <c r="M1242" s="2"/>
      <c r="N1242" s="3">
        <v>77056136745</v>
      </c>
      <c r="O1242" s="3">
        <v>6385000</v>
      </c>
      <c r="P1242" s="3">
        <v>5990000</v>
      </c>
      <c r="Q1242" s="3">
        <v>0</v>
      </c>
      <c r="R1242" s="3">
        <v>395000</v>
      </c>
      <c r="S1242" s="3">
        <v>200000</v>
      </c>
      <c r="T1242" s="3">
        <v>200000</v>
      </c>
      <c r="U1242" s="3" t="s">
        <v>87</v>
      </c>
      <c r="V1242" s="2"/>
      <c r="W1242" s="3" t="s">
        <v>104</v>
      </c>
      <c r="X1242" s="5">
        <v>46137</v>
      </c>
      <c r="Y1242" s="3" t="s">
        <v>89</v>
      </c>
      <c r="Z1242" s="3">
        <v>0</v>
      </c>
      <c r="AA1242" s="3">
        <v>9861357</v>
      </c>
      <c r="AB1242" s="2"/>
      <c r="AC1242" s="3">
        <v>0</v>
      </c>
      <c r="AD1242" s="3" t="s">
        <v>124</v>
      </c>
      <c r="AE1242" s="3">
        <v>2026</v>
      </c>
    </row>
    <row r="1243" spans="1:31" ht="28.5" hidden="1" x14ac:dyDescent="0.45">
      <c r="A1243" s="3">
        <v>1</v>
      </c>
      <c r="B1243" s="4" t="s">
        <v>3448</v>
      </c>
      <c r="C1243" s="3" t="s">
        <v>3381</v>
      </c>
      <c r="D1243" s="3" t="s">
        <v>3382</v>
      </c>
      <c r="E1243" s="3" t="s">
        <v>5431</v>
      </c>
      <c r="F1243" s="3" t="s">
        <v>7071</v>
      </c>
      <c r="G1243" s="3" t="s">
        <v>7072</v>
      </c>
      <c r="H1243" s="5">
        <v>46130</v>
      </c>
      <c r="I1243" s="3" t="s">
        <v>3484</v>
      </c>
      <c r="J1243" s="3" t="s">
        <v>7073</v>
      </c>
      <c r="K1243" s="3">
        <v>30209550546</v>
      </c>
      <c r="L1243" s="2"/>
      <c r="M1243" s="2"/>
      <c r="N1243" s="3">
        <v>77474126681</v>
      </c>
      <c r="O1243" s="3">
        <v>5990000</v>
      </c>
      <c r="P1243" s="3">
        <v>5990000</v>
      </c>
      <c r="Q1243" s="3">
        <v>0</v>
      </c>
      <c r="R1243" s="3">
        <v>0</v>
      </c>
      <c r="S1243" s="3">
        <v>200000</v>
      </c>
      <c r="T1243" s="3">
        <v>200000</v>
      </c>
      <c r="U1243" s="3" t="s">
        <v>87</v>
      </c>
      <c r="V1243" s="2"/>
      <c r="W1243" s="3" t="s">
        <v>104</v>
      </c>
      <c r="X1243" s="5">
        <v>46134</v>
      </c>
      <c r="Y1243" s="3" t="s">
        <v>134</v>
      </c>
      <c r="Z1243" s="3">
        <v>0</v>
      </c>
      <c r="AA1243" s="3">
        <v>9861358</v>
      </c>
      <c r="AB1243" s="2"/>
      <c r="AC1243" s="3">
        <v>0</v>
      </c>
      <c r="AD1243" s="3" t="s">
        <v>124</v>
      </c>
      <c r="AE1243" s="3">
        <v>2026</v>
      </c>
    </row>
    <row r="1244" spans="1:31" ht="28.5" hidden="1" x14ac:dyDescent="0.45">
      <c r="A1244" s="3">
        <v>1</v>
      </c>
      <c r="B1244" s="4" t="s">
        <v>3448</v>
      </c>
      <c r="C1244" s="3" t="s">
        <v>3381</v>
      </c>
      <c r="D1244" s="3" t="s">
        <v>3382</v>
      </c>
      <c r="E1244" s="3" t="s">
        <v>3409</v>
      </c>
      <c r="F1244" s="3" t="s">
        <v>7074</v>
      </c>
      <c r="G1244" s="3" t="s">
        <v>7075</v>
      </c>
      <c r="H1244" s="5">
        <v>46139</v>
      </c>
      <c r="I1244" s="3" t="s">
        <v>3521</v>
      </c>
      <c r="J1244" s="3" t="s">
        <v>7076</v>
      </c>
      <c r="K1244" s="3">
        <v>841130350774</v>
      </c>
      <c r="L1244" s="2"/>
      <c r="M1244" s="2"/>
      <c r="N1244" s="3">
        <v>77718508339</v>
      </c>
      <c r="O1244" s="3">
        <v>6290000</v>
      </c>
      <c r="P1244" s="3">
        <v>5990000</v>
      </c>
      <c r="Q1244" s="3">
        <v>0</v>
      </c>
      <c r="R1244" s="3">
        <v>300000</v>
      </c>
      <c r="S1244" s="3">
        <v>200000</v>
      </c>
      <c r="T1244" s="3">
        <v>200000</v>
      </c>
      <c r="U1244" s="3" t="s">
        <v>87</v>
      </c>
      <c r="V1244" s="2"/>
      <c r="W1244" s="3" t="s">
        <v>104</v>
      </c>
      <c r="X1244" s="5">
        <v>46140</v>
      </c>
      <c r="Y1244" s="3" t="s">
        <v>206</v>
      </c>
      <c r="Z1244" s="3">
        <v>0</v>
      </c>
      <c r="AA1244" s="3">
        <v>9861371</v>
      </c>
      <c r="AB1244" s="2"/>
      <c r="AC1244" s="3">
        <v>0</v>
      </c>
      <c r="AD1244" s="3" t="s">
        <v>124</v>
      </c>
      <c r="AE1244" s="3">
        <v>2026</v>
      </c>
    </row>
    <row r="1245" spans="1:31" ht="28.5" hidden="1" x14ac:dyDescent="0.45">
      <c r="A1245" s="3">
        <v>1</v>
      </c>
      <c r="B1245" s="4" t="s">
        <v>3448</v>
      </c>
      <c r="C1245" s="3" t="s">
        <v>3381</v>
      </c>
      <c r="D1245" s="3" t="s">
        <v>3382</v>
      </c>
      <c r="E1245" s="3" t="s">
        <v>3455</v>
      </c>
      <c r="F1245" s="3" t="s">
        <v>7077</v>
      </c>
      <c r="G1245" s="3" t="s">
        <v>7078</v>
      </c>
      <c r="H1245" s="5">
        <v>46132</v>
      </c>
      <c r="I1245" s="3" t="s">
        <v>3521</v>
      </c>
      <c r="J1245" s="3" t="s">
        <v>7079</v>
      </c>
      <c r="K1245" s="3">
        <v>660926400700</v>
      </c>
      <c r="L1245" s="2"/>
      <c r="M1245" s="2"/>
      <c r="N1245" s="3">
        <v>77021814922</v>
      </c>
      <c r="O1245" s="3">
        <v>5990000</v>
      </c>
      <c r="P1245" s="3">
        <v>5990000</v>
      </c>
      <c r="Q1245" s="3">
        <v>0</v>
      </c>
      <c r="R1245" s="3">
        <v>0</v>
      </c>
      <c r="S1245" s="3">
        <v>200000</v>
      </c>
      <c r="T1245" s="3">
        <v>200000</v>
      </c>
      <c r="U1245" s="3" t="s">
        <v>87</v>
      </c>
      <c r="V1245" s="2"/>
      <c r="W1245" s="3" t="s">
        <v>104</v>
      </c>
      <c r="X1245" s="5">
        <v>46136</v>
      </c>
      <c r="Y1245" s="3" t="s">
        <v>89</v>
      </c>
      <c r="Z1245" s="3">
        <v>1</v>
      </c>
      <c r="AA1245" s="3">
        <v>9861373</v>
      </c>
      <c r="AB1245" s="2"/>
      <c r="AC1245" s="3">
        <v>0</v>
      </c>
      <c r="AD1245" s="3" t="s">
        <v>124</v>
      </c>
      <c r="AE1245" s="3">
        <v>2026</v>
      </c>
    </row>
    <row r="1246" spans="1:31" ht="28.5" hidden="1" x14ac:dyDescent="0.45">
      <c r="A1246" s="3">
        <v>1</v>
      </c>
      <c r="B1246" s="4" t="s">
        <v>3448</v>
      </c>
      <c r="C1246" s="3" t="s">
        <v>3381</v>
      </c>
      <c r="D1246" s="3" t="s">
        <v>3382</v>
      </c>
      <c r="E1246" s="3" t="s">
        <v>3459</v>
      </c>
      <c r="F1246" s="3" t="s">
        <v>7080</v>
      </c>
      <c r="G1246" s="3" t="s">
        <v>7081</v>
      </c>
      <c r="H1246" s="5">
        <v>46135</v>
      </c>
      <c r="I1246" s="3" t="s">
        <v>3521</v>
      </c>
      <c r="J1246" s="3" t="s">
        <v>7082</v>
      </c>
      <c r="K1246" s="3">
        <v>781116350070</v>
      </c>
      <c r="L1246" s="2"/>
      <c r="M1246" s="2"/>
      <c r="N1246" s="3">
        <v>77779101949</v>
      </c>
      <c r="O1246" s="3">
        <v>5990000</v>
      </c>
      <c r="P1246" s="3">
        <v>5990000</v>
      </c>
      <c r="Q1246" s="3">
        <v>0</v>
      </c>
      <c r="R1246" s="3">
        <v>0</v>
      </c>
      <c r="S1246" s="3">
        <v>200000</v>
      </c>
      <c r="T1246" s="3">
        <v>200000</v>
      </c>
      <c r="U1246" s="3" t="s">
        <v>87</v>
      </c>
      <c r="V1246" s="2"/>
      <c r="W1246" s="3" t="s">
        <v>104</v>
      </c>
      <c r="X1246" s="5">
        <v>46141</v>
      </c>
      <c r="Y1246" s="3" t="s">
        <v>206</v>
      </c>
      <c r="Z1246" s="3">
        <v>0</v>
      </c>
      <c r="AA1246" s="3">
        <v>9861378</v>
      </c>
      <c r="AB1246" s="2"/>
      <c r="AC1246" s="3">
        <v>0</v>
      </c>
      <c r="AD1246" s="3" t="s">
        <v>124</v>
      </c>
      <c r="AE1246" s="3">
        <v>2026</v>
      </c>
    </row>
    <row r="1247" spans="1:31" ht="28.5" hidden="1" x14ac:dyDescent="0.45">
      <c r="A1247" s="3">
        <v>1</v>
      </c>
      <c r="B1247" s="4" t="s">
        <v>3448</v>
      </c>
      <c r="C1247" s="3" t="s">
        <v>3381</v>
      </c>
      <c r="D1247" s="3" t="s">
        <v>3382</v>
      </c>
      <c r="E1247" s="3" t="s">
        <v>3530</v>
      </c>
      <c r="F1247" s="3" t="s">
        <v>7083</v>
      </c>
      <c r="G1247" s="3" t="s">
        <v>7084</v>
      </c>
      <c r="H1247" s="5">
        <v>46133</v>
      </c>
      <c r="I1247" s="3" t="s">
        <v>3453</v>
      </c>
      <c r="J1247" s="3" t="s">
        <v>7085</v>
      </c>
      <c r="K1247" s="3">
        <v>620830300239</v>
      </c>
      <c r="L1247" s="2"/>
      <c r="M1247" s="2"/>
      <c r="N1247" s="3">
        <v>77016752317</v>
      </c>
      <c r="O1247" s="3">
        <v>5990000</v>
      </c>
      <c r="P1247" s="3">
        <v>5990000</v>
      </c>
      <c r="Q1247" s="3">
        <v>0</v>
      </c>
      <c r="R1247" s="3">
        <v>0</v>
      </c>
      <c r="S1247" s="3">
        <v>200000</v>
      </c>
      <c r="T1247" s="3">
        <v>200000</v>
      </c>
      <c r="U1247" s="3" t="s">
        <v>87</v>
      </c>
      <c r="V1247" s="2"/>
      <c r="W1247" s="3" t="s">
        <v>104</v>
      </c>
      <c r="X1247" s="5">
        <v>46137</v>
      </c>
      <c r="Y1247" s="3" t="s">
        <v>134</v>
      </c>
      <c r="Z1247" s="3">
        <v>0</v>
      </c>
      <c r="AA1247" s="3">
        <v>9861379</v>
      </c>
      <c r="AB1247" s="2"/>
      <c r="AC1247" s="3">
        <v>0</v>
      </c>
      <c r="AD1247" s="3" t="s">
        <v>124</v>
      </c>
      <c r="AE1247" s="3">
        <v>2026</v>
      </c>
    </row>
    <row r="1248" spans="1:31" ht="28.5" hidden="1" x14ac:dyDescent="0.45">
      <c r="A1248" s="3">
        <v>1</v>
      </c>
      <c r="B1248" s="4" t="s">
        <v>3448</v>
      </c>
      <c r="C1248" s="3" t="s">
        <v>3381</v>
      </c>
      <c r="D1248" s="3" t="s">
        <v>3382</v>
      </c>
      <c r="E1248" s="3" t="s">
        <v>3530</v>
      </c>
      <c r="F1248" s="3" t="s">
        <v>7086</v>
      </c>
      <c r="G1248" s="3" t="s">
        <v>7087</v>
      </c>
      <c r="H1248" s="5">
        <v>46139</v>
      </c>
      <c r="I1248" s="3" t="s">
        <v>3521</v>
      </c>
      <c r="J1248" s="3" t="s">
        <v>7088</v>
      </c>
      <c r="K1248" s="3">
        <v>870423350591</v>
      </c>
      <c r="L1248" s="2"/>
      <c r="M1248" s="2"/>
      <c r="N1248" s="3">
        <v>77474877764</v>
      </c>
      <c r="O1248" s="3">
        <v>5990000</v>
      </c>
      <c r="P1248" s="3">
        <v>5990000</v>
      </c>
      <c r="Q1248" s="3">
        <v>0</v>
      </c>
      <c r="R1248" s="3">
        <v>0</v>
      </c>
      <c r="S1248" s="3">
        <v>200000</v>
      </c>
      <c r="T1248" s="3">
        <v>200000</v>
      </c>
      <c r="U1248" s="3" t="s">
        <v>87</v>
      </c>
      <c r="V1248" s="2"/>
      <c r="W1248" s="3" t="s">
        <v>104</v>
      </c>
      <c r="X1248" s="5">
        <v>46140</v>
      </c>
      <c r="Y1248" s="3" t="s">
        <v>566</v>
      </c>
      <c r="Z1248" s="3">
        <v>0</v>
      </c>
      <c r="AA1248" s="3">
        <v>9861380</v>
      </c>
      <c r="AB1248" s="2"/>
      <c r="AC1248" s="3">
        <v>0</v>
      </c>
      <c r="AD1248" s="3" t="s">
        <v>124</v>
      </c>
      <c r="AE1248" s="3">
        <v>2026</v>
      </c>
    </row>
    <row r="1249" spans="1:31" ht="28.5" hidden="1" x14ac:dyDescent="0.45">
      <c r="A1249" s="3">
        <v>1</v>
      </c>
      <c r="B1249" s="4" t="s">
        <v>3448</v>
      </c>
      <c r="C1249" s="3" t="s">
        <v>3381</v>
      </c>
      <c r="D1249" s="3" t="s">
        <v>3382</v>
      </c>
      <c r="E1249" s="3" t="s">
        <v>5431</v>
      </c>
      <c r="F1249" s="3" t="s">
        <v>7089</v>
      </c>
      <c r="G1249" s="3" t="s">
        <v>7090</v>
      </c>
      <c r="H1249" s="5">
        <v>46128</v>
      </c>
      <c r="I1249" s="3" t="s">
        <v>3525</v>
      </c>
      <c r="J1249" s="3" t="s">
        <v>7091</v>
      </c>
      <c r="K1249" s="3">
        <v>670711300648</v>
      </c>
      <c r="L1249" s="2"/>
      <c r="M1249" s="2"/>
      <c r="N1249" s="3">
        <v>77020004575</v>
      </c>
      <c r="O1249" s="3">
        <v>6490000</v>
      </c>
      <c r="P1249" s="3">
        <v>6490000</v>
      </c>
      <c r="Q1249" s="3">
        <v>0</v>
      </c>
      <c r="R1249" s="3">
        <v>0</v>
      </c>
      <c r="S1249" s="3">
        <v>250000</v>
      </c>
      <c r="T1249" s="3">
        <v>250000</v>
      </c>
      <c r="U1249" s="3" t="s">
        <v>87</v>
      </c>
      <c r="V1249" s="2"/>
      <c r="W1249" s="3" t="s">
        <v>104</v>
      </c>
      <c r="X1249" s="5">
        <v>46132</v>
      </c>
      <c r="Y1249" s="3" t="s">
        <v>206</v>
      </c>
      <c r="Z1249" s="3">
        <v>0</v>
      </c>
      <c r="AA1249" s="3">
        <v>9861384</v>
      </c>
      <c r="AB1249" s="2"/>
      <c r="AC1249" s="3">
        <v>0</v>
      </c>
      <c r="AD1249" s="3" t="s">
        <v>124</v>
      </c>
      <c r="AE1249" s="3">
        <v>2026</v>
      </c>
    </row>
    <row r="1250" spans="1:31" ht="28.5" hidden="1" x14ac:dyDescent="0.45">
      <c r="A1250" s="3">
        <v>1</v>
      </c>
      <c r="B1250" s="4" t="s">
        <v>3448</v>
      </c>
      <c r="C1250" s="3" t="s">
        <v>3381</v>
      </c>
      <c r="D1250" s="3" t="s">
        <v>3382</v>
      </c>
      <c r="E1250" s="3" t="s">
        <v>3409</v>
      </c>
      <c r="F1250" s="3" t="s">
        <v>7092</v>
      </c>
      <c r="G1250" s="3" t="s">
        <v>7093</v>
      </c>
      <c r="H1250" s="5">
        <v>46141</v>
      </c>
      <c r="I1250" s="3" t="s">
        <v>3484</v>
      </c>
      <c r="J1250" s="3" t="s">
        <v>7094</v>
      </c>
      <c r="K1250" s="3">
        <v>990221350313</v>
      </c>
      <c r="L1250" s="2"/>
      <c r="M1250" s="2"/>
      <c r="N1250" s="3">
        <v>77053242261</v>
      </c>
      <c r="O1250" s="3">
        <v>5990000</v>
      </c>
      <c r="P1250" s="3">
        <v>5990000</v>
      </c>
      <c r="Q1250" s="3">
        <v>0</v>
      </c>
      <c r="R1250" s="3">
        <v>0</v>
      </c>
      <c r="S1250" s="3">
        <v>200000</v>
      </c>
      <c r="T1250" s="3">
        <v>200000</v>
      </c>
      <c r="U1250" s="3" t="s">
        <v>105</v>
      </c>
      <c r="V1250" s="2"/>
      <c r="W1250" s="3" t="s">
        <v>104</v>
      </c>
      <c r="X1250" s="5">
        <v>46142</v>
      </c>
      <c r="Y1250" s="3" t="s">
        <v>58</v>
      </c>
      <c r="Z1250" s="3">
        <v>0</v>
      </c>
      <c r="AA1250" s="3">
        <v>9861406</v>
      </c>
      <c r="AB1250" s="2"/>
      <c r="AC1250" s="3">
        <v>0</v>
      </c>
      <c r="AD1250" s="3" t="s">
        <v>105</v>
      </c>
      <c r="AE1250" s="3">
        <v>2026</v>
      </c>
    </row>
    <row r="1251" spans="1:31" ht="28.5" hidden="1" x14ac:dyDescent="0.45">
      <c r="A1251" s="3">
        <v>1</v>
      </c>
      <c r="B1251" s="4" t="s">
        <v>3448</v>
      </c>
      <c r="C1251" s="3" t="s">
        <v>3381</v>
      </c>
      <c r="D1251" s="3" t="s">
        <v>3382</v>
      </c>
      <c r="E1251" s="3" t="s">
        <v>3409</v>
      </c>
      <c r="F1251" s="3" t="s">
        <v>7095</v>
      </c>
      <c r="G1251" s="3" t="s">
        <v>7096</v>
      </c>
      <c r="H1251" s="5">
        <v>46142</v>
      </c>
      <c r="I1251" s="3" t="s">
        <v>3453</v>
      </c>
      <c r="J1251" s="3" t="s">
        <v>7097</v>
      </c>
      <c r="K1251" s="3">
        <v>890427450038</v>
      </c>
      <c r="L1251" s="2"/>
      <c r="M1251" s="2"/>
      <c r="N1251" s="3">
        <v>77474661359</v>
      </c>
      <c r="O1251" s="3">
        <v>5990000</v>
      </c>
      <c r="P1251" s="3">
        <v>5990000</v>
      </c>
      <c r="Q1251" s="3">
        <v>0</v>
      </c>
      <c r="R1251" s="3">
        <v>0</v>
      </c>
      <c r="S1251" s="3">
        <v>200000</v>
      </c>
      <c r="T1251" s="3">
        <v>200000</v>
      </c>
      <c r="U1251" s="3" t="s">
        <v>105</v>
      </c>
      <c r="V1251" s="2"/>
      <c r="W1251" s="3" t="s">
        <v>104</v>
      </c>
      <c r="X1251" s="5">
        <v>46142</v>
      </c>
      <c r="Y1251" s="3" t="s">
        <v>58</v>
      </c>
      <c r="Z1251" s="3">
        <v>1</v>
      </c>
      <c r="AA1251" s="3">
        <v>9861408</v>
      </c>
      <c r="AB1251" s="2"/>
      <c r="AC1251" s="3">
        <v>0</v>
      </c>
      <c r="AD1251" s="3" t="s">
        <v>105</v>
      </c>
      <c r="AE1251" s="3">
        <v>2026</v>
      </c>
    </row>
    <row r="1252" spans="1:31" ht="28.5" hidden="1" x14ac:dyDescent="0.45">
      <c r="A1252" s="3">
        <v>1</v>
      </c>
      <c r="B1252" s="4" t="s">
        <v>3397</v>
      </c>
      <c r="C1252" s="3" t="s">
        <v>3381</v>
      </c>
      <c r="D1252" s="3" t="s">
        <v>3382</v>
      </c>
      <c r="E1252" s="3" t="s">
        <v>3455</v>
      </c>
      <c r="F1252" s="3" t="s">
        <v>7098</v>
      </c>
      <c r="G1252" s="3" t="s">
        <v>7099</v>
      </c>
      <c r="H1252" s="5">
        <v>46132</v>
      </c>
      <c r="I1252" s="3" t="s">
        <v>3492</v>
      </c>
      <c r="J1252" s="2"/>
      <c r="K1252" s="2"/>
      <c r="L1252" s="3" t="s">
        <v>7100</v>
      </c>
      <c r="M1252" s="3">
        <v>950240001785</v>
      </c>
      <c r="N1252" s="3">
        <v>77017478857</v>
      </c>
      <c r="O1252" s="3">
        <v>5990000</v>
      </c>
      <c r="P1252" s="3">
        <v>5990000</v>
      </c>
      <c r="Q1252" s="3">
        <v>0</v>
      </c>
      <c r="R1252" s="3">
        <v>0</v>
      </c>
      <c r="S1252" s="3">
        <v>200000</v>
      </c>
      <c r="T1252" s="3">
        <v>200000</v>
      </c>
      <c r="U1252" s="3" t="s">
        <v>56</v>
      </c>
      <c r="V1252" s="2"/>
      <c r="W1252" s="3" t="s">
        <v>55</v>
      </c>
      <c r="X1252" s="5">
        <v>46136</v>
      </c>
      <c r="Y1252" s="3" t="s">
        <v>58</v>
      </c>
      <c r="Z1252" s="3">
        <v>1</v>
      </c>
      <c r="AA1252" s="3">
        <v>9863018</v>
      </c>
      <c r="AB1252" s="2"/>
      <c r="AC1252" s="3">
        <v>0</v>
      </c>
      <c r="AD1252" s="3" t="s">
        <v>57</v>
      </c>
      <c r="AE1252" s="3">
        <v>2026</v>
      </c>
    </row>
    <row r="1253" spans="1:31" ht="28.5" hidden="1" x14ac:dyDescent="0.45">
      <c r="A1253" s="3">
        <v>1</v>
      </c>
      <c r="B1253" s="4" t="s">
        <v>3397</v>
      </c>
      <c r="C1253" s="3" t="s">
        <v>3381</v>
      </c>
      <c r="D1253" s="3" t="s">
        <v>3382</v>
      </c>
      <c r="E1253" s="3" t="s">
        <v>3455</v>
      </c>
      <c r="F1253" s="3" t="s">
        <v>7101</v>
      </c>
      <c r="G1253" s="3" t="s">
        <v>7102</v>
      </c>
      <c r="H1253" s="5">
        <v>46129</v>
      </c>
      <c r="I1253" s="3" t="s">
        <v>3580</v>
      </c>
      <c r="J1253" s="3" t="s">
        <v>7103</v>
      </c>
      <c r="K1253" s="3">
        <v>20930500131</v>
      </c>
      <c r="L1253" s="2"/>
      <c r="M1253" s="2"/>
      <c r="N1253" s="3">
        <v>77477515102</v>
      </c>
      <c r="O1253" s="3">
        <v>6490000</v>
      </c>
      <c r="P1253" s="3">
        <v>6490000</v>
      </c>
      <c r="Q1253" s="3">
        <v>0</v>
      </c>
      <c r="R1253" s="3">
        <v>0</v>
      </c>
      <c r="S1253" s="3">
        <v>250000</v>
      </c>
      <c r="T1253" s="3">
        <v>250000</v>
      </c>
      <c r="U1253" s="3" t="s">
        <v>87</v>
      </c>
      <c r="V1253" s="2"/>
      <c r="W1253" s="3" t="s">
        <v>55</v>
      </c>
      <c r="X1253" s="5">
        <v>46133</v>
      </c>
      <c r="Y1253" s="3" t="s">
        <v>134</v>
      </c>
      <c r="Z1253" s="3">
        <v>0</v>
      </c>
      <c r="AA1253" s="3">
        <v>9863019</v>
      </c>
      <c r="AB1253" s="2"/>
      <c r="AC1253" s="3">
        <v>0</v>
      </c>
      <c r="AD1253" s="3" t="s">
        <v>124</v>
      </c>
      <c r="AE1253" s="3">
        <v>2026</v>
      </c>
    </row>
    <row r="1254" spans="1:31" ht="28.5" hidden="1" x14ac:dyDescent="0.45">
      <c r="A1254" s="3">
        <v>1</v>
      </c>
      <c r="B1254" s="4" t="s">
        <v>3397</v>
      </c>
      <c r="C1254" s="3" t="s">
        <v>3381</v>
      </c>
      <c r="D1254" s="3" t="s">
        <v>3382</v>
      </c>
      <c r="E1254" s="3" t="s">
        <v>3409</v>
      </c>
      <c r="F1254" s="3" t="s">
        <v>7104</v>
      </c>
      <c r="G1254" s="3" t="s">
        <v>7105</v>
      </c>
      <c r="H1254" s="5">
        <v>46128</v>
      </c>
      <c r="I1254" s="3" t="s">
        <v>3584</v>
      </c>
      <c r="J1254" s="3" t="s">
        <v>7106</v>
      </c>
      <c r="K1254" s="3">
        <v>10124500079</v>
      </c>
      <c r="L1254" s="2"/>
      <c r="M1254" s="2"/>
      <c r="N1254" s="3">
        <v>77763662401</v>
      </c>
      <c r="O1254" s="3">
        <v>6740000</v>
      </c>
      <c r="P1254" s="3">
        <v>6490000</v>
      </c>
      <c r="Q1254" s="3">
        <v>0</v>
      </c>
      <c r="R1254" s="3">
        <v>250000</v>
      </c>
      <c r="S1254" s="3">
        <v>250000</v>
      </c>
      <c r="T1254" s="3">
        <v>250000</v>
      </c>
      <c r="U1254" s="3" t="s">
        <v>87</v>
      </c>
      <c r="V1254" s="2"/>
      <c r="W1254" s="3" t="s">
        <v>55</v>
      </c>
      <c r="X1254" s="5">
        <v>46132</v>
      </c>
      <c r="Y1254" s="3" t="s">
        <v>218</v>
      </c>
      <c r="Z1254" s="3">
        <v>0</v>
      </c>
      <c r="AA1254" s="3">
        <v>9863020</v>
      </c>
      <c r="AB1254" s="2"/>
      <c r="AC1254" s="3">
        <v>0</v>
      </c>
      <c r="AD1254" s="3" t="s">
        <v>124</v>
      </c>
      <c r="AE1254" s="3">
        <v>2026</v>
      </c>
    </row>
    <row r="1255" spans="1:31" ht="28.5" hidden="1" x14ac:dyDescent="0.45">
      <c r="A1255" s="3">
        <v>1</v>
      </c>
      <c r="B1255" s="4" t="s">
        <v>3397</v>
      </c>
      <c r="C1255" s="3" t="s">
        <v>3381</v>
      </c>
      <c r="D1255" s="3" t="s">
        <v>3382</v>
      </c>
      <c r="E1255" s="3" t="s">
        <v>3530</v>
      </c>
      <c r="F1255" s="3" t="s">
        <v>7107</v>
      </c>
      <c r="G1255" s="3" t="s">
        <v>7108</v>
      </c>
      <c r="H1255" s="5">
        <v>46131</v>
      </c>
      <c r="I1255" s="3" t="s">
        <v>4000</v>
      </c>
      <c r="J1255" s="3" t="s">
        <v>7109</v>
      </c>
      <c r="K1255" s="3">
        <v>840129401279</v>
      </c>
      <c r="L1255" s="2"/>
      <c r="M1255" s="2"/>
      <c r="N1255" s="3">
        <v>77013364451</v>
      </c>
      <c r="O1255" s="3">
        <v>5990000</v>
      </c>
      <c r="P1255" s="3">
        <v>5990000</v>
      </c>
      <c r="Q1255" s="3">
        <v>0</v>
      </c>
      <c r="R1255" s="3">
        <v>0</v>
      </c>
      <c r="S1255" s="3">
        <v>200000</v>
      </c>
      <c r="T1255" s="3">
        <v>200000</v>
      </c>
      <c r="U1255" s="3" t="s">
        <v>56</v>
      </c>
      <c r="V1255" s="2"/>
      <c r="W1255" s="3" t="s">
        <v>55</v>
      </c>
      <c r="X1255" s="5">
        <v>46133</v>
      </c>
      <c r="Y1255" s="3" t="s">
        <v>58</v>
      </c>
      <c r="Z1255" s="3">
        <v>0</v>
      </c>
      <c r="AA1255" s="3">
        <v>9863021</v>
      </c>
      <c r="AB1255" s="2"/>
      <c r="AC1255" s="3">
        <v>0</v>
      </c>
      <c r="AD1255" s="3" t="s">
        <v>57</v>
      </c>
      <c r="AE1255" s="3">
        <v>2026</v>
      </c>
    </row>
    <row r="1256" spans="1:31" ht="28.5" hidden="1" x14ac:dyDescent="0.45">
      <c r="A1256" s="3">
        <v>1</v>
      </c>
      <c r="B1256" s="4" t="s">
        <v>3397</v>
      </c>
      <c r="C1256" s="3" t="s">
        <v>3381</v>
      </c>
      <c r="D1256" s="3" t="s">
        <v>3382</v>
      </c>
      <c r="E1256" s="3" t="s">
        <v>5777</v>
      </c>
      <c r="F1256" s="3" t="s">
        <v>7110</v>
      </c>
      <c r="G1256" s="3" t="s">
        <v>7111</v>
      </c>
      <c r="H1256" s="5">
        <v>46134</v>
      </c>
      <c r="I1256" s="3" t="s">
        <v>3710</v>
      </c>
      <c r="J1256" s="3" t="s">
        <v>7112</v>
      </c>
      <c r="K1256" s="3">
        <v>650807401849</v>
      </c>
      <c r="L1256" s="2"/>
      <c r="M1256" s="2"/>
      <c r="N1256" s="3">
        <v>77713647301</v>
      </c>
      <c r="O1256" s="3">
        <v>5990000</v>
      </c>
      <c r="P1256" s="3">
        <v>5990000</v>
      </c>
      <c r="Q1256" s="3">
        <v>0</v>
      </c>
      <c r="R1256" s="3">
        <v>0</v>
      </c>
      <c r="S1256" s="3">
        <v>200000</v>
      </c>
      <c r="T1256" s="3">
        <v>200000</v>
      </c>
      <c r="U1256" s="3" t="s">
        <v>87</v>
      </c>
      <c r="V1256" s="2"/>
      <c r="W1256" s="3" t="s">
        <v>55</v>
      </c>
      <c r="X1256" s="5">
        <v>46135</v>
      </c>
      <c r="Y1256" s="3" t="s">
        <v>134</v>
      </c>
      <c r="Z1256" s="3">
        <v>0</v>
      </c>
      <c r="AA1256" s="3">
        <v>9863023</v>
      </c>
      <c r="AB1256" s="2"/>
      <c r="AC1256" s="3">
        <v>0</v>
      </c>
      <c r="AD1256" s="3" t="s">
        <v>124</v>
      </c>
      <c r="AE1256" s="3">
        <v>2026</v>
      </c>
    </row>
    <row r="1257" spans="1:31" ht="28.5" hidden="1" x14ac:dyDescent="0.45">
      <c r="A1257" s="3">
        <v>1</v>
      </c>
      <c r="B1257" s="4" t="s">
        <v>3397</v>
      </c>
      <c r="C1257" s="3" t="s">
        <v>3381</v>
      </c>
      <c r="D1257" s="3" t="s">
        <v>3382</v>
      </c>
      <c r="E1257" s="3" t="s">
        <v>3530</v>
      </c>
      <c r="F1257" s="3" t="s">
        <v>7113</v>
      </c>
      <c r="G1257" s="3" t="s">
        <v>7114</v>
      </c>
      <c r="H1257" s="5">
        <v>46128</v>
      </c>
      <c r="I1257" s="3" t="s">
        <v>3403</v>
      </c>
      <c r="J1257" s="3" t="s">
        <v>7115</v>
      </c>
      <c r="K1257" s="3">
        <v>760819301137</v>
      </c>
      <c r="L1257" s="2"/>
      <c r="M1257" s="2"/>
      <c r="N1257" s="3">
        <v>77023455017</v>
      </c>
      <c r="O1257" s="3">
        <v>6730000</v>
      </c>
      <c r="P1257" s="3">
        <v>6490000</v>
      </c>
      <c r="Q1257" s="3">
        <v>0</v>
      </c>
      <c r="R1257" s="3">
        <v>240000</v>
      </c>
      <c r="S1257" s="3">
        <v>250000</v>
      </c>
      <c r="T1257" s="3">
        <v>250000</v>
      </c>
      <c r="U1257" s="3" t="s">
        <v>87</v>
      </c>
      <c r="V1257" s="2"/>
      <c r="W1257" s="3" t="s">
        <v>55</v>
      </c>
      <c r="X1257" s="5">
        <v>46129</v>
      </c>
      <c r="Y1257" s="3" t="s">
        <v>218</v>
      </c>
      <c r="Z1257" s="3">
        <v>0</v>
      </c>
      <c r="AA1257" s="3">
        <v>9863025</v>
      </c>
      <c r="AB1257" s="2"/>
      <c r="AC1257" s="3">
        <v>0</v>
      </c>
      <c r="AD1257" s="3" t="s">
        <v>124</v>
      </c>
      <c r="AE1257" s="3">
        <v>2026</v>
      </c>
    </row>
    <row r="1258" spans="1:31" ht="28.5" hidden="1" x14ac:dyDescent="0.45">
      <c r="A1258" s="3">
        <v>1</v>
      </c>
      <c r="B1258" s="4" t="s">
        <v>3397</v>
      </c>
      <c r="C1258" s="3" t="s">
        <v>3381</v>
      </c>
      <c r="D1258" s="3" t="s">
        <v>3382</v>
      </c>
      <c r="E1258" s="3" t="s">
        <v>3459</v>
      </c>
      <c r="F1258" s="3" t="s">
        <v>7116</v>
      </c>
      <c r="G1258" s="3" t="s">
        <v>7117</v>
      </c>
      <c r="H1258" s="5">
        <v>46131</v>
      </c>
      <c r="I1258" s="3" t="s">
        <v>3693</v>
      </c>
      <c r="J1258" s="3" t="s">
        <v>7118</v>
      </c>
      <c r="K1258" s="3">
        <v>940507301654</v>
      </c>
      <c r="L1258" s="2"/>
      <c r="M1258" s="2"/>
      <c r="N1258" s="3">
        <v>77476510115</v>
      </c>
      <c r="O1258" s="3">
        <v>5990000</v>
      </c>
      <c r="P1258" s="3">
        <v>5990000</v>
      </c>
      <c r="Q1258" s="3">
        <v>0</v>
      </c>
      <c r="R1258" s="3">
        <v>0</v>
      </c>
      <c r="S1258" s="3">
        <v>200000</v>
      </c>
      <c r="T1258" s="3">
        <v>200000</v>
      </c>
      <c r="U1258" s="3" t="s">
        <v>87</v>
      </c>
      <c r="V1258" s="2"/>
      <c r="W1258" s="3" t="s">
        <v>55</v>
      </c>
      <c r="X1258" s="5">
        <v>46133</v>
      </c>
      <c r="Y1258" s="3" t="s">
        <v>134</v>
      </c>
      <c r="Z1258" s="3">
        <v>0</v>
      </c>
      <c r="AA1258" s="3">
        <v>9863026</v>
      </c>
      <c r="AB1258" s="2"/>
      <c r="AC1258" s="3">
        <v>0</v>
      </c>
      <c r="AD1258" s="3" t="s">
        <v>124</v>
      </c>
      <c r="AE1258" s="3">
        <v>2026</v>
      </c>
    </row>
    <row r="1259" spans="1:31" ht="28.5" hidden="1" x14ac:dyDescent="0.45">
      <c r="A1259" s="3">
        <v>1</v>
      </c>
      <c r="B1259" s="4" t="s">
        <v>3414</v>
      </c>
      <c r="C1259" s="3" t="s">
        <v>3381</v>
      </c>
      <c r="D1259" s="3" t="s">
        <v>3382</v>
      </c>
      <c r="E1259" s="3" t="s">
        <v>3409</v>
      </c>
      <c r="F1259" s="3" t="s">
        <v>7119</v>
      </c>
      <c r="G1259" s="3" t="s">
        <v>7120</v>
      </c>
      <c r="H1259" s="5">
        <v>46133</v>
      </c>
      <c r="I1259" s="3" t="s">
        <v>3419</v>
      </c>
      <c r="J1259" s="3" t="s">
        <v>7121</v>
      </c>
      <c r="K1259" s="3">
        <v>1003500864</v>
      </c>
      <c r="L1259" s="2"/>
      <c r="M1259" s="2"/>
      <c r="N1259" s="3">
        <v>77716337733</v>
      </c>
      <c r="O1259" s="3">
        <v>5990000</v>
      </c>
      <c r="P1259" s="3">
        <v>5990000</v>
      </c>
      <c r="Q1259" s="3">
        <v>0</v>
      </c>
      <c r="R1259" s="3">
        <v>0</v>
      </c>
      <c r="S1259" s="3">
        <v>200000</v>
      </c>
      <c r="T1259" s="3">
        <v>200000</v>
      </c>
      <c r="U1259" s="3" t="s">
        <v>56</v>
      </c>
      <c r="V1259" s="2"/>
      <c r="W1259" s="3" t="s">
        <v>55</v>
      </c>
      <c r="X1259" s="5">
        <v>46136</v>
      </c>
      <c r="Y1259" s="3" t="s">
        <v>58</v>
      </c>
      <c r="Z1259" s="3">
        <v>0</v>
      </c>
      <c r="AA1259" s="3">
        <v>9863489</v>
      </c>
      <c r="AB1259" s="2"/>
      <c r="AC1259" s="3">
        <v>0</v>
      </c>
      <c r="AD1259" s="3" t="s">
        <v>57</v>
      </c>
      <c r="AE1259" s="3">
        <v>2026</v>
      </c>
    </row>
    <row r="1260" spans="1:31" ht="28.5" hidden="1" x14ac:dyDescent="0.45">
      <c r="A1260" s="3">
        <v>1</v>
      </c>
      <c r="B1260" s="4" t="s">
        <v>3414</v>
      </c>
      <c r="C1260" s="3" t="s">
        <v>3381</v>
      </c>
      <c r="D1260" s="3" t="s">
        <v>3382</v>
      </c>
      <c r="E1260" s="3" t="s">
        <v>3409</v>
      </c>
      <c r="F1260" s="3" t="s">
        <v>7122</v>
      </c>
      <c r="G1260" s="3" t="s">
        <v>7123</v>
      </c>
      <c r="H1260" s="5">
        <v>46134</v>
      </c>
      <c r="I1260" s="3" t="s">
        <v>3419</v>
      </c>
      <c r="J1260" s="3" t="s">
        <v>7124</v>
      </c>
      <c r="K1260" s="3">
        <v>580915301250</v>
      </c>
      <c r="L1260" s="2"/>
      <c r="M1260" s="2"/>
      <c r="N1260" s="3">
        <v>77024770404</v>
      </c>
      <c r="O1260" s="3">
        <v>5990000</v>
      </c>
      <c r="P1260" s="3">
        <v>5990000</v>
      </c>
      <c r="Q1260" s="3">
        <v>0</v>
      </c>
      <c r="R1260" s="3">
        <v>0</v>
      </c>
      <c r="S1260" s="3">
        <v>200000</v>
      </c>
      <c r="T1260" s="3">
        <v>200000</v>
      </c>
      <c r="U1260" s="3" t="s">
        <v>56</v>
      </c>
      <c r="V1260" s="2"/>
      <c r="W1260" s="3" t="s">
        <v>55</v>
      </c>
      <c r="X1260" s="5">
        <v>46135</v>
      </c>
      <c r="Y1260" s="3" t="s">
        <v>58</v>
      </c>
      <c r="Z1260" s="3">
        <v>0</v>
      </c>
      <c r="AA1260" s="3">
        <v>9863490</v>
      </c>
      <c r="AB1260" s="2"/>
      <c r="AC1260" s="3">
        <v>0</v>
      </c>
      <c r="AD1260" s="3" t="s">
        <v>57</v>
      </c>
      <c r="AE1260" s="3">
        <v>2026</v>
      </c>
    </row>
    <row r="1261" spans="1:31" ht="28.5" hidden="1" x14ac:dyDescent="0.45">
      <c r="A1261" s="3">
        <v>1</v>
      </c>
      <c r="B1261" s="4" t="s">
        <v>3414</v>
      </c>
      <c r="C1261" s="3" t="s">
        <v>3381</v>
      </c>
      <c r="D1261" s="3" t="s">
        <v>3382</v>
      </c>
      <c r="E1261" s="3" t="s">
        <v>3409</v>
      </c>
      <c r="F1261" s="3" t="s">
        <v>7125</v>
      </c>
      <c r="G1261" s="3" t="s">
        <v>7126</v>
      </c>
      <c r="H1261" s="5">
        <v>46132</v>
      </c>
      <c r="I1261" s="3" t="s">
        <v>3419</v>
      </c>
      <c r="J1261" s="3" t="s">
        <v>7127</v>
      </c>
      <c r="K1261" s="3">
        <v>881019301036</v>
      </c>
      <c r="L1261" s="2"/>
      <c r="M1261" s="2"/>
      <c r="N1261" s="3">
        <v>77051910196</v>
      </c>
      <c r="O1261" s="3">
        <v>5990000</v>
      </c>
      <c r="P1261" s="3">
        <v>5990000</v>
      </c>
      <c r="Q1261" s="3">
        <v>0</v>
      </c>
      <c r="R1261" s="3">
        <v>0</v>
      </c>
      <c r="S1261" s="3">
        <v>200000</v>
      </c>
      <c r="T1261" s="3">
        <v>200000</v>
      </c>
      <c r="U1261" s="3" t="s">
        <v>87</v>
      </c>
      <c r="V1261" s="2"/>
      <c r="W1261" s="3" t="s">
        <v>55</v>
      </c>
      <c r="X1261" s="5">
        <v>46134</v>
      </c>
      <c r="Y1261" s="3" t="s">
        <v>134</v>
      </c>
      <c r="Z1261" s="3">
        <v>0</v>
      </c>
      <c r="AA1261" s="3">
        <v>9863491</v>
      </c>
      <c r="AB1261" s="2"/>
      <c r="AC1261" s="3">
        <v>0</v>
      </c>
      <c r="AD1261" s="3" t="s">
        <v>124</v>
      </c>
      <c r="AE1261" s="3">
        <v>2026</v>
      </c>
    </row>
    <row r="1262" spans="1:31" ht="28.5" hidden="1" x14ac:dyDescent="0.45">
      <c r="A1262" s="3">
        <v>1</v>
      </c>
      <c r="B1262" s="4" t="s">
        <v>3414</v>
      </c>
      <c r="C1262" s="3" t="s">
        <v>3381</v>
      </c>
      <c r="D1262" s="3" t="s">
        <v>3382</v>
      </c>
      <c r="E1262" s="3" t="s">
        <v>3409</v>
      </c>
      <c r="F1262" s="3" t="s">
        <v>7128</v>
      </c>
      <c r="G1262" s="3" t="s">
        <v>7129</v>
      </c>
      <c r="H1262" s="5">
        <v>46132</v>
      </c>
      <c r="I1262" s="3" t="s">
        <v>3427</v>
      </c>
      <c r="J1262" s="3" t="s">
        <v>7130</v>
      </c>
      <c r="K1262" s="3">
        <v>940805302404</v>
      </c>
      <c r="L1262" s="2"/>
      <c r="M1262" s="2"/>
      <c r="N1262" s="3">
        <v>77776043938</v>
      </c>
      <c r="O1262" s="3">
        <v>5990000</v>
      </c>
      <c r="P1262" s="3">
        <v>5990000</v>
      </c>
      <c r="Q1262" s="3">
        <v>0</v>
      </c>
      <c r="R1262" s="3">
        <v>0</v>
      </c>
      <c r="S1262" s="3">
        <v>200000</v>
      </c>
      <c r="T1262" s="3">
        <v>200000</v>
      </c>
      <c r="U1262" s="3" t="s">
        <v>87</v>
      </c>
      <c r="V1262" s="2"/>
      <c r="W1262" s="3" t="s">
        <v>55</v>
      </c>
      <c r="X1262" s="5">
        <v>46133</v>
      </c>
      <c r="Y1262" s="3" t="s">
        <v>89</v>
      </c>
      <c r="Z1262" s="3">
        <v>0</v>
      </c>
      <c r="AA1262" s="3">
        <v>9863492</v>
      </c>
      <c r="AB1262" s="2"/>
      <c r="AC1262" s="3">
        <v>0</v>
      </c>
      <c r="AD1262" s="3" t="s">
        <v>124</v>
      </c>
      <c r="AE1262" s="3">
        <v>2026</v>
      </c>
    </row>
    <row r="1263" spans="1:31" ht="28.5" hidden="1" x14ac:dyDescent="0.45">
      <c r="A1263" s="3">
        <v>1</v>
      </c>
      <c r="B1263" s="4" t="s">
        <v>3414</v>
      </c>
      <c r="C1263" s="3" t="s">
        <v>3381</v>
      </c>
      <c r="D1263" s="3" t="s">
        <v>3382</v>
      </c>
      <c r="E1263" s="3" t="s">
        <v>3409</v>
      </c>
      <c r="F1263" s="3" t="s">
        <v>7131</v>
      </c>
      <c r="G1263" s="3" t="s">
        <v>7132</v>
      </c>
      <c r="H1263" s="5">
        <v>46134</v>
      </c>
      <c r="I1263" s="3" t="s">
        <v>3419</v>
      </c>
      <c r="J1263" s="3" t="s">
        <v>7133</v>
      </c>
      <c r="K1263" s="3">
        <v>840424300743</v>
      </c>
      <c r="L1263" s="2"/>
      <c r="M1263" s="2"/>
      <c r="N1263" s="3">
        <v>77751310300</v>
      </c>
      <c r="O1263" s="3">
        <v>5990000</v>
      </c>
      <c r="P1263" s="3">
        <v>5990000</v>
      </c>
      <c r="Q1263" s="3">
        <v>0</v>
      </c>
      <c r="R1263" s="3">
        <v>0</v>
      </c>
      <c r="S1263" s="3">
        <v>200000</v>
      </c>
      <c r="T1263" s="3">
        <v>200000</v>
      </c>
      <c r="U1263" s="3" t="s">
        <v>56</v>
      </c>
      <c r="V1263" s="2"/>
      <c r="W1263" s="3" t="s">
        <v>55</v>
      </c>
      <c r="X1263" s="5">
        <v>46136</v>
      </c>
      <c r="Y1263" s="3" t="s">
        <v>58</v>
      </c>
      <c r="Z1263" s="3">
        <v>0</v>
      </c>
      <c r="AA1263" s="3">
        <v>9863494</v>
      </c>
      <c r="AB1263" s="2"/>
      <c r="AC1263" s="3">
        <v>0</v>
      </c>
      <c r="AD1263" s="3" t="s">
        <v>57</v>
      </c>
      <c r="AE1263" s="3">
        <v>2026</v>
      </c>
    </row>
    <row r="1264" spans="1:31" ht="28.5" hidden="1" x14ac:dyDescent="0.45">
      <c r="A1264" s="3">
        <v>1</v>
      </c>
      <c r="B1264" s="4" t="s">
        <v>3414</v>
      </c>
      <c r="C1264" s="3" t="s">
        <v>3381</v>
      </c>
      <c r="D1264" s="3" t="s">
        <v>3382</v>
      </c>
      <c r="E1264" s="3" t="s">
        <v>3409</v>
      </c>
      <c r="F1264" s="3" t="s">
        <v>7134</v>
      </c>
      <c r="G1264" s="3" t="s">
        <v>7135</v>
      </c>
      <c r="H1264" s="5">
        <v>46134</v>
      </c>
      <c r="I1264" s="3" t="s">
        <v>3427</v>
      </c>
      <c r="J1264" s="3" t="s">
        <v>7136</v>
      </c>
      <c r="K1264" s="3">
        <v>990809301695</v>
      </c>
      <c r="L1264" s="2"/>
      <c r="M1264" s="2"/>
      <c r="N1264" s="3">
        <v>77075208156</v>
      </c>
      <c r="O1264" s="3">
        <v>5990000</v>
      </c>
      <c r="P1264" s="3">
        <v>5990000</v>
      </c>
      <c r="Q1264" s="3">
        <v>0</v>
      </c>
      <c r="R1264" s="3">
        <v>0</v>
      </c>
      <c r="S1264" s="3">
        <v>200000</v>
      </c>
      <c r="T1264" s="3">
        <v>200000</v>
      </c>
      <c r="U1264" s="3" t="s">
        <v>87</v>
      </c>
      <c r="V1264" s="2"/>
      <c r="W1264" s="3" t="s">
        <v>55</v>
      </c>
      <c r="X1264" s="5">
        <v>46136</v>
      </c>
      <c r="Y1264" s="3" t="s">
        <v>223</v>
      </c>
      <c r="Z1264" s="3">
        <v>0</v>
      </c>
      <c r="AA1264" s="3">
        <v>9863496</v>
      </c>
      <c r="AB1264" s="2"/>
      <c r="AC1264" s="3">
        <v>0</v>
      </c>
      <c r="AD1264" s="3" t="s">
        <v>124</v>
      </c>
      <c r="AE1264" s="3">
        <v>2026</v>
      </c>
    </row>
    <row r="1265" spans="1:31" ht="28.5" hidden="1" x14ac:dyDescent="0.45">
      <c r="A1265" s="3">
        <v>1</v>
      </c>
      <c r="B1265" s="4" t="s">
        <v>3414</v>
      </c>
      <c r="C1265" s="3" t="s">
        <v>3381</v>
      </c>
      <c r="D1265" s="3" t="s">
        <v>3382</v>
      </c>
      <c r="E1265" s="3" t="s">
        <v>3409</v>
      </c>
      <c r="F1265" s="3" t="s">
        <v>7137</v>
      </c>
      <c r="G1265" s="3" t="s">
        <v>7138</v>
      </c>
      <c r="H1265" s="5">
        <v>46134</v>
      </c>
      <c r="I1265" s="3" t="s">
        <v>3427</v>
      </c>
      <c r="J1265" s="3" t="s">
        <v>7139</v>
      </c>
      <c r="K1265" s="3">
        <v>871120402701</v>
      </c>
      <c r="L1265" s="2"/>
      <c r="M1265" s="2"/>
      <c r="N1265" s="3">
        <v>77711413099</v>
      </c>
      <c r="O1265" s="3">
        <v>5990000</v>
      </c>
      <c r="P1265" s="3">
        <v>5990000</v>
      </c>
      <c r="Q1265" s="3">
        <v>0</v>
      </c>
      <c r="R1265" s="3">
        <v>0</v>
      </c>
      <c r="S1265" s="3">
        <v>200000</v>
      </c>
      <c r="T1265" s="3">
        <v>200000</v>
      </c>
      <c r="U1265" s="3" t="s">
        <v>56</v>
      </c>
      <c r="V1265" s="2"/>
      <c r="W1265" s="3" t="s">
        <v>55</v>
      </c>
      <c r="X1265" s="5">
        <v>46136</v>
      </c>
      <c r="Y1265" s="3" t="s">
        <v>58</v>
      </c>
      <c r="Z1265" s="3">
        <v>0</v>
      </c>
      <c r="AA1265" s="3">
        <v>9863497</v>
      </c>
      <c r="AB1265" s="2"/>
      <c r="AC1265" s="3">
        <v>0</v>
      </c>
      <c r="AD1265" s="3" t="s">
        <v>57</v>
      </c>
      <c r="AE1265" s="3">
        <v>2026</v>
      </c>
    </row>
    <row r="1266" spans="1:31" ht="28.5" hidden="1" x14ac:dyDescent="0.45">
      <c r="A1266" s="3">
        <v>1</v>
      </c>
      <c r="B1266" s="4" t="s">
        <v>3414</v>
      </c>
      <c r="C1266" s="3" t="s">
        <v>3381</v>
      </c>
      <c r="D1266" s="3" t="s">
        <v>3382</v>
      </c>
      <c r="E1266" s="3" t="s">
        <v>3409</v>
      </c>
      <c r="F1266" s="3" t="s">
        <v>7140</v>
      </c>
      <c r="G1266" s="3" t="s">
        <v>7141</v>
      </c>
      <c r="H1266" s="5">
        <v>46132</v>
      </c>
      <c r="I1266" s="3" t="s">
        <v>3427</v>
      </c>
      <c r="J1266" s="3" t="s">
        <v>7142</v>
      </c>
      <c r="K1266" s="3">
        <v>670403400838</v>
      </c>
      <c r="L1266" s="2"/>
      <c r="M1266" s="2"/>
      <c r="N1266" s="3">
        <v>77786261348</v>
      </c>
      <c r="O1266" s="3">
        <v>5990000</v>
      </c>
      <c r="P1266" s="3">
        <v>5990000</v>
      </c>
      <c r="Q1266" s="3">
        <v>0</v>
      </c>
      <c r="R1266" s="3">
        <v>0</v>
      </c>
      <c r="S1266" s="3">
        <v>200000</v>
      </c>
      <c r="T1266" s="3">
        <v>200000</v>
      </c>
      <c r="U1266" s="3" t="s">
        <v>87</v>
      </c>
      <c r="V1266" s="2"/>
      <c r="W1266" s="3" t="s">
        <v>55</v>
      </c>
      <c r="X1266" s="5">
        <v>46134</v>
      </c>
      <c r="Y1266" s="3" t="s">
        <v>89</v>
      </c>
      <c r="Z1266" s="3">
        <v>0</v>
      </c>
      <c r="AA1266" s="3">
        <v>9863499</v>
      </c>
      <c r="AB1266" s="2"/>
      <c r="AC1266" s="3">
        <v>0</v>
      </c>
      <c r="AD1266" s="3" t="s">
        <v>124</v>
      </c>
      <c r="AE1266" s="3">
        <v>2026</v>
      </c>
    </row>
    <row r="1267" spans="1:31" ht="28.5" hidden="1" x14ac:dyDescent="0.45">
      <c r="A1267" s="3">
        <v>1</v>
      </c>
      <c r="B1267" s="4" t="s">
        <v>3397</v>
      </c>
      <c r="C1267" s="3" t="s">
        <v>3381</v>
      </c>
      <c r="D1267" s="3" t="s">
        <v>3382</v>
      </c>
      <c r="E1267" s="3" t="s">
        <v>3409</v>
      </c>
      <c r="F1267" s="3" t="s">
        <v>7143</v>
      </c>
      <c r="G1267" s="3" t="s">
        <v>7144</v>
      </c>
      <c r="H1267" s="5">
        <v>46132</v>
      </c>
      <c r="I1267" s="3" t="s">
        <v>3584</v>
      </c>
      <c r="J1267" s="3" t="s">
        <v>7145</v>
      </c>
      <c r="K1267" s="3">
        <v>30124601186</v>
      </c>
      <c r="L1267" s="2"/>
      <c r="M1267" s="2"/>
      <c r="N1267" s="3">
        <v>77056915443</v>
      </c>
      <c r="O1267" s="3">
        <v>5990000</v>
      </c>
      <c r="P1267" s="3">
        <v>5990000</v>
      </c>
      <c r="Q1267" s="3">
        <v>0</v>
      </c>
      <c r="R1267" s="3">
        <v>0</v>
      </c>
      <c r="S1267" s="3">
        <v>200000</v>
      </c>
      <c r="T1267" s="3">
        <v>200000</v>
      </c>
      <c r="U1267" s="3" t="s">
        <v>87</v>
      </c>
      <c r="V1267" s="2"/>
      <c r="W1267" s="3" t="s">
        <v>55</v>
      </c>
      <c r="X1267" s="5">
        <v>46135</v>
      </c>
      <c r="Y1267" s="3" t="s">
        <v>89</v>
      </c>
      <c r="Z1267" s="3">
        <v>0</v>
      </c>
      <c r="AA1267" s="3">
        <v>9864932</v>
      </c>
      <c r="AB1267" s="2"/>
      <c r="AC1267" s="3">
        <v>0</v>
      </c>
      <c r="AD1267" s="3" t="s">
        <v>124</v>
      </c>
      <c r="AE1267" s="3">
        <v>2026</v>
      </c>
    </row>
    <row r="1268" spans="1:31" ht="28.5" hidden="1" x14ac:dyDescent="0.45">
      <c r="A1268" s="3">
        <v>1</v>
      </c>
      <c r="B1268" s="4" t="s">
        <v>3397</v>
      </c>
      <c r="C1268" s="3" t="s">
        <v>3381</v>
      </c>
      <c r="D1268" s="3" t="s">
        <v>3382</v>
      </c>
      <c r="E1268" s="3" t="s">
        <v>3409</v>
      </c>
      <c r="F1268" s="3" t="s">
        <v>7146</v>
      </c>
      <c r="G1268" s="3" t="s">
        <v>7147</v>
      </c>
      <c r="H1268" s="5">
        <v>46128</v>
      </c>
      <c r="I1268" s="3" t="s">
        <v>4532</v>
      </c>
      <c r="J1268" s="3" t="s">
        <v>7148</v>
      </c>
      <c r="K1268" s="3">
        <v>991111300576</v>
      </c>
      <c r="L1268" s="2"/>
      <c r="M1268" s="2"/>
      <c r="N1268" s="3">
        <v>77027706060</v>
      </c>
      <c r="O1268" s="3">
        <v>6490000</v>
      </c>
      <c r="P1268" s="3">
        <v>6490000</v>
      </c>
      <c r="Q1268" s="3">
        <v>0</v>
      </c>
      <c r="R1268" s="3">
        <v>0</v>
      </c>
      <c r="S1268" s="3">
        <v>250000</v>
      </c>
      <c r="T1268" s="3">
        <v>250000</v>
      </c>
      <c r="U1268" s="3" t="s">
        <v>56</v>
      </c>
      <c r="V1268" s="2"/>
      <c r="W1268" s="3" t="s">
        <v>55</v>
      </c>
      <c r="X1268" s="5">
        <v>46128</v>
      </c>
      <c r="Y1268" s="3" t="s">
        <v>58</v>
      </c>
      <c r="Z1268" s="3">
        <v>0</v>
      </c>
      <c r="AA1268" s="3">
        <v>9864933</v>
      </c>
      <c r="AB1268" s="2"/>
      <c r="AC1268" s="3">
        <v>0</v>
      </c>
      <c r="AD1268" s="3" t="s">
        <v>57</v>
      </c>
      <c r="AE1268" s="3">
        <v>2026</v>
      </c>
    </row>
    <row r="1269" spans="1:31" ht="28.5" hidden="1" x14ac:dyDescent="0.45">
      <c r="A1269" s="3">
        <v>1</v>
      </c>
      <c r="B1269" s="4" t="s">
        <v>3397</v>
      </c>
      <c r="C1269" s="3" t="s">
        <v>3381</v>
      </c>
      <c r="D1269" s="3" t="s">
        <v>3382</v>
      </c>
      <c r="E1269" s="3" t="s">
        <v>3409</v>
      </c>
      <c r="F1269" s="3" t="s">
        <v>7149</v>
      </c>
      <c r="G1269" s="3" t="s">
        <v>7150</v>
      </c>
      <c r="H1269" s="5">
        <v>46131</v>
      </c>
      <c r="I1269" s="3" t="s">
        <v>4532</v>
      </c>
      <c r="J1269" s="3" t="s">
        <v>7151</v>
      </c>
      <c r="K1269" s="3">
        <v>910628301518</v>
      </c>
      <c r="L1269" s="2"/>
      <c r="M1269" s="2"/>
      <c r="N1269" s="3">
        <v>77784656054</v>
      </c>
      <c r="O1269" s="3">
        <v>5990000</v>
      </c>
      <c r="P1269" s="3">
        <v>5990000</v>
      </c>
      <c r="Q1269" s="3">
        <v>0</v>
      </c>
      <c r="R1269" s="3">
        <v>0</v>
      </c>
      <c r="S1269" s="3">
        <v>200000</v>
      </c>
      <c r="T1269" s="3">
        <v>200000</v>
      </c>
      <c r="U1269" s="3" t="s">
        <v>87</v>
      </c>
      <c r="V1269" s="2"/>
      <c r="W1269" s="3" t="s">
        <v>55</v>
      </c>
      <c r="X1269" s="5">
        <v>46134</v>
      </c>
      <c r="Y1269" s="3" t="s">
        <v>134</v>
      </c>
      <c r="Z1269" s="3">
        <v>2</v>
      </c>
      <c r="AA1269" s="3">
        <v>9864934</v>
      </c>
      <c r="AB1269" s="2"/>
      <c r="AC1269" s="3">
        <v>0</v>
      </c>
      <c r="AD1269" s="3" t="s">
        <v>124</v>
      </c>
      <c r="AE1269" s="3">
        <v>2026</v>
      </c>
    </row>
    <row r="1270" spans="1:31" ht="28.5" hidden="1" x14ac:dyDescent="0.45">
      <c r="A1270" s="3">
        <v>1</v>
      </c>
      <c r="B1270" s="4" t="s">
        <v>3397</v>
      </c>
      <c r="C1270" s="3" t="s">
        <v>3381</v>
      </c>
      <c r="D1270" s="3" t="s">
        <v>3382</v>
      </c>
      <c r="E1270" s="3" t="s">
        <v>3409</v>
      </c>
      <c r="F1270" s="3" t="s">
        <v>7152</v>
      </c>
      <c r="G1270" s="3" t="s">
        <v>7153</v>
      </c>
      <c r="H1270" s="5">
        <v>46131</v>
      </c>
      <c r="I1270" s="3" t="s">
        <v>3720</v>
      </c>
      <c r="J1270" s="3" t="s">
        <v>7154</v>
      </c>
      <c r="K1270" s="3">
        <v>870226300811</v>
      </c>
      <c r="L1270" s="2"/>
      <c r="M1270" s="2"/>
      <c r="N1270" s="3">
        <v>77058577736</v>
      </c>
      <c r="O1270" s="3">
        <v>5990000</v>
      </c>
      <c r="P1270" s="3">
        <v>5990000</v>
      </c>
      <c r="Q1270" s="3">
        <v>0</v>
      </c>
      <c r="R1270" s="3">
        <v>0</v>
      </c>
      <c r="S1270" s="3">
        <v>200000</v>
      </c>
      <c r="T1270" s="3">
        <v>200000</v>
      </c>
      <c r="U1270" s="3" t="s">
        <v>56</v>
      </c>
      <c r="V1270" s="2"/>
      <c r="W1270" s="3" t="s">
        <v>55</v>
      </c>
      <c r="X1270" s="5">
        <v>46133</v>
      </c>
      <c r="Y1270" s="3" t="s">
        <v>58</v>
      </c>
      <c r="Z1270" s="3">
        <v>0</v>
      </c>
      <c r="AA1270" s="3">
        <v>9864935</v>
      </c>
      <c r="AB1270" s="2"/>
      <c r="AC1270" s="3">
        <v>0</v>
      </c>
      <c r="AD1270" s="3" t="s">
        <v>57</v>
      </c>
      <c r="AE1270" s="3">
        <v>2026</v>
      </c>
    </row>
    <row r="1271" spans="1:31" ht="28.5" hidden="1" x14ac:dyDescent="0.45">
      <c r="A1271" s="3">
        <v>1</v>
      </c>
      <c r="B1271" s="4" t="s">
        <v>3397</v>
      </c>
      <c r="C1271" s="3" t="s">
        <v>3381</v>
      </c>
      <c r="D1271" s="3" t="s">
        <v>3382</v>
      </c>
      <c r="E1271" s="3" t="s">
        <v>3409</v>
      </c>
      <c r="F1271" s="3" t="s">
        <v>7155</v>
      </c>
      <c r="G1271" s="3" t="s">
        <v>7156</v>
      </c>
      <c r="H1271" s="5">
        <v>46133</v>
      </c>
      <c r="I1271" s="3" t="s">
        <v>3720</v>
      </c>
      <c r="J1271" s="3" t="s">
        <v>7157</v>
      </c>
      <c r="K1271" s="3">
        <v>690512300095</v>
      </c>
      <c r="L1271" s="2"/>
      <c r="M1271" s="2"/>
      <c r="N1271" s="3">
        <v>77476366573</v>
      </c>
      <c r="O1271" s="3">
        <v>5990000</v>
      </c>
      <c r="P1271" s="3">
        <v>5990000</v>
      </c>
      <c r="Q1271" s="3">
        <v>0</v>
      </c>
      <c r="R1271" s="3">
        <v>0</v>
      </c>
      <c r="S1271" s="3">
        <v>200000</v>
      </c>
      <c r="T1271" s="3">
        <v>200000</v>
      </c>
      <c r="U1271" s="3" t="s">
        <v>56</v>
      </c>
      <c r="V1271" s="2"/>
      <c r="W1271" s="3" t="s">
        <v>55</v>
      </c>
      <c r="X1271" s="5">
        <v>46135</v>
      </c>
      <c r="Y1271" s="3" t="s">
        <v>58</v>
      </c>
      <c r="Z1271" s="3">
        <v>0</v>
      </c>
      <c r="AA1271" s="3">
        <v>9864936</v>
      </c>
      <c r="AB1271" s="2"/>
      <c r="AC1271" s="3">
        <v>0</v>
      </c>
      <c r="AD1271" s="3" t="s">
        <v>57</v>
      </c>
      <c r="AE1271" s="3">
        <v>2026</v>
      </c>
    </row>
    <row r="1272" spans="1:31" ht="28.5" hidden="1" x14ac:dyDescent="0.45">
      <c r="A1272" s="3">
        <v>1</v>
      </c>
      <c r="B1272" s="4" t="s">
        <v>3397</v>
      </c>
      <c r="C1272" s="3" t="s">
        <v>3381</v>
      </c>
      <c r="D1272" s="3" t="s">
        <v>3382</v>
      </c>
      <c r="E1272" s="3" t="s">
        <v>3409</v>
      </c>
      <c r="F1272" s="3" t="s">
        <v>7158</v>
      </c>
      <c r="G1272" s="3" t="s">
        <v>7159</v>
      </c>
      <c r="H1272" s="5">
        <v>46133</v>
      </c>
      <c r="I1272" s="3" t="s">
        <v>4000</v>
      </c>
      <c r="J1272" s="3" t="s">
        <v>7160</v>
      </c>
      <c r="K1272" s="3">
        <v>981206301474</v>
      </c>
      <c r="L1272" s="2"/>
      <c r="M1272" s="2"/>
      <c r="N1272" s="3">
        <v>77027880100</v>
      </c>
      <c r="O1272" s="3">
        <v>5990000</v>
      </c>
      <c r="P1272" s="3">
        <v>5990000</v>
      </c>
      <c r="Q1272" s="3">
        <v>0</v>
      </c>
      <c r="R1272" s="3">
        <v>0</v>
      </c>
      <c r="S1272" s="3">
        <v>200000</v>
      </c>
      <c r="T1272" s="3">
        <v>200000</v>
      </c>
      <c r="U1272" s="3" t="s">
        <v>87</v>
      </c>
      <c r="V1272" s="2"/>
      <c r="W1272" s="3" t="s">
        <v>55</v>
      </c>
      <c r="X1272" s="5">
        <v>46136</v>
      </c>
      <c r="Y1272" s="3" t="s">
        <v>218</v>
      </c>
      <c r="Z1272" s="3">
        <v>0</v>
      </c>
      <c r="AA1272" s="3">
        <v>9864938</v>
      </c>
      <c r="AB1272" s="2"/>
      <c r="AC1272" s="3">
        <v>0</v>
      </c>
      <c r="AD1272" s="3" t="s">
        <v>124</v>
      </c>
      <c r="AE1272" s="3">
        <v>2026</v>
      </c>
    </row>
    <row r="1273" spans="1:31" ht="28.5" hidden="1" x14ac:dyDescent="0.45">
      <c r="A1273" s="3">
        <v>1</v>
      </c>
      <c r="B1273" s="4" t="s">
        <v>3397</v>
      </c>
      <c r="C1273" s="3" t="s">
        <v>3381</v>
      </c>
      <c r="D1273" s="3" t="s">
        <v>3382</v>
      </c>
      <c r="E1273" s="3" t="s">
        <v>3409</v>
      </c>
      <c r="F1273" s="3" t="s">
        <v>7161</v>
      </c>
      <c r="G1273" s="3" t="s">
        <v>7162</v>
      </c>
      <c r="H1273" s="5">
        <v>46131</v>
      </c>
      <c r="I1273" s="3" t="s">
        <v>3720</v>
      </c>
      <c r="J1273" s="3" t="s">
        <v>7154</v>
      </c>
      <c r="K1273" s="3">
        <v>870226300811</v>
      </c>
      <c r="L1273" s="2"/>
      <c r="M1273" s="2"/>
      <c r="N1273" s="3">
        <v>77058577735</v>
      </c>
      <c r="O1273" s="3">
        <v>5990000</v>
      </c>
      <c r="P1273" s="3">
        <v>5990000</v>
      </c>
      <c r="Q1273" s="3">
        <v>0</v>
      </c>
      <c r="R1273" s="3">
        <v>0</v>
      </c>
      <c r="S1273" s="3">
        <v>200000</v>
      </c>
      <c r="T1273" s="3">
        <v>200000</v>
      </c>
      <c r="U1273" s="3" t="s">
        <v>56</v>
      </c>
      <c r="V1273" s="2"/>
      <c r="W1273" s="3" t="s">
        <v>55</v>
      </c>
      <c r="X1273" s="5">
        <v>46133</v>
      </c>
      <c r="Y1273" s="3" t="s">
        <v>58</v>
      </c>
      <c r="Z1273" s="3">
        <v>0</v>
      </c>
      <c r="AA1273" s="3">
        <v>9864940</v>
      </c>
      <c r="AB1273" s="2"/>
      <c r="AC1273" s="3">
        <v>0</v>
      </c>
      <c r="AD1273" s="3" t="s">
        <v>57</v>
      </c>
      <c r="AE1273" s="3">
        <v>2026</v>
      </c>
    </row>
    <row r="1274" spans="1:31" ht="28.5" hidden="1" x14ac:dyDescent="0.45">
      <c r="A1274" s="3">
        <v>1</v>
      </c>
      <c r="B1274" s="4" t="s">
        <v>3414</v>
      </c>
      <c r="C1274" s="3" t="s">
        <v>3381</v>
      </c>
      <c r="D1274" s="3" t="s">
        <v>3382</v>
      </c>
      <c r="E1274" s="3" t="s">
        <v>3455</v>
      </c>
      <c r="F1274" s="3" t="s">
        <v>7163</v>
      </c>
      <c r="G1274" s="3" t="s">
        <v>7164</v>
      </c>
      <c r="H1274" s="5">
        <v>46131</v>
      </c>
      <c r="I1274" s="3" t="s">
        <v>3419</v>
      </c>
      <c r="J1274" s="3" t="s">
        <v>7165</v>
      </c>
      <c r="K1274" s="3">
        <v>850623302644</v>
      </c>
      <c r="L1274" s="2"/>
      <c r="M1274" s="2"/>
      <c r="N1274" s="3">
        <v>77028778888</v>
      </c>
      <c r="O1274" s="3">
        <v>5990000</v>
      </c>
      <c r="P1274" s="3">
        <v>5990000</v>
      </c>
      <c r="Q1274" s="3">
        <v>0</v>
      </c>
      <c r="R1274" s="3">
        <v>0</v>
      </c>
      <c r="S1274" s="3">
        <v>200000</v>
      </c>
      <c r="T1274" s="3">
        <v>200000</v>
      </c>
      <c r="U1274" s="3" t="s">
        <v>87</v>
      </c>
      <c r="V1274" s="2"/>
      <c r="W1274" s="3" t="s">
        <v>55</v>
      </c>
      <c r="X1274" s="5">
        <v>46133</v>
      </c>
      <c r="Y1274" s="3" t="s">
        <v>89</v>
      </c>
      <c r="Z1274" s="3">
        <v>0</v>
      </c>
      <c r="AA1274" s="3">
        <v>9864979</v>
      </c>
      <c r="AB1274" s="2"/>
      <c r="AC1274" s="3">
        <v>0</v>
      </c>
      <c r="AD1274" s="3" t="s">
        <v>124</v>
      </c>
      <c r="AE1274" s="3">
        <v>2026</v>
      </c>
    </row>
    <row r="1275" spans="1:31" ht="28.5" hidden="1" x14ac:dyDescent="0.45">
      <c r="A1275" s="3">
        <v>1</v>
      </c>
      <c r="B1275" s="4" t="s">
        <v>3414</v>
      </c>
      <c r="C1275" s="3" t="s">
        <v>3381</v>
      </c>
      <c r="D1275" s="3" t="s">
        <v>3382</v>
      </c>
      <c r="E1275" s="3" t="s">
        <v>3530</v>
      </c>
      <c r="F1275" s="3" t="s">
        <v>7166</v>
      </c>
      <c r="G1275" s="3" t="s">
        <v>7167</v>
      </c>
      <c r="H1275" s="5">
        <v>46132</v>
      </c>
      <c r="I1275" s="3" t="s">
        <v>3419</v>
      </c>
      <c r="J1275" s="3" t="s">
        <v>7168</v>
      </c>
      <c r="K1275" s="3">
        <v>780531401321</v>
      </c>
      <c r="L1275" s="2"/>
      <c r="M1275" s="2"/>
      <c r="N1275" s="3">
        <v>77783799521</v>
      </c>
      <c r="O1275" s="3">
        <v>5990000</v>
      </c>
      <c r="P1275" s="3">
        <v>5990000</v>
      </c>
      <c r="Q1275" s="3">
        <v>0</v>
      </c>
      <c r="R1275" s="3">
        <v>0</v>
      </c>
      <c r="S1275" s="3">
        <v>200000</v>
      </c>
      <c r="T1275" s="3">
        <v>200000</v>
      </c>
      <c r="U1275" s="3" t="s">
        <v>87</v>
      </c>
      <c r="V1275" s="2"/>
      <c r="W1275" s="3" t="s">
        <v>55</v>
      </c>
      <c r="X1275" s="5">
        <v>46134</v>
      </c>
      <c r="Y1275" s="3" t="s">
        <v>206</v>
      </c>
      <c r="Z1275" s="3">
        <v>0</v>
      </c>
      <c r="AA1275" s="3">
        <v>9864980</v>
      </c>
      <c r="AB1275" s="2"/>
      <c r="AC1275" s="3">
        <v>0</v>
      </c>
      <c r="AD1275" s="3" t="s">
        <v>124</v>
      </c>
      <c r="AE1275" s="3">
        <v>2026</v>
      </c>
    </row>
    <row r="1276" spans="1:31" ht="28.5" hidden="1" x14ac:dyDescent="0.45">
      <c r="A1276" s="3">
        <v>1</v>
      </c>
      <c r="B1276" s="4" t="s">
        <v>3414</v>
      </c>
      <c r="C1276" s="3" t="s">
        <v>3381</v>
      </c>
      <c r="D1276" s="3" t="s">
        <v>3382</v>
      </c>
      <c r="E1276" s="3" t="s">
        <v>3530</v>
      </c>
      <c r="F1276" s="3" t="s">
        <v>7169</v>
      </c>
      <c r="G1276" s="3" t="s">
        <v>7170</v>
      </c>
      <c r="H1276" s="5">
        <v>46132</v>
      </c>
      <c r="I1276" s="3" t="s">
        <v>3419</v>
      </c>
      <c r="J1276" s="3" t="s">
        <v>7171</v>
      </c>
      <c r="K1276" s="3">
        <v>910812302378</v>
      </c>
      <c r="L1276" s="2"/>
      <c r="M1276" s="2"/>
      <c r="N1276" s="3">
        <v>77081481828</v>
      </c>
      <c r="O1276" s="3">
        <v>5990000</v>
      </c>
      <c r="P1276" s="3">
        <v>5990000</v>
      </c>
      <c r="Q1276" s="3">
        <v>0</v>
      </c>
      <c r="R1276" s="3">
        <v>0</v>
      </c>
      <c r="S1276" s="3">
        <v>200000</v>
      </c>
      <c r="T1276" s="3">
        <v>200000</v>
      </c>
      <c r="U1276" s="3" t="s">
        <v>87</v>
      </c>
      <c r="V1276" s="3" t="s">
        <v>3624</v>
      </c>
      <c r="W1276" s="3" t="s">
        <v>55</v>
      </c>
      <c r="X1276" s="5">
        <v>46134</v>
      </c>
      <c r="Y1276" s="3" t="s">
        <v>161</v>
      </c>
      <c r="Z1276" s="3">
        <v>0</v>
      </c>
      <c r="AA1276" s="3">
        <v>9864981</v>
      </c>
      <c r="AB1276" s="2"/>
      <c r="AC1276" s="3">
        <v>0</v>
      </c>
      <c r="AD1276" s="3" t="s">
        <v>124</v>
      </c>
      <c r="AE1276" s="3">
        <v>2026</v>
      </c>
    </row>
    <row r="1277" spans="1:31" ht="28.5" hidden="1" x14ac:dyDescent="0.45">
      <c r="A1277" s="3">
        <v>1</v>
      </c>
      <c r="B1277" s="4" t="s">
        <v>3414</v>
      </c>
      <c r="C1277" s="3" t="s">
        <v>3381</v>
      </c>
      <c r="D1277" s="3" t="s">
        <v>3382</v>
      </c>
      <c r="E1277" s="3" t="s">
        <v>3459</v>
      </c>
      <c r="F1277" s="3" t="s">
        <v>7172</v>
      </c>
      <c r="G1277" s="3" t="s">
        <v>7173</v>
      </c>
      <c r="H1277" s="5">
        <v>46133</v>
      </c>
      <c r="I1277" s="3" t="s">
        <v>3427</v>
      </c>
      <c r="J1277" s="3" t="s">
        <v>7174</v>
      </c>
      <c r="K1277" s="3">
        <v>811011300120</v>
      </c>
      <c r="L1277" s="2"/>
      <c r="M1277" s="2"/>
      <c r="N1277" s="3">
        <v>77786790781</v>
      </c>
      <c r="O1277" s="3">
        <v>5990000</v>
      </c>
      <c r="P1277" s="3">
        <v>5990000</v>
      </c>
      <c r="Q1277" s="3">
        <v>0</v>
      </c>
      <c r="R1277" s="3">
        <v>0</v>
      </c>
      <c r="S1277" s="3">
        <v>200000</v>
      </c>
      <c r="T1277" s="3">
        <v>200000</v>
      </c>
      <c r="U1277" s="3" t="s">
        <v>87</v>
      </c>
      <c r="V1277" s="3" t="s">
        <v>3405</v>
      </c>
      <c r="W1277" s="3" t="s">
        <v>55</v>
      </c>
      <c r="X1277" s="5">
        <v>46136</v>
      </c>
      <c r="Y1277" s="3" t="s">
        <v>134</v>
      </c>
      <c r="Z1277" s="3">
        <v>0</v>
      </c>
      <c r="AA1277" s="3">
        <v>9864982</v>
      </c>
      <c r="AB1277" s="2"/>
      <c r="AC1277" s="3">
        <v>0</v>
      </c>
      <c r="AD1277" s="3" t="s">
        <v>124</v>
      </c>
      <c r="AE1277" s="3">
        <v>2026</v>
      </c>
    </row>
    <row r="1278" spans="1:31" ht="28.5" hidden="1" x14ac:dyDescent="0.45">
      <c r="A1278" s="3">
        <v>1</v>
      </c>
      <c r="B1278" s="4" t="s">
        <v>3414</v>
      </c>
      <c r="C1278" s="3" t="s">
        <v>3381</v>
      </c>
      <c r="D1278" s="3" t="s">
        <v>3382</v>
      </c>
      <c r="E1278" s="3" t="s">
        <v>3409</v>
      </c>
      <c r="F1278" s="3" t="s">
        <v>7175</v>
      </c>
      <c r="G1278" s="3" t="s">
        <v>7176</v>
      </c>
      <c r="H1278" s="5">
        <v>46132</v>
      </c>
      <c r="I1278" s="3" t="s">
        <v>3427</v>
      </c>
      <c r="J1278" s="3" t="s">
        <v>7177</v>
      </c>
      <c r="K1278" s="3">
        <v>41114500141</v>
      </c>
      <c r="L1278" s="2"/>
      <c r="M1278" s="2"/>
      <c r="N1278" s="3">
        <v>77715469345</v>
      </c>
      <c r="O1278" s="3">
        <v>5990000</v>
      </c>
      <c r="P1278" s="3">
        <v>5990000</v>
      </c>
      <c r="Q1278" s="3">
        <v>0</v>
      </c>
      <c r="R1278" s="3">
        <v>0</v>
      </c>
      <c r="S1278" s="3">
        <v>200000</v>
      </c>
      <c r="T1278" s="3">
        <v>200000</v>
      </c>
      <c r="U1278" s="3" t="s">
        <v>87</v>
      </c>
      <c r="V1278" s="2"/>
      <c r="W1278" s="3" t="s">
        <v>55</v>
      </c>
      <c r="X1278" s="5">
        <v>46133</v>
      </c>
      <c r="Y1278" s="3" t="s">
        <v>89</v>
      </c>
      <c r="Z1278" s="3">
        <v>0</v>
      </c>
      <c r="AA1278" s="3">
        <v>9864983</v>
      </c>
      <c r="AB1278" s="2"/>
      <c r="AC1278" s="3">
        <v>0</v>
      </c>
      <c r="AD1278" s="3" t="s">
        <v>124</v>
      </c>
      <c r="AE1278" s="3">
        <v>2026</v>
      </c>
    </row>
    <row r="1279" spans="1:31" ht="28.5" hidden="1" x14ac:dyDescent="0.45">
      <c r="A1279" s="3">
        <v>1</v>
      </c>
      <c r="B1279" s="4" t="s">
        <v>3414</v>
      </c>
      <c r="C1279" s="3" t="s">
        <v>3381</v>
      </c>
      <c r="D1279" s="3" t="s">
        <v>3382</v>
      </c>
      <c r="E1279" s="3" t="s">
        <v>6923</v>
      </c>
      <c r="F1279" s="3" t="s">
        <v>7178</v>
      </c>
      <c r="G1279" s="3" t="s">
        <v>7179</v>
      </c>
      <c r="H1279" s="5">
        <v>46132</v>
      </c>
      <c r="I1279" s="3" t="s">
        <v>3427</v>
      </c>
      <c r="J1279" s="3" t="s">
        <v>7180</v>
      </c>
      <c r="K1279" s="3">
        <v>651102302533</v>
      </c>
      <c r="L1279" s="2"/>
      <c r="M1279" s="2"/>
      <c r="N1279" s="3">
        <v>77474943681</v>
      </c>
      <c r="O1279" s="3">
        <v>5990000</v>
      </c>
      <c r="P1279" s="3">
        <v>5990000</v>
      </c>
      <c r="Q1279" s="3">
        <v>0</v>
      </c>
      <c r="R1279" s="3">
        <v>0</v>
      </c>
      <c r="S1279" s="3">
        <v>200000</v>
      </c>
      <c r="T1279" s="3">
        <v>200000</v>
      </c>
      <c r="U1279" s="3" t="s">
        <v>87</v>
      </c>
      <c r="V1279" s="2"/>
      <c r="W1279" s="3" t="s">
        <v>55</v>
      </c>
      <c r="X1279" s="5">
        <v>46134</v>
      </c>
      <c r="Y1279" s="3" t="s">
        <v>134</v>
      </c>
      <c r="Z1279" s="3">
        <v>0</v>
      </c>
      <c r="AA1279" s="3">
        <v>9864984</v>
      </c>
      <c r="AB1279" s="2"/>
      <c r="AC1279" s="3">
        <v>0</v>
      </c>
      <c r="AD1279" s="3" t="s">
        <v>124</v>
      </c>
      <c r="AE1279" s="3">
        <v>2026</v>
      </c>
    </row>
    <row r="1280" spans="1:31" ht="28.5" hidden="1" x14ac:dyDescent="0.45">
      <c r="A1280" s="3">
        <v>1</v>
      </c>
      <c r="B1280" s="4" t="s">
        <v>3414</v>
      </c>
      <c r="C1280" s="3" t="s">
        <v>3381</v>
      </c>
      <c r="D1280" s="3" t="s">
        <v>3382</v>
      </c>
      <c r="E1280" s="3" t="s">
        <v>3409</v>
      </c>
      <c r="F1280" s="3" t="s">
        <v>7181</v>
      </c>
      <c r="G1280" s="3" t="s">
        <v>7182</v>
      </c>
      <c r="H1280" s="5">
        <v>46133</v>
      </c>
      <c r="I1280" s="3" t="s">
        <v>3419</v>
      </c>
      <c r="J1280" s="3" t="s">
        <v>7183</v>
      </c>
      <c r="K1280" s="3">
        <v>941217300454</v>
      </c>
      <c r="L1280" s="2"/>
      <c r="M1280" s="2"/>
      <c r="N1280" s="3">
        <v>77475447554</v>
      </c>
      <c r="O1280" s="3">
        <v>5990000</v>
      </c>
      <c r="P1280" s="3">
        <v>5990000</v>
      </c>
      <c r="Q1280" s="3">
        <v>0</v>
      </c>
      <c r="R1280" s="3">
        <v>0</v>
      </c>
      <c r="S1280" s="3">
        <v>200000</v>
      </c>
      <c r="T1280" s="3">
        <v>200000</v>
      </c>
      <c r="U1280" s="3" t="s">
        <v>56</v>
      </c>
      <c r="V1280" s="2"/>
      <c r="W1280" s="3" t="s">
        <v>55</v>
      </c>
      <c r="X1280" s="5">
        <v>46135</v>
      </c>
      <c r="Y1280" s="3" t="s">
        <v>58</v>
      </c>
      <c r="Z1280" s="3">
        <v>0</v>
      </c>
      <c r="AA1280" s="3">
        <v>9864985</v>
      </c>
      <c r="AB1280" s="2"/>
      <c r="AC1280" s="3">
        <v>0</v>
      </c>
      <c r="AD1280" s="3" t="s">
        <v>57</v>
      </c>
      <c r="AE1280" s="3">
        <v>2026</v>
      </c>
    </row>
    <row r="1281" spans="1:31" ht="28.5" hidden="1" x14ac:dyDescent="0.45">
      <c r="A1281" s="3">
        <v>1</v>
      </c>
      <c r="B1281" s="4" t="s">
        <v>3397</v>
      </c>
      <c r="C1281" s="3" t="s">
        <v>3381</v>
      </c>
      <c r="D1281" s="3" t="s">
        <v>3382</v>
      </c>
      <c r="E1281" s="3" t="s">
        <v>3455</v>
      </c>
      <c r="F1281" s="3" t="s">
        <v>7184</v>
      </c>
      <c r="G1281" s="3" t="s">
        <v>7185</v>
      </c>
      <c r="H1281" s="5">
        <v>46130</v>
      </c>
      <c r="I1281" s="3" t="s">
        <v>4000</v>
      </c>
      <c r="J1281" s="3" t="s">
        <v>7186</v>
      </c>
      <c r="K1281" s="3">
        <v>751110403067</v>
      </c>
      <c r="L1281" s="2"/>
      <c r="M1281" s="2"/>
      <c r="N1281" s="3">
        <v>77016101733</v>
      </c>
      <c r="O1281" s="3">
        <v>5990000</v>
      </c>
      <c r="P1281" s="3">
        <v>5990000</v>
      </c>
      <c r="Q1281" s="3">
        <v>0</v>
      </c>
      <c r="R1281" s="3">
        <v>0</v>
      </c>
      <c r="S1281" s="3">
        <v>200000</v>
      </c>
      <c r="T1281" s="3">
        <v>200000</v>
      </c>
      <c r="U1281" s="3" t="s">
        <v>87</v>
      </c>
      <c r="V1281" s="2"/>
      <c r="W1281" s="3" t="s">
        <v>55</v>
      </c>
      <c r="X1281" s="5">
        <v>46135</v>
      </c>
      <c r="Y1281" s="3" t="s">
        <v>134</v>
      </c>
      <c r="Z1281" s="3">
        <v>0</v>
      </c>
      <c r="AA1281" s="3">
        <v>9865424</v>
      </c>
      <c r="AB1281" s="2"/>
      <c r="AC1281" s="3">
        <v>0</v>
      </c>
      <c r="AD1281" s="3" t="s">
        <v>124</v>
      </c>
      <c r="AE1281" s="3">
        <v>2026</v>
      </c>
    </row>
    <row r="1282" spans="1:31" ht="28.5" hidden="1" x14ac:dyDescent="0.45">
      <c r="A1282" s="3">
        <v>1</v>
      </c>
      <c r="B1282" s="4" t="s">
        <v>3397</v>
      </c>
      <c r="C1282" s="3" t="s">
        <v>3381</v>
      </c>
      <c r="D1282" s="3" t="s">
        <v>3382</v>
      </c>
      <c r="E1282" s="3" t="s">
        <v>3455</v>
      </c>
      <c r="F1282" s="3" t="s">
        <v>7187</v>
      </c>
      <c r="G1282" s="3" t="s">
        <v>7188</v>
      </c>
      <c r="H1282" s="5">
        <v>46129</v>
      </c>
      <c r="I1282" s="3" t="s">
        <v>4532</v>
      </c>
      <c r="J1282" s="3" t="s">
        <v>7189</v>
      </c>
      <c r="K1282" s="3">
        <v>860822302142</v>
      </c>
      <c r="L1282" s="2"/>
      <c r="M1282" s="2"/>
      <c r="N1282" s="3">
        <v>77029778812</v>
      </c>
      <c r="O1282" s="3">
        <v>6740000</v>
      </c>
      <c r="P1282" s="3">
        <v>6490000</v>
      </c>
      <c r="Q1282" s="3">
        <v>0</v>
      </c>
      <c r="R1282" s="3">
        <v>250000</v>
      </c>
      <c r="S1282" s="3">
        <v>250000</v>
      </c>
      <c r="T1282" s="3">
        <v>250000</v>
      </c>
      <c r="U1282" s="3" t="s">
        <v>87</v>
      </c>
      <c r="V1282" s="2"/>
      <c r="W1282" s="3" t="s">
        <v>55</v>
      </c>
      <c r="X1282" s="5">
        <v>46129</v>
      </c>
      <c r="Y1282" s="3" t="s">
        <v>134</v>
      </c>
      <c r="Z1282" s="3">
        <v>0</v>
      </c>
      <c r="AA1282" s="3">
        <v>9865425</v>
      </c>
      <c r="AB1282" s="2"/>
      <c r="AC1282" s="3">
        <v>0</v>
      </c>
      <c r="AD1282" s="3" t="s">
        <v>124</v>
      </c>
      <c r="AE1282" s="3">
        <v>2026</v>
      </c>
    </row>
    <row r="1283" spans="1:31" ht="28.5" hidden="1" x14ac:dyDescent="0.45">
      <c r="A1283" s="3">
        <v>1</v>
      </c>
      <c r="B1283" s="4" t="s">
        <v>3397</v>
      </c>
      <c r="C1283" s="3" t="s">
        <v>3381</v>
      </c>
      <c r="D1283" s="3" t="s">
        <v>3382</v>
      </c>
      <c r="E1283" s="3" t="s">
        <v>3409</v>
      </c>
      <c r="F1283" s="3" t="s">
        <v>7190</v>
      </c>
      <c r="G1283" s="3" t="s">
        <v>7191</v>
      </c>
      <c r="H1283" s="5">
        <v>46132</v>
      </c>
      <c r="I1283" s="3" t="s">
        <v>4563</v>
      </c>
      <c r="J1283" s="3" t="s">
        <v>7192</v>
      </c>
      <c r="K1283" s="3">
        <v>911006402167</v>
      </c>
      <c r="L1283" s="2"/>
      <c r="M1283" s="2"/>
      <c r="N1283" s="3">
        <v>77759122386</v>
      </c>
      <c r="O1283" s="3">
        <v>5990000</v>
      </c>
      <c r="P1283" s="3">
        <v>5990000</v>
      </c>
      <c r="Q1283" s="3">
        <v>0</v>
      </c>
      <c r="R1283" s="3">
        <v>0</v>
      </c>
      <c r="S1283" s="3">
        <v>200000</v>
      </c>
      <c r="T1283" s="3">
        <v>200000</v>
      </c>
      <c r="U1283" s="3" t="s">
        <v>87</v>
      </c>
      <c r="V1283" s="3" t="s">
        <v>3405</v>
      </c>
      <c r="W1283" s="3" t="s">
        <v>55</v>
      </c>
      <c r="X1283" s="5">
        <v>46135</v>
      </c>
      <c r="Y1283" s="3" t="s">
        <v>218</v>
      </c>
      <c r="Z1283" s="3">
        <v>0</v>
      </c>
      <c r="AA1283" s="3">
        <v>9865427</v>
      </c>
      <c r="AB1283" s="2"/>
      <c r="AC1283" s="3">
        <v>0</v>
      </c>
      <c r="AD1283" s="3" t="s">
        <v>124</v>
      </c>
      <c r="AE1283" s="3">
        <v>2026</v>
      </c>
    </row>
    <row r="1284" spans="1:31" ht="28.5" hidden="1" x14ac:dyDescent="0.45">
      <c r="A1284" s="3">
        <v>1</v>
      </c>
      <c r="B1284" s="4" t="s">
        <v>3397</v>
      </c>
      <c r="C1284" s="3" t="s">
        <v>3381</v>
      </c>
      <c r="D1284" s="3" t="s">
        <v>3382</v>
      </c>
      <c r="E1284" s="3" t="s">
        <v>3530</v>
      </c>
      <c r="F1284" s="3" t="s">
        <v>7193</v>
      </c>
      <c r="G1284" s="3" t="s">
        <v>7194</v>
      </c>
      <c r="H1284" s="5">
        <v>46133</v>
      </c>
      <c r="I1284" s="3" t="s">
        <v>3580</v>
      </c>
      <c r="J1284" s="3" t="s">
        <v>7195</v>
      </c>
      <c r="K1284" s="3">
        <v>930418301817</v>
      </c>
      <c r="L1284" s="2"/>
      <c r="M1284" s="2"/>
      <c r="N1284" s="3">
        <v>77029180093</v>
      </c>
      <c r="O1284" s="3">
        <v>5990000</v>
      </c>
      <c r="P1284" s="3">
        <v>5990000</v>
      </c>
      <c r="Q1284" s="3">
        <v>0</v>
      </c>
      <c r="R1284" s="3">
        <v>0</v>
      </c>
      <c r="S1284" s="3">
        <v>200000</v>
      </c>
      <c r="T1284" s="3">
        <v>200000</v>
      </c>
      <c r="U1284" s="3" t="s">
        <v>87</v>
      </c>
      <c r="V1284" s="3" t="s">
        <v>3405</v>
      </c>
      <c r="W1284" s="3" t="s">
        <v>55</v>
      </c>
      <c r="X1284" s="5">
        <v>46139</v>
      </c>
      <c r="Y1284" s="3" t="s">
        <v>134</v>
      </c>
      <c r="Z1284" s="3">
        <v>0</v>
      </c>
      <c r="AA1284" s="3">
        <v>9865429</v>
      </c>
      <c r="AB1284" s="2"/>
      <c r="AC1284" s="3">
        <v>0</v>
      </c>
      <c r="AD1284" s="3" t="s">
        <v>124</v>
      </c>
      <c r="AE1284" s="3">
        <v>2026</v>
      </c>
    </row>
    <row r="1285" spans="1:31" ht="28.5" hidden="1" x14ac:dyDescent="0.45">
      <c r="A1285" s="3">
        <v>1</v>
      </c>
      <c r="B1285" s="4" t="s">
        <v>3397</v>
      </c>
      <c r="C1285" s="3" t="s">
        <v>3381</v>
      </c>
      <c r="D1285" s="3" t="s">
        <v>3382</v>
      </c>
      <c r="E1285" s="3" t="s">
        <v>5777</v>
      </c>
      <c r="F1285" s="3" t="s">
        <v>7196</v>
      </c>
      <c r="G1285" s="3" t="s">
        <v>7197</v>
      </c>
      <c r="H1285" s="5">
        <v>46130</v>
      </c>
      <c r="I1285" s="3" t="s">
        <v>3584</v>
      </c>
      <c r="J1285" s="3" t="s">
        <v>7198</v>
      </c>
      <c r="K1285" s="3">
        <v>950516301269</v>
      </c>
      <c r="L1285" s="2"/>
      <c r="M1285" s="2"/>
      <c r="N1285" s="3">
        <v>77785357200</v>
      </c>
      <c r="O1285" s="3">
        <v>5990000</v>
      </c>
      <c r="P1285" s="3">
        <v>5990000</v>
      </c>
      <c r="Q1285" s="3">
        <v>0</v>
      </c>
      <c r="R1285" s="3">
        <v>0</v>
      </c>
      <c r="S1285" s="3">
        <v>200000</v>
      </c>
      <c r="T1285" s="3">
        <v>200000</v>
      </c>
      <c r="U1285" s="3" t="s">
        <v>87</v>
      </c>
      <c r="V1285" s="2"/>
      <c r="W1285" s="3" t="s">
        <v>55</v>
      </c>
      <c r="X1285" s="5">
        <v>46135</v>
      </c>
      <c r="Y1285" s="3" t="s">
        <v>89</v>
      </c>
      <c r="Z1285" s="3">
        <v>0</v>
      </c>
      <c r="AA1285" s="3">
        <v>9865430</v>
      </c>
      <c r="AB1285" s="2"/>
      <c r="AC1285" s="3">
        <v>0</v>
      </c>
      <c r="AD1285" s="3" t="s">
        <v>124</v>
      </c>
      <c r="AE1285" s="3">
        <v>2026</v>
      </c>
    </row>
    <row r="1286" spans="1:31" ht="28.5" hidden="1" x14ac:dyDescent="0.45">
      <c r="A1286" s="3">
        <v>1</v>
      </c>
      <c r="B1286" s="4" t="s">
        <v>3397</v>
      </c>
      <c r="C1286" s="3" t="s">
        <v>3381</v>
      </c>
      <c r="D1286" s="3" t="s">
        <v>3382</v>
      </c>
      <c r="E1286" s="3" t="s">
        <v>3530</v>
      </c>
      <c r="F1286" s="3" t="s">
        <v>7199</v>
      </c>
      <c r="G1286" s="3" t="s">
        <v>7200</v>
      </c>
      <c r="H1286" s="5">
        <v>46128</v>
      </c>
      <c r="I1286" s="3" t="s">
        <v>3693</v>
      </c>
      <c r="J1286" s="3" t="s">
        <v>7201</v>
      </c>
      <c r="K1286" s="3">
        <v>20518000136</v>
      </c>
      <c r="L1286" s="2"/>
      <c r="M1286" s="2"/>
      <c r="N1286" s="3">
        <v>77475379394</v>
      </c>
      <c r="O1286" s="3">
        <v>7340000</v>
      </c>
      <c r="P1286" s="3">
        <v>6490000</v>
      </c>
      <c r="Q1286" s="3">
        <v>0</v>
      </c>
      <c r="R1286" s="3">
        <v>850000</v>
      </c>
      <c r="S1286" s="3">
        <v>250000</v>
      </c>
      <c r="T1286" s="3">
        <v>250000</v>
      </c>
      <c r="U1286" s="3" t="s">
        <v>87</v>
      </c>
      <c r="V1286" s="3" t="s">
        <v>2673</v>
      </c>
      <c r="W1286" s="3" t="s">
        <v>55</v>
      </c>
      <c r="X1286" s="5">
        <v>46132</v>
      </c>
      <c r="Y1286" s="3" t="s">
        <v>206</v>
      </c>
      <c r="Z1286" s="3">
        <v>0</v>
      </c>
      <c r="AA1286" s="3">
        <v>9865431</v>
      </c>
      <c r="AB1286" s="2"/>
      <c r="AC1286" s="3">
        <v>0</v>
      </c>
      <c r="AD1286" s="3" t="s">
        <v>124</v>
      </c>
      <c r="AE1286" s="3">
        <v>2026</v>
      </c>
    </row>
    <row r="1287" spans="1:31" ht="28.5" hidden="1" x14ac:dyDescent="0.45">
      <c r="A1287" s="3">
        <v>1</v>
      </c>
      <c r="B1287" s="4" t="s">
        <v>3397</v>
      </c>
      <c r="C1287" s="3" t="s">
        <v>3381</v>
      </c>
      <c r="D1287" s="3" t="s">
        <v>3382</v>
      </c>
      <c r="E1287" s="3" t="s">
        <v>3459</v>
      </c>
      <c r="F1287" s="3" t="s">
        <v>7202</v>
      </c>
      <c r="G1287" s="3" t="s">
        <v>7203</v>
      </c>
      <c r="H1287" s="5">
        <v>46132</v>
      </c>
      <c r="I1287" s="3" t="s">
        <v>4532</v>
      </c>
      <c r="J1287" s="3" t="s">
        <v>7204</v>
      </c>
      <c r="K1287" s="3">
        <v>950625450197</v>
      </c>
      <c r="L1287" s="2"/>
      <c r="M1287" s="2"/>
      <c r="N1287" s="3">
        <v>77787748078</v>
      </c>
      <c r="O1287" s="3">
        <v>5990000</v>
      </c>
      <c r="P1287" s="3">
        <v>5990000</v>
      </c>
      <c r="Q1287" s="3">
        <v>0</v>
      </c>
      <c r="R1287" s="3">
        <v>0</v>
      </c>
      <c r="S1287" s="3">
        <v>200000</v>
      </c>
      <c r="T1287" s="3">
        <v>200000</v>
      </c>
      <c r="U1287" s="3" t="s">
        <v>87</v>
      </c>
      <c r="V1287" s="2"/>
      <c r="W1287" s="3" t="s">
        <v>55</v>
      </c>
      <c r="X1287" s="5">
        <v>46133</v>
      </c>
      <c r="Y1287" s="3" t="s">
        <v>218</v>
      </c>
      <c r="Z1287" s="3">
        <v>0</v>
      </c>
      <c r="AA1287" s="3">
        <v>9865433</v>
      </c>
      <c r="AB1287" s="2"/>
      <c r="AC1287" s="3">
        <v>0</v>
      </c>
      <c r="AD1287" s="3" t="s">
        <v>124</v>
      </c>
      <c r="AE1287" s="3">
        <v>2026</v>
      </c>
    </row>
    <row r="1288" spans="1:31" ht="28.5" hidden="1" x14ac:dyDescent="0.45">
      <c r="A1288" s="3">
        <v>1</v>
      </c>
      <c r="B1288" s="4" t="s">
        <v>3397</v>
      </c>
      <c r="C1288" s="3" t="s">
        <v>3381</v>
      </c>
      <c r="D1288" s="3" t="s">
        <v>3382</v>
      </c>
      <c r="E1288" s="3" t="s">
        <v>3530</v>
      </c>
      <c r="F1288" s="3" t="s">
        <v>7205</v>
      </c>
      <c r="G1288" s="3" t="s">
        <v>7206</v>
      </c>
      <c r="H1288" s="5">
        <v>46130</v>
      </c>
      <c r="I1288" s="3" t="s">
        <v>3693</v>
      </c>
      <c r="J1288" s="3" t="s">
        <v>7207</v>
      </c>
      <c r="K1288" s="3">
        <v>970911300866</v>
      </c>
      <c r="L1288" s="2"/>
      <c r="M1288" s="2"/>
      <c r="N1288" s="3">
        <v>77076027121</v>
      </c>
      <c r="O1288" s="3">
        <v>5990000</v>
      </c>
      <c r="P1288" s="3">
        <v>5990000</v>
      </c>
      <c r="Q1288" s="3">
        <v>0</v>
      </c>
      <c r="R1288" s="3">
        <v>0</v>
      </c>
      <c r="S1288" s="3">
        <v>200000</v>
      </c>
      <c r="T1288" s="3">
        <v>200000</v>
      </c>
      <c r="U1288" s="3" t="s">
        <v>87</v>
      </c>
      <c r="V1288" s="2"/>
      <c r="W1288" s="3" t="s">
        <v>55</v>
      </c>
      <c r="X1288" s="5">
        <v>46133</v>
      </c>
      <c r="Y1288" s="3" t="s">
        <v>206</v>
      </c>
      <c r="Z1288" s="3">
        <v>1</v>
      </c>
      <c r="AA1288" s="3">
        <v>9865448</v>
      </c>
      <c r="AB1288" s="2"/>
      <c r="AC1288" s="3">
        <v>0</v>
      </c>
      <c r="AD1288" s="3" t="s">
        <v>124</v>
      </c>
      <c r="AE1288" s="3">
        <v>2026</v>
      </c>
    </row>
    <row r="1289" spans="1:31" ht="28.5" hidden="1" x14ac:dyDescent="0.45">
      <c r="A1289" s="3">
        <v>1</v>
      </c>
      <c r="B1289" s="4" t="s">
        <v>3397</v>
      </c>
      <c r="C1289" s="3" t="s">
        <v>3381</v>
      </c>
      <c r="D1289" s="3" t="s">
        <v>3382</v>
      </c>
      <c r="E1289" s="3" t="s">
        <v>3455</v>
      </c>
      <c r="F1289" s="3" t="s">
        <v>7208</v>
      </c>
      <c r="G1289" s="3" t="s">
        <v>7209</v>
      </c>
      <c r="H1289" s="5">
        <v>46132</v>
      </c>
      <c r="I1289" s="3" t="s">
        <v>3492</v>
      </c>
      <c r="J1289" s="3" t="s">
        <v>7210</v>
      </c>
      <c r="K1289" s="3">
        <v>630322302612</v>
      </c>
      <c r="L1289" s="2"/>
      <c r="M1289" s="2"/>
      <c r="N1289" s="3">
        <v>77016493967</v>
      </c>
      <c r="O1289" s="3">
        <v>5990000</v>
      </c>
      <c r="P1289" s="3">
        <v>5990000</v>
      </c>
      <c r="Q1289" s="3">
        <v>0</v>
      </c>
      <c r="R1289" s="3">
        <v>0</v>
      </c>
      <c r="S1289" s="3">
        <v>200000</v>
      </c>
      <c r="T1289" s="3">
        <v>200000</v>
      </c>
      <c r="U1289" s="3" t="s">
        <v>56</v>
      </c>
      <c r="V1289" s="2"/>
      <c r="W1289" s="3" t="s">
        <v>55</v>
      </c>
      <c r="X1289" s="5">
        <v>46135</v>
      </c>
      <c r="Y1289" s="3" t="s">
        <v>58</v>
      </c>
      <c r="Z1289" s="3">
        <v>0</v>
      </c>
      <c r="AA1289" s="3">
        <v>9865449</v>
      </c>
      <c r="AB1289" s="2"/>
      <c r="AC1289" s="3">
        <v>0</v>
      </c>
      <c r="AD1289" s="3" t="s">
        <v>57</v>
      </c>
      <c r="AE1289" s="3">
        <v>2026</v>
      </c>
    </row>
    <row r="1290" spans="1:31" ht="28.5" hidden="1" x14ac:dyDescent="0.45">
      <c r="A1290" s="3">
        <v>1</v>
      </c>
      <c r="B1290" s="4" t="s">
        <v>3397</v>
      </c>
      <c r="C1290" s="3" t="s">
        <v>3381</v>
      </c>
      <c r="D1290" s="3" t="s">
        <v>3382</v>
      </c>
      <c r="E1290" s="3" t="s">
        <v>3459</v>
      </c>
      <c r="F1290" s="3" t="s">
        <v>7211</v>
      </c>
      <c r="G1290" s="3" t="s">
        <v>7212</v>
      </c>
      <c r="H1290" s="5">
        <v>46132</v>
      </c>
      <c r="I1290" s="3" t="s">
        <v>3710</v>
      </c>
      <c r="J1290" s="3" t="s">
        <v>7213</v>
      </c>
      <c r="K1290" s="3">
        <v>860308300260</v>
      </c>
      <c r="L1290" s="2"/>
      <c r="M1290" s="2"/>
      <c r="N1290" s="3">
        <v>77079400000</v>
      </c>
      <c r="O1290" s="3">
        <v>5990000</v>
      </c>
      <c r="P1290" s="3">
        <v>5990000</v>
      </c>
      <c r="Q1290" s="3">
        <v>0</v>
      </c>
      <c r="R1290" s="3">
        <v>0</v>
      </c>
      <c r="S1290" s="3">
        <v>200000</v>
      </c>
      <c r="T1290" s="3">
        <v>200000</v>
      </c>
      <c r="U1290" s="3" t="s">
        <v>56</v>
      </c>
      <c r="V1290" s="2"/>
      <c r="W1290" s="3" t="s">
        <v>55</v>
      </c>
      <c r="X1290" s="5">
        <v>46133</v>
      </c>
      <c r="Y1290" s="3" t="s">
        <v>58</v>
      </c>
      <c r="Z1290" s="3">
        <v>0</v>
      </c>
      <c r="AA1290" s="3">
        <v>9865451</v>
      </c>
      <c r="AB1290" s="2"/>
      <c r="AC1290" s="3">
        <v>0</v>
      </c>
      <c r="AD1290" s="3" t="s">
        <v>57</v>
      </c>
      <c r="AE1290" s="3">
        <v>2026</v>
      </c>
    </row>
    <row r="1291" spans="1:31" ht="28.5" hidden="1" x14ac:dyDescent="0.45">
      <c r="A1291" s="3">
        <v>1</v>
      </c>
      <c r="B1291" s="4" t="s">
        <v>3397</v>
      </c>
      <c r="C1291" s="3" t="s">
        <v>3381</v>
      </c>
      <c r="D1291" s="3" t="s">
        <v>3382</v>
      </c>
      <c r="E1291" s="3" t="s">
        <v>3530</v>
      </c>
      <c r="F1291" s="3" t="s">
        <v>7214</v>
      </c>
      <c r="G1291" s="3" t="s">
        <v>7215</v>
      </c>
      <c r="H1291" s="5">
        <v>46129</v>
      </c>
      <c r="I1291" s="3" t="s">
        <v>4563</v>
      </c>
      <c r="J1291" s="3" t="s">
        <v>7216</v>
      </c>
      <c r="K1291" s="3">
        <v>860613000686</v>
      </c>
      <c r="L1291" s="2"/>
      <c r="M1291" s="2"/>
      <c r="N1291" s="3">
        <v>77713663939</v>
      </c>
      <c r="O1291" s="3">
        <v>6740000</v>
      </c>
      <c r="P1291" s="3">
        <v>6490000</v>
      </c>
      <c r="Q1291" s="3">
        <v>0</v>
      </c>
      <c r="R1291" s="3">
        <v>250000</v>
      </c>
      <c r="S1291" s="3">
        <v>250000</v>
      </c>
      <c r="T1291" s="3">
        <v>250000</v>
      </c>
      <c r="U1291" s="3" t="s">
        <v>87</v>
      </c>
      <c r="V1291" s="2"/>
      <c r="W1291" s="3" t="s">
        <v>55</v>
      </c>
      <c r="X1291" s="5">
        <v>46129</v>
      </c>
      <c r="Y1291" s="3" t="s">
        <v>206</v>
      </c>
      <c r="Z1291" s="3">
        <v>1</v>
      </c>
      <c r="AA1291" s="3">
        <v>9865452</v>
      </c>
      <c r="AB1291" s="2"/>
      <c r="AC1291" s="3">
        <v>0</v>
      </c>
      <c r="AD1291" s="3" t="s">
        <v>124</v>
      </c>
      <c r="AE1291" s="3">
        <v>2026</v>
      </c>
    </row>
    <row r="1292" spans="1:31" ht="28.5" hidden="1" x14ac:dyDescent="0.45">
      <c r="A1292" s="3">
        <v>1</v>
      </c>
      <c r="B1292" s="4" t="s">
        <v>3397</v>
      </c>
      <c r="C1292" s="3" t="s">
        <v>3381</v>
      </c>
      <c r="D1292" s="3" t="s">
        <v>3382</v>
      </c>
      <c r="E1292" s="3" t="s">
        <v>3409</v>
      </c>
      <c r="F1292" s="3" t="s">
        <v>7217</v>
      </c>
      <c r="G1292" s="3" t="s">
        <v>7218</v>
      </c>
      <c r="H1292" s="5">
        <v>46132</v>
      </c>
      <c r="I1292" s="3" t="s">
        <v>3584</v>
      </c>
      <c r="J1292" s="3" t="s">
        <v>7219</v>
      </c>
      <c r="K1292" s="3">
        <v>20119600515</v>
      </c>
      <c r="L1292" s="2"/>
      <c r="M1292" s="2"/>
      <c r="N1292" s="3">
        <v>77056894683</v>
      </c>
      <c r="O1292" s="3">
        <v>5990000</v>
      </c>
      <c r="P1292" s="3">
        <v>5990000</v>
      </c>
      <c r="Q1292" s="3">
        <v>0</v>
      </c>
      <c r="R1292" s="3">
        <v>0</v>
      </c>
      <c r="S1292" s="3">
        <v>200000</v>
      </c>
      <c r="T1292" s="3">
        <v>200000</v>
      </c>
      <c r="U1292" s="3" t="s">
        <v>87</v>
      </c>
      <c r="V1292" s="2"/>
      <c r="W1292" s="3" t="s">
        <v>55</v>
      </c>
      <c r="X1292" s="5">
        <v>46133</v>
      </c>
      <c r="Y1292" s="3" t="s">
        <v>206</v>
      </c>
      <c r="Z1292" s="3">
        <v>0</v>
      </c>
      <c r="AA1292" s="3">
        <v>9865453</v>
      </c>
      <c r="AB1292" s="2"/>
      <c r="AC1292" s="3">
        <v>0</v>
      </c>
      <c r="AD1292" s="3" t="s">
        <v>124</v>
      </c>
      <c r="AE1292" s="3">
        <v>2026</v>
      </c>
    </row>
    <row r="1293" spans="1:31" ht="28.5" hidden="1" x14ac:dyDescent="0.45">
      <c r="A1293" s="3">
        <v>1</v>
      </c>
      <c r="B1293" s="4" t="s">
        <v>3397</v>
      </c>
      <c r="C1293" s="3" t="s">
        <v>3381</v>
      </c>
      <c r="D1293" s="3" t="s">
        <v>3382</v>
      </c>
      <c r="E1293" s="3" t="s">
        <v>6923</v>
      </c>
      <c r="F1293" s="3" t="s">
        <v>7220</v>
      </c>
      <c r="G1293" s="3" t="s">
        <v>7221</v>
      </c>
      <c r="H1293" s="5">
        <v>46134</v>
      </c>
      <c r="I1293" s="3" t="s">
        <v>3901</v>
      </c>
      <c r="J1293" s="3" t="s">
        <v>7222</v>
      </c>
      <c r="K1293" s="3">
        <v>781120300839</v>
      </c>
      <c r="L1293" s="2"/>
      <c r="M1293" s="2"/>
      <c r="N1293" s="3">
        <v>77051003787</v>
      </c>
      <c r="O1293" s="3">
        <v>5990000</v>
      </c>
      <c r="P1293" s="3">
        <v>5990000</v>
      </c>
      <c r="Q1293" s="3">
        <v>0</v>
      </c>
      <c r="R1293" s="3">
        <v>0</v>
      </c>
      <c r="S1293" s="3">
        <v>200000</v>
      </c>
      <c r="T1293" s="3">
        <v>200000</v>
      </c>
      <c r="U1293" s="3" t="s">
        <v>56</v>
      </c>
      <c r="V1293" s="2"/>
      <c r="W1293" s="3" t="s">
        <v>55</v>
      </c>
      <c r="X1293" s="5">
        <v>46134</v>
      </c>
      <c r="Y1293" s="3" t="s">
        <v>58</v>
      </c>
      <c r="Z1293" s="3">
        <v>0</v>
      </c>
      <c r="AA1293" s="3">
        <v>9865454</v>
      </c>
      <c r="AB1293" s="2"/>
      <c r="AC1293" s="3">
        <v>0</v>
      </c>
      <c r="AD1293" s="3" t="s">
        <v>57</v>
      </c>
      <c r="AE1293" s="3">
        <v>2026</v>
      </c>
    </row>
    <row r="1294" spans="1:31" ht="28.5" hidden="1" x14ac:dyDescent="0.45">
      <c r="A1294" s="3">
        <v>1</v>
      </c>
      <c r="B1294" s="4" t="s">
        <v>3397</v>
      </c>
      <c r="C1294" s="3" t="s">
        <v>3381</v>
      </c>
      <c r="D1294" s="3" t="s">
        <v>3382</v>
      </c>
      <c r="E1294" s="3" t="s">
        <v>3409</v>
      </c>
      <c r="F1294" s="3" t="s">
        <v>7223</v>
      </c>
      <c r="G1294" s="3" t="s">
        <v>7224</v>
      </c>
      <c r="H1294" s="5">
        <v>46131</v>
      </c>
      <c r="I1294" s="3" t="s">
        <v>4004</v>
      </c>
      <c r="J1294" s="3" t="s">
        <v>7225</v>
      </c>
      <c r="K1294" s="3">
        <v>990511301040</v>
      </c>
      <c r="L1294" s="2"/>
      <c r="M1294" s="2"/>
      <c r="N1294" s="3">
        <v>77077570402</v>
      </c>
      <c r="O1294" s="3">
        <v>5990000</v>
      </c>
      <c r="P1294" s="3">
        <v>5990000</v>
      </c>
      <c r="Q1294" s="3">
        <v>0</v>
      </c>
      <c r="R1294" s="3">
        <v>0</v>
      </c>
      <c r="S1294" s="3">
        <v>200000</v>
      </c>
      <c r="T1294" s="3">
        <v>200000</v>
      </c>
      <c r="U1294" s="3" t="s">
        <v>87</v>
      </c>
      <c r="V1294" s="2"/>
      <c r="W1294" s="3" t="s">
        <v>55</v>
      </c>
      <c r="X1294" s="5">
        <v>46133</v>
      </c>
      <c r="Y1294" s="3" t="s">
        <v>206</v>
      </c>
      <c r="Z1294" s="3">
        <v>3</v>
      </c>
      <c r="AA1294" s="3">
        <v>9865458</v>
      </c>
      <c r="AB1294" s="2"/>
      <c r="AC1294" s="3">
        <v>0</v>
      </c>
      <c r="AD1294" s="3" t="s">
        <v>124</v>
      </c>
      <c r="AE1294" s="3">
        <v>2026</v>
      </c>
    </row>
    <row r="1295" spans="1:31" ht="28.5" hidden="1" x14ac:dyDescent="0.45">
      <c r="A1295" s="3">
        <v>1</v>
      </c>
      <c r="B1295" s="4" t="s">
        <v>3397</v>
      </c>
      <c r="C1295" s="3" t="s">
        <v>3381</v>
      </c>
      <c r="D1295" s="3" t="s">
        <v>3382</v>
      </c>
      <c r="E1295" s="3" t="s">
        <v>3530</v>
      </c>
      <c r="F1295" s="3" t="s">
        <v>7226</v>
      </c>
      <c r="G1295" s="3" t="s">
        <v>7227</v>
      </c>
      <c r="H1295" s="5">
        <v>46130</v>
      </c>
      <c r="I1295" s="3" t="s">
        <v>4004</v>
      </c>
      <c r="J1295" s="3" t="s">
        <v>7228</v>
      </c>
      <c r="K1295" s="3">
        <v>850415301388</v>
      </c>
      <c r="L1295" s="2"/>
      <c r="M1295" s="2"/>
      <c r="N1295" s="3">
        <v>77076265681</v>
      </c>
      <c r="O1295" s="3">
        <v>5990000</v>
      </c>
      <c r="P1295" s="3">
        <v>5990000</v>
      </c>
      <c r="Q1295" s="3">
        <v>0</v>
      </c>
      <c r="R1295" s="3">
        <v>0</v>
      </c>
      <c r="S1295" s="3">
        <v>200000</v>
      </c>
      <c r="T1295" s="3">
        <v>200000</v>
      </c>
      <c r="U1295" s="3" t="s">
        <v>87</v>
      </c>
      <c r="V1295" s="2"/>
      <c r="W1295" s="3" t="s">
        <v>55</v>
      </c>
      <c r="X1295" s="5">
        <v>46134</v>
      </c>
      <c r="Y1295" s="3" t="s">
        <v>134</v>
      </c>
      <c r="Z1295" s="3">
        <v>1</v>
      </c>
      <c r="AA1295" s="3">
        <v>9865479</v>
      </c>
      <c r="AB1295" s="2"/>
      <c r="AC1295" s="3">
        <v>0</v>
      </c>
      <c r="AD1295" s="3" t="s">
        <v>124</v>
      </c>
      <c r="AE1295" s="3">
        <v>2026</v>
      </c>
    </row>
    <row r="1296" spans="1:31" ht="28.5" hidden="1" x14ac:dyDescent="0.45">
      <c r="A1296" s="3">
        <v>1</v>
      </c>
      <c r="B1296" s="4" t="s">
        <v>3397</v>
      </c>
      <c r="C1296" s="3" t="s">
        <v>3381</v>
      </c>
      <c r="D1296" s="3" t="s">
        <v>3382</v>
      </c>
      <c r="E1296" s="3" t="s">
        <v>3459</v>
      </c>
      <c r="F1296" s="3" t="s">
        <v>7229</v>
      </c>
      <c r="G1296" s="3" t="s">
        <v>7230</v>
      </c>
      <c r="H1296" s="5">
        <v>46133</v>
      </c>
      <c r="I1296" s="3" t="s">
        <v>4004</v>
      </c>
      <c r="J1296" s="3" t="s">
        <v>7231</v>
      </c>
      <c r="K1296" s="3">
        <v>850325302793</v>
      </c>
      <c r="L1296" s="2"/>
      <c r="M1296" s="2"/>
      <c r="N1296" s="3">
        <v>77756828899</v>
      </c>
      <c r="O1296" s="3">
        <v>5990000</v>
      </c>
      <c r="P1296" s="3">
        <v>5990000</v>
      </c>
      <c r="Q1296" s="3">
        <v>0</v>
      </c>
      <c r="R1296" s="3">
        <v>0</v>
      </c>
      <c r="S1296" s="3">
        <v>200000</v>
      </c>
      <c r="T1296" s="3">
        <v>200000</v>
      </c>
      <c r="U1296" s="3" t="s">
        <v>87</v>
      </c>
      <c r="V1296" s="2"/>
      <c r="W1296" s="3" t="s">
        <v>55</v>
      </c>
      <c r="X1296" s="5">
        <v>46139</v>
      </c>
      <c r="Y1296" s="3" t="s">
        <v>206</v>
      </c>
      <c r="Z1296" s="3">
        <v>2</v>
      </c>
      <c r="AA1296" s="3">
        <v>9865481</v>
      </c>
      <c r="AB1296" s="2"/>
      <c r="AC1296" s="3">
        <v>0</v>
      </c>
      <c r="AD1296" s="3" t="s">
        <v>124</v>
      </c>
      <c r="AE1296" s="3">
        <v>2026</v>
      </c>
    </row>
    <row r="1297" spans="1:31" ht="28.5" hidden="1" x14ac:dyDescent="0.45">
      <c r="A1297" s="3">
        <v>1</v>
      </c>
      <c r="B1297" s="4" t="s">
        <v>3397</v>
      </c>
      <c r="C1297" s="3" t="s">
        <v>3381</v>
      </c>
      <c r="D1297" s="3" t="s">
        <v>3382</v>
      </c>
      <c r="E1297" s="3" t="s">
        <v>3530</v>
      </c>
      <c r="F1297" s="3" t="s">
        <v>7232</v>
      </c>
      <c r="G1297" s="3" t="s">
        <v>7233</v>
      </c>
      <c r="H1297" s="5">
        <v>46130</v>
      </c>
      <c r="I1297" s="3" t="s">
        <v>4000</v>
      </c>
      <c r="J1297" s="3" t="s">
        <v>7234</v>
      </c>
      <c r="K1297" s="3">
        <v>590925300218</v>
      </c>
      <c r="L1297" s="2"/>
      <c r="M1297" s="2"/>
      <c r="N1297" s="3">
        <v>77010255855</v>
      </c>
      <c r="O1297" s="3">
        <v>5990000</v>
      </c>
      <c r="P1297" s="3">
        <v>5990000</v>
      </c>
      <c r="Q1297" s="3">
        <v>0</v>
      </c>
      <c r="R1297" s="3">
        <v>0</v>
      </c>
      <c r="S1297" s="3">
        <v>200000</v>
      </c>
      <c r="T1297" s="3">
        <v>200000</v>
      </c>
      <c r="U1297" s="3" t="s">
        <v>56</v>
      </c>
      <c r="V1297" s="2"/>
      <c r="W1297" s="3" t="s">
        <v>55</v>
      </c>
      <c r="X1297" s="5">
        <v>46133</v>
      </c>
      <c r="Y1297" s="3" t="s">
        <v>58</v>
      </c>
      <c r="Z1297" s="3">
        <v>0</v>
      </c>
      <c r="AA1297" s="3">
        <v>9865485</v>
      </c>
      <c r="AB1297" s="2"/>
      <c r="AC1297" s="3">
        <v>0</v>
      </c>
      <c r="AD1297" s="3" t="s">
        <v>57</v>
      </c>
      <c r="AE1297" s="3">
        <v>2026</v>
      </c>
    </row>
    <row r="1298" spans="1:31" ht="28.5" hidden="1" x14ac:dyDescent="0.45">
      <c r="A1298" s="3">
        <v>1</v>
      </c>
      <c r="B1298" s="4" t="s">
        <v>3397</v>
      </c>
      <c r="C1298" s="3" t="s">
        <v>3381</v>
      </c>
      <c r="D1298" s="3" t="s">
        <v>3382</v>
      </c>
      <c r="E1298" s="3" t="s">
        <v>3455</v>
      </c>
      <c r="F1298" s="3" t="s">
        <v>7235</v>
      </c>
      <c r="G1298" s="3" t="s">
        <v>7236</v>
      </c>
      <c r="H1298" s="5">
        <v>46131</v>
      </c>
      <c r="I1298" s="3" t="s">
        <v>3720</v>
      </c>
      <c r="J1298" s="3" t="s">
        <v>7237</v>
      </c>
      <c r="K1298" s="3">
        <v>790917303181</v>
      </c>
      <c r="L1298" s="2"/>
      <c r="M1298" s="2"/>
      <c r="N1298" s="3">
        <v>77476948878</v>
      </c>
      <c r="O1298" s="3">
        <v>5990000</v>
      </c>
      <c r="P1298" s="3">
        <v>5990000</v>
      </c>
      <c r="Q1298" s="3">
        <v>0</v>
      </c>
      <c r="R1298" s="3">
        <v>0</v>
      </c>
      <c r="S1298" s="3">
        <v>200000</v>
      </c>
      <c r="T1298" s="3">
        <v>200000</v>
      </c>
      <c r="U1298" s="3" t="s">
        <v>87</v>
      </c>
      <c r="V1298" s="2"/>
      <c r="W1298" s="3" t="s">
        <v>55</v>
      </c>
      <c r="X1298" s="5">
        <v>46135</v>
      </c>
      <c r="Y1298" s="3" t="s">
        <v>134</v>
      </c>
      <c r="Z1298" s="3">
        <v>0</v>
      </c>
      <c r="AA1298" s="3">
        <v>9865487</v>
      </c>
      <c r="AB1298" s="2"/>
      <c r="AC1298" s="3">
        <v>0</v>
      </c>
      <c r="AD1298" s="3" t="s">
        <v>124</v>
      </c>
      <c r="AE1298" s="3">
        <v>2026</v>
      </c>
    </row>
    <row r="1299" spans="1:31" ht="28.5" hidden="1" x14ac:dyDescent="0.45">
      <c r="A1299" s="3">
        <v>1</v>
      </c>
      <c r="B1299" s="4" t="s">
        <v>3397</v>
      </c>
      <c r="C1299" s="3" t="s">
        <v>3381</v>
      </c>
      <c r="D1299" s="3" t="s">
        <v>3382</v>
      </c>
      <c r="E1299" s="3" t="s">
        <v>3455</v>
      </c>
      <c r="F1299" s="3" t="s">
        <v>7238</v>
      </c>
      <c r="G1299" s="3" t="s">
        <v>7239</v>
      </c>
      <c r="H1299" s="5">
        <v>46130</v>
      </c>
      <c r="I1299" s="3" t="s">
        <v>3580</v>
      </c>
      <c r="J1299" s="3" t="s">
        <v>7240</v>
      </c>
      <c r="K1299" s="3">
        <v>851209301985</v>
      </c>
      <c r="L1299" s="2"/>
      <c r="M1299" s="2"/>
      <c r="N1299" s="3">
        <v>77783771566</v>
      </c>
      <c r="O1299" s="3">
        <v>5990000</v>
      </c>
      <c r="P1299" s="3">
        <v>5990000</v>
      </c>
      <c r="Q1299" s="3">
        <v>0</v>
      </c>
      <c r="R1299" s="3">
        <v>0</v>
      </c>
      <c r="S1299" s="3">
        <v>200000</v>
      </c>
      <c r="T1299" s="3">
        <v>200000</v>
      </c>
      <c r="U1299" s="3" t="s">
        <v>87</v>
      </c>
      <c r="V1299" s="2"/>
      <c r="W1299" s="3" t="s">
        <v>55</v>
      </c>
      <c r="X1299" s="5">
        <v>46133</v>
      </c>
      <c r="Y1299" s="3" t="s">
        <v>89</v>
      </c>
      <c r="Z1299" s="3">
        <v>0</v>
      </c>
      <c r="AA1299" s="3">
        <v>9865488</v>
      </c>
      <c r="AB1299" s="2"/>
      <c r="AC1299" s="3">
        <v>0</v>
      </c>
      <c r="AD1299" s="3" t="s">
        <v>124</v>
      </c>
      <c r="AE1299" s="3">
        <v>2026</v>
      </c>
    </row>
    <row r="1300" spans="1:31" ht="28.5" hidden="1" x14ac:dyDescent="0.45">
      <c r="A1300" s="3">
        <v>1</v>
      </c>
      <c r="B1300" s="4" t="s">
        <v>3397</v>
      </c>
      <c r="C1300" s="3" t="s">
        <v>3381</v>
      </c>
      <c r="D1300" s="3" t="s">
        <v>3382</v>
      </c>
      <c r="E1300" s="3" t="s">
        <v>3409</v>
      </c>
      <c r="F1300" s="3" t="s">
        <v>7241</v>
      </c>
      <c r="G1300" s="3" t="s">
        <v>7242</v>
      </c>
      <c r="H1300" s="5">
        <v>46130</v>
      </c>
      <c r="I1300" s="3" t="s">
        <v>3580</v>
      </c>
      <c r="J1300" s="3" t="s">
        <v>7243</v>
      </c>
      <c r="K1300" s="3">
        <v>801215399018</v>
      </c>
      <c r="L1300" s="2"/>
      <c r="M1300" s="2"/>
      <c r="N1300" s="3">
        <v>77011713919</v>
      </c>
      <c r="O1300" s="3">
        <v>5990000</v>
      </c>
      <c r="P1300" s="3">
        <v>5990000</v>
      </c>
      <c r="Q1300" s="3">
        <v>0</v>
      </c>
      <c r="R1300" s="3">
        <v>0</v>
      </c>
      <c r="S1300" s="3">
        <v>200000</v>
      </c>
      <c r="T1300" s="3">
        <v>200000</v>
      </c>
      <c r="U1300" s="3" t="s">
        <v>56</v>
      </c>
      <c r="V1300" s="2"/>
      <c r="W1300" s="3" t="s">
        <v>55</v>
      </c>
      <c r="X1300" s="5">
        <v>46133</v>
      </c>
      <c r="Y1300" s="3" t="s">
        <v>58</v>
      </c>
      <c r="Z1300" s="3">
        <v>0</v>
      </c>
      <c r="AA1300" s="3">
        <v>9865490</v>
      </c>
      <c r="AB1300" s="2"/>
      <c r="AC1300" s="3">
        <v>0</v>
      </c>
      <c r="AD1300" s="3" t="s">
        <v>57</v>
      </c>
      <c r="AE1300" s="3">
        <v>2026</v>
      </c>
    </row>
    <row r="1301" spans="1:31" ht="28.5" hidden="1" x14ac:dyDescent="0.45">
      <c r="A1301" s="3">
        <v>1</v>
      </c>
      <c r="B1301" s="4" t="s">
        <v>3397</v>
      </c>
      <c r="C1301" s="3" t="s">
        <v>3381</v>
      </c>
      <c r="D1301" s="3" t="s">
        <v>3382</v>
      </c>
      <c r="E1301" s="3" t="s">
        <v>3409</v>
      </c>
      <c r="F1301" s="3" t="s">
        <v>7244</v>
      </c>
      <c r="G1301" s="3" t="s">
        <v>7245</v>
      </c>
      <c r="H1301" s="5">
        <v>46131</v>
      </c>
      <c r="I1301" s="3" t="s">
        <v>4532</v>
      </c>
      <c r="J1301" s="3" t="s">
        <v>7246</v>
      </c>
      <c r="K1301" s="3">
        <v>950203301435</v>
      </c>
      <c r="L1301" s="2"/>
      <c r="M1301" s="2"/>
      <c r="N1301" s="3">
        <v>77786144676</v>
      </c>
      <c r="O1301" s="3">
        <v>5990000</v>
      </c>
      <c r="P1301" s="3">
        <v>5990000</v>
      </c>
      <c r="Q1301" s="3">
        <v>0</v>
      </c>
      <c r="R1301" s="3">
        <v>0</v>
      </c>
      <c r="S1301" s="3">
        <v>200000</v>
      </c>
      <c r="T1301" s="3">
        <v>200000</v>
      </c>
      <c r="U1301" s="3" t="s">
        <v>56</v>
      </c>
      <c r="V1301" s="3" t="s">
        <v>3405</v>
      </c>
      <c r="W1301" s="3" t="s">
        <v>55</v>
      </c>
      <c r="X1301" s="5">
        <v>46132</v>
      </c>
      <c r="Y1301" s="3" t="s">
        <v>58</v>
      </c>
      <c r="Z1301" s="3">
        <v>0</v>
      </c>
      <c r="AA1301" s="3">
        <v>9865492</v>
      </c>
      <c r="AB1301" s="2"/>
      <c r="AC1301" s="3">
        <v>0</v>
      </c>
      <c r="AD1301" s="3" t="s">
        <v>57</v>
      </c>
      <c r="AE1301" s="3">
        <v>2026</v>
      </c>
    </row>
    <row r="1302" spans="1:31" ht="28.5" hidden="1" x14ac:dyDescent="0.45">
      <c r="A1302" s="3">
        <v>1</v>
      </c>
      <c r="B1302" s="4" t="s">
        <v>3414</v>
      </c>
      <c r="C1302" s="3" t="s">
        <v>3381</v>
      </c>
      <c r="D1302" s="3" t="s">
        <v>3382</v>
      </c>
      <c r="E1302" s="3" t="s">
        <v>3409</v>
      </c>
      <c r="F1302" s="3" t="s">
        <v>7247</v>
      </c>
      <c r="G1302" s="3" t="s">
        <v>7248</v>
      </c>
      <c r="H1302" s="5">
        <v>46132</v>
      </c>
      <c r="I1302" s="3" t="s">
        <v>3419</v>
      </c>
      <c r="J1302" s="3" t="s">
        <v>7249</v>
      </c>
      <c r="K1302" s="3">
        <v>980604301430</v>
      </c>
      <c r="L1302" s="2"/>
      <c r="M1302" s="2"/>
      <c r="N1302" s="3">
        <v>77758112111</v>
      </c>
      <c r="O1302" s="3">
        <v>5990000</v>
      </c>
      <c r="P1302" s="3">
        <v>5990000</v>
      </c>
      <c r="Q1302" s="3">
        <v>0</v>
      </c>
      <c r="R1302" s="3">
        <v>0</v>
      </c>
      <c r="S1302" s="3">
        <v>200000</v>
      </c>
      <c r="T1302" s="3">
        <v>200000</v>
      </c>
      <c r="U1302" s="3" t="s">
        <v>56</v>
      </c>
      <c r="V1302" s="2"/>
      <c r="W1302" s="3" t="s">
        <v>55</v>
      </c>
      <c r="X1302" s="5">
        <v>46133</v>
      </c>
      <c r="Y1302" s="3" t="s">
        <v>58</v>
      </c>
      <c r="Z1302" s="3">
        <v>0</v>
      </c>
      <c r="AA1302" s="3">
        <v>9867230</v>
      </c>
      <c r="AB1302" s="2"/>
      <c r="AC1302" s="3">
        <v>0</v>
      </c>
      <c r="AD1302" s="3" t="s">
        <v>57</v>
      </c>
      <c r="AE1302" s="3">
        <v>2026</v>
      </c>
    </row>
    <row r="1303" spans="1:31" ht="28.5" hidden="1" x14ac:dyDescent="0.45">
      <c r="A1303" s="3">
        <v>1</v>
      </c>
      <c r="B1303" s="4" t="s">
        <v>3414</v>
      </c>
      <c r="C1303" s="3" t="s">
        <v>3381</v>
      </c>
      <c r="D1303" s="3" t="s">
        <v>3382</v>
      </c>
      <c r="E1303" s="3" t="s">
        <v>3455</v>
      </c>
      <c r="F1303" s="3" t="s">
        <v>7250</v>
      </c>
      <c r="G1303" s="3" t="s">
        <v>7251</v>
      </c>
      <c r="H1303" s="5">
        <v>46132</v>
      </c>
      <c r="I1303" s="3" t="s">
        <v>3419</v>
      </c>
      <c r="J1303" s="3" t="s">
        <v>7252</v>
      </c>
      <c r="K1303" s="3">
        <v>730419402815</v>
      </c>
      <c r="L1303" s="2"/>
      <c r="M1303" s="2"/>
      <c r="N1303" s="3">
        <v>77789649251</v>
      </c>
      <c r="O1303" s="3">
        <v>5990000</v>
      </c>
      <c r="P1303" s="3">
        <v>5990000</v>
      </c>
      <c r="Q1303" s="3">
        <v>0</v>
      </c>
      <c r="R1303" s="3">
        <v>0</v>
      </c>
      <c r="S1303" s="3">
        <v>200000</v>
      </c>
      <c r="T1303" s="3">
        <v>200000</v>
      </c>
      <c r="U1303" s="3" t="s">
        <v>87</v>
      </c>
      <c r="V1303" s="2"/>
      <c r="W1303" s="3" t="s">
        <v>55</v>
      </c>
      <c r="X1303" s="5">
        <v>46134</v>
      </c>
      <c r="Y1303" s="3" t="s">
        <v>134</v>
      </c>
      <c r="Z1303" s="3">
        <v>0</v>
      </c>
      <c r="AA1303" s="3">
        <v>9867232</v>
      </c>
      <c r="AB1303" s="2"/>
      <c r="AC1303" s="3">
        <v>0</v>
      </c>
      <c r="AD1303" s="3" t="s">
        <v>124</v>
      </c>
      <c r="AE1303" s="3">
        <v>2026</v>
      </c>
    </row>
    <row r="1304" spans="1:31" ht="28.5" hidden="1" x14ac:dyDescent="0.45">
      <c r="A1304" s="3">
        <v>1</v>
      </c>
      <c r="B1304" s="4" t="s">
        <v>3414</v>
      </c>
      <c r="C1304" s="3" t="s">
        <v>3381</v>
      </c>
      <c r="D1304" s="3" t="s">
        <v>3382</v>
      </c>
      <c r="E1304" s="3" t="s">
        <v>3455</v>
      </c>
      <c r="F1304" s="3" t="s">
        <v>7253</v>
      </c>
      <c r="G1304" s="3" t="s">
        <v>7254</v>
      </c>
      <c r="H1304" s="5">
        <v>46130</v>
      </c>
      <c r="I1304" s="3" t="s">
        <v>3419</v>
      </c>
      <c r="J1304" s="3" t="s">
        <v>7255</v>
      </c>
      <c r="K1304" s="3">
        <v>900821402113</v>
      </c>
      <c r="L1304" s="2"/>
      <c r="M1304" s="2"/>
      <c r="N1304" s="3">
        <v>77753189190</v>
      </c>
      <c r="O1304" s="3">
        <v>5990000</v>
      </c>
      <c r="P1304" s="3">
        <v>5990000</v>
      </c>
      <c r="Q1304" s="3">
        <v>0</v>
      </c>
      <c r="R1304" s="3">
        <v>0</v>
      </c>
      <c r="S1304" s="3">
        <v>200000</v>
      </c>
      <c r="T1304" s="3">
        <v>200000</v>
      </c>
      <c r="U1304" s="3" t="s">
        <v>87</v>
      </c>
      <c r="V1304" s="3" t="s">
        <v>3405</v>
      </c>
      <c r="W1304" s="3" t="s">
        <v>55</v>
      </c>
      <c r="X1304" s="5">
        <v>46133</v>
      </c>
      <c r="Y1304" s="3" t="s">
        <v>89</v>
      </c>
      <c r="Z1304" s="3">
        <v>0</v>
      </c>
      <c r="AA1304" s="3">
        <v>9867234</v>
      </c>
      <c r="AB1304" s="2"/>
      <c r="AC1304" s="3">
        <v>0</v>
      </c>
      <c r="AD1304" s="3" t="s">
        <v>124</v>
      </c>
      <c r="AE1304" s="3">
        <v>2026</v>
      </c>
    </row>
    <row r="1305" spans="1:31" ht="28.5" hidden="1" x14ac:dyDescent="0.45">
      <c r="A1305" s="3">
        <v>1</v>
      </c>
      <c r="B1305" s="4" t="s">
        <v>3414</v>
      </c>
      <c r="C1305" s="3" t="s">
        <v>3381</v>
      </c>
      <c r="D1305" s="3" t="s">
        <v>3382</v>
      </c>
      <c r="E1305" s="3" t="s">
        <v>3530</v>
      </c>
      <c r="F1305" s="3" t="s">
        <v>7256</v>
      </c>
      <c r="G1305" s="3" t="s">
        <v>7257</v>
      </c>
      <c r="H1305" s="5">
        <v>46132</v>
      </c>
      <c r="I1305" s="3" t="s">
        <v>3419</v>
      </c>
      <c r="J1305" s="3" t="s">
        <v>7258</v>
      </c>
      <c r="K1305" s="3">
        <v>920621302589</v>
      </c>
      <c r="L1305" s="2"/>
      <c r="M1305" s="2"/>
      <c r="N1305" s="3">
        <v>77784245742</v>
      </c>
      <c r="O1305" s="3">
        <v>5990000</v>
      </c>
      <c r="P1305" s="3">
        <v>5990000</v>
      </c>
      <c r="Q1305" s="3">
        <v>0</v>
      </c>
      <c r="R1305" s="3">
        <v>0</v>
      </c>
      <c r="S1305" s="3">
        <v>200000</v>
      </c>
      <c r="T1305" s="3">
        <v>200000</v>
      </c>
      <c r="U1305" s="3" t="s">
        <v>87</v>
      </c>
      <c r="V1305" s="2"/>
      <c r="W1305" s="3" t="s">
        <v>55</v>
      </c>
      <c r="X1305" s="5">
        <v>46134</v>
      </c>
      <c r="Y1305" s="3" t="s">
        <v>206</v>
      </c>
      <c r="Z1305" s="3">
        <v>0</v>
      </c>
      <c r="AA1305" s="3">
        <v>9867235</v>
      </c>
      <c r="AB1305" s="2"/>
      <c r="AC1305" s="3">
        <v>0</v>
      </c>
      <c r="AD1305" s="3" t="s">
        <v>124</v>
      </c>
      <c r="AE1305" s="3">
        <v>2026</v>
      </c>
    </row>
    <row r="1306" spans="1:31" ht="28.5" hidden="1" x14ac:dyDescent="0.45">
      <c r="A1306" s="3">
        <v>1</v>
      </c>
      <c r="B1306" s="4" t="s">
        <v>3414</v>
      </c>
      <c r="C1306" s="3" t="s">
        <v>3381</v>
      </c>
      <c r="D1306" s="3" t="s">
        <v>3382</v>
      </c>
      <c r="E1306" s="3" t="s">
        <v>3530</v>
      </c>
      <c r="F1306" s="3" t="s">
        <v>7259</v>
      </c>
      <c r="G1306" s="3" t="s">
        <v>7260</v>
      </c>
      <c r="H1306" s="5">
        <v>46131</v>
      </c>
      <c r="I1306" s="3" t="s">
        <v>3419</v>
      </c>
      <c r="J1306" s="3" t="s">
        <v>7261</v>
      </c>
      <c r="K1306" s="3">
        <v>830705300352</v>
      </c>
      <c r="L1306" s="2"/>
      <c r="M1306" s="2"/>
      <c r="N1306" s="3">
        <v>77763761646</v>
      </c>
      <c r="O1306" s="3">
        <v>5990000</v>
      </c>
      <c r="P1306" s="3">
        <v>5990000</v>
      </c>
      <c r="Q1306" s="3">
        <v>0</v>
      </c>
      <c r="R1306" s="3">
        <v>0</v>
      </c>
      <c r="S1306" s="3">
        <v>200000</v>
      </c>
      <c r="T1306" s="3">
        <v>200000</v>
      </c>
      <c r="U1306" s="3" t="s">
        <v>87</v>
      </c>
      <c r="V1306" s="2"/>
      <c r="W1306" s="3" t="s">
        <v>55</v>
      </c>
      <c r="X1306" s="5">
        <v>46134</v>
      </c>
      <c r="Y1306" s="3" t="s">
        <v>89</v>
      </c>
      <c r="Z1306" s="3">
        <v>0</v>
      </c>
      <c r="AA1306" s="3">
        <v>9867237</v>
      </c>
      <c r="AB1306" s="2"/>
      <c r="AC1306" s="3">
        <v>0</v>
      </c>
      <c r="AD1306" s="3" t="s">
        <v>124</v>
      </c>
      <c r="AE1306" s="3">
        <v>2026</v>
      </c>
    </row>
    <row r="1307" spans="1:31" ht="28.5" hidden="1" x14ac:dyDescent="0.45">
      <c r="A1307" s="3">
        <v>1</v>
      </c>
      <c r="B1307" s="4" t="s">
        <v>3414</v>
      </c>
      <c r="C1307" s="3" t="s">
        <v>3381</v>
      </c>
      <c r="D1307" s="3" t="s">
        <v>3382</v>
      </c>
      <c r="E1307" s="3" t="s">
        <v>5777</v>
      </c>
      <c r="F1307" s="3" t="s">
        <v>7262</v>
      </c>
      <c r="G1307" s="3" t="s">
        <v>7263</v>
      </c>
      <c r="H1307" s="5">
        <v>46133</v>
      </c>
      <c r="I1307" s="3" t="s">
        <v>3427</v>
      </c>
      <c r="J1307" s="3" t="s">
        <v>7264</v>
      </c>
      <c r="K1307" s="3">
        <v>840905402146</v>
      </c>
      <c r="L1307" s="2"/>
      <c r="M1307" s="2"/>
      <c r="N1307" s="3">
        <v>77026116622</v>
      </c>
      <c r="O1307" s="3">
        <v>5990000</v>
      </c>
      <c r="P1307" s="3">
        <v>5990000</v>
      </c>
      <c r="Q1307" s="3">
        <v>0</v>
      </c>
      <c r="R1307" s="3">
        <v>0</v>
      </c>
      <c r="S1307" s="3">
        <v>200000</v>
      </c>
      <c r="T1307" s="3">
        <v>200000</v>
      </c>
      <c r="U1307" s="3" t="s">
        <v>87</v>
      </c>
      <c r="V1307" s="2"/>
      <c r="W1307" s="3" t="s">
        <v>55</v>
      </c>
      <c r="X1307" s="5">
        <v>46140</v>
      </c>
      <c r="Y1307" s="3" t="s">
        <v>218</v>
      </c>
      <c r="Z1307" s="3">
        <v>0</v>
      </c>
      <c r="AA1307" s="3">
        <v>9867238</v>
      </c>
      <c r="AB1307" s="2"/>
      <c r="AC1307" s="3">
        <v>0</v>
      </c>
      <c r="AD1307" s="3" t="s">
        <v>124</v>
      </c>
      <c r="AE1307" s="3">
        <v>2026</v>
      </c>
    </row>
    <row r="1308" spans="1:31" ht="28.5" hidden="1" x14ac:dyDescent="0.45">
      <c r="A1308" s="3">
        <v>1</v>
      </c>
      <c r="B1308" s="4" t="s">
        <v>3414</v>
      </c>
      <c r="C1308" s="3" t="s">
        <v>3381</v>
      </c>
      <c r="D1308" s="3" t="s">
        <v>3382</v>
      </c>
      <c r="E1308" s="3" t="s">
        <v>3459</v>
      </c>
      <c r="F1308" s="3" t="s">
        <v>7265</v>
      </c>
      <c r="G1308" s="3" t="s">
        <v>7266</v>
      </c>
      <c r="H1308" s="5">
        <v>46135</v>
      </c>
      <c r="I1308" s="3" t="s">
        <v>3419</v>
      </c>
      <c r="J1308" s="3" t="s">
        <v>7267</v>
      </c>
      <c r="K1308" s="3">
        <v>821231400551</v>
      </c>
      <c r="L1308" s="2"/>
      <c r="M1308" s="2"/>
      <c r="N1308" s="3">
        <v>77024927783</v>
      </c>
      <c r="O1308" s="3">
        <v>5990000</v>
      </c>
      <c r="P1308" s="3">
        <v>5990000</v>
      </c>
      <c r="Q1308" s="3">
        <v>0</v>
      </c>
      <c r="R1308" s="3">
        <v>0</v>
      </c>
      <c r="S1308" s="3">
        <v>200000</v>
      </c>
      <c r="T1308" s="3">
        <v>200000</v>
      </c>
      <c r="U1308" s="3" t="s">
        <v>87</v>
      </c>
      <c r="V1308" s="2"/>
      <c r="W1308" s="3" t="s">
        <v>55</v>
      </c>
      <c r="X1308" s="5">
        <v>46137</v>
      </c>
      <c r="Y1308" s="3" t="s">
        <v>206</v>
      </c>
      <c r="Z1308" s="3">
        <v>0</v>
      </c>
      <c r="AA1308" s="3">
        <v>9867240</v>
      </c>
      <c r="AB1308" s="2"/>
      <c r="AC1308" s="3">
        <v>0</v>
      </c>
      <c r="AD1308" s="3" t="s">
        <v>124</v>
      </c>
      <c r="AE1308" s="3">
        <v>2026</v>
      </c>
    </row>
    <row r="1309" spans="1:31" ht="28.5" hidden="1" x14ac:dyDescent="0.45">
      <c r="A1309" s="3">
        <v>1</v>
      </c>
      <c r="B1309" s="4" t="s">
        <v>3414</v>
      </c>
      <c r="C1309" s="3" t="s">
        <v>3381</v>
      </c>
      <c r="D1309" s="3" t="s">
        <v>3382</v>
      </c>
      <c r="E1309" s="3" t="s">
        <v>3409</v>
      </c>
      <c r="F1309" s="3" t="s">
        <v>7268</v>
      </c>
      <c r="G1309" s="3" t="s">
        <v>7269</v>
      </c>
      <c r="H1309" s="5">
        <v>46131</v>
      </c>
      <c r="I1309" s="3" t="s">
        <v>3419</v>
      </c>
      <c r="J1309" s="3" t="s">
        <v>7270</v>
      </c>
      <c r="K1309" s="3">
        <v>860415302153</v>
      </c>
      <c r="L1309" s="2"/>
      <c r="M1309" s="2"/>
      <c r="N1309" s="3">
        <v>77054524143</v>
      </c>
      <c r="O1309" s="3">
        <v>5990000</v>
      </c>
      <c r="P1309" s="3">
        <v>5990000</v>
      </c>
      <c r="Q1309" s="3">
        <v>0</v>
      </c>
      <c r="R1309" s="3">
        <v>0</v>
      </c>
      <c r="S1309" s="3">
        <v>200000</v>
      </c>
      <c r="T1309" s="3">
        <v>200000</v>
      </c>
      <c r="U1309" s="3" t="s">
        <v>87</v>
      </c>
      <c r="V1309" s="2"/>
      <c r="W1309" s="3" t="s">
        <v>55</v>
      </c>
      <c r="X1309" s="5">
        <v>46134</v>
      </c>
      <c r="Y1309" s="3" t="s">
        <v>89</v>
      </c>
      <c r="Z1309" s="3">
        <v>0</v>
      </c>
      <c r="AA1309" s="3">
        <v>9867247</v>
      </c>
      <c r="AB1309" s="2"/>
      <c r="AC1309" s="3">
        <v>0</v>
      </c>
      <c r="AD1309" s="3" t="s">
        <v>124</v>
      </c>
      <c r="AE1309" s="3">
        <v>2026</v>
      </c>
    </row>
    <row r="1310" spans="1:31" ht="28.5" hidden="1" x14ac:dyDescent="0.45">
      <c r="A1310" s="3">
        <v>1</v>
      </c>
      <c r="B1310" s="4" t="s">
        <v>3414</v>
      </c>
      <c r="C1310" s="3" t="s">
        <v>3381</v>
      </c>
      <c r="D1310" s="3" t="s">
        <v>3382</v>
      </c>
      <c r="E1310" s="3" t="s">
        <v>3409</v>
      </c>
      <c r="F1310" s="3" t="s">
        <v>7271</v>
      </c>
      <c r="G1310" s="3" t="s">
        <v>7272</v>
      </c>
      <c r="H1310" s="5">
        <v>46131</v>
      </c>
      <c r="I1310" s="3" t="s">
        <v>3419</v>
      </c>
      <c r="J1310" s="3" t="s">
        <v>7273</v>
      </c>
      <c r="K1310" s="3">
        <v>920522301553</v>
      </c>
      <c r="L1310" s="2"/>
      <c r="M1310" s="2"/>
      <c r="N1310" s="3">
        <v>77751607192</v>
      </c>
      <c r="O1310" s="3">
        <v>5990000</v>
      </c>
      <c r="P1310" s="3">
        <v>5990000</v>
      </c>
      <c r="Q1310" s="3">
        <v>0</v>
      </c>
      <c r="R1310" s="3">
        <v>0</v>
      </c>
      <c r="S1310" s="3">
        <v>200000</v>
      </c>
      <c r="T1310" s="3">
        <v>200000</v>
      </c>
      <c r="U1310" s="3" t="s">
        <v>87</v>
      </c>
      <c r="V1310" s="2"/>
      <c r="W1310" s="3" t="s">
        <v>55</v>
      </c>
      <c r="X1310" s="5">
        <v>46133</v>
      </c>
      <c r="Y1310" s="3" t="s">
        <v>206</v>
      </c>
      <c r="Z1310" s="3">
        <v>0</v>
      </c>
      <c r="AA1310" s="3">
        <v>9867248</v>
      </c>
      <c r="AB1310" s="2"/>
      <c r="AC1310" s="3">
        <v>0</v>
      </c>
      <c r="AD1310" s="3" t="s">
        <v>124</v>
      </c>
      <c r="AE1310" s="3">
        <v>2026</v>
      </c>
    </row>
    <row r="1311" spans="1:31" ht="28.5" hidden="1" x14ac:dyDescent="0.45">
      <c r="A1311" s="3">
        <v>1</v>
      </c>
      <c r="B1311" s="4" t="s">
        <v>3414</v>
      </c>
      <c r="C1311" s="3" t="s">
        <v>3381</v>
      </c>
      <c r="D1311" s="3" t="s">
        <v>3382</v>
      </c>
      <c r="E1311" s="3" t="s">
        <v>3409</v>
      </c>
      <c r="F1311" s="3" t="s">
        <v>7274</v>
      </c>
      <c r="G1311" s="3" t="s">
        <v>7275</v>
      </c>
      <c r="H1311" s="5">
        <v>46133</v>
      </c>
      <c r="I1311" s="3" t="s">
        <v>3419</v>
      </c>
      <c r="J1311" s="3" t="s">
        <v>7276</v>
      </c>
      <c r="K1311" s="3">
        <v>900927401796</v>
      </c>
      <c r="L1311" s="2"/>
      <c r="M1311" s="2"/>
      <c r="N1311" s="3">
        <v>77750580819</v>
      </c>
      <c r="O1311" s="3">
        <v>5990000</v>
      </c>
      <c r="P1311" s="3">
        <v>5990000</v>
      </c>
      <c r="Q1311" s="3">
        <v>0</v>
      </c>
      <c r="R1311" s="3">
        <v>0</v>
      </c>
      <c r="S1311" s="3">
        <v>200000</v>
      </c>
      <c r="T1311" s="3">
        <v>200000</v>
      </c>
      <c r="U1311" s="3" t="s">
        <v>87</v>
      </c>
      <c r="V1311" s="2"/>
      <c r="W1311" s="3" t="s">
        <v>55</v>
      </c>
      <c r="X1311" s="5">
        <v>46134</v>
      </c>
      <c r="Y1311" s="3" t="s">
        <v>89</v>
      </c>
      <c r="Z1311" s="3">
        <v>0</v>
      </c>
      <c r="AA1311" s="3">
        <v>9867249</v>
      </c>
      <c r="AB1311" s="2"/>
      <c r="AC1311" s="3">
        <v>0</v>
      </c>
      <c r="AD1311" s="3" t="s">
        <v>124</v>
      </c>
      <c r="AE1311" s="3">
        <v>2026</v>
      </c>
    </row>
    <row r="1312" spans="1:31" ht="28.5" hidden="1" x14ac:dyDescent="0.45">
      <c r="A1312" s="3">
        <v>1</v>
      </c>
      <c r="B1312" s="4" t="s">
        <v>3414</v>
      </c>
      <c r="C1312" s="3" t="s">
        <v>3381</v>
      </c>
      <c r="D1312" s="3" t="s">
        <v>3382</v>
      </c>
      <c r="E1312" s="3" t="s">
        <v>3409</v>
      </c>
      <c r="F1312" s="3" t="s">
        <v>7277</v>
      </c>
      <c r="G1312" s="3" t="s">
        <v>7278</v>
      </c>
      <c r="H1312" s="5">
        <v>46131</v>
      </c>
      <c r="I1312" s="3" t="s">
        <v>3419</v>
      </c>
      <c r="J1312" s="3" t="s">
        <v>7279</v>
      </c>
      <c r="K1312" s="3">
        <v>950424301675</v>
      </c>
      <c r="L1312" s="2"/>
      <c r="M1312" s="2"/>
      <c r="N1312" s="3">
        <v>77053460696</v>
      </c>
      <c r="O1312" s="3">
        <v>5990000</v>
      </c>
      <c r="P1312" s="3">
        <v>5990000</v>
      </c>
      <c r="Q1312" s="3">
        <v>0</v>
      </c>
      <c r="R1312" s="3">
        <v>0</v>
      </c>
      <c r="S1312" s="3">
        <v>200000</v>
      </c>
      <c r="T1312" s="3">
        <v>200000</v>
      </c>
      <c r="U1312" s="3" t="s">
        <v>87</v>
      </c>
      <c r="V1312" s="2"/>
      <c r="W1312" s="3" t="s">
        <v>55</v>
      </c>
      <c r="X1312" s="5">
        <v>46133</v>
      </c>
      <c r="Y1312" s="3" t="s">
        <v>134</v>
      </c>
      <c r="Z1312" s="3">
        <v>0</v>
      </c>
      <c r="AA1312" s="3">
        <v>9867250</v>
      </c>
      <c r="AB1312" s="2"/>
      <c r="AC1312" s="3">
        <v>0</v>
      </c>
      <c r="AD1312" s="3" t="s">
        <v>124</v>
      </c>
      <c r="AE1312" s="3">
        <v>2026</v>
      </c>
    </row>
    <row r="1313" spans="1:31" ht="28.5" hidden="1" x14ac:dyDescent="0.45">
      <c r="A1313" s="3">
        <v>1</v>
      </c>
      <c r="B1313" s="4" t="s">
        <v>3414</v>
      </c>
      <c r="C1313" s="3" t="s">
        <v>3381</v>
      </c>
      <c r="D1313" s="3" t="s">
        <v>3382</v>
      </c>
      <c r="E1313" s="3" t="s">
        <v>3409</v>
      </c>
      <c r="F1313" s="3" t="s">
        <v>7280</v>
      </c>
      <c r="G1313" s="3" t="s">
        <v>7281</v>
      </c>
      <c r="H1313" s="5">
        <v>46133</v>
      </c>
      <c r="I1313" s="3" t="s">
        <v>3427</v>
      </c>
      <c r="J1313" s="3" t="s">
        <v>7282</v>
      </c>
      <c r="K1313" s="3">
        <v>850213300490</v>
      </c>
      <c r="L1313" s="2"/>
      <c r="M1313" s="2"/>
      <c r="N1313" s="3">
        <v>77016003232</v>
      </c>
      <c r="O1313" s="3">
        <v>5990000</v>
      </c>
      <c r="P1313" s="3">
        <v>5990000</v>
      </c>
      <c r="Q1313" s="3">
        <v>0</v>
      </c>
      <c r="R1313" s="3">
        <v>0</v>
      </c>
      <c r="S1313" s="3">
        <v>200000</v>
      </c>
      <c r="T1313" s="3">
        <v>200000</v>
      </c>
      <c r="U1313" s="3" t="s">
        <v>56</v>
      </c>
      <c r="V1313" s="2"/>
      <c r="W1313" s="3" t="s">
        <v>55</v>
      </c>
      <c r="X1313" s="5">
        <v>46134</v>
      </c>
      <c r="Y1313" s="3" t="s">
        <v>58</v>
      </c>
      <c r="Z1313" s="3">
        <v>0</v>
      </c>
      <c r="AA1313" s="3">
        <v>9867251</v>
      </c>
      <c r="AB1313" s="2"/>
      <c r="AC1313" s="3">
        <v>0</v>
      </c>
      <c r="AD1313" s="3" t="s">
        <v>57</v>
      </c>
      <c r="AE1313" s="3">
        <v>2026</v>
      </c>
    </row>
    <row r="1314" spans="1:31" ht="28.5" hidden="1" x14ac:dyDescent="0.45">
      <c r="A1314" s="3">
        <v>1</v>
      </c>
      <c r="B1314" s="4" t="s">
        <v>3414</v>
      </c>
      <c r="C1314" s="3" t="s">
        <v>3381</v>
      </c>
      <c r="D1314" s="3" t="s">
        <v>3382</v>
      </c>
      <c r="E1314" s="3" t="s">
        <v>3409</v>
      </c>
      <c r="F1314" s="3" t="s">
        <v>7283</v>
      </c>
      <c r="G1314" s="3" t="s">
        <v>7284</v>
      </c>
      <c r="H1314" s="5">
        <v>46132</v>
      </c>
      <c r="I1314" s="3" t="s">
        <v>3427</v>
      </c>
      <c r="J1314" s="3" t="s">
        <v>7285</v>
      </c>
      <c r="K1314" s="3">
        <v>940829301586</v>
      </c>
      <c r="L1314" s="2"/>
      <c r="M1314" s="2"/>
      <c r="N1314" s="3">
        <v>77055545453</v>
      </c>
      <c r="O1314" s="3">
        <v>5990000</v>
      </c>
      <c r="P1314" s="3">
        <v>5990000</v>
      </c>
      <c r="Q1314" s="3">
        <v>0</v>
      </c>
      <c r="R1314" s="3">
        <v>0</v>
      </c>
      <c r="S1314" s="3">
        <v>200000</v>
      </c>
      <c r="T1314" s="3">
        <v>200000</v>
      </c>
      <c r="U1314" s="3" t="s">
        <v>56</v>
      </c>
      <c r="V1314" s="2"/>
      <c r="W1314" s="3" t="s">
        <v>55</v>
      </c>
      <c r="X1314" s="5">
        <v>46134</v>
      </c>
      <c r="Y1314" s="3" t="s">
        <v>58</v>
      </c>
      <c r="Z1314" s="3">
        <v>0</v>
      </c>
      <c r="AA1314" s="3">
        <v>9867252</v>
      </c>
      <c r="AB1314" s="2"/>
      <c r="AC1314" s="3">
        <v>0</v>
      </c>
      <c r="AD1314" s="3" t="s">
        <v>57</v>
      </c>
      <c r="AE1314" s="3">
        <v>2026</v>
      </c>
    </row>
    <row r="1315" spans="1:31" ht="28.5" hidden="1" x14ac:dyDescent="0.45">
      <c r="A1315" s="3">
        <v>1</v>
      </c>
      <c r="B1315" s="4" t="s">
        <v>3414</v>
      </c>
      <c r="C1315" s="3" t="s">
        <v>3381</v>
      </c>
      <c r="D1315" s="3" t="s">
        <v>3382</v>
      </c>
      <c r="E1315" s="3" t="s">
        <v>3409</v>
      </c>
      <c r="F1315" s="3" t="s">
        <v>7286</v>
      </c>
      <c r="G1315" s="3" t="s">
        <v>7287</v>
      </c>
      <c r="H1315" s="5">
        <v>46134</v>
      </c>
      <c r="I1315" s="3" t="s">
        <v>3419</v>
      </c>
      <c r="J1315" s="3" t="s">
        <v>7288</v>
      </c>
      <c r="K1315" s="3">
        <v>900716301455</v>
      </c>
      <c r="L1315" s="2"/>
      <c r="M1315" s="2"/>
      <c r="N1315" s="3">
        <v>77024579090</v>
      </c>
      <c r="O1315" s="3">
        <v>5990000</v>
      </c>
      <c r="P1315" s="3">
        <v>5990000</v>
      </c>
      <c r="Q1315" s="3">
        <v>0</v>
      </c>
      <c r="R1315" s="3">
        <v>0</v>
      </c>
      <c r="S1315" s="3">
        <v>200000</v>
      </c>
      <c r="T1315" s="3">
        <v>200000</v>
      </c>
      <c r="U1315" s="3" t="s">
        <v>87</v>
      </c>
      <c r="V1315" s="2"/>
      <c r="W1315" s="3" t="s">
        <v>55</v>
      </c>
      <c r="X1315" s="5">
        <v>46137</v>
      </c>
      <c r="Y1315" s="3" t="s">
        <v>89</v>
      </c>
      <c r="Z1315" s="3">
        <v>0</v>
      </c>
      <c r="AA1315" s="3">
        <v>9867253</v>
      </c>
      <c r="AB1315" s="2"/>
      <c r="AC1315" s="3">
        <v>0</v>
      </c>
      <c r="AD1315" s="3" t="s">
        <v>124</v>
      </c>
      <c r="AE1315" s="3">
        <v>2026</v>
      </c>
    </row>
    <row r="1316" spans="1:31" ht="28.5" hidden="1" x14ac:dyDescent="0.45">
      <c r="A1316" s="3">
        <v>1</v>
      </c>
      <c r="B1316" s="4" t="s">
        <v>3414</v>
      </c>
      <c r="C1316" s="3" t="s">
        <v>3381</v>
      </c>
      <c r="D1316" s="3" t="s">
        <v>3382</v>
      </c>
      <c r="E1316" s="3" t="s">
        <v>3409</v>
      </c>
      <c r="F1316" s="3" t="s">
        <v>7289</v>
      </c>
      <c r="G1316" s="3" t="s">
        <v>7290</v>
      </c>
      <c r="H1316" s="5">
        <v>46131</v>
      </c>
      <c r="I1316" s="3" t="s">
        <v>3419</v>
      </c>
      <c r="J1316" s="3" t="s">
        <v>7291</v>
      </c>
      <c r="K1316" s="3">
        <v>40216601049</v>
      </c>
      <c r="L1316" s="2"/>
      <c r="M1316" s="2"/>
      <c r="N1316" s="3">
        <v>77025433183</v>
      </c>
      <c r="O1316" s="3">
        <v>5990000</v>
      </c>
      <c r="P1316" s="3">
        <v>5990000</v>
      </c>
      <c r="Q1316" s="3">
        <v>0</v>
      </c>
      <c r="R1316" s="3">
        <v>0</v>
      </c>
      <c r="S1316" s="3">
        <v>200000</v>
      </c>
      <c r="T1316" s="3">
        <v>200000</v>
      </c>
      <c r="U1316" s="3" t="s">
        <v>56</v>
      </c>
      <c r="V1316" s="2"/>
      <c r="W1316" s="3" t="s">
        <v>55</v>
      </c>
      <c r="X1316" s="5">
        <v>46133</v>
      </c>
      <c r="Y1316" s="3" t="s">
        <v>58</v>
      </c>
      <c r="Z1316" s="3">
        <v>0</v>
      </c>
      <c r="AA1316" s="3">
        <v>9867258</v>
      </c>
      <c r="AB1316" s="2"/>
      <c r="AC1316" s="3">
        <v>0</v>
      </c>
      <c r="AD1316" s="3" t="s">
        <v>57</v>
      </c>
      <c r="AE1316" s="3">
        <v>2026</v>
      </c>
    </row>
    <row r="1317" spans="1:31" ht="28.5" hidden="1" x14ac:dyDescent="0.45">
      <c r="A1317" s="3">
        <v>1</v>
      </c>
      <c r="B1317" s="4" t="s">
        <v>3414</v>
      </c>
      <c r="C1317" s="3" t="s">
        <v>3381</v>
      </c>
      <c r="D1317" s="3" t="s">
        <v>3382</v>
      </c>
      <c r="E1317" s="3" t="s">
        <v>3409</v>
      </c>
      <c r="F1317" s="3" t="s">
        <v>7292</v>
      </c>
      <c r="G1317" s="3" t="s">
        <v>7293</v>
      </c>
      <c r="H1317" s="5">
        <v>46132</v>
      </c>
      <c r="I1317" s="3" t="s">
        <v>3427</v>
      </c>
      <c r="J1317" s="3" t="s">
        <v>7294</v>
      </c>
      <c r="K1317" s="3">
        <v>900627301213</v>
      </c>
      <c r="L1317" s="2"/>
      <c r="M1317" s="2"/>
      <c r="N1317" s="3">
        <v>77028900111</v>
      </c>
      <c r="O1317" s="3">
        <v>5990000</v>
      </c>
      <c r="P1317" s="3">
        <v>5990000</v>
      </c>
      <c r="Q1317" s="3">
        <v>0</v>
      </c>
      <c r="R1317" s="3">
        <v>0</v>
      </c>
      <c r="S1317" s="3">
        <v>200000</v>
      </c>
      <c r="T1317" s="3">
        <v>200000</v>
      </c>
      <c r="U1317" s="3" t="s">
        <v>87</v>
      </c>
      <c r="V1317" s="2"/>
      <c r="W1317" s="3" t="s">
        <v>55</v>
      </c>
      <c r="X1317" s="5">
        <v>46133</v>
      </c>
      <c r="Y1317" s="3" t="s">
        <v>218</v>
      </c>
      <c r="Z1317" s="3">
        <v>1</v>
      </c>
      <c r="AA1317" s="3">
        <v>9867259</v>
      </c>
      <c r="AB1317" s="2"/>
      <c r="AC1317" s="3">
        <v>0</v>
      </c>
      <c r="AD1317" s="3" t="s">
        <v>124</v>
      </c>
      <c r="AE1317" s="3">
        <v>2026</v>
      </c>
    </row>
    <row r="1318" spans="1:31" ht="28.5" hidden="1" x14ac:dyDescent="0.45">
      <c r="A1318" s="3">
        <v>1</v>
      </c>
      <c r="B1318" s="4" t="s">
        <v>3414</v>
      </c>
      <c r="C1318" s="3" t="s">
        <v>3381</v>
      </c>
      <c r="D1318" s="3" t="s">
        <v>3382</v>
      </c>
      <c r="E1318" s="3" t="s">
        <v>3409</v>
      </c>
      <c r="F1318" s="3" t="s">
        <v>7295</v>
      </c>
      <c r="G1318" s="3" t="s">
        <v>7296</v>
      </c>
      <c r="H1318" s="5">
        <v>46131</v>
      </c>
      <c r="I1318" s="3" t="s">
        <v>3419</v>
      </c>
      <c r="J1318" s="3" t="s">
        <v>7297</v>
      </c>
      <c r="K1318" s="3">
        <v>941105300930</v>
      </c>
      <c r="L1318" s="2"/>
      <c r="M1318" s="2"/>
      <c r="N1318" s="3">
        <v>77780000819</v>
      </c>
      <c r="O1318" s="3">
        <v>5990000</v>
      </c>
      <c r="P1318" s="3">
        <v>5990000</v>
      </c>
      <c r="Q1318" s="3">
        <v>0</v>
      </c>
      <c r="R1318" s="3">
        <v>0</v>
      </c>
      <c r="S1318" s="3">
        <v>200000</v>
      </c>
      <c r="T1318" s="3">
        <v>200000</v>
      </c>
      <c r="U1318" s="3" t="s">
        <v>87</v>
      </c>
      <c r="V1318" s="2"/>
      <c r="W1318" s="3" t="s">
        <v>55</v>
      </c>
      <c r="X1318" s="5">
        <v>46134</v>
      </c>
      <c r="Y1318" s="3" t="s">
        <v>206</v>
      </c>
      <c r="Z1318" s="3">
        <v>1</v>
      </c>
      <c r="AA1318" s="3">
        <v>9867261</v>
      </c>
      <c r="AB1318" s="2"/>
      <c r="AC1318" s="3">
        <v>0</v>
      </c>
      <c r="AD1318" s="3" t="s">
        <v>124</v>
      </c>
      <c r="AE1318" s="3">
        <v>2026</v>
      </c>
    </row>
    <row r="1319" spans="1:31" ht="28.5" hidden="1" x14ac:dyDescent="0.45">
      <c r="A1319" s="3">
        <v>1</v>
      </c>
      <c r="B1319" s="4" t="s">
        <v>3414</v>
      </c>
      <c r="C1319" s="3" t="s">
        <v>3381</v>
      </c>
      <c r="D1319" s="3" t="s">
        <v>3382</v>
      </c>
      <c r="E1319" s="3" t="s">
        <v>3409</v>
      </c>
      <c r="F1319" s="3" t="s">
        <v>7298</v>
      </c>
      <c r="G1319" s="3" t="s">
        <v>7299</v>
      </c>
      <c r="H1319" s="5">
        <v>46129</v>
      </c>
      <c r="I1319" s="3" t="s">
        <v>3427</v>
      </c>
      <c r="J1319" s="3" t="s">
        <v>7300</v>
      </c>
      <c r="K1319" s="3">
        <v>30425500891</v>
      </c>
      <c r="L1319" s="2"/>
      <c r="M1319" s="2"/>
      <c r="N1319" s="3">
        <v>77076836081</v>
      </c>
      <c r="O1319" s="3">
        <v>6740000</v>
      </c>
      <c r="P1319" s="3">
        <v>6490000</v>
      </c>
      <c r="Q1319" s="3">
        <v>0</v>
      </c>
      <c r="R1319" s="3">
        <v>250000</v>
      </c>
      <c r="S1319" s="3">
        <v>250000</v>
      </c>
      <c r="T1319" s="3">
        <v>250000</v>
      </c>
      <c r="U1319" s="3" t="s">
        <v>87</v>
      </c>
      <c r="V1319" s="2"/>
      <c r="W1319" s="3" t="s">
        <v>55</v>
      </c>
      <c r="X1319" s="5">
        <v>46132</v>
      </c>
      <c r="Y1319" s="3" t="s">
        <v>206</v>
      </c>
      <c r="Z1319" s="3">
        <v>0</v>
      </c>
      <c r="AA1319" s="3">
        <v>9867262</v>
      </c>
      <c r="AB1319" s="2"/>
      <c r="AC1319" s="3">
        <v>0</v>
      </c>
      <c r="AD1319" s="3" t="s">
        <v>124</v>
      </c>
      <c r="AE1319" s="3">
        <v>2026</v>
      </c>
    </row>
    <row r="1320" spans="1:31" ht="28.5" hidden="1" x14ac:dyDescent="0.45">
      <c r="A1320" s="3">
        <v>1</v>
      </c>
      <c r="B1320" s="4" t="s">
        <v>3414</v>
      </c>
      <c r="C1320" s="3" t="s">
        <v>3381</v>
      </c>
      <c r="D1320" s="3" t="s">
        <v>3382</v>
      </c>
      <c r="E1320" s="3" t="s">
        <v>3409</v>
      </c>
      <c r="F1320" s="3" t="s">
        <v>7301</v>
      </c>
      <c r="G1320" s="3" t="s">
        <v>7302</v>
      </c>
      <c r="H1320" s="5">
        <v>46131</v>
      </c>
      <c r="I1320" s="3" t="s">
        <v>3419</v>
      </c>
      <c r="J1320" s="3" t="s">
        <v>7303</v>
      </c>
      <c r="K1320" s="3">
        <v>951115301211</v>
      </c>
      <c r="L1320" s="2"/>
      <c r="M1320" s="2"/>
      <c r="N1320" s="3">
        <v>77781305201</v>
      </c>
      <c r="O1320" s="3">
        <v>5990000</v>
      </c>
      <c r="P1320" s="3">
        <v>5990000</v>
      </c>
      <c r="Q1320" s="3">
        <v>0</v>
      </c>
      <c r="R1320" s="3">
        <v>0</v>
      </c>
      <c r="S1320" s="3">
        <v>200000</v>
      </c>
      <c r="T1320" s="3">
        <v>200000</v>
      </c>
      <c r="U1320" s="3" t="s">
        <v>87</v>
      </c>
      <c r="V1320" s="3" t="s">
        <v>2673</v>
      </c>
      <c r="W1320" s="3" t="s">
        <v>55</v>
      </c>
      <c r="X1320" s="5">
        <v>46133</v>
      </c>
      <c r="Y1320" s="3" t="s">
        <v>218</v>
      </c>
      <c r="Z1320" s="3">
        <v>0</v>
      </c>
      <c r="AA1320" s="3">
        <v>9867263</v>
      </c>
      <c r="AB1320" s="2"/>
      <c r="AC1320" s="3">
        <v>0</v>
      </c>
      <c r="AD1320" s="3" t="s">
        <v>124</v>
      </c>
      <c r="AE1320" s="3">
        <v>2026</v>
      </c>
    </row>
    <row r="1321" spans="1:31" ht="28.5" hidden="1" x14ac:dyDescent="0.45">
      <c r="A1321" s="3">
        <v>1</v>
      </c>
      <c r="B1321" s="4" t="s">
        <v>3414</v>
      </c>
      <c r="C1321" s="3" t="s">
        <v>3381</v>
      </c>
      <c r="D1321" s="3" t="s">
        <v>3382</v>
      </c>
      <c r="E1321" s="3" t="s">
        <v>3409</v>
      </c>
      <c r="F1321" s="3" t="s">
        <v>7304</v>
      </c>
      <c r="G1321" s="3" t="s">
        <v>7305</v>
      </c>
      <c r="H1321" s="5">
        <v>46129</v>
      </c>
      <c r="I1321" s="3" t="s">
        <v>3427</v>
      </c>
      <c r="J1321" s="3" t="s">
        <v>7306</v>
      </c>
      <c r="K1321" s="3">
        <v>820310301321</v>
      </c>
      <c r="L1321" s="2"/>
      <c r="M1321" s="2"/>
      <c r="N1321" s="3">
        <v>77752358875</v>
      </c>
      <c r="O1321" s="3">
        <v>6490000</v>
      </c>
      <c r="P1321" s="3">
        <v>6490000</v>
      </c>
      <c r="Q1321" s="3">
        <v>0</v>
      </c>
      <c r="R1321" s="3">
        <v>0</v>
      </c>
      <c r="S1321" s="3">
        <v>250000</v>
      </c>
      <c r="T1321" s="3">
        <v>250000</v>
      </c>
      <c r="U1321" s="3" t="s">
        <v>56</v>
      </c>
      <c r="V1321" s="3" t="s">
        <v>3405</v>
      </c>
      <c r="W1321" s="3" t="s">
        <v>55</v>
      </c>
      <c r="X1321" s="5">
        <v>46130</v>
      </c>
      <c r="Y1321" s="3" t="s">
        <v>58</v>
      </c>
      <c r="Z1321" s="3">
        <v>0</v>
      </c>
      <c r="AA1321" s="3">
        <v>9867264</v>
      </c>
      <c r="AB1321" s="2"/>
      <c r="AC1321" s="3">
        <v>0</v>
      </c>
      <c r="AD1321" s="3" t="s">
        <v>57</v>
      </c>
      <c r="AE1321" s="3">
        <v>2026</v>
      </c>
    </row>
    <row r="1322" spans="1:31" ht="28.5" hidden="1" x14ac:dyDescent="0.45">
      <c r="A1322" s="3">
        <v>1</v>
      </c>
      <c r="B1322" s="4" t="s">
        <v>3414</v>
      </c>
      <c r="C1322" s="3" t="s">
        <v>3381</v>
      </c>
      <c r="D1322" s="3" t="s">
        <v>3382</v>
      </c>
      <c r="E1322" s="3" t="s">
        <v>3409</v>
      </c>
      <c r="F1322" s="3" t="s">
        <v>7307</v>
      </c>
      <c r="G1322" s="3" t="s">
        <v>7308</v>
      </c>
      <c r="H1322" s="5">
        <v>46132</v>
      </c>
      <c r="I1322" s="3" t="s">
        <v>3427</v>
      </c>
      <c r="J1322" s="3" t="s">
        <v>7309</v>
      </c>
      <c r="K1322" s="3">
        <v>851208300753</v>
      </c>
      <c r="L1322" s="2"/>
      <c r="M1322" s="2"/>
      <c r="N1322" s="3">
        <v>77011082818</v>
      </c>
      <c r="O1322" s="3">
        <v>5990000</v>
      </c>
      <c r="P1322" s="3">
        <v>5990000</v>
      </c>
      <c r="Q1322" s="3">
        <v>0</v>
      </c>
      <c r="R1322" s="3">
        <v>0</v>
      </c>
      <c r="S1322" s="3">
        <v>200000</v>
      </c>
      <c r="T1322" s="3">
        <v>200000</v>
      </c>
      <c r="U1322" s="3" t="s">
        <v>87</v>
      </c>
      <c r="V1322" s="2"/>
      <c r="W1322" s="3" t="s">
        <v>55</v>
      </c>
      <c r="X1322" s="5">
        <v>46133</v>
      </c>
      <c r="Y1322" s="3" t="s">
        <v>134</v>
      </c>
      <c r="Z1322" s="3">
        <v>0</v>
      </c>
      <c r="AA1322" s="3">
        <v>9867265</v>
      </c>
      <c r="AB1322" s="2"/>
      <c r="AC1322" s="3">
        <v>0</v>
      </c>
      <c r="AD1322" s="3" t="s">
        <v>124</v>
      </c>
      <c r="AE1322" s="3">
        <v>2026</v>
      </c>
    </row>
    <row r="1323" spans="1:31" ht="28.5" hidden="1" x14ac:dyDescent="0.45">
      <c r="A1323" s="3">
        <v>1</v>
      </c>
      <c r="B1323" s="4" t="s">
        <v>3414</v>
      </c>
      <c r="C1323" s="3" t="s">
        <v>3381</v>
      </c>
      <c r="D1323" s="3" t="s">
        <v>3382</v>
      </c>
      <c r="E1323" s="3" t="s">
        <v>3409</v>
      </c>
      <c r="F1323" s="3" t="s">
        <v>7310</v>
      </c>
      <c r="G1323" s="3" t="s">
        <v>7311</v>
      </c>
      <c r="H1323" s="5">
        <v>46132</v>
      </c>
      <c r="I1323" s="3" t="s">
        <v>3419</v>
      </c>
      <c r="J1323" s="3" t="s">
        <v>7285</v>
      </c>
      <c r="K1323" s="3">
        <v>940829301586</v>
      </c>
      <c r="L1323" s="2"/>
      <c r="M1323" s="2"/>
      <c r="N1323" s="3">
        <v>77055545455</v>
      </c>
      <c r="O1323" s="3">
        <v>5990000</v>
      </c>
      <c r="P1323" s="3">
        <v>5990000</v>
      </c>
      <c r="Q1323" s="3">
        <v>0</v>
      </c>
      <c r="R1323" s="3">
        <v>0</v>
      </c>
      <c r="S1323" s="3">
        <v>200000</v>
      </c>
      <c r="T1323" s="3">
        <v>200000</v>
      </c>
      <c r="U1323" s="3" t="s">
        <v>56</v>
      </c>
      <c r="V1323" s="2"/>
      <c r="W1323" s="3" t="s">
        <v>55</v>
      </c>
      <c r="X1323" s="5">
        <v>46134</v>
      </c>
      <c r="Y1323" s="3" t="s">
        <v>58</v>
      </c>
      <c r="Z1323" s="3">
        <v>0</v>
      </c>
      <c r="AA1323" s="3">
        <v>9868092</v>
      </c>
      <c r="AB1323" s="2"/>
      <c r="AC1323" s="3">
        <v>0</v>
      </c>
      <c r="AD1323" s="3" t="s">
        <v>57</v>
      </c>
      <c r="AE1323" s="3">
        <v>2026</v>
      </c>
    </row>
    <row r="1324" spans="1:31" ht="28.5" hidden="1" x14ac:dyDescent="0.45">
      <c r="A1324" s="3">
        <v>1</v>
      </c>
      <c r="B1324" s="4" t="s">
        <v>3414</v>
      </c>
      <c r="C1324" s="3" t="s">
        <v>3381</v>
      </c>
      <c r="D1324" s="3" t="s">
        <v>3382</v>
      </c>
      <c r="E1324" s="3" t="s">
        <v>3409</v>
      </c>
      <c r="F1324" s="3" t="s">
        <v>7312</v>
      </c>
      <c r="G1324" s="3" t="s">
        <v>7313</v>
      </c>
      <c r="H1324" s="5">
        <v>46131</v>
      </c>
      <c r="I1324" s="3" t="s">
        <v>3419</v>
      </c>
      <c r="J1324" s="3" t="s">
        <v>7314</v>
      </c>
      <c r="K1324" s="3">
        <v>940523400411</v>
      </c>
      <c r="L1324" s="2"/>
      <c r="M1324" s="2"/>
      <c r="N1324" s="3">
        <v>77711413037</v>
      </c>
      <c r="O1324" s="3">
        <v>5990000</v>
      </c>
      <c r="P1324" s="3">
        <v>5990000</v>
      </c>
      <c r="Q1324" s="3">
        <v>0</v>
      </c>
      <c r="R1324" s="3">
        <v>0</v>
      </c>
      <c r="S1324" s="3">
        <v>200000</v>
      </c>
      <c r="T1324" s="3">
        <v>200000</v>
      </c>
      <c r="U1324" s="3" t="s">
        <v>87</v>
      </c>
      <c r="V1324" s="2"/>
      <c r="W1324" s="3" t="s">
        <v>55</v>
      </c>
      <c r="X1324" s="5">
        <v>46134</v>
      </c>
      <c r="Y1324" s="3" t="s">
        <v>223</v>
      </c>
      <c r="Z1324" s="3">
        <v>0</v>
      </c>
      <c r="AA1324" s="3">
        <v>9868093</v>
      </c>
      <c r="AB1324" s="2"/>
      <c r="AC1324" s="3">
        <v>0</v>
      </c>
      <c r="AD1324" s="3" t="s">
        <v>124</v>
      </c>
      <c r="AE1324" s="3">
        <v>2026</v>
      </c>
    </row>
    <row r="1325" spans="1:31" ht="28.5" hidden="1" x14ac:dyDescent="0.45">
      <c r="A1325" s="3">
        <v>1</v>
      </c>
      <c r="B1325" s="4" t="s">
        <v>3414</v>
      </c>
      <c r="C1325" s="3" t="s">
        <v>3381</v>
      </c>
      <c r="D1325" s="3" t="s">
        <v>3382</v>
      </c>
      <c r="E1325" s="3" t="s">
        <v>3409</v>
      </c>
      <c r="F1325" s="3" t="s">
        <v>7315</v>
      </c>
      <c r="G1325" s="3" t="s">
        <v>7316</v>
      </c>
      <c r="H1325" s="5">
        <v>46134</v>
      </c>
      <c r="I1325" s="3" t="s">
        <v>3419</v>
      </c>
      <c r="J1325" s="3" t="s">
        <v>7317</v>
      </c>
      <c r="K1325" s="3">
        <v>10825501494</v>
      </c>
      <c r="L1325" s="2"/>
      <c r="M1325" s="2"/>
      <c r="N1325" s="3">
        <v>77471899615</v>
      </c>
      <c r="O1325" s="3">
        <v>5990000</v>
      </c>
      <c r="P1325" s="3">
        <v>5990000</v>
      </c>
      <c r="Q1325" s="3">
        <v>0</v>
      </c>
      <c r="R1325" s="3">
        <v>0</v>
      </c>
      <c r="S1325" s="3">
        <v>200000</v>
      </c>
      <c r="T1325" s="3">
        <v>200000</v>
      </c>
      <c r="U1325" s="3" t="s">
        <v>87</v>
      </c>
      <c r="V1325" s="2"/>
      <c r="W1325" s="3" t="s">
        <v>55</v>
      </c>
      <c r="X1325" s="5">
        <v>46135</v>
      </c>
      <c r="Y1325" s="3" t="s">
        <v>134</v>
      </c>
      <c r="Z1325" s="3">
        <v>0</v>
      </c>
      <c r="AA1325" s="3">
        <v>9868095</v>
      </c>
      <c r="AB1325" s="2"/>
      <c r="AC1325" s="3">
        <v>0</v>
      </c>
      <c r="AD1325" s="3" t="s">
        <v>124</v>
      </c>
      <c r="AE1325" s="3">
        <v>2026</v>
      </c>
    </row>
    <row r="1326" spans="1:31" ht="28.5" hidden="1" x14ac:dyDescent="0.45">
      <c r="A1326" s="3">
        <v>1</v>
      </c>
      <c r="B1326" s="4" t="s">
        <v>3414</v>
      </c>
      <c r="C1326" s="3" t="s">
        <v>3381</v>
      </c>
      <c r="D1326" s="3" t="s">
        <v>3382</v>
      </c>
      <c r="E1326" s="3" t="s">
        <v>3409</v>
      </c>
      <c r="F1326" s="3" t="s">
        <v>7318</v>
      </c>
      <c r="G1326" s="3" t="s">
        <v>7319</v>
      </c>
      <c r="H1326" s="5">
        <v>46134</v>
      </c>
      <c r="I1326" s="3" t="s">
        <v>3419</v>
      </c>
      <c r="J1326" s="3" t="s">
        <v>7320</v>
      </c>
      <c r="K1326" s="3">
        <v>930323302185</v>
      </c>
      <c r="L1326" s="2"/>
      <c r="M1326" s="2"/>
      <c r="N1326" s="3">
        <v>77011317636</v>
      </c>
      <c r="O1326" s="3">
        <v>5990000</v>
      </c>
      <c r="P1326" s="3">
        <v>5990000</v>
      </c>
      <c r="Q1326" s="3">
        <v>0</v>
      </c>
      <c r="R1326" s="3">
        <v>0</v>
      </c>
      <c r="S1326" s="3">
        <v>200000</v>
      </c>
      <c r="T1326" s="3">
        <v>200000</v>
      </c>
      <c r="U1326" s="3" t="s">
        <v>87</v>
      </c>
      <c r="V1326" s="2"/>
      <c r="W1326" s="3" t="s">
        <v>55</v>
      </c>
      <c r="X1326" s="5">
        <v>46137</v>
      </c>
      <c r="Y1326" s="3" t="s">
        <v>134</v>
      </c>
      <c r="Z1326" s="3">
        <v>0</v>
      </c>
      <c r="AA1326" s="3">
        <v>9868096</v>
      </c>
      <c r="AB1326" s="2"/>
      <c r="AC1326" s="3">
        <v>0</v>
      </c>
      <c r="AD1326" s="3" t="s">
        <v>124</v>
      </c>
      <c r="AE1326" s="3">
        <v>2026</v>
      </c>
    </row>
    <row r="1327" spans="1:31" ht="28.5" hidden="1" x14ac:dyDescent="0.45">
      <c r="A1327" s="3">
        <v>1</v>
      </c>
      <c r="B1327" s="4" t="s">
        <v>3414</v>
      </c>
      <c r="C1327" s="3" t="s">
        <v>3381</v>
      </c>
      <c r="D1327" s="3" t="s">
        <v>3382</v>
      </c>
      <c r="E1327" s="3" t="s">
        <v>3409</v>
      </c>
      <c r="F1327" s="3" t="s">
        <v>7321</v>
      </c>
      <c r="G1327" s="3" t="s">
        <v>7322</v>
      </c>
      <c r="H1327" s="5">
        <v>46132</v>
      </c>
      <c r="I1327" s="3" t="s">
        <v>3427</v>
      </c>
      <c r="J1327" s="3" t="s">
        <v>7323</v>
      </c>
      <c r="K1327" s="3">
        <v>950105301343</v>
      </c>
      <c r="L1327" s="2"/>
      <c r="M1327" s="2"/>
      <c r="N1327" s="3">
        <v>77026781002</v>
      </c>
      <c r="O1327" s="3">
        <v>5990000</v>
      </c>
      <c r="P1327" s="3">
        <v>5990000</v>
      </c>
      <c r="Q1327" s="3">
        <v>0</v>
      </c>
      <c r="R1327" s="3">
        <v>0</v>
      </c>
      <c r="S1327" s="3">
        <v>200000</v>
      </c>
      <c r="T1327" s="3">
        <v>200000</v>
      </c>
      <c r="U1327" s="3" t="s">
        <v>87</v>
      </c>
      <c r="V1327" s="2"/>
      <c r="W1327" s="3" t="s">
        <v>55</v>
      </c>
      <c r="X1327" s="5">
        <v>46133</v>
      </c>
      <c r="Y1327" s="3" t="s">
        <v>206</v>
      </c>
      <c r="Z1327" s="3">
        <v>1</v>
      </c>
      <c r="AA1327" s="3">
        <v>9868099</v>
      </c>
      <c r="AB1327" s="2"/>
      <c r="AC1327" s="3">
        <v>0</v>
      </c>
      <c r="AD1327" s="3" t="s">
        <v>124</v>
      </c>
      <c r="AE1327" s="3">
        <v>2026</v>
      </c>
    </row>
    <row r="1328" spans="1:31" ht="28.5" hidden="1" x14ac:dyDescent="0.45">
      <c r="A1328" s="3">
        <v>1</v>
      </c>
      <c r="B1328" s="4" t="s">
        <v>3414</v>
      </c>
      <c r="C1328" s="3" t="s">
        <v>3381</v>
      </c>
      <c r="D1328" s="3" t="s">
        <v>3382</v>
      </c>
      <c r="E1328" s="3" t="s">
        <v>3409</v>
      </c>
      <c r="F1328" s="3" t="s">
        <v>7324</v>
      </c>
      <c r="G1328" s="3" t="s">
        <v>7325</v>
      </c>
      <c r="H1328" s="5">
        <v>46134</v>
      </c>
      <c r="I1328" s="3" t="s">
        <v>3419</v>
      </c>
      <c r="J1328" s="3" t="s">
        <v>7326</v>
      </c>
      <c r="K1328" s="3">
        <v>791120303657</v>
      </c>
      <c r="L1328" s="2"/>
      <c r="M1328" s="2"/>
      <c r="N1328" s="3">
        <v>77781477679</v>
      </c>
      <c r="O1328" s="3">
        <v>5990000</v>
      </c>
      <c r="P1328" s="3">
        <v>5990000</v>
      </c>
      <c r="Q1328" s="3">
        <v>0</v>
      </c>
      <c r="R1328" s="3">
        <v>0</v>
      </c>
      <c r="S1328" s="3">
        <v>200000</v>
      </c>
      <c r="T1328" s="3">
        <v>200000</v>
      </c>
      <c r="U1328" s="3" t="s">
        <v>87</v>
      </c>
      <c r="V1328" s="2"/>
      <c r="W1328" s="3" t="s">
        <v>55</v>
      </c>
      <c r="X1328" s="5">
        <v>46135</v>
      </c>
      <c r="Y1328" s="3" t="s">
        <v>134</v>
      </c>
      <c r="Z1328" s="3">
        <v>0</v>
      </c>
      <c r="AA1328" s="3">
        <v>9868100</v>
      </c>
      <c r="AB1328" s="2"/>
      <c r="AC1328" s="3">
        <v>0</v>
      </c>
      <c r="AD1328" s="3" t="s">
        <v>124</v>
      </c>
      <c r="AE1328" s="3">
        <v>2026</v>
      </c>
    </row>
    <row r="1329" spans="1:31" ht="28.5" hidden="1" x14ac:dyDescent="0.45">
      <c r="A1329" s="3">
        <v>1</v>
      </c>
      <c r="B1329" s="4" t="s">
        <v>3414</v>
      </c>
      <c r="C1329" s="3" t="s">
        <v>3381</v>
      </c>
      <c r="D1329" s="3" t="s">
        <v>3382</v>
      </c>
      <c r="E1329" s="3" t="s">
        <v>3409</v>
      </c>
      <c r="F1329" s="3" t="s">
        <v>7327</v>
      </c>
      <c r="G1329" s="3" t="s">
        <v>7328</v>
      </c>
      <c r="H1329" s="5">
        <v>46132</v>
      </c>
      <c r="I1329" s="3" t="s">
        <v>3419</v>
      </c>
      <c r="J1329" s="3" t="s">
        <v>7329</v>
      </c>
      <c r="K1329" s="3">
        <v>840218403368</v>
      </c>
      <c r="L1329" s="2"/>
      <c r="M1329" s="2"/>
      <c r="N1329" s="3">
        <v>77713208545</v>
      </c>
      <c r="O1329" s="3">
        <v>5990000</v>
      </c>
      <c r="P1329" s="3">
        <v>5990000</v>
      </c>
      <c r="Q1329" s="3">
        <v>0</v>
      </c>
      <c r="R1329" s="3">
        <v>0</v>
      </c>
      <c r="S1329" s="3">
        <v>200000</v>
      </c>
      <c r="T1329" s="3">
        <v>200000</v>
      </c>
      <c r="U1329" s="3" t="s">
        <v>87</v>
      </c>
      <c r="V1329" s="2"/>
      <c r="W1329" s="3" t="s">
        <v>55</v>
      </c>
      <c r="X1329" s="5">
        <v>46134</v>
      </c>
      <c r="Y1329" s="3" t="s">
        <v>218</v>
      </c>
      <c r="Z1329" s="3">
        <v>0</v>
      </c>
      <c r="AA1329" s="3">
        <v>9868102</v>
      </c>
      <c r="AB1329" s="2"/>
      <c r="AC1329" s="3">
        <v>0</v>
      </c>
      <c r="AD1329" s="3" t="s">
        <v>124</v>
      </c>
      <c r="AE1329" s="3">
        <v>2026</v>
      </c>
    </row>
    <row r="1330" spans="1:31" ht="28.5" hidden="1" x14ac:dyDescent="0.45">
      <c r="A1330" s="3">
        <v>1</v>
      </c>
      <c r="B1330" s="4" t="s">
        <v>3397</v>
      </c>
      <c r="C1330" s="3" t="s">
        <v>3381</v>
      </c>
      <c r="D1330" s="3" t="s">
        <v>3382</v>
      </c>
      <c r="E1330" s="3" t="s">
        <v>3409</v>
      </c>
      <c r="F1330" s="3" t="s">
        <v>7330</v>
      </c>
      <c r="G1330" s="3" t="s">
        <v>7331</v>
      </c>
      <c r="H1330" s="5">
        <v>46134</v>
      </c>
      <c r="I1330" s="3" t="s">
        <v>4004</v>
      </c>
      <c r="J1330" s="3" t="s">
        <v>7332</v>
      </c>
      <c r="K1330" s="3">
        <v>940512301999</v>
      </c>
      <c r="L1330" s="2"/>
      <c r="M1330" s="2"/>
      <c r="N1330" s="3">
        <v>77029496949</v>
      </c>
      <c r="O1330" s="3">
        <v>5990000</v>
      </c>
      <c r="P1330" s="3">
        <v>5990000</v>
      </c>
      <c r="Q1330" s="3">
        <v>0</v>
      </c>
      <c r="R1330" s="3">
        <v>0</v>
      </c>
      <c r="S1330" s="3">
        <v>200000</v>
      </c>
      <c r="T1330" s="3">
        <v>200000</v>
      </c>
      <c r="U1330" s="3" t="s">
        <v>56</v>
      </c>
      <c r="V1330" s="2"/>
      <c r="W1330" s="3" t="s">
        <v>55</v>
      </c>
      <c r="X1330" s="5">
        <v>46134</v>
      </c>
      <c r="Y1330" s="3" t="s">
        <v>58</v>
      </c>
      <c r="Z1330" s="3">
        <v>0</v>
      </c>
      <c r="AA1330" s="3">
        <v>9869144</v>
      </c>
      <c r="AB1330" s="2"/>
      <c r="AC1330" s="3">
        <v>0</v>
      </c>
      <c r="AD1330" s="3" t="s">
        <v>57</v>
      </c>
      <c r="AE1330" s="3">
        <v>2026</v>
      </c>
    </row>
    <row r="1331" spans="1:31" ht="28.5" hidden="1" x14ac:dyDescent="0.45">
      <c r="A1331" s="3">
        <v>1</v>
      </c>
      <c r="B1331" s="4" t="s">
        <v>3397</v>
      </c>
      <c r="C1331" s="3" t="s">
        <v>3381</v>
      </c>
      <c r="D1331" s="3" t="s">
        <v>3382</v>
      </c>
      <c r="E1331" s="3" t="s">
        <v>3409</v>
      </c>
      <c r="F1331" s="3" t="s">
        <v>7333</v>
      </c>
      <c r="G1331" s="3" t="s">
        <v>7334</v>
      </c>
      <c r="H1331" s="5">
        <v>46132</v>
      </c>
      <c r="I1331" s="3" t="s">
        <v>4004</v>
      </c>
      <c r="J1331" s="3" t="s">
        <v>7335</v>
      </c>
      <c r="K1331" s="3">
        <v>940729301304</v>
      </c>
      <c r="L1331" s="2"/>
      <c r="M1331" s="2"/>
      <c r="N1331" s="3">
        <v>77787796994</v>
      </c>
      <c r="O1331" s="3">
        <v>5990000</v>
      </c>
      <c r="P1331" s="3">
        <v>5990000</v>
      </c>
      <c r="Q1331" s="3">
        <v>0</v>
      </c>
      <c r="R1331" s="3">
        <v>0</v>
      </c>
      <c r="S1331" s="3">
        <v>200000</v>
      </c>
      <c r="T1331" s="3">
        <v>200000</v>
      </c>
      <c r="U1331" s="3" t="s">
        <v>87</v>
      </c>
      <c r="V1331" s="2"/>
      <c r="W1331" s="3" t="s">
        <v>55</v>
      </c>
      <c r="X1331" s="5">
        <v>46134</v>
      </c>
      <c r="Y1331" s="3" t="s">
        <v>218</v>
      </c>
      <c r="Z1331" s="3">
        <v>0</v>
      </c>
      <c r="AA1331" s="3">
        <v>9869145</v>
      </c>
      <c r="AB1331" s="2"/>
      <c r="AC1331" s="3">
        <v>0</v>
      </c>
      <c r="AD1331" s="3" t="s">
        <v>124</v>
      </c>
      <c r="AE1331" s="3">
        <v>2026</v>
      </c>
    </row>
    <row r="1332" spans="1:31" ht="28.5" hidden="1" x14ac:dyDescent="0.45">
      <c r="A1332" s="3">
        <v>1</v>
      </c>
      <c r="B1332" s="4" t="s">
        <v>3397</v>
      </c>
      <c r="C1332" s="3" t="s">
        <v>3381</v>
      </c>
      <c r="D1332" s="3" t="s">
        <v>3382</v>
      </c>
      <c r="E1332" s="3" t="s">
        <v>3409</v>
      </c>
      <c r="F1332" s="3" t="s">
        <v>7336</v>
      </c>
      <c r="G1332" s="3" t="s">
        <v>7337</v>
      </c>
      <c r="H1332" s="5">
        <v>46132</v>
      </c>
      <c r="I1332" s="3" t="s">
        <v>3901</v>
      </c>
      <c r="J1332" s="3" t="s">
        <v>7338</v>
      </c>
      <c r="K1332" s="3">
        <v>800615303633</v>
      </c>
      <c r="L1332" s="2"/>
      <c r="M1332" s="2"/>
      <c r="N1332" s="3">
        <v>77756346919</v>
      </c>
      <c r="O1332" s="3">
        <v>5990000</v>
      </c>
      <c r="P1332" s="3">
        <v>5990000</v>
      </c>
      <c r="Q1332" s="3">
        <v>0</v>
      </c>
      <c r="R1332" s="3">
        <v>0</v>
      </c>
      <c r="S1332" s="3">
        <v>200000</v>
      </c>
      <c r="T1332" s="3">
        <v>200000</v>
      </c>
      <c r="U1332" s="3" t="s">
        <v>56</v>
      </c>
      <c r="V1332" s="2"/>
      <c r="W1332" s="3" t="s">
        <v>55</v>
      </c>
      <c r="X1332" s="5">
        <v>46132</v>
      </c>
      <c r="Y1332" s="3" t="s">
        <v>58</v>
      </c>
      <c r="Z1332" s="3">
        <v>0</v>
      </c>
      <c r="AA1332" s="3">
        <v>9869146</v>
      </c>
      <c r="AB1332" s="2"/>
      <c r="AC1332" s="3">
        <v>0</v>
      </c>
      <c r="AD1332" s="3" t="s">
        <v>57</v>
      </c>
      <c r="AE1332" s="3">
        <v>2026</v>
      </c>
    </row>
    <row r="1333" spans="1:31" ht="28.5" hidden="1" x14ac:dyDescent="0.45">
      <c r="A1333" s="3">
        <v>1</v>
      </c>
      <c r="B1333" s="4" t="s">
        <v>3397</v>
      </c>
      <c r="C1333" s="3" t="s">
        <v>3381</v>
      </c>
      <c r="D1333" s="3" t="s">
        <v>3382</v>
      </c>
      <c r="E1333" s="3" t="s">
        <v>3409</v>
      </c>
      <c r="F1333" s="3" t="s">
        <v>7339</v>
      </c>
      <c r="G1333" s="3" t="s">
        <v>7340</v>
      </c>
      <c r="H1333" s="5">
        <v>46133</v>
      </c>
      <c r="I1333" s="3" t="s">
        <v>3584</v>
      </c>
      <c r="J1333" s="3" t="s">
        <v>7341</v>
      </c>
      <c r="K1333" s="3">
        <v>841204301450</v>
      </c>
      <c r="L1333" s="2"/>
      <c r="M1333" s="2"/>
      <c r="N1333" s="3">
        <v>77026667075</v>
      </c>
      <c r="O1333" s="3">
        <v>5990000</v>
      </c>
      <c r="P1333" s="3">
        <v>5990000</v>
      </c>
      <c r="Q1333" s="3">
        <v>0</v>
      </c>
      <c r="R1333" s="3">
        <v>0</v>
      </c>
      <c r="S1333" s="3">
        <v>200000</v>
      </c>
      <c r="T1333" s="3">
        <v>200000</v>
      </c>
      <c r="U1333" s="3" t="s">
        <v>56</v>
      </c>
      <c r="V1333" s="2"/>
      <c r="W1333" s="3" t="s">
        <v>55</v>
      </c>
      <c r="X1333" s="5">
        <v>46139</v>
      </c>
      <c r="Y1333" s="3" t="s">
        <v>58</v>
      </c>
      <c r="Z1333" s="3">
        <v>0</v>
      </c>
      <c r="AA1333" s="3">
        <v>9869148</v>
      </c>
      <c r="AB1333" s="2"/>
      <c r="AC1333" s="3">
        <v>0</v>
      </c>
      <c r="AD1333" s="3" t="s">
        <v>57</v>
      </c>
      <c r="AE1333" s="3">
        <v>2026</v>
      </c>
    </row>
    <row r="1334" spans="1:31" ht="28.5" hidden="1" x14ac:dyDescent="0.45">
      <c r="A1334" s="3">
        <v>1</v>
      </c>
      <c r="B1334" s="4" t="s">
        <v>3397</v>
      </c>
      <c r="C1334" s="3" t="s">
        <v>3381</v>
      </c>
      <c r="D1334" s="3" t="s">
        <v>3382</v>
      </c>
      <c r="E1334" s="3" t="s">
        <v>3409</v>
      </c>
      <c r="F1334" s="3" t="s">
        <v>7342</v>
      </c>
      <c r="G1334" s="3" t="s">
        <v>7343</v>
      </c>
      <c r="H1334" s="5">
        <v>46133</v>
      </c>
      <c r="I1334" s="3" t="s">
        <v>3584</v>
      </c>
      <c r="J1334" s="3" t="s">
        <v>7344</v>
      </c>
      <c r="K1334" s="3">
        <v>800301301180</v>
      </c>
      <c r="L1334" s="2"/>
      <c r="M1334" s="2"/>
      <c r="N1334" s="3">
        <v>77754900990</v>
      </c>
      <c r="O1334" s="3">
        <v>5990000</v>
      </c>
      <c r="P1334" s="3">
        <v>5990000</v>
      </c>
      <c r="Q1334" s="3">
        <v>0</v>
      </c>
      <c r="R1334" s="3">
        <v>0</v>
      </c>
      <c r="S1334" s="3">
        <v>200000</v>
      </c>
      <c r="T1334" s="3">
        <v>200000</v>
      </c>
      <c r="U1334" s="3" t="s">
        <v>87</v>
      </c>
      <c r="V1334" s="2"/>
      <c r="W1334" s="3" t="s">
        <v>55</v>
      </c>
      <c r="X1334" s="5">
        <v>46142</v>
      </c>
      <c r="Y1334" s="3" t="s">
        <v>161</v>
      </c>
      <c r="Z1334" s="3">
        <v>1</v>
      </c>
      <c r="AA1334" s="3">
        <v>9869150</v>
      </c>
      <c r="AB1334" s="2"/>
      <c r="AC1334" s="3">
        <v>0</v>
      </c>
      <c r="AD1334" s="3" t="s">
        <v>124</v>
      </c>
      <c r="AE1334" s="3">
        <v>2026</v>
      </c>
    </row>
    <row r="1335" spans="1:31" ht="28.5" hidden="1" x14ac:dyDescent="0.45">
      <c r="A1335" s="3">
        <v>1</v>
      </c>
      <c r="B1335" s="4" t="s">
        <v>3397</v>
      </c>
      <c r="C1335" s="3" t="s">
        <v>3381</v>
      </c>
      <c r="D1335" s="3" t="s">
        <v>3382</v>
      </c>
      <c r="E1335" s="3" t="s">
        <v>3409</v>
      </c>
      <c r="F1335" s="3" t="s">
        <v>7345</v>
      </c>
      <c r="G1335" s="3" t="s">
        <v>7346</v>
      </c>
      <c r="H1335" s="5">
        <v>46133</v>
      </c>
      <c r="I1335" s="3" t="s">
        <v>3901</v>
      </c>
      <c r="J1335" s="3" t="s">
        <v>7347</v>
      </c>
      <c r="K1335" s="3">
        <v>721103401027</v>
      </c>
      <c r="L1335" s="2"/>
      <c r="M1335" s="2"/>
      <c r="N1335" s="3">
        <v>77711403530</v>
      </c>
      <c r="O1335" s="3">
        <v>5990000</v>
      </c>
      <c r="P1335" s="3">
        <v>5990000</v>
      </c>
      <c r="Q1335" s="3">
        <v>0</v>
      </c>
      <c r="R1335" s="3">
        <v>0</v>
      </c>
      <c r="S1335" s="3">
        <v>200000</v>
      </c>
      <c r="T1335" s="3">
        <v>200000</v>
      </c>
      <c r="U1335" s="3" t="s">
        <v>87</v>
      </c>
      <c r="V1335" s="2"/>
      <c r="W1335" s="3" t="s">
        <v>55</v>
      </c>
      <c r="X1335" s="5">
        <v>46134</v>
      </c>
      <c r="Y1335" s="3" t="s">
        <v>218</v>
      </c>
      <c r="Z1335" s="3">
        <v>0</v>
      </c>
      <c r="AA1335" s="3">
        <v>9869151</v>
      </c>
      <c r="AB1335" s="2"/>
      <c r="AC1335" s="3">
        <v>0</v>
      </c>
      <c r="AD1335" s="3" t="s">
        <v>124</v>
      </c>
      <c r="AE1335" s="3">
        <v>2026</v>
      </c>
    </row>
    <row r="1336" spans="1:31" ht="28.5" x14ac:dyDescent="0.45">
      <c r="A1336" s="3">
        <v>1</v>
      </c>
      <c r="B1336" s="4" t="s">
        <v>3952</v>
      </c>
      <c r="C1336" s="3" t="s">
        <v>3381</v>
      </c>
      <c r="D1336" s="3" t="s">
        <v>3382</v>
      </c>
      <c r="E1336" s="3" t="s">
        <v>3459</v>
      </c>
      <c r="F1336" s="3" t="s">
        <v>7348</v>
      </c>
      <c r="G1336" s="3" t="s">
        <v>7349</v>
      </c>
      <c r="H1336" s="5">
        <v>46134</v>
      </c>
      <c r="I1336" s="3" t="s">
        <v>3959</v>
      </c>
      <c r="J1336" s="3" t="s">
        <v>7350</v>
      </c>
      <c r="K1336" s="3">
        <v>780419300722</v>
      </c>
      <c r="L1336" s="2"/>
      <c r="M1336" s="2"/>
      <c r="N1336" s="3">
        <v>77712340006</v>
      </c>
      <c r="O1336" s="3">
        <v>5990000</v>
      </c>
      <c r="P1336" s="3">
        <v>5990000</v>
      </c>
      <c r="Q1336" s="3">
        <v>0</v>
      </c>
      <c r="R1336" s="3">
        <v>0</v>
      </c>
      <c r="S1336" s="3">
        <v>200000</v>
      </c>
      <c r="T1336" s="3">
        <v>200000</v>
      </c>
      <c r="U1336" s="3" t="s">
        <v>87</v>
      </c>
      <c r="V1336" s="2"/>
      <c r="W1336" s="3" t="s">
        <v>160</v>
      </c>
      <c r="X1336" s="5">
        <v>46136</v>
      </c>
      <c r="Y1336" s="3" t="s">
        <v>89</v>
      </c>
      <c r="Z1336" s="3">
        <v>0</v>
      </c>
      <c r="AA1336" s="3">
        <v>9870160</v>
      </c>
      <c r="AB1336" s="2"/>
      <c r="AC1336" s="3">
        <v>0</v>
      </c>
      <c r="AD1336" s="3" t="s">
        <v>124</v>
      </c>
      <c r="AE1336" s="3">
        <v>2026</v>
      </c>
    </row>
    <row r="1337" spans="1:31" ht="28.5" x14ac:dyDescent="0.45">
      <c r="A1337" s="3">
        <v>1</v>
      </c>
      <c r="B1337" s="4" t="s">
        <v>3952</v>
      </c>
      <c r="C1337" s="3" t="s">
        <v>3381</v>
      </c>
      <c r="D1337" s="3" t="s">
        <v>3382</v>
      </c>
      <c r="E1337" s="3" t="s">
        <v>3409</v>
      </c>
      <c r="F1337" s="3" t="s">
        <v>7351</v>
      </c>
      <c r="G1337" s="3" t="s">
        <v>7352</v>
      </c>
      <c r="H1337" s="5">
        <v>46135</v>
      </c>
      <c r="I1337" s="3" t="s">
        <v>3959</v>
      </c>
      <c r="J1337" s="3" t="s">
        <v>7353</v>
      </c>
      <c r="K1337" s="3">
        <v>860518402631</v>
      </c>
      <c r="L1337" s="2"/>
      <c r="M1337" s="2"/>
      <c r="N1337" s="3">
        <v>77072725633</v>
      </c>
      <c r="O1337" s="3">
        <v>5990000</v>
      </c>
      <c r="P1337" s="3">
        <v>5990000</v>
      </c>
      <c r="Q1337" s="3">
        <v>0</v>
      </c>
      <c r="R1337" s="3">
        <v>0</v>
      </c>
      <c r="S1337" s="3">
        <v>200000</v>
      </c>
      <c r="T1337" s="3">
        <v>200000</v>
      </c>
      <c r="U1337" s="3" t="s">
        <v>56</v>
      </c>
      <c r="V1337" s="2"/>
      <c r="W1337" s="3" t="s">
        <v>160</v>
      </c>
      <c r="X1337" s="5">
        <v>46140</v>
      </c>
      <c r="Y1337" s="3" t="s">
        <v>58</v>
      </c>
      <c r="Z1337" s="3">
        <v>0</v>
      </c>
      <c r="AA1337" s="3">
        <v>9870161</v>
      </c>
      <c r="AB1337" s="2"/>
      <c r="AC1337" s="3">
        <v>0</v>
      </c>
      <c r="AD1337" s="3" t="s">
        <v>57</v>
      </c>
      <c r="AE1337" s="3">
        <v>2026</v>
      </c>
    </row>
    <row r="1338" spans="1:31" ht="28.5" x14ac:dyDescent="0.45">
      <c r="A1338" s="3">
        <v>1</v>
      </c>
      <c r="B1338" s="4" t="s">
        <v>3952</v>
      </c>
      <c r="C1338" s="3" t="s">
        <v>3381</v>
      </c>
      <c r="D1338" s="3" t="s">
        <v>3382</v>
      </c>
      <c r="E1338" s="3" t="s">
        <v>3409</v>
      </c>
      <c r="F1338" s="3" t="s">
        <v>7354</v>
      </c>
      <c r="G1338" s="3" t="s">
        <v>7355</v>
      </c>
      <c r="H1338" s="5">
        <v>46136</v>
      </c>
      <c r="I1338" s="3" t="s">
        <v>3959</v>
      </c>
      <c r="J1338" s="3" t="s">
        <v>7356</v>
      </c>
      <c r="K1338" s="3">
        <v>630922400555</v>
      </c>
      <c r="L1338" s="2"/>
      <c r="M1338" s="2"/>
      <c r="N1338" s="3">
        <v>77083523214</v>
      </c>
      <c r="O1338" s="3">
        <v>5990000</v>
      </c>
      <c r="P1338" s="3">
        <v>5990000</v>
      </c>
      <c r="Q1338" s="3">
        <v>0</v>
      </c>
      <c r="R1338" s="3">
        <v>0</v>
      </c>
      <c r="S1338" s="3">
        <v>200000</v>
      </c>
      <c r="T1338" s="3">
        <v>200000</v>
      </c>
      <c r="U1338" s="3" t="s">
        <v>87</v>
      </c>
      <c r="V1338" s="2"/>
      <c r="W1338" s="3" t="s">
        <v>160</v>
      </c>
      <c r="X1338" s="5">
        <v>46139</v>
      </c>
      <c r="Y1338" s="3" t="s">
        <v>134</v>
      </c>
      <c r="Z1338" s="3">
        <v>0</v>
      </c>
      <c r="AA1338" s="3">
        <v>9870162</v>
      </c>
      <c r="AB1338" s="2"/>
      <c r="AC1338" s="3">
        <v>0</v>
      </c>
      <c r="AD1338" s="3" t="s">
        <v>124</v>
      </c>
      <c r="AE1338" s="3">
        <v>2026</v>
      </c>
    </row>
    <row r="1339" spans="1:31" ht="28.5" x14ac:dyDescent="0.45">
      <c r="A1339" s="3">
        <v>1</v>
      </c>
      <c r="B1339" s="4" t="s">
        <v>3952</v>
      </c>
      <c r="C1339" s="3" t="s">
        <v>3381</v>
      </c>
      <c r="D1339" s="3" t="s">
        <v>3382</v>
      </c>
      <c r="E1339" s="3" t="s">
        <v>3409</v>
      </c>
      <c r="F1339" s="3" t="s">
        <v>7357</v>
      </c>
      <c r="G1339" s="3" t="s">
        <v>7358</v>
      </c>
      <c r="H1339" s="5">
        <v>46134</v>
      </c>
      <c r="I1339" s="3" t="s">
        <v>4014</v>
      </c>
      <c r="J1339" s="3" t="s">
        <v>5982</v>
      </c>
      <c r="K1339" s="3">
        <v>900311300475</v>
      </c>
      <c r="L1339" s="2"/>
      <c r="M1339" s="2"/>
      <c r="N1339" s="3">
        <v>77000001102</v>
      </c>
      <c r="O1339" s="3">
        <v>5940000</v>
      </c>
      <c r="P1339" s="3">
        <v>5990000</v>
      </c>
      <c r="Q1339" s="3">
        <v>50000</v>
      </c>
      <c r="R1339" s="3">
        <v>0</v>
      </c>
      <c r="S1339" s="3">
        <v>200000</v>
      </c>
      <c r="T1339" s="3">
        <v>150000</v>
      </c>
      <c r="U1339" s="3" t="s">
        <v>56</v>
      </c>
      <c r="V1339" s="2"/>
      <c r="W1339" s="3" t="s">
        <v>160</v>
      </c>
      <c r="X1339" s="5">
        <v>46140</v>
      </c>
      <c r="Y1339" s="3" t="s">
        <v>58</v>
      </c>
      <c r="Z1339" s="3">
        <v>0</v>
      </c>
      <c r="AA1339" s="3">
        <v>9870164</v>
      </c>
      <c r="AB1339" s="2"/>
      <c r="AC1339" s="3">
        <v>0</v>
      </c>
      <c r="AD1339" s="3" t="s">
        <v>57</v>
      </c>
      <c r="AE1339" s="3">
        <v>2026</v>
      </c>
    </row>
    <row r="1340" spans="1:31" ht="28.5" x14ac:dyDescent="0.45">
      <c r="A1340" s="3">
        <v>1</v>
      </c>
      <c r="B1340" s="4" t="s">
        <v>3952</v>
      </c>
      <c r="C1340" s="3" t="s">
        <v>3381</v>
      </c>
      <c r="D1340" s="3" t="s">
        <v>3382</v>
      </c>
      <c r="E1340" s="3" t="s">
        <v>3409</v>
      </c>
      <c r="F1340" s="3" t="s">
        <v>7359</v>
      </c>
      <c r="G1340" s="3" t="s">
        <v>7360</v>
      </c>
      <c r="H1340" s="5">
        <v>46136</v>
      </c>
      <c r="I1340" s="3" t="s">
        <v>3959</v>
      </c>
      <c r="J1340" s="3" t="s">
        <v>7361</v>
      </c>
      <c r="K1340" s="3">
        <v>840809300072</v>
      </c>
      <c r="L1340" s="2"/>
      <c r="M1340" s="2"/>
      <c r="N1340" s="3">
        <v>77771010009</v>
      </c>
      <c r="O1340" s="3">
        <v>5990000</v>
      </c>
      <c r="P1340" s="3">
        <v>5990000</v>
      </c>
      <c r="Q1340" s="3">
        <v>0</v>
      </c>
      <c r="R1340" s="3">
        <v>0</v>
      </c>
      <c r="S1340" s="3">
        <v>200000</v>
      </c>
      <c r="T1340" s="3">
        <v>200000</v>
      </c>
      <c r="U1340" s="3" t="s">
        <v>87</v>
      </c>
      <c r="V1340" s="2"/>
      <c r="W1340" s="3" t="s">
        <v>160</v>
      </c>
      <c r="X1340" s="5">
        <v>46140</v>
      </c>
      <c r="Y1340" s="3" t="s">
        <v>218</v>
      </c>
      <c r="Z1340" s="3">
        <v>1</v>
      </c>
      <c r="AA1340" s="3">
        <v>9870165</v>
      </c>
      <c r="AB1340" s="2"/>
      <c r="AC1340" s="3">
        <v>0</v>
      </c>
      <c r="AD1340" s="3" t="s">
        <v>124</v>
      </c>
      <c r="AE1340" s="3">
        <v>2026</v>
      </c>
    </row>
    <row r="1341" spans="1:31" ht="28.5" x14ac:dyDescent="0.45">
      <c r="A1341" s="3">
        <v>1</v>
      </c>
      <c r="B1341" s="4" t="s">
        <v>3952</v>
      </c>
      <c r="C1341" s="3" t="s">
        <v>3381</v>
      </c>
      <c r="D1341" s="3" t="s">
        <v>3382</v>
      </c>
      <c r="E1341" s="3" t="s">
        <v>3409</v>
      </c>
      <c r="F1341" s="3" t="s">
        <v>7362</v>
      </c>
      <c r="G1341" s="3" t="s">
        <v>7363</v>
      </c>
      <c r="H1341" s="5">
        <v>46137</v>
      </c>
      <c r="I1341" s="3" t="s">
        <v>3959</v>
      </c>
      <c r="J1341" s="3" t="s">
        <v>7364</v>
      </c>
      <c r="K1341" s="3">
        <v>670810301674</v>
      </c>
      <c r="L1341" s="2"/>
      <c r="M1341" s="2"/>
      <c r="N1341" s="3">
        <v>77766191509</v>
      </c>
      <c r="O1341" s="3">
        <v>5990000</v>
      </c>
      <c r="P1341" s="3">
        <v>5990000</v>
      </c>
      <c r="Q1341" s="3">
        <v>0</v>
      </c>
      <c r="R1341" s="3">
        <v>0</v>
      </c>
      <c r="S1341" s="3">
        <v>200000</v>
      </c>
      <c r="T1341" s="3">
        <v>200000</v>
      </c>
      <c r="U1341" s="3" t="s">
        <v>87</v>
      </c>
      <c r="V1341" s="2"/>
      <c r="W1341" s="3" t="s">
        <v>160</v>
      </c>
      <c r="X1341" s="5">
        <v>46140</v>
      </c>
      <c r="Y1341" s="3" t="s">
        <v>566</v>
      </c>
      <c r="Z1341" s="3">
        <v>0</v>
      </c>
      <c r="AA1341" s="3">
        <v>9870166</v>
      </c>
      <c r="AB1341" s="2"/>
      <c r="AC1341" s="3">
        <v>0</v>
      </c>
      <c r="AD1341" s="3" t="s">
        <v>124</v>
      </c>
      <c r="AE1341" s="3">
        <v>2026</v>
      </c>
    </row>
    <row r="1342" spans="1:31" ht="28.5" x14ac:dyDescent="0.45">
      <c r="A1342" s="3">
        <v>1</v>
      </c>
      <c r="B1342" s="4" t="s">
        <v>3952</v>
      </c>
      <c r="C1342" s="3" t="s">
        <v>3381</v>
      </c>
      <c r="D1342" s="3" t="s">
        <v>3382</v>
      </c>
      <c r="E1342" s="3" t="s">
        <v>3455</v>
      </c>
      <c r="F1342" s="3" t="s">
        <v>7365</v>
      </c>
      <c r="G1342" s="3" t="s">
        <v>7366</v>
      </c>
      <c r="H1342" s="5">
        <v>46133</v>
      </c>
      <c r="I1342" s="3" t="s">
        <v>4014</v>
      </c>
      <c r="J1342" s="3" t="s">
        <v>7367</v>
      </c>
      <c r="K1342" s="3">
        <v>880316300377</v>
      </c>
      <c r="L1342" s="2"/>
      <c r="M1342" s="2"/>
      <c r="N1342" s="3">
        <v>77088185124</v>
      </c>
      <c r="O1342" s="3">
        <v>5990000</v>
      </c>
      <c r="P1342" s="3">
        <v>5990000</v>
      </c>
      <c r="Q1342" s="3">
        <v>0</v>
      </c>
      <c r="R1342" s="3">
        <v>0</v>
      </c>
      <c r="S1342" s="3">
        <v>200000</v>
      </c>
      <c r="T1342" s="3">
        <v>200000</v>
      </c>
      <c r="U1342" s="3" t="s">
        <v>56</v>
      </c>
      <c r="V1342" s="2"/>
      <c r="W1342" s="3" t="s">
        <v>160</v>
      </c>
      <c r="X1342" s="5">
        <v>46139</v>
      </c>
      <c r="Y1342" s="3" t="s">
        <v>58</v>
      </c>
      <c r="Z1342" s="3">
        <v>0</v>
      </c>
      <c r="AA1342" s="3">
        <v>9870167</v>
      </c>
      <c r="AB1342" s="2"/>
      <c r="AC1342" s="3">
        <v>0</v>
      </c>
      <c r="AD1342" s="3" t="s">
        <v>57</v>
      </c>
      <c r="AE1342" s="3">
        <v>2026</v>
      </c>
    </row>
    <row r="1343" spans="1:31" ht="28.5" x14ac:dyDescent="0.45">
      <c r="A1343" s="3">
        <v>1</v>
      </c>
      <c r="B1343" s="4" t="s">
        <v>3952</v>
      </c>
      <c r="C1343" s="3" t="s">
        <v>3381</v>
      </c>
      <c r="D1343" s="3" t="s">
        <v>3382</v>
      </c>
      <c r="E1343" s="3" t="s">
        <v>3455</v>
      </c>
      <c r="F1343" s="3" t="s">
        <v>7368</v>
      </c>
      <c r="G1343" s="3" t="s">
        <v>7369</v>
      </c>
      <c r="H1343" s="5">
        <v>46137</v>
      </c>
      <c r="I1343" s="3" t="s">
        <v>3955</v>
      </c>
      <c r="J1343" s="3" t="s">
        <v>7370</v>
      </c>
      <c r="K1343" s="3">
        <v>930921402033</v>
      </c>
      <c r="L1343" s="2"/>
      <c r="M1343" s="2"/>
      <c r="N1343" s="3">
        <v>77025535325</v>
      </c>
      <c r="O1343" s="3">
        <v>5990000</v>
      </c>
      <c r="P1343" s="3">
        <v>5990000</v>
      </c>
      <c r="Q1343" s="3">
        <v>0</v>
      </c>
      <c r="R1343" s="3">
        <v>0</v>
      </c>
      <c r="S1343" s="3">
        <v>200000</v>
      </c>
      <c r="T1343" s="3">
        <v>200000</v>
      </c>
      <c r="U1343" s="3" t="s">
        <v>87</v>
      </c>
      <c r="V1343" s="2"/>
      <c r="W1343" s="3" t="s">
        <v>160</v>
      </c>
      <c r="X1343" s="5">
        <v>46141</v>
      </c>
      <c r="Y1343" s="3" t="s">
        <v>218</v>
      </c>
      <c r="Z1343" s="3">
        <v>0</v>
      </c>
      <c r="AA1343" s="3">
        <v>9870169</v>
      </c>
      <c r="AB1343" s="2"/>
      <c r="AC1343" s="3">
        <v>0</v>
      </c>
      <c r="AD1343" s="3" t="s">
        <v>124</v>
      </c>
      <c r="AE1343" s="3">
        <v>2026</v>
      </c>
    </row>
    <row r="1344" spans="1:31" ht="28.5" x14ac:dyDescent="0.45">
      <c r="A1344" s="3">
        <v>1</v>
      </c>
      <c r="B1344" s="4" t="s">
        <v>3952</v>
      </c>
      <c r="C1344" s="3" t="s">
        <v>3381</v>
      </c>
      <c r="D1344" s="3" t="s">
        <v>3382</v>
      </c>
      <c r="E1344" s="3" t="s">
        <v>3530</v>
      </c>
      <c r="F1344" s="3" t="s">
        <v>7371</v>
      </c>
      <c r="G1344" s="3" t="s">
        <v>7372</v>
      </c>
      <c r="H1344" s="5">
        <v>46132</v>
      </c>
      <c r="I1344" s="3" t="s">
        <v>3959</v>
      </c>
      <c r="J1344" s="3" t="s">
        <v>7373</v>
      </c>
      <c r="K1344" s="3">
        <v>840612300061</v>
      </c>
      <c r="L1344" s="2"/>
      <c r="M1344" s="2"/>
      <c r="N1344" s="3">
        <v>77718708565</v>
      </c>
      <c r="O1344" s="3">
        <v>5990000</v>
      </c>
      <c r="P1344" s="3">
        <v>5990000</v>
      </c>
      <c r="Q1344" s="3">
        <v>0</v>
      </c>
      <c r="R1344" s="3">
        <v>0</v>
      </c>
      <c r="S1344" s="3">
        <v>200000</v>
      </c>
      <c r="T1344" s="3">
        <v>200000</v>
      </c>
      <c r="U1344" s="3" t="s">
        <v>87</v>
      </c>
      <c r="V1344" s="2"/>
      <c r="W1344" s="3" t="s">
        <v>160</v>
      </c>
      <c r="X1344" s="5">
        <v>46139</v>
      </c>
      <c r="Y1344" s="3" t="s">
        <v>89</v>
      </c>
      <c r="Z1344" s="3">
        <v>0</v>
      </c>
      <c r="AA1344" s="3">
        <v>9870170</v>
      </c>
      <c r="AB1344" s="2"/>
      <c r="AC1344" s="3">
        <v>0</v>
      </c>
      <c r="AD1344" s="3" t="s">
        <v>124</v>
      </c>
      <c r="AE1344" s="3">
        <v>2026</v>
      </c>
    </row>
    <row r="1345" spans="1:31" ht="28.5" x14ac:dyDescent="0.45">
      <c r="A1345" s="3">
        <v>1</v>
      </c>
      <c r="B1345" s="4" t="s">
        <v>3952</v>
      </c>
      <c r="C1345" s="3" t="s">
        <v>3381</v>
      </c>
      <c r="D1345" s="3" t="s">
        <v>3382</v>
      </c>
      <c r="E1345" s="3" t="s">
        <v>3530</v>
      </c>
      <c r="F1345" s="3" t="s">
        <v>7374</v>
      </c>
      <c r="G1345" s="3" t="s">
        <v>7375</v>
      </c>
      <c r="H1345" s="5">
        <v>46133</v>
      </c>
      <c r="I1345" s="3" t="s">
        <v>4014</v>
      </c>
      <c r="J1345" s="3" t="s">
        <v>7376</v>
      </c>
      <c r="K1345" s="3">
        <v>800320301729</v>
      </c>
      <c r="L1345" s="2"/>
      <c r="M1345" s="2"/>
      <c r="N1345" s="3">
        <v>77012897571</v>
      </c>
      <c r="O1345" s="3">
        <v>5990000</v>
      </c>
      <c r="P1345" s="3">
        <v>5990000</v>
      </c>
      <c r="Q1345" s="3">
        <v>0</v>
      </c>
      <c r="R1345" s="3">
        <v>0</v>
      </c>
      <c r="S1345" s="3">
        <v>200000</v>
      </c>
      <c r="T1345" s="3">
        <v>200000</v>
      </c>
      <c r="U1345" s="3" t="s">
        <v>87</v>
      </c>
      <c r="V1345" s="2"/>
      <c r="W1345" s="3" t="s">
        <v>160</v>
      </c>
      <c r="X1345" s="5">
        <v>46136</v>
      </c>
      <c r="Y1345" s="3" t="s">
        <v>206</v>
      </c>
      <c r="Z1345" s="3">
        <v>0</v>
      </c>
      <c r="AA1345" s="3">
        <v>9870171</v>
      </c>
      <c r="AB1345" s="2"/>
      <c r="AC1345" s="3">
        <v>0</v>
      </c>
      <c r="AD1345" s="3" t="s">
        <v>124</v>
      </c>
      <c r="AE1345" s="3">
        <v>2026</v>
      </c>
    </row>
    <row r="1346" spans="1:31" ht="28.5" hidden="1" x14ac:dyDescent="0.45">
      <c r="A1346" s="3">
        <v>1</v>
      </c>
      <c r="B1346" s="4" t="s">
        <v>3380</v>
      </c>
      <c r="C1346" s="3" t="s">
        <v>3381</v>
      </c>
      <c r="D1346" s="3" t="s">
        <v>3382</v>
      </c>
      <c r="E1346" s="3" t="s">
        <v>3409</v>
      </c>
      <c r="F1346" s="3" t="s">
        <v>7377</v>
      </c>
      <c r="G1346" s="3" t="s">
        <v>7378</v>
      </c>
      <c r="H1346" s="5">
        <v>46139</v>
      </c>
      <c r="I1346" s="3" t="s">
        <v>3386</v>
      </c>
      <c r="J1346" s="3" t="s">
        <v>7379</v>
      </c>
      <c r="K1346" s="3">
        <v>870326301645</v>
      </c>
      <c r="L1346" s="2"/>
      <c r="M1346" s="2"/>
      <c r="N1346" s="3">
        <v>77025147540</v>
      </c>
      <c r="O1346" s="3">
        <v>5990000</v>
      </c>
      <c r="P1346" s="3">
        <v>5990000</v>
      </c>
      <c r="Q1346" s="3">
        <v>0</v>
      </c>
      <c r="R1346" s="3">
        <v>0</v>
      </c>
      <c r="S1346" s="3">
        <v>200000</v>
      </c>
      <c r="T1346" s="3">
        <v>200000</v>
      </c>
      <c r="U1346" s="3" t="s">
        <v>56</v>
      </c>
      <c r="V1346" s="2"/>
      <c r="W1346" s="3" t="s">
        <v>1720</v>
      </c>
      <c r="X1346" s="5">
        <v>46139</v>
      </c>
      <c r="Y1346" s="3" t="s">
        <v>58</v>
      </c>
      <c r="Z1346" s="3">
        <v>0</v>
      </c>
      <c r="AA1346" s="3">
        <v>9877320</v>
      </c>
      <c r="AB1346" s="2"/>
      <c r="AC1346" s="3">
        <v>0</v>
      </c>
      <c r="AD1346" s="3" t="s">
        <v>57</v>
      </c>
      <c r="AE1346" s="3">
        <v>2026</v>
      </c>
    </row>
    <row r="1347" spans="1:31" ht="28.5" hidden="1" x14ac:dyDescent="0.45">
      <c r="A1347" s="3">
        <v>1</v>
      </c>
      <c r="B1347" s="4" t="s">
        <v>3380</v>
      </c>
      <c r="C1347" s="3" t="s">
        <v>3381</v>
      </c>
      <c r="D1347" s="3" t="s">
        <v>3382</v>
      </c>
      <c r="E1347" s="3" t="s">
        <v>3530</v>
      </c>
      <c r="F1347" s="3" t="s">
        <v>7380</v>
      </c>
      <c r="G1347" s="3" t="s">
        <v>7381</v>
      </c>
      <c r="H1347" s="5">
        <v>46141</v>
      </c>
      <c r="I1347" s="3" t="s">
        <v>3462</v>
      </c>
      <c r="J1347" s="3" t="s">
        <v>7382</v>
      </c>
      <c r="K1347" s="3">
        <v>881030300731</v>
      </c>
      <c r="L1347" s="2"/>
      <c r="M1347" s="2"/>
      <c r="N1347" s="3">
        <v>77789030688</v>
      </c>
      <c r="O1347" s="3">
        <v>5990000</v>
      </c>
      <c r="P1347" s="3">
        <v>5990000</v>
      </c>
      <c r="Q1347" s="3">
        <v>0</v>
      </c>
      <c r="R1347" s="3">
        <v>0</v>
      </c>
      <c r="S1347" s="3">
        <v>200000</v>
      </c>
      <c r="T1347" s="3">
        <v>200000</v>
      </c>
      <c r="U1347" s="3" t="s">
        <v>56</v>
      </c>
      <c r="V1347" s="2"/>
      <c r="W1347" s="3" t="s">
        <v>1720</v>
      </c>
      <c r="X1347" s="5">
        <v>46141</v>
      </c>
      <c r="Y1347" s="3" t="s">
        <v>58</v>
      </c>
      <c r="Z1347" s="3">
        <v>0</v>
      </c>
      <c r="AA1347" s="3">
        <v>9877325</v>
      </c>
      <c r="AB1347" s="2"/>
      <c r="AC1347" s="3">
        <v>0</v>
      </c>
      <c r="AD1347" s="3" t="s">
        <v>57</v>
      </c>
      <c r="AE1347" s="3">
        <v>2026</v>
      </c>
    </row>
    <row r="1348" spans="1:31" ht="28.5" hidden="1" x14ac:dyDescent="0.45">
      <c r="A1348" s="3">
        <v>1</v>
      </c>
      <c r="B1348" s="4" t="s">
        <v>3397</v>
      </c>
      <c r="C1348" s="3" t="s">
        <v>3381</v>
      </c>
      <c r="D1348" s="3" t="s">
        <v>3382</v>
      </c>
      <c r="E1348" s="3" t="s">
        <v>3409</v>
      </c>
      <c r="F1348" s="3" t="s">
        <v>7383</v>
      </c>
      <c r="G1348" s="3" t="s">
        <v>7384</v>
      </c>
      <c r="H1348" s="5">
        <v>46132</v>
      </c>
      <c r="I1348" s="3" t="s">
        <v>4004</v>
      </c>
      <c r="J1348" s="3" t="s">
        <v>7385</v>
      </c>
      <c r="K1348" s="3">
        <v>910921302063</v>
      </c>
      <c r="L1348" s="2"/>
      <c r="M1348" s="2"/>
      <c r="N1348" s="3">
        <v>77471600012</v>
      </c>
      <c r="O1348" s="3">
        <v>5990000</v>
      </c>
      <c r="P1348" s="3">
        <v>5990000</v>
      </c>
      <c r="Q1348" s="3">
        <v>0</v>
      </c>
      <c r="R1348" s="3">
        <v>0</v>
      </c>
      <c r="S1348" s="3">
        <v>200000</v>
      </c>
      <c r="T1348" s="3">
        <v>200000</v>
      </c>
      <c r="U1348" s="3" t="s">
        <v>87</v>
      </c>
      <c r="V1348" s="2"/>
      <c r="W1348" s="3" t="s">
        <v>55</v>
      </c>
      <c r="X1348" s="5">
        <v>46134</v>
      </c>
      <c r="Y1348" s="3" t="s">
        <v>218</v>
      </c>
      <c r="Z1348" s="3">
        <v>0</v>
      </c>
      <c r="AA1348" s="3">
        <v>9877695</v>
      </c>
      <c r="AB1348" s="2"/>
      <c r="AC1348" s="3">
        <v>0</v>
      </c>
      <c r="AD1348" s="3" t="s">
        <v>124</v>
      </c>
      <c r="AE1348" s="3">
        <v>2026</v>
      </c>
    </row>
    <row r="1349" spans="1:31" ht="28.5" hidden="1" x14ac:dyDescent="0.45">
      <c r="A1349" s="3">
        <v>1</v>
      </c>
      <c r="B1349" s="4" t="s">
        <v>3397</v>
      </c>
      <c r="C1349" s="3" t="s">
        <v>3381</v>
      </c>
      <c r="D1349" s="3" t="s">
        <v>3382</v>
      </c>
      <c r="E1349" s="3" t="s">
        <v>3409</v>
      </c>
      <c r="F1349" s="3" t="s">
        <v>7386</v>
      </c>
      <c r="G1349" s="3" t="s">
        <v>7387</v>
      </c>
      <c r="H1349" s="5">
        <v>46132</v>
      </c>
      <c r="I1349" s="3" t="s">
        <v>3693</v>
      </c>
      <c r="J1349" s="3" t="s">
        <v>7388</v>
      </c>
      <c r="K1349" s="3">
        <v>40628500748</v>
      </c>
      <c r="L1349" s="2"/>
      <c r="M1349" s="2"/>
      <c r="N1349" s="3">
        <v>77074045920</v>
      </c>
      <c r="O1349" s="3">
        <v>5990000</v>
      </c>
      <c r="P1349" s="3">
        <v>5990000</v>
      </c>
      <c r="Q1349" s="3">
        <v>0</v>
      </c>
      <c r="R1349" s="3">
        <v>0</v>
      </c>
      <c r="S1349" s="3">
        <v>200000</v>
      </c>
      <c r="T1349" s="3">
        <v>200000</v>
      </c>
      <c r="U1349" s="3" t="s">
        <v>56</v>
      </c>
      <c r="V1349" s="2"/>
      <c r="W1349" s="3" t="s">
        <v>55</v>
      </c>
      <c r="X1349" s="5">
        <v>46133</v>
      </c>
      <c r="Y1349" s="3" t="s">
        <v>58</v>
      </c>
      <c r="Z1349" s="3">
        <v>1</v>
      </c>
      <c r="AA1349" s="3">
        <v>9877697</v>
      </c>
      <c r="AB1349" s="2"/>
      <c r="AC1349" s="3">
        <v>0</v>
      </c>
      <c r="AD1349" s="3" t="s">
        <v>57</v>
      </c>
      <c r="AE1349" s="3">
        <v>2026</v>
      </c>
    </row>
    <row r="1350" spans="1:31" ht="28.5" hidden="1" x14ac:dyDescent="0.45">
      <c r="A1350" s="3">
        <v>1</v>
      </c>
      <c r="B1350" s="4" t="s">
        <v>3397</v>
      </c>
      <c r="C1350" s="3" t="s">
        <v>3381</v>
      </c>
      <c r="D1350" s="3" t="s">
        <v>3382</v>
      </c>
      <c r="E1350" s="3" t="s">
        <v>3409</v>
      </c>
      <c r="F1350" s="3" t="s">
        <v>7389</v>
      </c>
      <c r="G1350" s="3" t="s">
        <v>7390</v>
      </c>
      <c r="H1350" s="5">
        <v>46133</v>
      </c>
      <c r="I1350" s="3" t="s">
        <v>3492</v>
      </c>
      <c r="J1350" s="3" t="s">
        <v>7391</v>
      </c>
      <c r="K1350" s="3">
        <v>830930300732</v>
      </c>
      <c r="L1350" s="2"/>
      <c r="M1350" s="2"/>
      <c r="N1350" s="3">
        <v>77025924342</v>
      </c>
      <c r="O1350" s="3">
        <v>5990000</v>
      </c>
      <c r="P1350" s="3">
        <v>5990000</v>
      </c>
      <c r="Q1350" s="3">
        <v>0</v>
      </c>
      <c r="R1350" s="3">
        <v>0</v>
      </c>
      <c r="S1350" s="3">
        <v>200000</v>
      </c>
      <c r="T1350" s="3">
        <v>200000</v>
      </c>
      <c r="U1350" s="3" t="s">
        <v>56</v>
      </c>
      <c r="V1350" s="2"/>
      <c r="W1350" s="3" t="s">
        <v>55</v>
      </c>
      <c r="X1350" s="5">
        <v>46134</v>
      </c>
      <c r="Y1350" s="3" t="s">
        <v>58</v>
      </c>
      <c r="Z1350" s="3">
        <v>0</v>
      </c>
      <c r="AA1350" s="3">
        <v>9877698</v>
      </c>
      <c r="AB1350" s="2"/>
      <c r="AC1350" s="3">
        <v>0</v>
      </c>
      <c r="AD1350" s="3" t="s">
        <v>57</v>
      </c>
      <c r="AE1350" s="3">
        <v>2026</v>
      </c>
    </row>
    <row r="1351" spans="1:31" ht="28.5" hidden="1" x14ac:dyDescent="0.45">
      <c r="A1351" s="3">
        <v>1</v>
      </c>
      <c r="B1351" s="4" t="s">
        <v>3397</v>
      </c>
      <c r="C1351" s="3" t="s">
        <v>3381</v>
      </c>
      <c r="D1351" s="3" t="s">
        <v>3382</v>
      </c>
      <c r="E1351" s="3" t="s">
        <v>3409</v>
      </c>
      <c r="F1351" s="3" t="s">
        <v>7392</v>
      </c>
      <c r="G1351" s="3" t="s">
        <v>7393</v>
      </c>
      <c r="H1351" s="5">
        <v>46132</v>
      </c>
      <c r="I1351" s="3" t="s">
        <v>4532</v>
      </c>
      <c r="J1351" s="3" t="s">
        <v>7394</v>
      </c>
      <c r="K1351" s="3">
        <v>941124300131</v>
      </c>
      <c r="L1351" s="2"/>
      <c r="M1351" s="2"/>
      <c r="N1351" s="3">
        <v>77075027232</v>
      </c>
      <c r="O1351" s="3">
        <v>5990000</v>
      </c>
      <c r="P1351" s="3">
        <v>5990000</v>
      </c>
      <c r="Q1351" s="3">
        <v>0</v>
      </c>
      <c r="R1351" s="3">
        <v>0</v>
      </c>
      <c r="S1351" s="3">
        <v>200000</v>
      </c>
      <c r="T1351" s="3">
        <v>200000</v>
      </c>
      <c r="U1351" s="3" t="s">
        <v>56</v>
      </c>
      <c r="V1351" s="2"/>
      <c r="W1351" s="3" t="s">
        <v>55</v>
      </c>
      <c r="X1351" s="5">
        <v>46133</v>
      </c>
      <c r="Y1351" s="3" t="s">
        <v>58</v>
      </c>
      <c r="Z1351" s="3">
        <v>0</v>
      </c>
      <c r="AA1351" s="3">
        <v>9877700</v>
      </c>
      <c r="AB1351" s="2"/>
      <c r="AC1351" s="3">
        <v>0</v>
      </c>
      <c r="AD1351" s="3" t="s">
        <v>57</v>
      </c>
      <c r="AE1351" s="3">
        <v>2026</v>
      </c>
    </row>
    <row r="1352" spans="1:31" ht="28.5" hidden="1" x14ac:dyDescent="0.45">
      <c r="A1352" s="3">
        <v>1</v>
      </c>
      <c r="B1352" s="4" t="s">
        <v>3397</v>
      </c>
      <c r="C1352" s="3" t="s">
        <v>3381</v>
      </c>
      <c r="D1352" s="3" t="s">
        <v>3382</v>
      </c>
      <c r="E1352" s="3" t="s">
        <v>3409</v>
      </c>
      <c r="F1352" s="3" t="s">
        <v>7395</v>
      </c>
      <c r="G1352" s="3" t="s">
        <v>7396</v>
      </c>
      <c r="H1352" s="5">
        <v>46132</v>
      </c>
      <c r="I1352" s="3" t="s">
        <v>4532</v>
      </c>
      <c r="J1352" s="3" t="s">
        <v>7397</v>
      </c>
      <c r="K1352" s="3">
        <v>941124300131</v>
      </c>
      <c r="L1352" s="2"/>
      <c r="M1352" s="2"/>
      <c r="N1352" s="3">
        <v>77075027231</v>
      </c>
      <c r="O1352" s="3">
        <v>5990000</v>
      </c>
      <c r="P1352" s="3">
        <v>5990000</v>
      </c>
      <c r="Q1352" s="3">
        <v>0</v>
      </c>
      <c r="R1352" s="3">
        <v>0</v>
      </c>
      <c r="S1352" s="3">
        <v>200000</v>
      </c>
      <c r="T1352" s="3">
        <v>200000</v>
      </c>
      <c r="U1352" s="3" t="s">
        <v>56</v>
      </c>
      <c r="V1352" s="2"/>
      <c r="W1352" s="3" t="s">
        <v>55</v>
      </c>
      <c r="X1352" s="5">
        <v>46133</v>
      </c>
      <c r="Y1352" s="3" t="s">
        <v>58</v>
      </c>
      <c r="Z1352" s="3">
        <v>0</v>
      </c>
      <c r="AA1352" s="3">
        <v>9877703</v>
      </c>
      <c r="AB1352" s="2"/>
      <c r="AC1352" s="3">
        <v>0</v>
      </c>
      <c r="AD1352" s="3" t="s">
        <v>57</v>
      </c>
      <c r="AE1352" s="3">
        <v>2026</v>
      </c>
    </row>
    <row r="1353" spans="1:31" ht="28.5" hidden="1" x14ac:dyDescent="0.45">
      <c r="A1353" s="3">
        <v>1</v>
      </c>
      <c r="B1353" s="4" t="s">
        <v>3397</v>
      </c>
      <c r="C1353" s="3" t="s">
        <v>3381</v>
      </c>
      <c r="D1353" s="3" t="s">
        <v>3382</v>
      </c>
      <c r="E1353" s="3" t="s">
        <v>3409</v>
      </c>
      <c r="F1353" s="3" t="s">
        <v>7398</v>
      </c>
      <c r="G1353" s="3" t="s">
        <v>7399</v>
      </c>
      <c r="H1353" s="5">
        <v>46139</v>
      </c>
      <c r="I1353" s="3" t="s">
        <v>3580</v>
      </c>
      <c r="J1353" s="3" t="s">
        <v>7400</v>
      </c>
      <c r="K1353" s="3">
        <v>930630300148</v>
      </c>
      <c r="L1353" s="2"/>
      <c r="M1353" s="2"/>
      <c r="N1353" s="3">
        <v>77013337942</v>
      </c>
      <c r="O1353" s="3">
        <v>5990000</v>
      </c>
      <c r="P1353" s="3">
        <v>5990000</v>
      </c>
      <c r="Q1353" s="3">
        <v>0</v>
      </c>
      <c r="R1353" s="3">
        <v>0</v>
      </c>
      <c r="S1353" s="3">
        <v>200000</v>
      </c>
      <c r="T1353" s="3">
        <v>200000</v>
      </c>
      <c r="U1353" s="3" t="s">
        <v>56</v>
      </c>
      <c r="V1353" s="2"/>
      <c r="W1353" s="3" t="s">
        <v>55</v>
      </c>
      <c r="X1353" s="5">
        <v>46140</v>
      </c>
      <c r="Y1353" s="3" t="s">
        <v>58</v>
      </c>
      <c r="Z1353" s="3">
        <v>0</v>
      </c>
      <c r="AA1353" s="3">
        <v>9877704</v>
      </c>
      <c r="AB1353" s="2"/>
      <c r="AC1353" s="3">
        <v>0</v>
      </c>
      <c r="AD1353" s="3" t="s">
        <v>57</v>
      </c>
      <c r="AE1353" s="3">
        <v>2026</v>
      </c>
    </row>
    <row r="1354" spans="1:31" ht="28.5" hidden="1" x14ac:dyDescent="0.45">
      <c r="A1354" s="3">
        <v>1</v>
      </c>
      <c r="B1354" s="4" t="s">
        <v>3397</v>
      </c>
      <c r="C1354" s="3" t="s">
        <v>3381</v>
      </c>
      <c r="D1354" s="3" t="s">
        <v>3382</v>
      </c>
      <c r="E1354" s="3" t="s">
        <v>3409</v>
      </c>
      <c r="F1354" s="3" t="s">
        <v>7401</v>
      </c>
      <c r="G1354" s="3" t="s">
        <v>7402</v>
      </c>
      <c r="H1354" s="5">
        <v>46133</v>
      </c>
      <c r="I1354" s="3" t="s">
        <v>3580</v>
      </c>
      <c r="J1354" s="3" t="s">
        <v>7403</v>
      </c>
      <c r="K1354" s="3">
        <v>921202400336</v>
      </c>
      <c r="L1354" s="2"/>
      <c r="M1354" s="2"/>
      <c r="N1354" s="3">
        <v>77083804060</v>
      </c>
      <c r="O1354" s="3">
        <v>5990000</v>
      </c>
      <c r="P1354" s="3">
        <v>5990000</v>
      </c>
      <c r="Q1354" s="3">
        <v>0</v>
      </c>
      <c r="R1354" s="3">
        <v>0</v>
      </c>
      <c r="S1354" s="3">
        <v>200000</v>
      </c>
      <c r="T1354" s="3">
        <v>200000</v>
      </c>
      <c r="U1354" s="3" t="s">
        <v>87</v>
      </c>
      <c r="V1354" s="2"/>
      <c r="W1354" s="3" t="s">
        <v>55</v>
      </c>
      <c r="X1354" s="5">
        <v>46135</v>
      </c>
      <c r="Y1354" s="3" t="s">
        <v>218</v>
      </c>
      <c r="Z1354" s="3">
        <v>0</v>
      </c>
      <c r="AA1354" s="3">
        <v>9877705</v>
      </c>
      <c r="AB1354" s="2"/>
      <c r="AC1354" s="3">
        <v>0</v>
      </c>
      <c r="AD1354" s="3" t="s">
        <v>124</v>
      </c>
      <c r="AE1354" s="3">
        <v>2026</v>
      </c>
    </row>
    <row r="1355" spans="1:31" ht="28.5" hidden="1" x14ac:dyDescent="0.45">
      <c r="A1355" s="3">
        <v>1</v>
      </c>
      <c r="B1355" s="4" t="s">
        <v>3414</v>
      </c>
      <c r="C1355" s="3" t="s">
        <v>3381</v>
      </c>
      <c r="D1355" s="3" t="s">
        <v>3737</v>
      </c>
      <c r="E1355" s="3" t="s">
        <v>3530</v>
      </c>
      <c r="F1355" s="3" t="s">
        <v>7404</v>
      </c>
      <c r="G1355" s="3" t="s">
        <v>7405</v>
      </c>
      <c r="H1355" s="5">
        <v>46139</v>
      </c>
      <c r="I1355" s="3" t="s">
        <v>3419</v>
      </c>
      <c r="J1355" s="3" t="s">
        <v>7406</v>
      </c>
      <c r="K1355" s="3">
        <v>680806402014</v>
      </c>
      <c r="L1355" s="2"/>
      <c r="M1355" s="2"/>
      <c r="N1355" s="3">
        <v>77024531268</v>
      </c>
      <c r="O1355" s="3">
        <v>5970000</v>
      </c>
      <c r="P1355" s="3">
        <v>5990000</v>
      </c>
      <c r="Q1355" s="3">
        <v>20000</v>
      </c>
      <c r="R1355" s="3">
        <v>0</v>
      </c>
      <c r="S1355" s="3">
        <v>250000</v>
      </c>
      <c r="T1355" s="3">
        <v>230000</v>
      </c>
      <c r="U1355" s="3" t="s">
        <v>87</v>
      </c>
      <c r="V1355" s="2"/>
      <c r="W1355" s="3" t="s">
        <v>55</v>
      </c>
      <c r="X1355" s="5">
        <v>46142</v>
      </c>
      <c r="Y1355" s="3" t="s">
        <v>206</v>
      </c>
      <c r="Z1355" s="3">
        <v>0</v>
      </c>
      <c r="AA1355" s="3">
        <v>9877734</v>
      </c>
      <c r="AB1355" s="2"/>
      <c r="AC1355" s="3">
        <v>0</v>
      </c>
      <c r="AD1355" s="3" t="s">
        <v>124</v>
      </c>
      <c r="AE1355" s="3">
        <v>2026</v>
      </c>
    </row>
    <row r="1356" spans="1:31" hidden="1" x14ac:dyDescent="0.45">
      <c r="A1356" s="3">
        <v>1</v>
      </c>
      <c r="B1356" s="4" t="s">
        <v>3432</v>
      </c>
      <c r="C1356" s="3" t="s">
        <v>3381</v>
      </c>
      <c r="D1356" s="3" t="s">
        <v>3737</v>
      </c>
      <c r="E1356" s="3" t="s">
        <v>5431</v>
      </c>
      <c r="F1356" s="3" t="s">
        <v>7407</v>
      </c>
      <c r="G1356" s="3" t="s">
        <v>7408</v>
      </c>
      <c r="H1356" s="5">
        <v>46133</v>
      </c>
      <c r="I1356" s="3" t="s">
        <v>3967</v>
      </c>
      <c r="J1356" s="3" t="s">
        <v>7409</v>
      </c>
      <c r="K1356" s="3">
        <v>830330350816</v>
      </c>
      <c r="L1356" s="2"/>
      <c r="M1356" s="2"/>
      <c r="N1356" s="3">
        <v>77475459005</v>
      </c>
      <c r="O1356" s="3">
        <v>5990000</v>
      </c>
      <c r="P1356" s="3">
        <v>5990000</v>
      </c>
      <c r="Q1356" s="3">
        <v>0</v>
      </c>
      <c r="R1356" s="3">
        <v>0</v>
      </c>
      <c r="S1356" s="3">
        <v>250000</v>
      </c>
      <c r="T1356" s="3">
        <v>250000</v>
      </c>
      <c r="U1356" s="3" t="s">
        <v>87</v>
      </c>
      <c r="V1356" s="3" t="s">
        <v>2663</v>
      </c>
      <c r="W1356" s="3" t="s">
        <v>205</v>
      </c>
      <c r="X1356" s="5">
        <v>46142</v>
      </c>
      <c r="Y1356" s="3" t="s">
        <v>134</v>
      </c>
      <c r="Z1356" s="3">
        <v>2</v>
      </c>
      <c r="AA1356" s="3">
        <v>9877898</v>
      </c>
      <c r="AB1356" s="2"/>
      <c r="AC1356" s="3">
        <v>0</v>
      </c>
      <c r="AD1356" s="3" t="s">
        <v>124</v>
      </c>
      <c r="AE1356" s="3">
        <v>2026</v>
      </c>
    </row>
    <row r="1357" spans="1:31" hidden="1" x14ac:dyDescent="0.45">
      <c r="A1357" s="3">
        <v>1</v>
      </c>
      <c r="B1357" s="4" t="s">
        <v>3432</v>
      </c>
      <c r="C1357" s="3" t="s">
        <v>3381</v>
      </c>
      <c r="D1357" s="3" t="s">
        <v>3737</v>
      </c>
      <c r="E1357" s="3" t="s">
        <v>3530</v>
      </c>
      <c r="F1357" s="3" t="s">
        <v>7410</v>
      </c>
      <c r="G1357" s="3" t="s">
        <v>7411</v>
      </c>
      <c r="H1357" s="5">
        <v>46133</v>
      </c>
      <c r="I1357" s="3" t="s">
        <v>3971</v>
      </c>
      <c r="J1357" s="3" t="s">
        <v>7412</v>
      </c>
      <c r="K1357" s="3">
        <v>10203550897</v>
      </c>
      <c r="L1357" s="2"/>
      <c r="M1357" s="2"/>
      <c r="N1357" s="3">
        <v>77751840965</v>
      </c>
      <c r="O1357" s="3">
        <v>5990000</v>
      </c>
      <c r="P1357" s="3">
        <v>5990000</v>
      </c>
      <c r="Q1357" s="3">
        <v>0</v>
      </c>
      <c r="R1357" s="3">
        <v>0</v>
      </c>
      <c r="S1357" s="3">
        <v>250000</v>
      </c>
      <c r="T1357" s="3">
        <v>250000</v>
      </c>
      <c r="U1357" s="3" t="s">
        <v>105</v>
      </c>
      <c r="V1357" s="3" t="s">
        <v>3447</v>
      </c>
      <c r="W1357" s="3" t="s">
        <v>205</v>
      </c>
      <c r="X1357" s="5">
        <v>46136</v>
      </c>
      <c r="Y1357" s="3" t="s">
        <v>58</v>
      </c>
      <c r="Z1357" s="3">
        <v>1</v>
      </c>
      <c r="AA1357" s="3">
        <v>9877901</v>
      </c>
      <c r="AB1357" s="2"/>
      <c r="AC1357" s="3">
        <v>0</v>
      </c>
      <c r="AD1357" s="3" t="s">
        <v>105</v>
      </c>
      <c r="AE1357" s="3">
        <v>2026</v>
      </c>
    </row>
    <row r="1358" spans="1:31" hidden="1" x14ac:dyDescent="0.45">
      <c r="A1358" s="3">
        <v>1</v>
      </c>
      <c r="B1358" s="4" t="s">
        <v>3432</v>
      </c>
      <c r="C1358" s="3" t="s">
        <v>3381</v>
      </c>
      <c r="D1358" s="3" t="s">
        <v>3737</v>
      </c>
      <c r="E1358" s="3" t="s">
        <v>3459</v>
      </c>
      <c r="F1358" s="3" t="s">
        <v>7413</v>
      </c>
      <c r="G1358" s="3" t="s">
        <v>7414</v>
      </c>
      <c r="H1358" s="5">
        <v>46139</v>
      </c>
      <c r="I1358" s="3" t="s">
        <v>3967</v>
      </c>
      <c r="J1358" s="3" t="s">
        <v>7415</v>
      </c>
      <c r="K1358" s="3">
        <v>661007301065</v>
      </c>
      <c r="L1358" s="2"/>
      <c r="M1358" s="2"/>
      <c r="N1358" s="3">
        <v>77016241371</v>
      </c>
      <c r="O1358" s="3">
        <v>5990000</v>
      </c>
      <c r="P1358" s="3">
        <v>5990000</v>
      </c>
      <c r="Q1358" s="3">
        <v>0</v>
      </c>
      <c r="R1358" s="3">
        <v>0</v>
      </c>
      <c r="S1358" s="3">
        <v>250000</v>
      </c>
      <c r="T1358" s="3">
        <v>250000</v>
      </c>
      <c r="U1358" s="3" t="s">
        <v>87</v>
      </c>
      <c r="V1358" s="2"/>
      <c r="W1358" s="3" t="s">
        <v>205</v>
      </c>
      <c r="X1358" s="5">
        <v>46142</v>
      </c>
      <c r="Y1358" s="3" t="s">
        <v>134</v>
      </c>
      <c r="Z1358" s="3">
        <v>1</v>
      </c>
      <c r="AA1358" s="3">
        <v>9877903</v>
      </c>
      <c r="AB1358" s="2"/>
      <c r="AC1358" s="3">
        <v>0</v>
      </c>
      <c r="AD1358" s="3" t="s">
        <v>124</v>
      </c>
      <c r="AE1358" s="3">
        <v>2026</v>
      </c>
    </row>
    <row r="1359" spans="1:31" ht="28.5" hidden="1" x14ac:dyDescent="0.45">
      <c r="A1359" s="3">
        <v>1</v>
      </c>
      <c r="B1359" s="4" t="s">
        <v>3414</v>
      </c>
      <c r="C1359" s="3" t="s">
        <v>3381</v>
      </c>
      <c r="D1359" s="3" t="s">
        <v>3737</v>
      </c>
      <c r="E1359" s="3" t="s">
        <v>3455</v>
      </c>
      <c r="F1359" s="3" t="s">
        <v>7416</v>
      </c>
      <c r="G1359" s="3" t="s">
        <v>7417</v>
      </c>
      <c r="H1359" s="5">
        <v>46134</v>
      </c>
      <c r="I1359" s="3" t="s">
        <v>3419</v>
      </c>
      <c r="J1359" s="3" t="s">
        <v>7418</v>
      </c>
      <c r="K1359" s="3">
        <v>491005300951</v>
      </c>
      <c r="L1359" s="2"/>
      <c r="M1359" s="2"/>
      <c r="N1359" s="3">
        <v>77751963879</v>
      </c>
      <c r="O1359" s="3">
        <v>5990000</v>
      </c>
      <c r="P1359" s="3">
        <v>5990000</v>
      </c>
      <c r="Q1359" s="3">
        <v>0</v>
      </c>
      <c r="R1359" s="3">
        <v>0</v>
      </c>
      <c r="S1359" s="3">
        <v>250000</v>
      </c>
      <c r="T1359" s="3">
        <v>250000</v>
      </c>
      <c r="U1359" s="3" t="s">
        <v>56</v>
      </c>
      <c r="V1359" s="2"/>
      <c r="W1359" s="3" t="s">
        <v>55</v>
      </c>
      <c r="X1359" s="5">
        <v>46136</v>
      </c>
      <c r="Y1359" s="3" t="s">
        <v>58</v>
      </c>
      <c r="Z1359" s="3">
        <v>1</v>
      </c>
      <c r="AA1359" s="3">
        <v>9878010</v>
      </c>
      <c r="AB1359" s="2"/>
      <c r="AC1359" s="3">
        <v>0</v>
      </c>
      <c r="AD1359" s="3" t="s">
        <v>57</v>
      </c>
      <c r="AE1359" s="3">
        <v>2026</v>
      </c>
    </row>
    <row r="1360" spans="1:31" ht="28.5" hidden="1" x14ac:dyDescent="0.45">
      <c r="A1360" s="3">
        <v>1</v>
      </c>
      <c r="B1360" s="4" t="s">
        <v>3414</v>
      </c>
      <c r="C1360" s="3" t="s">
        <v>3381</v>
      </c>
      <c r="D1360" s="3" t="s">
        <v>3737</v>
      </c>
      <c r="E1360" s="3" t="s">
        <v>3409</v>
      </c>
      <c r="F1360" s="3" t="s">
        <v>7419</v>
      </c>
      <c r="G1360" s="3" t="s">
        <v>7420</v>
      </c>
      <c r="H1360" s="5">
        <v>46141</v>
      </c>
      <c r="I1360" s="3" t="s">
        <v>3427</v>
      </c>
      <c r="J1360" s="2"/>
      <c r="K1360" s="2"/>
      <c r="L1360" s="3" t="s">
        <v>7421</v>
      </c>
      <c r="M1360" s="3">
        <v>231140019310</v>
      </c>
      <c r="N1360" s="3">
        <v>77471211010</v>
      </c>
      <c r="O1360" s="3">
        <v>5970000</v>
      </c>
      <c r="P1360" s="3">
        <v>5990000</v>
      </c>
      <c r="Q1360" s="3">
        <v>20000</v>
      </c>
      <c r="R1360" s="3">
        <v>0</v>
      </c>
      <c r="S1360" s="3">
        <v>250000</v>
      </c>
      <c r="T1360" s="3">
        <v>230000</v>
      </c>
      <c r="U1360" s="3" t="s">
        <v>56</v>
      </c>
      <c r="V1360" s="2"/>
      <c r="W1360" s="3" t="s">
        <v>55</v>
      </c>
      <c r="X1360" s="5">
        <v>46142</v>
      </c>
      <c r="Y1360" s="3" t="s">
        <v>58</v>
      </c>
      <c r="Z1360" s="3">
        <v>0</v>
      </c>
      <c r="AA1360" s="3">
        <v>9878019</v>
      </c>
      <c r="AB1360" s="2"/>
      <c r="AC1360" s="3">
        <v>0</v>
      </c>
      <c r="AD1360" s="3" t="s">
        <v>57</v>
      </c>
      <c r="AE1360" s="3">
        <v>2026</v>
      </c>
    </row>
    <row r="1361" spans="1:31" ht="28.5" hidden="1" x14ac:dyDescent="0.45">
      <c r="A1361" s="3">
        <v>1</v>
      </c>
      <c r="B1361" s="4" t="s">
        <v>3429</v>
      </c>
      <c r="C1361" s="3" t="s">
        <v>3381</v>
      </c>
      <c r="D1361" s="3" t="s">
        <v>3382</v>
      </c>
      <c r="E1361" s="3" t="s">
        <v>5431</v>
      </c>
      <c r="F1361" s="3" t="s">
        <v>7422</v>
      </c>
      <c r="G1361" s="3" t="s">
        <v>7423</v>
      </c>
      <c r="H1361" s="5">
        <v>46139</v>
      </c>
      <c r="I1361" s="3" t="s">
        <v>4913</v>
      </c>
      <c r="J1361" s="3" t="s">
        <v>7424</v>
      </c>
      <c r="K1361" s="3">
        <v>830912301881</v>
      </c>
      <c r="L1361" s="2"/>
      <c r="M1361" s="2"/>
      <c r="N1361" s="3">
        <v>77000271711</v>
      </c>
      <c r="O1361" s="3">
        <v>5990000</v>
      </c>
      <c r="P1361" s="3">
        <v>5990000</v>
      </c>
      <c r="Q1361" s="3">
        <v>0</v>
      </c>
      <c r="R1361" s="3">
        <v>0</v>
      </c>
      <c r="S1361" s="3">
        <v>200000</v>
      </c>
      <c r="T1361" s="3">
        <v>200000</v>
      </c>
      <c r="U1361" s="3" t="s">
        <v>105</v>
      </c>
      <c r="V1361" s="2"/>
      <c r="W1361" s="3" t="s">
        <v>116</v>
      </c>
      <c r="X1361" s="5">
        <v>46139</v>
      </c>
      <c r="Y1361" s="3" t="s">
        <v>58</v>
      </c>
      <c r="Z1361" s="3">
        <v>0</v>
      </c>
      <c r="AA1361" s="3">
        <v>9878388</v>
      </c>
      <c r="AB1361" s="2"/>
      <c r="AC1361" s="3">
        <v>0</v>
      </c>
      <c r="AD1361" s="3" t="s">
        <v>105</v>
      </c>
      <c r="AE1361" s="3">
        <v>2026</v>
      </c>
    </row>
    <row r="1362" spans="1:31" ht="28.5" hidden="1" x14ac:dyDescent="0.45">
      <c r="A1362" s="3">
        <v>1</v>
      </c>
      <c r="B1362" s="4" t="s">
        <v>3429</v>
      </c>
      <c r="C1362" s="3" t="s">
        <v>3381</v>
      </c>
      <c r="D1362" s="3" t="s">
        <v>3382</v>
      </c>
      <c r="E1362" s="3" t="s">
        <v>6923</v>
      </c>
      <c r="F1362" s="3" t="s">
        <v>7425</v>
      </c>
      <c r="G1362" s="3" t="s">
        <v>7426</v>
      </c>
      <c r="H1362" s="5">
        <v>46134</v>
      </c>
      <c r="I1362" s="3" t="s">
        <v>3697</v>
      </c>
      <c r="J1362" s="3" t="s">
        <v>7427</v>
      </c>
      <c r="K1362" s="3">
        <v>740114303464</v>
      </c>
      <c r="L1362" s="2"/>
      <c r="M1362" s="2"/>
      <c r="N1362" s="3">
        <v>77052079295</v>
      </c>
      <c r="O1362" s="3">
        <v>5990000</v>
      </c>
      <c r="P1362" s="3">
        <v>5990000</v>
      </c>
      <c r="Q1362" s="3">
        <v>0</v>
      </c>
      <c r="R1362" s="3">
        <v>0</v>
      </c>
      <c r="S1362" s="3">
        <v>200000</v>
      </c>
      <c r="T1362" s="3">
        <v>200000</v>
      </c>
      <c r="U1362" s="3" t="s">
        <v>105</v>
      </c>
      <c r="V1362" s="3" t="s">
        <v>3405</v>
      </c>
      <c r="W1362" s="3" t="s">
        <v>116</v>
      </c>
      <c r="X1362" s="5">
        <v>46134</v>
      </c>
      <c r="Y1362" s="3" t="s">
        <v>58</v>
      </c>
      <c r="Z1362" s="3">
        <v>0</v>
      </c>
      <c r="AA1362" s="3">
        <v>9878389</v>
      </c>
      <c r="AB1362" s="2"/>
      <c r="AC1362" s="3">
        <v>0</v>
      </c>
      <c r="AD1362" s="3" t="s">
        <v>105</v>
      </c>
      <c r="AE1362" s="3">
        <v>2026</v>
      </c>
    </row>
    <row r="1363" spans="1:31" ht="28.5" hidden="1" x14ac:dyDescent="0.45">
      <c r="A1363" s="3">
        <v>1</v>
      </c>
      <c r="B1363" s="4" t="s">
        <v>3429</v>
      </c>
      <c r="C1363" s="3" t="s">
        <v>3381</v>
      </c>
      <c r="D1363" s="3" t="s">
        <v>3382</v>
      </c>
      <c r="E1363" s="3" t="s">
        <v>3409</v>
      </c>
      <c r="F1363" s="3" t="s">
        <v>7428</v>
      </c>
      <c r="G1363" s="3" t="s">
        <v>7429</v>
      </c>
      <c r="H1363" s="5">
        <v>46134</v>
      </c>
      <c r="I1363" s="3" t="s">
        <v>4913</v>
      </c>
      <c r="J1363" s="3" t="s">
        <v>7430</v>
      </c>
      <c r="K1363" s="3">
        <v>670630301953</v>
      </c>
      <c r="L1363" s="2"/>
      <c r="M1363" s="2"/>
      <c r="N1363" s="3">
        <v>77070257053</v>
      </c>
      <c r="O1363" s="3">
        <v>5990000</v>
      </c>
      <c r="P1363" s="3">
        <v>5990000</v>
      </c>
      <c r="Q1363" s="3">
        <v>0</v>
      </c>
      <c r="R1363" s="3">
        <v>0</v>
      </c>
      <c r="S1363" s="3">
        <v>200000</v>
      </c>
      <c r="T1363" s="3">
        <v>200000</v>
      </c>
      <c r="U1363" s="3" t="s">
        <v>87</v>
      </c>
      <c r="V1363" s="2"/>
      <c r="W1363" s="3" t="s">
        <v>116</v>
      </c>
      <c r="X1363" s="5">
        <v>46135</v>
      </c>
      <c r="Y1363" s="3" t="s">
        <v>134</v>
      </c>
      <c r="Z1363" s="3">
        <v>0</v>
      </c>
      <c r="AA1363" s="3">
        <v>9878391</v>
      </c>
      <c r="AB1363" s="2"/>
      <c r="AC1363" s="3">
        <v>0</v>
      </c>
      <c r="AD1363" s="3" t="s">
        <v>124</v>
      </c>
      <c r="AE1363" s="3">
        <v>2026</v>
      </c>
    </row>
    <row r="1364" spans="1:31" ht="28.5" hidden="1" x14ac:dyDescent="0.45">
      <c r="A1364" s="3">
        <v>1</v>
      </c>
      <c r="B1364" s="4" t="s">
        <v>3470</v>
      </c>
      <c r="C1364" s="3" t="s">
        <v>3381</v>
      </c>
      <c r="D1364" s="3" t="s">
        <v>3382</v>
      </c>
      <c r="E1364" s="3" t="s">
        <v>3409</v>
      </c>
      <c r="F1364" s="3" t="s">
        <v>7431</v>
      </c>
      <c r="G1364" s="3" t="s">
        <v>7432</v>
      </c>
      <c r="H1364" s="5">
        <v>46133</v>
      </c>
      <c r="I1364" s="3" t="s">
        <v>3473</v>
      </c>
      <c r="J1364" s="3" t="s">
        <v>7433</v>
      </c>
      <c r="K1364" s="3">
        <v>890810302231</v>
      </c>
      <c r="L1364" s="2"/>
      <c r="M1364" s="2"/>
      <c r="N1364" s="3">
        <v>77710929238</v>
      </c>
      <c r="O1364" s="3">
        <v>5990000</v>
      </c>
      <c r="P1364" s="3">
        <v>5990000</v>
      </c>
      <c r="Q1364" s="3">
        <v>0</v>
      </c>
      <c r="R1364" s="3">
        <v>0</v>
      </c>
      <c r="S1364" s="3">
        <v>200000</v>
      </c>
      <c r="T1364" s="3">
        <v>200000</v>
      </c>
      <c r="U1364" s="3" t="s">
        <v>87</v>
      </c>
      <c r="V1364" s="2"/>
      <c r="W1364" s="3" t="s">
        <v>1679</v>
      </c>
      <c r="X1364" s="5">
        <v>46142</v>
      </c>
      <c r="Y1364" s="3" t="s">
        <v>206</v>
      </c>
      <c r="Z1364" s="3">
        <v>0</v>
      </c>
      <c r="AA1364" s="3">
        <v>9878543</v>
      </c>
      <c r="AB1364" s="2"/>
      <c r="AC1364" s="3">
        <v>0</v>
      </c>
      <c r="AD1364" s="3" t="s">
        <v>124</v>
      </c>
      <c r="AE1364" s="3">
        <v>2026</v>
      </c>
    </row>
    <row r="1365" spans="1:31" ht="28.5" hidden="1" x14ac:dyDescent="0.45">
      <c r="A1365" s="3">
        <v>1</v>
      </c>
      <c r="B1365" s="4" t="s">
        <v>3470</v>
      </c>
      <c r="C1365" s="3" t="s">
        <v>3381</v>
      </c>
      <c r="D1365" s="3" t="s">
        <v>3382</v>
      </c>
      <c r="E1365" s="3" t="s">
        <v>3409</v>
      </c>
      <c r="F1365" s="3" t="s">
        <v>7434</v>
      </c>
      <c r="G1365" s="3" t="s">
        <v>7435</v>
      </c>
      <c r="H1365" s="5">
        <v>46133</v>
      </c>
      <c r="I1365" s="3" t="s">
        <v>3473</v>
      </c>
      <c r="J1365" s="3" t="s">
        <v>7436</v>
      </c>
      <c r="K1365" s="3">
        <v>900606300101</v>
      </c>
      <c r="L1365" s="2"/>
      <c r="M1365" s="2"/>
      <c r="N1365" s="3">
        <v>77071350106</v>
      </c>
      <c r="O1365" s="3">
        <v>5990000</v>
      </c>
      <c r="P1365" s="3">
        <v>5990000</v>
      </c>
      <c r="Q1365" s="3">
        <v>0</v>
      </c>
      <c r="R1365" s="3">
        <v>0</v>
      </c>
      <c r="S1365" s="3">
        <v>200000</v>
      </c>
      <c r="T1365" s="3">
        <v>200000</v>
      </c>
      <c r="U1365" s="3" t="s">
        <v>87</v>
      </c>
      <c r="V1365" s="2"/>
      <c r="W1365" s="3" t="s">
        <v>1679</v>
      </c>
      <c r="X1365" s="5">
        <v>46141</v>
      </c>
      <c r="Y1365" s="3" t="s">
        <v>206</v>
      </c>
      <c r="Z1365" s="3">
        <v>0</v>
      </c>
      <c r="AA1365" s="3">
        <v>9878544</v>
      </c>
      <c r="AB1365" s="2"/>
      <c r="AC1365" s="3">
        <v>0</v>
      </c>
      <c r="AD1365" s="3" t="s">
        <v>124</v>
      </c>
      <c r="AE1365" s="3">
        <v>2026</v>
      </c>
    </row>
    <row r="1366" spans="1:31" ht="28.5" hidden="1" x14ac:dyDescent="0.45">
      <c r="A1366" s="3">
        <v>1</v>
      </c>
      <c r="B1366" s="4" t="s">
        <v>3470</v>
      </c>
      <c r="C1366" s="3" t="s">
        <v>3381</v>
      </c>
      <c r="D1366" s="3" t="s">
        <v>3382</v>
      </c>
      <c r="E1366" s="3" t="s">
        <v>3409</v>
      </c>
      <c r="F1366" s="3" t="s">
        <v>7437</v>
      </c>
      <c r="G1366" s="3" t="s">
        <v>7438</v>
      </c>
      <c r="H1366" s="5">
        <v>46135</v>
      </c>
      <c r="I1366" s="3" t="s">
        <v>3603</v>
      </c>
      <c r="J1366" s="3" t="s">
        <v>7439</v>
      </c>
      <c r="K1366" s="3">
        <v>730116300121</v>
      </c>
      <c r="L1366" s="2"/>
      <c r="M1366" s="2"/>
      <c r="N1366" s="3">
        <v>77079198005</v>
      </c>
      <c r="O1366" s="3">
        <v>5990000</v>
      </c>
      <c r="P1366" s="3">
        <v>5990000</v>
      </c>
      <c r="Q1366" s="3">
        <v>0</v>
      </c>
      <c r="R1366" s="3">
        <v>0</v>
      </c>
      <c r="S1366" s="3">
        <v>200000</v>
      </c>
      <c r="T1366" s="3">
        <v>200000</v>
      </c>
      <c r="U1366" s="3" t="s">
        <v>87</v>
      </c>
      <c r="V1366" s="2"/>
      <c r="W1366" s="3" t="s">
        <v>1679</v>
      </c>
      <c r="X1366" s="5">
        <v>46142</v>
      </c>
      <c r="Y1366" s="3" t="s">
        <v>89</v>
      </c>
      <c r="Z1366" s="3">
        <v>0</v>
      </c>
      <c r="AA1366" s="3">
        <v>9878548</v>
      </c>
      <c r="AB1366" s="2"/>
      <c r="AC1366" s="3">
        <v>0</v>
      </c>
      <c r="AD1366" s="3" t="s">
        <v>124</v>
      </c>
      <c r="AE1366" s="3">
        <v>2026</v>
      </c>
    </row>
    <row r="1367" spans="1:31" ht="28.5" hidden="1" x14ac:dyDescent="0.45">
      <c r="A1367" s="3">
        <v>1</v>
      </c>
      <c r="B1367" s="4" t="s">
        <v>3470</v>
      </c>
      <c r="C1367" s="3" t="s">
        <v>3381</v>
      </c>
      <c r="D1367" s="3" t="s">
        <v>3382</v>
      </c>
      <c r="E1367" s="3" t="s">
        <v>3409</v>
      </c>
      <c r="F1367" s="3" t="s">
        <v>7440</v>
      </c>
      <c r="G1367" s="3" t="s">
        <v>7441</v>
      </c>
      <c r="H1367" s="5">
        <v>46137</v>
      </c>
      <c r="I1367" s="3" t="s">
        <v>3473</v>
      </c>
      <c r="J1367" s="3" t="s">
        <v>7442</v>
      </c>
      <c r="K1367" s="3">
        <v>621231400758</v>
      </c>
      <c r="L1367" s="2"/>
      <c r="M1367" s="2"/>
      <c r="N1367" s="3">
        <v>77779592206</v>
      </c>
      <c r="O1367" s="3">
        <v>5990000</v>
      </c>
      <c r="P1367" s="3">
        <v>5990000</v>
      </c>
      <c r="Q1367" s="3">
        <v>0</v>
      </c>
      <c r="R1367" s="3">
        <v>0</v>
      </c>
      <c r="S1367" s="3">
        <v>200000</v>
      </c>
      <c r="T1367" s="3">
        <v>200000</v>
      </c>
      <c r="U1367" s="3" t="s">
        <v>87</v>
      </c>
      <c r="V1367" s="2"/>
      <c r="W1367" s="3" t="s">
        <v>1679</v>
      </c>
      <c r="X1367" s="5">
        <v>46142</v>
      </c>
      <c r="Y1367" s="3" t="s">
        <v>134</v>
      </c>
      <c r="Z1367" s="3">
        <v>0</v>
      </c>
      <c r="AA1367" s="3">
        <v>9878550</v>
      </c>
      <c r="AB1367" s="2"/>
      <c r="AC1367" s="3">
        <v>0</v>
      </c>
      <c r="AD1367" s="3" t="s">
        <v>124</v>
      </c>
      <c r="AE1367" s="3">
        <v>2026</v>
      </c>
    </row>
    <row r="1368" spans="1:31" ht="28.5" hidden="1" x14ac:dyDescent="0.45">
      <c r="A1368" s="3">
        <v>1</v>
      </c>
      <c r="B1368" s="4" t="s">
        <v>3470</v>
      </c>
      <c r="C1368" s="3" t="s">
        <v>3381</v>
      </c>
      <c r="D1368" s="3" t="s">
        <v>3382</v>
      </c>
      <c r="E1368" s="3" t="s">
        <v>5431</v>
      </c>
      <c r="F1368" s="3" t="s">
        <v>7443</v>
      </c>
      <c r="G1368" s="3" t="s">
        <v>7444</v>
      </c>
      <c r="H1368" s="5">
        <v>46132</v>
      </c>
      <c r="I1368" s="3" t="s">
        <v>3678</v>
      </c>
      <c r="J1368" s="3" t="s">
        <v>7445</v>
      </c>
      <c r="K1368" s="3">
        <v>941014400853</v>
      </c>
      <c r="L1368" s="2"/>
      <c r="M1368" s="2"/>
      <c r="N1368" s="3">
        <v>77054309057</v>
      </c>
      <c r="O1368" s="3">
        <v>5990000</v>
      </c>
      <c r="P1368" s="3">
        <v>5990000</v>
      </c>
      <c r="Q1368" s="3">
        <v>0</v>
      </c>
      <c r="R1368" s="3">
        <v>0</v>
      </c>
      <c r="S1368" s="3">
        <v>200000</v>
      </c>
      <c r="T1368" s="3">
        <v>200000</v>
      </c>
      <c r="U1368" s="3" t="s">
        <v>87</v>
      </c>
      <c r="V1368" s="2"/>
      <c r="W1368" s="3" t="s">
        <v>1679</v>
      </c>
      <c r="X1368" s="5">
        <v>46142</v>
      </c>
      <c r="Y1368" s="3" t="s">
        <v>89</v>
      </c>
      <c r="Z1368" s="3">
        <v>0</v>
      </c>
      <c r="AA1368" s="3">
        <v>9878551</v>
      </c>
      <c r="AB1368" s="2"/>
      <c r="AC1368" s="3">
        <v>0</v>
      </c>
      <c r="AD1368" s="3" t="s">
        <v>124</v>
      </c>
      <c r="AE1368" s="3">
        <v>2026</v>
      </c>
    </row>
    <row r="1369" spans="1:31" ht="28.5" hidden="1" x14ac:dyDescent="0.45">
      <c r="A1369" s="3">
        <v>1</v>
      </c>
      <c r="B1369" s="4" t="s">
        <v>3470</v>
      </c>
      <c r="C1369" s="3" t="s">
        <v>3381</v>
      </c>
      <c r="D1369" s="3" t="s">
        <v>3382</v>
      </c>
      <c r="E1369" s="3" t="s">
        <v>3455</v>
      </c>
      <c r="F1369" s="3" t="s">
        <v>7446</v>
      </c>
      <c r="G1369" s="3" t="s">
        <v>7447</v>
      </c>
      <c r="H1369" s="5">
        <v>46132</v>
      </c>
      <c r="I1369" s="3" t="s">
        <v>3678</v>
      </c>
      <c r="J1369" s="3" t="s">
        <v>7448</v>
      </c>
      <c r="K1369" s="3">
        <v>990719400307</v>
      </c>
      <c r="L1369" s="2"/>
      <c r="M1369" s="2"/>
      <c r="N1369" s="3">
        <v>77778134060</v>
      </c>
      <c r="O1369" s="3">
        <v>5990000</v>
      </c>
      <c r="P1369" s="3">
        <v>5990000</v>
      </c>
      <c r="Q1369" s="3">
        <v>0</v>
      </c>
      <c r="R1369" s="3">
        <v>0</v>
      </c>
      <c r="S1369" s="3">
        <v>200000</v>
      </c>
      <c r="T1369" s="3">
        <v>200000</v>
      </c>
      <c r="U1369" s="3" t="s">
        <v>105</v>
      </c>
      <c r="V1369" s="2"/>
      <c r="W1369" s="3" t="s">
        <v>1679</v>
      </c>
      <c r="X1369" s="5">
        <v>46140</v>
      </c>
      <c r="Y1369" s="3" t="s">
        <v>58</v>
      </c>
      <c r="Z1369" s="3">
        <v>0</v>
      </c>
      <c r="AA1369" s="3">
        <v>9878555</v>
      </c>
      <c r="AB1369" s="2"/>
      <c r="AC1369" s="3">
        <v>0</v>
      </c>
      <c r="AD1369" s="3" t="s">
        <v>105</v>
      </c>
      <c r="AE1369" s="3">
        <v>2026</v>
      </c>
    </row>
    <row r="1370" spans="1:31" ht="28.5" hidden="1" x14ac:dyDescent="0.45">
      <c r="A1370" s="3">
        <v>1</v>
      </c>
      <c r="B1370" s="4" t="s">
        <v>3470</v>
      </c>
      <c r="C1370" s="3" t="s">
        <v>3381</v>
      </c>
      <c r="D1370" s="3" t="s">
        <v>3382</v>
      </c>
      <c r="E1370" s="3" t="s">
        <v>3530</v>
      </c>
      <c r="F1370" s="3" t="s">
        <v>7449</v>
      </c>
      <c r="G1370" s="3" t="s">
        <v>7450</v>
      </c>
      <c r="H1370" s="5">
        <v>46133</v>
      </c>
      <c r="I1370" s="3" t="s">
        <v>3603</v>
      </c>
      <c r="J1370" s="3" t="s">
        <v>7451</v>
      </c>
      <c r="K1370" s="3">
        <v>970326300549</v>
      </c>
      <c r="L1370" s="2"/>
      <c r="M1370" s="2"/>
      <c r="N1370" s="3">
        <v>77718202477</v>
      </c>
      <c r="O1370" s="3">
        <v>5990000</v>
      </c>
      <c r="P1370" s="3">
        <v>5990000</v>
      </c>
      <c r="Q1370" s="3">
        <v>0</v>
      </c>
      <c r="R1370" s="3">
        <v>0</v>
      </c>
      <c r="S1370" s="3">
        <v>200000</v>
      </c>
      <c r="T1370" s="3">
        <v>200000</v>
      </c>
      <c r="U1370" s="3" t="s">
        <v>87</v>
      </c>
      <c r="V1370" s="2"/>
      <c r="W1370" s="3" t="s">
        <v>1679</v>
      </c>
      <c r="X1370" s="5">
        <v>46142</v>
      </c>
      <c r="Y1370" s="3" t="s">
        <v>134</v>
      </c>
      <c r="Z1370" s="3">
        <v>1</v>
      </c>
      <c r="AA1370" s="3">
        <v>9878557</v>
      </c>
      <c r="AB1370" s="2"/>
      <c r="AC1370" s="3">
        <v>0</v>
      </c>
      <c r="AD1370" s="3" t="s">
        <v>124</v>
      </c>
      <c r="AE1370" s="3">
        <v>2026</v>
      </c>
    </row>
    <row r="1371" spans="1:31" ht="28.5" hidden="1" x14ac:dyDescent="0.45">
      <c r="A1371" s="3">
        <v>1</v>
      </c>
      <c r="B1371" s="4" t="s">
        <v>3470</v>
      </c>
      <c r="C1371" s="3" t="s">
        <v>3381</v>
      </c>
      <c r="D1371" s="3" t="s">
        <v>3382</v>
      </c>
      <c r="E1371" s="3" t="s">
        <v>3530</v>
      </c>
      <c r="F1371" s="3" t="s">
        <v>7452</v>
      </c>
      <c r="G1371" s="3" t="s">
        <v>7453</v>
      </c>
      <c r="H1371" s="5">
        <v>46132</v>
      </c>
      <c r="I1371" s="3" t="s">
        <v>3678</v>
      </c>
      <c r="J1371" s="3" t="s">
        <v>7454</v>
      </c>
      <c r="K1371" s="3">
        <v>781005400502</v>
      </c>
      <c r="L1371" s="2"/>
      <c r="M1371" s="2"/>
      <c r="N1371" s="3">
        <v>77768779009</v>
      </c>
      <c r="O1371" s="3">
        <v>5990000</v>
      </c>
      <c r="P1371" s="3">
        <v>5990000</v>
      </c>
      <c r="Q1371" s="3">
        <v>0</v>
      </c>
      <c r="R1371" s="3">
        <v>0</v>
      </c>
      <c r="S1371" s="3">
        <v>200000</v>
      </c>
      <c r="T1371" s="3">
        <v>200000</v>
      </c>
      <c r="U1371" s="3" t="s">
        <v>87</v>
      </c>
      <c r="V1371" s="2"/>
      <c r="W1371" s="3" t="s">
        <v>1679</v>
      </c>
      <c r="X1371" s="5">
        <v>46141</v>
      </c>
      <c r="Y1371" s="3" t="s">
        <v>134</v>
      </c>
      <c r="Z1371" s="3">
        <v>0</v>
      </c>
      <c r="AA1371" s="3">
        <v>9878559</v>
      </c>
      <c r="AB1371" s="2"/>
      <c r="AC1371" s="3">
        <v>0</v>
      </c>
      <c r="AD1371" s="3" t="s">
        <v>124</v>
      </c>
      <c r="AE1371" s="3">
        <v>2026</v>
      </c>
    </row>
    <row r="1372" spans="1:31" ht="28.5" hidden="1" x14ac:dyDescent="0.45">
      <c r="A1372" s="3">
        <v>1</v>
      </c>
      <c r="B1372" s="4" t="s">
        <v>3470</v>
      </c>
      <c r="C1372" s="3" t="s">
        <v>3381</v>
      </c>
      <c r="D1372" s="3" t="s">
        <v>3382</v>
      </c>
      <c r="E1372" s="3" t="s">
        <v>3459</v>
      </c>
      <c r="F1372" s="3" t="s">
        <v>7455</v>
      </c>
      <c r="G1372" s="3" t="s">
        <v>7456</v>
      </c>
      <c r="H1372" s="5">
        <v>46134</v>
      </c>
      <c r="I1372" s="3" t="s">
        <v>3678</v>
      </c>
      <c r="J1372" s="3" t="s">
        <v>7457</v>
      </c>
      <c r="K1372" s="3">
        <v>930515301498</v>
      </c>
      <c r="L1372" s="2"/>
      <c r="M1372" s="2"/>
      <c r="N1372" s="3">
        <v>77751606161</v>
      </c>
      <c r="O1372" s="3">
        <v>5990000</v>
      </c>
      <c r="P1372" s="3">
        <v>5990000</v>
      </c>
      <c r="Q1372" s="3">
        <v>0</v>
      </c>
      <c r="R1372" s="3">
        <v>0</v>
      </c>
      <c r="S1372" s="3">
        <v>200000</v>
      </c>
      <c r="T1372" s="3">
        <v>200000</v>
      </c>
      <c r="U1372" s="3" t="s">
        <v>56</v>
      </c>
      <c r="V1372" s="2"/>
      <c r="W1372" s="3" t="s">
        <v>1679</v>
      </c>
      <c r="X1372" s="5">
        <v>46140</v>
      </c>
      <c r="Y1372" s="3" t="s">
        <v>58</v>
      </c>
      <c r="Z1372" s="3">
        <v>0</v>
      </c>
      <c r="AA1372" s="3">
        <v>9878563</v>
      </c>
      <c r="AB1372" s="2"/>
      <c r="AC1372" s="3">
        <v>0</v>
      </c>
      <c r="AD1372" s="3" t="s">
        <v>105</v>
      </c>
      <c r="AE1372" s="3">
        <v>2026</v>
      </c>
    </row>
    <row r="1373" spans="1:31" ht="28.5" hidden="1" x14ac:dyDescent="0.45">
      <c r="A1373" s="3">
        <v>1</v>
      </c>
      <c r="B1373" s="4" t="s">
        <v>3414</v>
      </c>
      <c r="C1373" s="3" t="s">
        <v>3381</v>
      </c>
      <c r="D1373" s="3" t="s">
        <v>3382</v>
      </c>
      <c r="E1373" s="3" t="s">
        <v>3409</v>
      </c>
      <c r="F1373" s="3" t="s">
        <v>7458</v>
      </c>
      <c r="G1373" s="3" t="s">
        <v>7459</v>
      </c>
      <c r="H1373" s="5">
        <v>46132</v>
      </c>
      <c r="I1373" s="3" t="s">
        <v>3419</v>
      </c>
      <c r="J1373" s="3" t="s">
        <v>7460</v>
      </c>
      <c r="K1373" s="3">
        <v>771018301583</v>
      </c>
      <c r="L1373" s="2"/>
      <c r="M1373" s="2"/>
      <c r="N1373" s="3">
        <v>77013031052</v>
      </c>
      <c r="O1373" s="3">
        <v>5990000</v>
      </c>
      <c r="P1373" s="3">
        <v>5990000</v>
      </c>
      <c r="Q1373" s="3">
        <v>0</v>
      </c>
      <c r="R1373" s="3">
        <v>0</v>
      </c>
      <c r="S1373" s="3">
        <v>200000</v>
      </c>
      <c r="T1373" s="3">
        <v>200000</v>
      </c>
      <c r="U1373" s="3" t="s">
        <v>87</v>
      </c>
      <c r="V1373" s="2"/>
      <c r="W1373" s="3" t="s">
        <v>55</v>
      </c>
      <c r="X1373" s="5">
        <v>46135</v>
      </c>
      <c r="Y1373" s="3" t="s">
        <v>89</v>
      </c>
      <c r="Z1373" s="3">
        <v>0</v>
      </c>
      <c r="AA1373" s="3">
        <v>9878853</v>
      </c>
      <c r="AB1373" s="2"/>
      <c r="AC1373" s="3">
        <v>0</v>
      </c>
      <c r="AD1373" s="3" t="s">
        <v>124</v>
      </c>
      <c r="AE1373" s="3">
        <v>2026</v>
      </c>
    </row>
    <row r="1374" spans="1:31" ht="28.5" hidden="1" x14ac:dyDescent="0.45">
      <c r="A1374" s="3">
        <v>1</v>
      </c>
      <c r="B1374" s="4" t="s">
        <v>3414</v>
      </c>
      <c r="C1374" s="3" t="s">
        <v>3381</v>
      </c>
      <c r="D1374" s="3" t="s">
        <v>3382</v>
      </c>
      <c r="E1374" s="3" t="s">
        <v>3409</v>
      </c>
      <c r="F1374" s="3" t="s">
        <v>7461</v>
      </c>
      <c r="G1374" s="3" t="s">
        <v>7462</v>
      </c>
      <c r="H1374" s="5">
        <v>46134</v>
      </c>
      <c r="I1374" s="3" t="s">
        <v>3427</v>
      </c>
      <c r="J1374" s="3" t="s">
        <v>7463</v>
      </c>
      <c r="K1374" s="3">
        <v>702500900</v>
      </c>
      <c r="L1374" s="2"/>
      <c r="M1374" s="2"/>
      <c r="N1374" s="3">
        <v>77077203411</v>
      </c>
      <c r="O1374" s="3">
        <v>5990000</v>
      </c>
      <c r="P1374" s="3">
        <v>5990000</v>
      </c>
      <c r="Q1374" s="3">
        <v>0</v>
      </c>
      <c r="R1374" s="3">
        <v>0</v>
      </c>
      <c r="S1374" s="3">
        <v>200000</v>
      </c>
      <c r="T1374" s="3">
        <v>200000</v>
      </c>
      <c r="U1374" s="3" t="s">
        <v>87</v>
      </c>
      <c r="V1374" s="2"/>
      <c r="W1374" s="3" t="s">
        <v>55</v>
      </c>
      <c r="X1374" s="5">
        <v>46135</v>
      </c>
      <c r="Y1374" s="3" t="s">
        <v>89</v>
      </c>
      <c r="Z1374" s="3">
        <v>0</v>
      </c>
      <c r="AA1374" s="3">
        <v>9878855</v>
      </c>
      <c r="AB1374" s="2"/>
      <c r="AC1374" s="3">
        <v>0</v>
      </c>
      <c r="AD1374" s="3" t="s">
        <v>124</v>
      </c>
      <c r="AE1374" s="3">
        <v>2026</v>
      </c>
    </row>
    <row r="1375" spans="1:31" ht="28.5" hidden="1" x14ac:dyDescent="0.45">
      <c r="A1375" s="3">
        <v>1</v>
      </c>
      <c r="B1375" s="4" t="s">
        <v>3414</v>
      </c>
      <c r="C1375" s="3" t="s">
        <v>3381</v>
      </c>
      <c r="D1375" s="3" t="s">
        <v>3382</v>
      </c>
      <c r="E1375" s="3" t="s">
        <v>3409</v>
      </c>
      <c r="F1375" s="3" t="s">
        <v>7464</v>
      </c>
      <c r="G1375" s="3" t="s">
        <v>7465</v>
      </c>
      <c r="H1375" s="5">
        <v>46133</v>
      </c>
      <c r="I1375" s="3" t="s">
        <v>3419</v>
      </c>
      <c r="J1375" s="3" t="s">
        <v>7466</v>
      </c>
      <c r="K1375" s="3">
        <v>770124301041</v>
      </c>
      <c r="L1375" s="2"/>
      <c r="M1375" s="2"/>
      <c r="N1375" s="3">
        <v>77072422996</v>
      </c>
      <c r="O1375" s="3">
        <v>5990000</v>
      </c>
      <c r="P1375" s="3">
        <v>5990000</v>
      </c>
      <c r="Q1375" s="3">
        <v>0</v>
      </c>
      <c r="R1375" s="3">
        <v>0</v>
      </c>
      <c r="S1375" s="3">
        <v>200000</v>
      </c>
      <c r="T1375" s="3">
        <v>200000</v>
      </c>
      <c r="U1375" s="3" t="s">
        <v>87</v>
      </c>
      <c r="V1375" s="2"/>
      <c r="W1375" s="3" t="s">
        <v>55</v>
      </c>
      <c r="X1375" s="5">
        <v>46135</v>
      </c>
      <c r="Y1375" s="3" t="s">
        <v>223</v>
      </c>
      <c r="Z1375" s="3">
        <v>0</v>
      </c>
      <c r="AA1375" s="3">
        <v>9878858</v>
      </c>
      <c r="AB1375" s="2"/>
      <c r="AC1375" s="3">
        <v>0</v>
      </c>
      <c r="AD1375" s="3" t="s">
        <v>124</v>
      </c>
      <c r="AE1375" s="3">
        <v>2026</v>
      </c>
    </row>
    <row r="1376" spans="1:31" ht="28.5" hidden="1" x14ac:dyDescent="0.45">
      <c r="A1376" s="3">
        <v>1</v>
      </c>
      <c r="B1376" s="4" t="s">
        <v>3414</v>
      </c>
      <c r="C1376" s="3" t="s">
        <v>3381</v>
      </c>
      <c r="D1376" s="3" t="s">
        <v>3382</v>
      </c>
      <c r="E1376" s="3" t="s">
        <v>3409</v>
      </c>
      <c r="F1376" s="3" t="s">
        <v>7467</v>
      </c>
      <c r="G1376" s="3" t="s">
        <v>7468</v>
      </c>
      <c r="H1376" s="5">
        <v>46132</v>
      </c>
      <c r="I1376" s="3" t="s">
        <v>3419</v>
      </c>
      <c r="J1376" s="3" t="s">
        <v>7469</v>
      </c>
      <c r="K1376" s="3">
        <v>640424301313</v>
      </c>
      <c r="L1376" s="2"/>
      <c r="M1376" s="2"/>
      <c r="N1376" s="3">
        <v>77085012477</v>
      </c>
      <c r="O1376" s="3">
        <v>5990000</v>
      </c>
      <c r="P1376" s="3">
        <v>5990000</v>
      </c>
      <c r="Q1376" s="3">
        <v>0</v>
      </c>
      <c r="R1376" s="3">
        <v>0</v>
      </c>
      <c r="S1376" s="3">
        <v>200000</v>
      </c>
      <c r="T1376" s="3">
        <v>200000</v>
      </c>
      <c r="U1376" s="3" t="s">
        <v>87</v>
      </c>
      <c r="V1376" s="3" t="s">
        <v>3624</v>
      </c>
      <c r="W1376" s="3" t="s">
        <v>55</v>
      </c>
      <c r="X1376" s="5">
        <v>46134</v>
      </c>
      <c r="Y1376" s="3" t="s">
        <v>134</v>
      </c>
      <c r="Z1376" s="3">
        <v>0</v>
      </c>
      <c r="AA1376" s="3">
        <v>9878859</v>
      </c>
      <c r="AB1376" s="2"/>
      <c r="AC1376" s="3">
        <v>0</v>
      </c>
      <c r="AD1376" s="3" t="s">
        <v>124</v>
      </c>
      <c r="AE1376" s="3">
        <v>2026</v>
      </c>
    </row>
    <row r="1377" spans="1:31" ht="28.5" hidden="1" x14ac:dyDescent="0.45">
      <c r="A1377" s="3">
        <v>1</v>
      </c>
      <c r="B1377" s="4" t="s">
        <v>3414</v>
      </c>
      <c r="C1377" s="3" t="s">
        <v>3381</v>
      </c>
      <c r="D1377" s="3" t="s">
        <v>3382</v>
      </c>
      <c r="E1377" s="3" t="s">
        <v>3409</v>
      </c>
      <c r="F1377" s="3" t="s">
        <v>7470</v>
      </c>
      <c r="G1377" s="3" t="s">
        <v>7471</v>
      </c>
      <c r="H1377" s="5">
        <v>46134</v>
      </c>
      <c r="I1377" s="3" t="s">
        <v>3419</v>
      </c>
      <c r="J1377" s="3" t="s">
        <v>7472</v>
      </c>
      <c r="K1377" s="3">
        <v>600204302774</v>
      </c>
      <c r="L1377" s="2"/>
      <c r="M1377" s="2"/>
      <c r="N1377" s="3">
        <v>77015410141</v>
      </c>
      <c r="O1377" s="3">
        <v>5990000</v>
      </c>
      <c r="P1377" s="3">
        <v>5990000</v>
      </c>
      <c r="Q1377" s="3">
        <v>0</v>
      </c>
      <c r="R1377" s="3">
        <v>0</v>
      </c>
      <c r="S1377" s="3">
        <v>200000</v>
      </c>
      <c r="T1377" s="3">
        <v>200000</v>
      </c>
      <c r="U1377" s="3" t="s">
        <v>56</v>
      </c>
      <c r="V1377" s="2"/>
      <c r="W1377" s="3" t="s">
        <v>55</v>
      </c>
      <c r="X1377" s="5">
        <v>46136</v>
      </c>
      <c r="Y1377" s="3" t="s">
        <v>58</v>
      </c>
      <c r="Z1377" s="3">
        <v>0</v>
      </c>
      <c r="AA1377" s="3">
        <v>9878861</v>
      </c>
      <c r="AB1377" s="2"/>
      <c r="AC1377" s="3">
        <v>0</v>
      </c>
      <c r="AD1377" s="3" t="s">
        <v>57</v>
      </c>
      <c r="AE1377" s="3">
        <v>2026</v>
      </c>
    </row>
    <row r="1378" spans="1:31" ht="28.5" hidden="1" x14ac:dyDescent="0.45">
      <c r="A1378" s="3">
        <v>1</v>
      </c>
      <c r="B1378" s="4" t="s">
        <v>3414</v>
      </c>
      <c r="C1378" s="3" t="s">
        <v>3381</v>
      </c>
      <c r="D1378" s="3" t="s">
        <v>3382</v>
      </c>
      <c r="E1378" s="3" t="s">
        <v>3409</v>
      </c>
      <c r="F1378" s="3" t="s">
        <v>7473</v>
      </c>
      <c r="G1378" s="3" t="s">
        <v>7474</v>
      </c>
      <c r="H1378" s="5">
        <v>46132</v>
      </c>
      <c r="I1378" s="3" t="s">
        <v>3427</v>
      </c>
      <c r="J1378" s="3" t="s">
        <v>7475</v>
      </c>
      <c r="K1378" s="3">
        <v>950612301101</v>
      </c>
      <c r="L1378" s="2"/>
      <c r="M1378" s="2"/>
      <c r="N1378" s="3">
        <v>77472613961</v>
      </c>
      <c r="O1378" s="3">
        <v>5990000</v>
      </c>
      <c r="P1378" s="3">
        <v>5990000</v>
      </c>
      <c r="Q1378" s="3">
        <v>0</v>
      </c>
      <c r="R1378" s="3">
        <v>0</v>
      </c>
      <c r="S1378" s="3">
        <v>200000</v>
      </c>
      <c r="T1378" s="3">
        <v>200000</v>
      </c>
      <c r="U1378" s="3" t="s">
        <v>87</v>
      </c>
      <c r="V1378" s="2"/>
      <c r="W1378" s="3" t="s">
        <v>55</v>
      </c>
      <c r="X1378" s="5">
        <v>46136</v>
      </c>
      <c r="Y1378" s="3" t="s">
        <v>89</v>
      </c>
      <c r="Z1378" s="3">
        <v>0</v>
      </c>
      <c r="AA1378" s="3">
        <v>9878862</v>
      </c>
      <c r="AB1378" s="2"/>
      <c r="AC1378" s="3">
        <v>0</v>
      </c>
      <c r="AD1378" s="3" t="s">
        <v>124</v>
      </c>
      <c r="AE1378" s="3">
        <v>2026</v>
      </c>
    </row>
    <row r="1379" spans="1:31" ht="28.5" hidden="1" x14ac:dyDescent="0.45">
      <c r="A1379" s="3">
        <v>1</v>
      </c>
      <c r="B1379" s="4" t="s">
        <v>3388</v>
      </c>
      <c r="C1379" s="3" t="s">
        <v>3381</v>
      </c>
      <c r="D1379" s="3" t="s">
        <v>3737</v>
      </c>
      <c r="E1379" s="3" t="s">
        <v>3409</v>
      </c>
      <c r="F1379" s="3" t="s">
        <v>7476</v>
      </c>
      <c r="G1379" s="3" t="s">
        <v>4877</v>
      </c>
      <c r="H1379" s="5">
        <v>46140</v>
      </c>
      <c r="I1379" s="3" t="s">
        <v>3391</v>
      </c>
      <c r="J1379" s="2"/>
      <c r="K1379" s="2"/>
      <c r="L1379" s="3" t="s">
        <v>4878</v>
      </c>
      <c r="M1379" s="3">
        <v>10740001609</v>
      </c>
      <c r="N1379" s="3">
        <v>77272503259</v>
      </c>
      <c r="O1379" s="3">
        <v>6790000</v>
      </c>
      <c r="P1379" s="3">
        <v>5990000</v>
      </c>
      <c r="Q1379" s="3">
        <v>20000</v>
      </c>
      <c r="R1379" s="3">
        <v>520000</v>
      </c>
      <c r="S1379" s="3">
        <v>250000</v>
      </c>
      <c r="T1379" s="3">
        <v>280000</v>
      </c>
      <c r="U1379" s="3" t="s">
        <v>3842</v>
      </c>
      <c r="V1379" s="2"/>
      <c r="W1379" s="3" t="s">
        <v>291</v>
      </c>
      <c r="X1379" s="5">
        <v>46142</v>
      </c>
      <c r="Y1379" s="3" t="s">
        <v>58</v>
      </c>
      <c r="Z1379" s="3">
        <v>4</v>
      </c>
      <c r="AA1379" s="3">
        <v>9878878</v>
      </c>
      <c r="AB1379" s="2"/>
      <c r="AC1379" s="3">
        <v>0</v>
      </c>
      <c r="AD1379" s="3" t="s">
        <v>57</v>
      </c>
      <c r="AE1379" s="3">
        <v>2026</v>
      </c>
    </row>
    <row r="1380" spans="1:31" ht="28.5" hidden="1" x14ac:dyDescent="0.45">
      <c r="A1380" s="3">
        <v>1</v>
      </c>
      <c r="B1380" s="4" t="s">
        <v>3388</v>
      </c>
      <c r="C1380" s="3" t="s">
        <v>3381</v>
      </c>
      <c r="D1380" s="3" t="s">
        <v>3737</v>
      </c>
      <c r="E1380" s="3" t="s">
        <v>3409</v>
      </c>
      <c r="F1380" s="3" t="s">
        <v>7477</v>
      </c>
      <c r="G1380" s="3" t="s">
        <v>4877</v>
      </c>
      <c r="H1380" s="5">
        <v>46140</v>
      </c>
      <c r="I1380" s="3" t="s">
        <v>3391</v>
      </c>
      <c r="J1380" s="2"/>
      <c r="K1380" s="2"/>
      <c r="L1380" s="3" t="s">
        <v>4878</v>
      </c>
      <c r="M1380" s="3">
        <v>10740001609</v>
      </c>
      <c r="N1380" s="3">
        <v>77272503259</v>
      </c>
      <c r="O1380" s="3">
        <v>6790000</v>
      </c>
      <c r="P1380" s="3">
        <v>5990000</v>
      </c>
      <c r="Q1380" s="3">
        <v>20000</v>
      </c>
      <c r="R1380" s="3">
        <v>520000</v>
      </c>
      <c r="S1380" s="3">
        <v>250000</v>
      </c>
      <c r="T1380" s="3">
        <v>280000</v>
      </c>
      <c r="U1380" s="3" t="s">
        <v>3842</v>
      </c>
      <c r="V1380" s="2"/>
      <c r="W1380" s="3" t="s">
        <v>291</v>
      </c>
      <c r="X1380" s="5">
        <v>46142</v>
      </c>
      <c r="Y1380" s="3" t="s">
        <v>58</v>
      </c>
      <c r="Z1380" s="3">
        <v>4</v>
      </c>
      <c r="AA1380" s="3">
        <v>9878879</v>
      </c>
      <c r="AB1380" s="2"/>
      <c r="AC1380" s="3">
        <v>0</v>
      </c>
      <c r="AD1380" s="3" t="s">
        <v>57</v>
      </c>
      <c r="AE1380" s="3">
        <v>2026</v>
      </c>
    </row>
    <row r="1381" spans="1:31" ht="28.5" hidden="1" x14ac:dyDescent="0.45">
      <c r="A1381" s="3">
        <v>1</v>
      </c>
      <c r="B1381" s="4" t="s">
        <v>3388</v>
      </c>
      <c r="C1381" s="3" t="s">
        <v>3381</v>
      </c>
      <c r="D1381" s="3" t="s">
        <v>3382</v>
      </c>
      <c r="E1381" s="3" t="s">
        <v>3409</v>
      </c>
      <c r="F1381" s="3" t="s">
        <v>7478</v>
      </c>
      <c r="G1381" s="3" t="s">
        <v>7479</v>
      </c>
      <c r="H1381" s="5">
        <v>46139</v>
      </c>
      <c r="I1381" s="3" t="s">
        <v>4891</v>
      </c>
      <c r="J1381" s="3" t="s">
        <v>7480</v>
      </c>
      <c r="K1381" s="3">
        <v>741007301002</v>
      </c>
      <c r="L1381" s="2"/>
      <c r="M1381" s="2"/>
      <c r="N1381" s="3">
        <v>77785601074</v>
      </c>
      <c r="O1381" s="3">
        <v>5990000</v>
      </c>
      <c r="P1381" s="3">
        <v>5990000</v>
      </c>
      <c r="Q1381" s="3">
        <v>0</v>
      </c>
      <c r="R1381" s="3">
        <v>0</v>
      </c>
      <c r="S1381" s="3">
        <v>200000</v>
      </c>
      <c r="T1381" s="3">
        <v>200000</v>
      </c>
      <c r="U1381" s="3" t="s">
        <v>87</v>
      </c>
      <c r="V1381" s="2"/>
      <c r="W1381" s="3" t="s">
        <v>291</v>
      </c>
      <c r="X1381" s="5">
        <v>46140</v>
      </c>
      <c r="Y1381" s="3" t="s">
        <v>134</v>
      </c>
      <c r="Z1381" s="3">
        <v>0</v>
      </c>
      <c r="AA1381" s="3">
        <v>9878880</v>
      </c>
      <c r="AB1381" s="2"/>
      <c r="AC1381" s="3">
        <v>0</v>
      </c>
      <c r="AD1381" s="3" t="s">
        <v>124</v>
      </c>
      <c r="AE1381" s="3">
        <v>2026</v>
      </c>
    </row>
    <row r="1382" spans="1:31" ht="28.5" hidden="1" x14ac:dyDescent="0.45">
      <c r="A1382" s="3">
        <v>1</v>
      </c>
      <c r="B1382" s="4" t="s">
        <v>3388</v>
      </c>
      <c r="C1382" s="3" t="s">
        <v>3381</v>
      </c>
      <c r="D1382" s="3" t="s">
        <v>3382</v>
      </c>
      <c r="E1382" s="3" t="s">
        <v>3409</v>
      </c>
      <c r="F1382" s="3" t="s">
        <v>7481</v>
      </c>
      <c r="G1382" s="3" t="s">
        <v>7482</v>
      </c>
      <c r="H1382" s="5">
        <v>46139</v>
      </c>
      <c r="I1382" s="3" t="s">
        <v>3391</v>
      </c>
      <c r="J1382" s="3" t="s">
        <v>7483</v>
      </c>
      <c r="K1382" s="3">
        <v>720116350823</v>
      </c>
      <c r="L1382" s="2"/>
      <c r="M1382" s="2"/>
      <c r="N1382" s="3">
        <v>77029380307</v>
      </c>
      <c r="O1382" s="3">
        <v>5940000</v>
      </c>
      <c r="P1382" s="3">
        <v>5990000</v>
      </c>
      <c r="Q1382" s="3">
        <v>50000</v>
      </c>
      <c r="R1382" s="3">
        <v>0</v>
      </c>
      <c r="S1382" s="3">
        <v>200000</v>
      </c>
      <c r="T1382" s="3">
        <v>150000</v>
      </c>
      <c r="U1382" s="3" t="s">
        <v>105</v>
      </c>
      <c r="V1382" s="2"/>
      <c r="W1382" s="3" t="s">
        <v>291</v>
      </c>
      <c r="X1382" s="5">
        <v>46141</v>
      </c>
      <c r="Y1382" s="3" t="s">
        <v>58</v>
      </c>
      <c r="Z1382" s="3">
        <v>0</v>
      </c>
      <c r="AA1382" s="3">
        <v>9878881</v>
      </c>
      <c r="AB1382" s="2"/>
      <c r="AC1382" s="3">
        <v>0</v>
      </c>
      <c r="AD1382" s="3" t="s">
        <v>105</v>
      </c>
      <c r="AE1382" s="3">
        <v>2026</v>
      </c>
    </row>
    <row r="1383" spans="1:31" ht="28.5" hidden="1" x14ac:dyDescent="0.45">
      <c r="A1383" s="3">
        <v>1</v>
      </c>
      <c r="B1383" s="4" t="s">
        <v>3388</v>
      </c>
      <c r="C1383" s="3" t="s">
        <v>3381</v>
      </c>
      <c r="D1383" s="3" t="s">
        <v>3382</v>
      </c>
      <c r="E1383" s="3" t="s">
        <v>3409</v>
      </c>
      <c r="F1383" s="3" t="s">
        <v>7484</v>
      </c>
      <c r="G1383" s="3" t="s">
        <v>7485</v>
      </c>
      <c r="H1383" s="5">
        <v>46134</v>
      </c>
      <c r="I1383" s="3" t="s">
        <v>3391</v>
      </c>
      <c r="J1383" s="3" t="s">
        <v>7486</v>
      </c>
      <c r="K1383" s="3">
        <v>870411302655</v>
      </c>
      <c r="L1383" s="2"/>
      <c r="M1383" s="2"/>
      <c r="N1383" s="3">
        <v>77753658987</v>
      </c>
      <c r="O1383" s="3">
        <v>5990000</v>
      </c>
      <c r="P1383" s="3">
        <v>5990000</v>
      </c>
      <c r="Q1383" s="3">
        <v>0</v>
      </c>
      <c r="R1383" s="3">
        <v>0</v>
      </c>
      <c r="S1383" s="3">
        <v>200000</v>
      </c>
      <c r="T1383" s="3">
        <v>200000</v>
      </c>
      <c r="U1383" s="3" t="s">
        <v>87</v>
      </c>
      <c r="V1383" s="2"/>
      <c r="W1383" s="3" t="s">
        <v>291</v>
      </c>
      <c r="X1383" s="5">
        <v>46141</v>
      </c>
      <c r="Y1383" s="3" t="s">
        <v>206</v>
      </c>
      <c r="Z1383" s="3">
        <v>0</v>
      </c>
      <c r="AA1383" s="3">
        <v>9878882</v>
      </c>
      <c r="AB1383" s="2"/>
      <c r="AC1383" s="3">
        <v>0</v>
      </c>
      <c r="AD1383" s="3" t="s">
        <v>124</v>
      </c>
      <c r="AE1383" s="3">
        <v>2026</v>
      </c>
    </row>
    <row r="1384" spans="1:31" ht="28.5" hidden="1" x14ac:dyDescent="0.45">
      <c r="A1384" s="3">
        <v>1</v>
      </c>
      <c r="B1384" s="4" t="s">
        <v>3388</v>
      </c>
      <c r="C1384" s="3" t="s">
        <v>3381</v>
      </c>
      <c r="D1384" s="3" t="s">
        <v>3382</v>
      </c>
      <c r="E1384" s="3" t="s">
        <v>3409</v>
      </c>
      <c r="F1384" s="3" t="s">
        <v>7487</v>
      </c>
      <c r="G1384" s="3" t="s">
        <v>7488</v>
      </c>
      <c r="H1384" s="5">
        <v>46136</v>
      </c>
      <c r="I1384" s="3" t="s">
        <v>4891</v>
      </c>
      <c r="J1384" s="3" t="s">
        <v>7489</v>
      </c>
      <c r="K1384" s="3">
        <v>911224351613</v>
      </c>
      <c r="L1384" s="2"/>
      <c r="M1384" s="2"/>
      <c r="N1384" s="3">
        <v>77750910040</v>
      </c>
      <c r="O1384" s="3">
        <v>5990000</v>
      </c>
      <c r="P1384" s="3">
        <v>5990000</v>
      </c>
      <c r="Q1384" s="3">
        <v>0</v>
      </c>
      <c r="R1384" s="3">
        <v>0</v>
      </c>
      <c r="S1384" s="3">
        <v>200000</v>
      </c>
      <c r="T1384" s="3">
        <v>200000</v>
      </c>
      <c r="U1384" s="3" t="s">
        <v>105</v>
      </c>
      <c r="V1384" s="2"/>
      <c r="W1384" s="3" t="s">
        <v>291</v>
      </c>
      <c r="X1384" s="5">
        <v>46142</v>
      </c>
      <c r="Y1384" s="3" t="s">
        <v>58</v>
      </c>
      <c r="Z1384" s="3">
        <v>0</v>
      </c>
      <c r="AA1384" s="3">
        <v>9878884</v>
      </c>
      <c r="AB1384" s="2"/>
      <c r="AC1384" s="3">
        <v>0</v>
      </c>
      <c r="AD1384" s="3" t="s">
        <v>105</v>
      </c>
      <c r="AE1384" s="3">
        <v>2026</v>
      </c>
    </row>
    <row r="1385" spans="1:31" ht="28.5" hidden="1" x14ac:dyDescent="0.45">
      <c r="A1385" s="3">
        <v>1</v>
      </c>
      <c r="B1385" s="4" t="s">
        <v>3414</v>
      </c>
      <c r="C1385" s="3" t="s">
        <v>3381</v>
      </c>
      <c r="D1385" s="3" t="s">
        <v>3382</v>
      </c>
      <c r="E1385" s="3" t="s">
        <v>3409</v>
      </c>
      <c r="F1385" s="3" t="s">
        <v>7490</v>
      </c>
      <c r="G1385" s="3" t="s">
        <v>7491</v>
      </c>
      <c r="H1385" s="5">
        <v>46132</v>
      </c>
      <c r="I1385" s="3" t="s">
        <v>3427</v>
      </c>
      <c r="J1385" s="3" t="s">
        <v>7492</v>
      </c>
      <c r="K1385" s="3">
        <v>690702300917</v>
      </c>
      <c r="L1385" s="2"/>
      <c r="M1385" s="2"/>
      <c r="N1385" s="3">
        <v>77012533819</v>
      </c>
      <c r="O1385" s="3">
        <v>5990000</v>
      </c>
      <c r="P1385" s="3">
        <v>5990000</v>
      </c>
      <c r="Q1385" s="3">
        <v>0</v>
      </c>
      <c r="R1385" s="3">
        <v>0</v>
      </c>
      <c r="S1385" s="3">
        <v>200000</v>
      </c>
      <c r="T1385" s="3">
        <v>200000</v>
      </c>
      <c r="U1385" s="3" t="s">
        <v>87</v>
      </c>
      <c r="V1385" s="2"/>
      <c r="W1385" s="3" t="s">
        <v>55</v>
      </c>
      <c r="X1385" s="5">
        <v>46134</v>
      </c>
      <c r="Y1385" s="3" t="s">
        <v>206</v>
      </c>
      <c r="Z1385" s="3">
        <v>0</v>
      </c>
      <c r="AA1385" s="3">
        <v>9878887</v>
      </c>
      <c r="AB1385" s="2"/>
      <c r="AC1385" s="3">
        <v>0</v>
      </c>
      <c r="AD1385" s="3" t="s">
        <v>124</v>
      </c>
      <c r="AE1385" s="3">
        <v>2026</v>
      </c>
    </row>
    <row r="1386" spans="1:31" ht="28.5" hidden="1" x14ac:dyDescent="0.45">
      <c r="A1386" s="3">
        <v>1</v>
      </c>
      <c r="B1386" s="4" t="s">
        <v>3414</v>
      </c>
      <c r="C1386" s="3" t="s">
        <v>3381</v>
      </c>
      <c r="D1386" s="3" t="s">
        <v>3382</v>
      </c>
      <c r="E1386" s="3" t="s">
        <v>3409</v>
      </c>
      <c r="F1386" s="3" t="s">
        <v>7493</v>
      </c>
      <c r="G1386" s="3" t="s">
        <v>7494</v>
      </c>
      <c r="H1386" s="5">
        <v>46133</v>
      </c>
      <c r="I1386" s="3" t="s">
        <v>3419</v>
      </c>
      <c r="J1386" s="3" t="s">
        <v>7495</v>
      </c>
      <c r="K1386" s="3">
        <v>840814499114</v>
      </c>
      <c r="L1386" s="2"/>
      <c r="M1386" s="2"/>
      <c r="N1386" s="3">
        <v>77783265384</v>
      </c>
      <c r="O1386" s="3">
        <v>5990000</v>
      </c>
      <c r="P1386" s="3">
        <v>5990000</v>
      </c>
      <c r="Q1386" s="3">
        <v>0</v>
      </c>
      <c r="R1386" s="3">
        <v>0</v>
      </c>
      <c r="S1386" s="3">
        <v>200000</v>
      </c>
      <c r="T1386" s="3">
        <v>200000</v>
      </c>
      <c r="U1386" s="3" t="s">
        <v>87</v>
      </c>
      <c r="V1386" s="2"/>
      <c r="W1386" s="3" t="s">
        <v>55</v>
      </c>
      <c r="X1386" s="5">
        <v>46135</v>
      </c>
      <c r="Y1386" s="3" t="s">
        <v>206</v>
      </c>
      <c r="Z1386" s="3">
        <v>0</v>
      </c>
      <c r="AA1386" s="3">
        <v>9878889</v>
      </c>
      <c r="AB1386" s="2"/>
      <c r="AC1386" s="3">
        <v>0</v>
      </c>
      <c r="AD1386" s="3" t="s">
        <v>124</v>
      </c>
      <c r="AE1386" s="3">
        <v>2026</v>
      </c>
    </row>
    <row r="1387" spans="1:31" ht="28.5" hidden="1" x14ac:dyDescent="0.45">
      <c r="A1387" s="3">
        <v>1</v>
      </c>
      <c r="B1387" s="4" t="s">
        <v>3414</v>
      </c>
      <c r="C1387" s="3" t="s">
        <v>3381</v>
      </c>
      <c r="D1387" s="3" t="s">
        <v>3382</v>
      </c>
      <c r="E1387" s="3" t="s">
        <v>3409</v>
      </c>
      <c r="F1387" s="3" t="s">
        <v>7496</v>
      </c>
      <c r="G1387" s="3" t="s">
        <v>7497</v>
      </c>
      <c r="H1387" s="5">
        <v>46133</v>
      </c>
      <c r="I1387" s="3" t="s">
        <v>3419</v>
      </c>
      <c r="J1387" s="3" t="s">
        <v>7498</v>
      </c>
      <c r="K1387" s="3">
        <v>980325400998</v>
      </c>
      <c r="L1387" s="2"/>
      <c r="M1387" s="2"/>
      <c r="N1387" s="3">
        <v>77071077686</v>
      </c>
      <c r="O1387" s="3">
        <v>5990000</v>
      </c>
      <c r="P1387" s="3">
        <v>5990000</v>
      </c>
      <c r="Q1387" s="3">
        <v>0</v>
      </c>
      <c r="R1387" s="3">
        <v>0</v>
      </c>
      <c r="S1387" s="3">
        <v>200000</v>
      </c>
      <c r="T1387" s="3">
        <v>200000</v>
      </c>
      <c r="U1387" s="3" t="s">
        <v>56</v>
      </c>
      <c r="V1387" s="2"/>
      <c r="W1387" s="3" t="s">
        <v>55</v>
      </c>
      <c r="X1387" s="5">
        <v>46134</v>
      </c>
      <c r="Y1387" s="3" t="s">
        <v>58</v>
      </c>
      <c r="Z1387" s="3">
        <v>0</v>
      </c>
      <c r="AA1387" s="3">
        <v>9878890</v>
      </c>
      <c r="AB1387" s="2"/>
      <c r="AC1387" s="3">
        <v>0</v>
      </c>
      <c r="AD1387" s="3" t="s">
        <v>57</v>
      </c>
      <c r="AE1387" s="3">
        <v>2026</v>
      </c>
    </row>
    <row r="1388" spans="1:31" ht="28.5" hidden="1" x14ac:dyDescent="0.45">
      <c r="A1388" s="3">
        <v>1</v>
      </c>
      <c r="B1388" s="4" t="s">
        <v>3534</v>
      </c>
      <c r="C1388" s="3" t="s">
        <v>3381</v>
      </c>
      <c r="D1388" s="3" t="s">
        <v>3382</v>
      </c>
      <c r="E1388" s="3" t="s">
        <v>3409</v>
      </c>
      <c r="F1388" s="3" t="s">
        <v>7499</v>
      </c>
      <c r="G1388" s="3" t="s">
        <v>7500</v>
      </c>
      <c r="H1388" s="5">
        <v>46140</v>
      </c>
      <c r="I1388" s="3" t="s">
        <v>3542</v>
      </c>
      <c r="J1388" s="3" t="s">
        <v>7501</v>
      </c>
      <c r="K1388" s="3">
        <v>840128401184</v>
      </c>
      <c r="L1388" s="2"/>
      <c r="M1388" s="2"/>
      <c r="N1388" s="3">
        <v>77714352864</v>
      </c>
      <c r="O1388" s="3">
        <v>5990000</v>
      </c>
      <c r="P1388" s="3">
        <v>5990000</v>
      </c>
      <c r="Q1388" s="3">
        <v>0</v>
      </c>
      <c r="R1388" s="3">
        <v>0</v>
      </c>
      <c r="S1388" s="3">
        <v>200000</v>
      </c>
      <c r="T1388" s="3">
        <v>200000</v>
      </c>
      <c r="U1388" s="3" t="s">
        <v>87</v>
      </c>
      <c r="V1388" s="3" t="s">
        <v>3624</v>
      </c>
      <c r="W1388" s="3" t="s">
        <v>154</v>
      </c>
      <c r="X1388" s="5">
        <v>46141</v>
      </c>
      <c r="Y1388" s="3" t="s">
        <v>89</v>
      </c>
      <c r="Z1388" s="3">
        <v>0</v>
      </c>
      <c r="AA1388" s="3">
        <v>9878892</v>
      </c>
      <c r="AB1388" s="2"/>
      <c r="AC1388" s="3">
        <v>0</v>
      </c>
      <c r="AD1388" s="3" t="s">
        <v>124</v>
      </c>
      <c r="AE1388" s="3">
        <v>2026</v>
      </c>
    </row>
    <row r="1389" spans="1:31" ht="28.5" hidden="1" x14ac:dyDescent="0.45">
      <c r="A1389" s="3">
        <v>1</v>
      </c>
      <c r="B1389" s="4" t="s">
        <v>3414</v>
      </c>
      <c r="C1389" s="3" t="s">
        <v>3381</v>
      </c>
      <c r="D1389" s="3" t="s">
        <v>3382</v>
      </c>
      <c r="E1389" s="3" t="s">
        <v>3409</v>
      </c>
      <c r="F1389" s="3" t="s">
        <v>7502</v>
      </c>
      <c r="G1389" s="3" t="s">
        <v>7503</v>
      </c>
      <c r="H1389" s="5">
        <v>46135</v>
      </c>
      <c r="I1389" s="3" t="s">
        <v>3427</v>
      </c>
      <c r="J1389" s="3" t="s">
        <v>7504</v>
      </c>
      <c r="K1389" s="3">
        <v>880601301572</v>
      </c>
      <c r="L1389" s="2"/>
      <c r="M1389" s="2"/>
      <c r="N1389" s="3">
        <v>77789462889</v>
      </c>
      <c r="O1389" s="3">
        <v>5990000</v>
      </c>
      <c r="P1389" s="3">
        <v>5990000</v>
      </c>
      <c r="Q1389" s="3">
        <v>0</v>
      </c>
      <c r="R1389" s="3">
        <v>0</v>
      </c>
      <c r="S1389" s="3">
        <v>200000</v>
      </c>
      <c r="T1389" s="3">
        <v>200000</v>
      </c>
      <c r="U1389" s="3" t="s">
        <v>56</v>
      </c>
      <c r="V1389" s="2"/>
      <c r="W1389" s="3" t="s">
        <v>55</v>
      </c>
      <c r="X1389" s="5">
        <v>46137</v>
      </c>
      <c r="Y1389" s="3" t="s">
        <v>58</v>
      </c>
      <c r="Z1389" s="3">
        <v>0</v>
      </c>
      <c r="AA1389" s="3">
        <v>9878893</v>
      </c>
      <c r="AB1389" s="2"/>
      <c r="AC1389" s="3">
        <v>0</v>
      </c>
      <c r="AD1389" s="3" t="s">
        <v>57</v>
      </c>
      <c r="AE1389" s="3">
        <v>2026</v>
      </c>
    </row>
    <row r="1390" spans="1:31" ht="28.5" hidden="1" x14ac:dyDescent="0.45">
      <c r="A1390" s="3">
        <v>1</v>
      </c>
      <c r="B1390" s="4" t="s">
        <v>3534</v>
      </c>
      <c r="C1390" s="3" t="s">
        <v>3381</v>
      </c>
      <c r="D1390" s="3" t="s">
        <v>3382</v>
      </c>
      <c r="E1390" s="3" t="s">
        <v>3409</v>
      </c>
      <c r="F1390" s="3" t="s">
        <v>7505</v>
      </c>
      <c r="G1390" s="3" t="s">
        <v>7506</v>
      </c>
      <c r="H1390" s="5">
        <v>46136</v>
      </c>
      <c r="I1390" s="3" t="s">
        <v>3537</v>
      </c>
      <c r="J1390" s="3" t="s">
        <v>7507</v>
      </c>
      <c r="K1390" s="3">
        <v>691024402375</v>
      </c>
      <c r="L1390" s="2"/>
      <c r="M1390" s="2"/>
      <c r="N1390" s="3">
        <v>77764326969</v>
      </c>
      <c r="O1390" s="3">
        <v>5990000</v>
      </c>
      <c r="P1390" s="3">
        <v>5990000</v>
      </c>
      <c r="Q1390" s="3">
        <v>0</v>
      </c>
      <c r="R1390" s="3">
        <v>0</v>
      </c>
      <c r="S1390" s="3">
        <v>200000</v>
      </c>
      <c r="T1390" s="3">
        <v>200000</v>
      </c>
      <c r="U1390" s="3" t="s">
        <v>56</v>
      </c>
      <c r="V1390" s="3" t="s">
        <v>3788</v>
      </c>
      <c r="W1390" s="3" t="s">
        <v>154</v>
      </c>
      <c r="X1390" s="5">
        <v>46136</v>
      </c>
      <c r="Y1390" s="3" t="s">
        <v>58</v>
      </c>
      <c r="Z1390" s="3">
        <v>0</v>
      </c>
      <c r="AA1390" s="3">
        <v>9878894</v>
      </c>
      <c r="AB1390" s="2"/>
      <c r="AC1390" s="3">
        <v>0</v>
      </c>
      <c r="AD1390" s="3" t="s">
        <v>57</v>
      </c>
      <c r="AE1390" s="3">
        <v>2026</v>
      </c>
    </row>
    <row r="1391" spans="1:31" ht="28.5" hidden="1" x14ac:dyDescent="0.45">
      <c r="A1391" s="3">
        <v>1</v>
      </c>
      <c r="B1391" s="4" t="s">
        <v>3414</v>
      </c>
      <c r="C1391" s="3" t="s">
        <v>3381</v>
      </c>
      <c r="D1391" s="3" t="s">
        <v>3382</v>
      </c>
      <c r="E1391" s="3" t="s">
        <v>3409</v>
      </c>
      <c r="F1391" s="3" t="s">
        <v>7508</v>
      </c>
      <c r="G1391" s="3" t="s">
        <v>7509</v>
      </c>
      <c r="H1391" s="5">
        <v>46133</v>
      </c>
      <c r="I1391" s="3" t="s">
        <v>3419</v>
      </c>
      <c r="J1391" s="3" t="s">
        <v>7510</v>
      </c>
      <c r="K1391" s="3">
        <v>770715402554</v>
      </c>
      <c r="L1391" s="2"/>
      <c r="M1391" s="2"/>
      <c r="N1391" s="3">
        <v>77478107516</v>
      </c>
      <c r="O1391" s="3">
        <v>5990000</v>
      </c>
      <c r="P1391" s="3">
        <v>5990000</v>
      </c>
      <c r="Q1391" s="3">
        <v>0</v>
      </c>
      <c r="R1391" s="3">
        <v>0</v>
      </c>
      <c r="S1391" s="3">
        <v>200000</v>
      </c>
      <c r="T1391" s="3">
        <v>200000</v>
      </c>
      <c r="U1391" s="3" t="s">
        <v>87</v>
      </c>
      <c r="V1391" s="2"/>
      <c r="W1391" s="3" t="s">
        <v>55</v>
      </c>
      <c r="X1391" s="5">
        <v>46134</v>
      </c>
      <c r="Y1391" s="3" t="s">
        <v>134</v>
      </c>
      <c r="Z1391" s="3">
        <v>0</v>
      </c>
      <c r="AA1391" s="3">
        <v>9878895</v>
      </c>
      <c r="AB1391" s="2"/>
      <c r="AC1391" s="3">
        <v>0</v>
      </c>
      <c r="AD1391" s="3" t="s">
        <v>124</v>
      </c>
      <c r="AE1391" s="3">
        <v>2026</v>
      </c>
    </row>
    <row r="1392" spans="1:31" ht="28.5" hidden="1" x14ac:dyDescent="0.45">
      <c r="A1392" s="3">
        <v>1</v>
      </c>
      <c r="B1392" s="4" t="s">
        <v>3414</v>
      </c>
      <c r="C1392" s="3" t="s">
        <v>3381</v>
      </c>
      <c r="D1392" s="3" t="s">
        <v>3382</v>
      </c>
      <c r="E1392" s="3" t="s">
        <v>3409</v>
      </c>
      <c r="F1392" s="3" t="s">
        <v>7511</v>
      </c>
      <c r="G1392" s="3" t="s">
        <v>7512</v>
      </c>
      <c r="H1392" s="5">
        <v>46132</v>
      </c>
      <c r="I1392" s="3" t="s">
        <v>3419</v>
      </c>
      <c r="J1392" s="3" t="s">
        <v>7513</v>
      </c>
      <c r="K1392" s="3">
        <v>841111300437</v>
      </c>
      <c r="L1392" s="2"/>
      <c r="M1392" s="2"/>
      <c r="N1392" s="3">
        <v>77023545464</v>
      </c>
      <c r="O1392" s="3">
        <v>5990000</v>
      </c>
      <c r="P1392" s="3">
        <v>5990000</v>
      </c>
      <c r="Q1392" s="3">
        <v>0</v>
      </c>
      <c r="R1392" s="3">
        <v>0</v>
      </c>
      <c r="S1392" s="3">
        <v>200000</v>
      </c>
      <c r="T1392" s="3">
        <v>200000</v>
      </c>
      <c r="U1392" s="3" t="s">
        <v>87</v>
      </c>
      <c r="V1392" s="2"/>
      <c r="W1392" s="3" t="s">
        <v>55</v>
      </c>
      <c r="X1392" s="5">
        <v>46133</v>
      </c>
      <c r="Y1392" s="3" t="s">
        <v>134</v>
      </c>
      <c r="Z1392" s="3">
        <v>0</v>
      </c>
      <c r="AA1392" s="3">
        <v>9878897</v>
      </c>
      <c r="AB1392" s="2"/>
      <c r="AC1392" s="3">
        <v>0</v>
      </c>
      <c r="AD1392" s="3" t="s">
        <v>124</v>
      </c>
      <c r="AE1392" s="3">
        <v>2026</v>
      </c>
    </row>
    <row r="1393" spans="1:31" ht="28.5" hidden="1" x14ac:dyDescent="0.45">
      <c r="A1393" s="3">
        <v>1</v>
      </c>
      <c r="B1393" s="4" t="s">
        <v>3414</v>
      </c>
      <c r="C1393" s="3" t="s">
        <v>3381</v>
      </c>
      <c r="D1393" s="3" t="s">
        <v>3382</v>
      </c>
      <c r="E1393" s="3" t="s">
        <v>3409</v>
      </c>
      <c r="F1393" s="3" t="s">
        <v>7514</v>
      </c>
      <c r="G1393" s="3" t="s">
        <v>7515</v>
      </c>
      <c r="H1393" s="5">
        <v>46133</v>
      </c>
      <c r="I1393" s="3" t="s">
        <v>3427</v>
      </c>
      <c r="J1393" s="3" t="s">
        <v>4051</v>
      </c>
      <c r="K1393" s="3">
        <v>113500969</v>
      </c>
      <c r="L1393" s="2"/>
      <c r="M1393" s="2"/>
      <c r="N1393" s="3">
        <v>77001003032</v>
      </c>
      <c r="O1393" s="3">
        <v>5990000</v>
      </c>
      <c r="P1393" s="3">
        <v>5990000</v>
      </c>
      <c r="Q1393" s="3">
        <v>0</v>
      </c>
      <c r="R1393" s="3">
        <v>0</v>
      </c>
      <c r="S1393" s="3">
        <v>200000</v>
      </c>
      <c r="T1393" s="3">
        <v>200000</v>
      </c>
      <c r="U1393" s="3" t="s">
        <v>56</v>
      </c>
      <c r="V1393" s="2"/>
      <c r="W1393" s="3" t="s">
        <v>55</v>
      </c>
      <c r="X1393" s="5">
        <v>46134</v>
      </c>
      <c r="Y1393" s="3" t="s">
        <v>58</v>
      </c>
      <c r="Z1393" s="3">
        <v>0</v>
      </c>
      <c r="AA1393" s="3">
        <v>9878899</v>
      </c>
      <c r="AB1393" s="2"/>
      <c r="AC1393" s="3">
        <v>0</v>
      </c>
      <c r="AD1393" s="3" t="s">
        <v>57</v>
      </c>
      <c r="AE1393" s="3">
        <v>2026</v>
      </c>
    </row>
    <row r="1394" spans="1:31" ht="28.5" hidden="1" x14ac:dyDescent="0.45">
      <c r="A1394" s="3">
        <v>1</v>
      </c>
      <c r="B1394" s="4" t="s">
        <v>3534</v>
      </c>
      <c r="C1394" s="3" t="s">
        <v>3381</v>
      </c>
      <c r="D1394" s="3" t="s">
        <v>3382</v>
      </c>
      <c r="E1394" s="3" t="s">
        <v>3409</v>
      </c>
      <c r="F1394" s="3" t="s">
        <v>7516</v>
      </c>
      <c r="G1394" s="3" t="s">
        <v>7517</v>
      </c>
      <c r="H1394" s="5">
        <v>46136</v>
      </c>
      <c r="I1394" s="3" t="s">
        <v>3537</v>
      </c>
      <c r="J1394" s="3" t="s">
        <v>7518</v>
      </c>
      <c r="K1394" s="3">
        <v>890315302349</v>
      </c>
      <c r="L1394" s="2"/>
      <c r="M1394" s="2"/>
      <c r="N1394" s="3">
        <v>77083327515</v>
      </c>
      <c r="O1394" s="3">
        <v>5990000</v>
      </c>
      <c r="P1394" s="3">
        <v>5990000</v>
      </c>
      <c r="Q1394" s="3">
        <v>0</v>
      </c>
      <c r="R1394" s="3">
        <v>0</v>
      </c>
      <c r="S1394" s="3">
        <v>200000</v>
      </c>
      <c r="T1394" s="3">
        <v>200000</v>
      </c>
      <c r="U1394" s="3" t="s">
        <v>87</v>
      </c>
      <c r="V1394" s="3" t="s">
        <v>2673</v>
      </c>
      <c r="W1394" s="3" t="s">
        <v>154</v>
      </c>
      <c r="X1394" s="5">
        <v>46139</v>
      </c>
      <c r="Y1394" s="3" t="s">
        <v>89</v>
      </c>
      <c r="Z1394" s="3">
        <v>0</v>
      </c>
      <c r="AA1394" s="3">
        <v>9878900</v>
      </c>
      <c r="AB1394" s="2"/>
      <c r="AC1394" s="3">
        <v>0</v>
      </c>
      <c r="AD1394" s="3" t="s">
        <v>124</v>
      </c>
      <c r="AE1394" s="3">
        <v>2026</v>
      </c>
    </row>
    <row r="1395" spans="1:31" ht="28.5" hidden="1" x14ac:dyDescent="0.45">
      <c r="A1395" s="3">
        <v>1</v>
      </c>
      <c r="B1395" s="4" t="s">
        <v>3414</v>
      </c>
      <c r="C1395" s="3" t="s">
        <v>3381</v>
      </c>
      <c r="D1395" s="3" t="s">
        <v>3382</v>
      </c>
      <c r="E1395" s="3" t="s">
        <v>3409</v>
      </c>
      <c r="F1395" s="3" t="s">
        <v>7519</v>
      </c>
      <c r="G1395" s="3" t="s">
        <v>7520</v>
      </c>
      <c r="H1395" s="5">
        <v>46133</v>
      </c>
      <c r="I1395" s="3" t="s">
        <v>3427</v>
      </c>
      <c r="J1395" s="3" t="s">
        <v>7521</v>
      </c>
      <c r="K1395" s="3">
        <v>930927302258</v>
      </c>
      <c r="L1395" s="2"/>
      <c r="M1395" s="2"/>
      <c r="N1395" s="3">
        <v>77784003030</v>
      </c>
      <c r="O1395" s="3">
        <v>5990000</v>
      </c>
      <c r="P1395" s="3">
        <v>5990000</v>
      </c>
      <c r="Q1395" s="3">
        <v>0</v>
      </c>
      <c r="R1395" s="3">
        <v>0</v>
      </c>
      <c r="S1395" s="3">
        <v>200000</v>
      </c>
      <c r="T1395" s="3">
        <v>200000</v>
      </c>
      <c r="U1395" s="3" t="s">
        <v>87</v>
      </c>
      <c r="V1395" s="2"/>
      <c r="W1395" s="3" t="s">
        <v>55</v>
      </c>
      <c r="X1395" s="5">
        <v>46134</v>
      </c>
      <c r="Y1395" s="3" t="s">
        <v>206</v>
      </c>
      <c r="Z1395" s="3">
        <v>0</v>
      </c>
      <c r="AA1395" s="3">
        <v>9878901</v>
      </c>
      <c r="AB1395" s="2"/>
      <c r="AC1395" s="3">
        <v>0</v>
      </c>
      <c r="AD1395" s="3" t="s">
        <v>124</v>
      </c>
      <c r="AE1395" s="3">
        <v>2026</v>
      </c>
    </row>
    <row r="1396" spans="1:31" ht="28.5" hidden="1" x14ac:dyDescent="0.45">
      <c r="A1396" s="3">
        <v>1</v>
      </c>
      <c r="B1396" s="4" t="s">
        <v>3534</v>
      </c>
      <c r="C1396" s="3" t="s">
        <v>3381</v>
      </c>
      <c r="D1396" s="3" t="s">
        <v>3382</v>
      </c>
      <c r="E1396" s="3" t="s">
        <v>3409</v>
      </c>
      <c r="F1396" s="3" t="s">
        <v>7522</v>
      </c>
      <c r="G1396" s="3" t="s">
        <v>7523</v>
      </c>
      <c r="H1396" s="5">
        <v>46139</v>
      </c>
      <c r="I1396" s="3" t="s">
        <v>3542</v>
      </c>
      <c r="J1396" s="3" t="s">
        <v>7524</v>
      </c>
      <c r="K1396" s="3">
        <v>620305302172</v>
      </c>
      <c r="L1396" s="2"/>
      <c r="M1396" s="2"/>
      <c r="N1396" s="3">
        <v>77059116818</v>
      </c>
      <c r="O1396" s="3">
        <v>5990000</v>
      </c>
      <c r="P1396" s="3">
        <v>5990000</v>
      </c>
      <c r="Q1396" s="3">
        <v>0</v>
      </c>
      <c r="R1396" s="3">
        <v>0</v>
      </c>
      <c r="S1396" s="3">
        <v>200000</v>
      </c>
      <c r="T1396" s="3">
        <v>200000</v>
      </c>
      <c r="U1396" s="3" t="s">
        <v>56</v>
      </c>
      <c r="V1396" s="3" t="s">
        <v>3624</v>
      </c>
      <c r="W1396" s="3" t="s">
        <v>154</v>
      </c>
      <c r="X1396" s="5">
        <v>46139</v>
      </c>
      <c r="Y1396" s="3" t="s">
        <v>58</v>
      </c>
      <c r="Z1396" s="3">
        <v>0</v>
      </c>
      <c r="AA1396" s="3">
        <v>9878902</v>
      </c>
      <c r="AB1396" s="2"/>
      <c r="AC1396" s="3">
        <v>0</v>
      </c>
      <c r="AD1396" s="3" t="s">
        <v>57</v>
      </c>
      <c r="AE1396" s="3">
        <v>2026</v>
      </c>
    </row>
    <row r="1397" spans="1:31" ht="28.5" hidden="1" x14ac:dyDescent="0.45">
      <c r="A1397" s="3">
        <v>1</v>
      </c>
      <c r="B1397" s="4" t="s">
        <v>3397</v>
      </c>
      <c r="C1397" s="3" t="s">
        <v>3381</v>
      </c>
      <c r="D1397" s="3" t="s">
        <v>3382</v>
      </c>
      <c r="E1397" s="3" t="s">
        <v>3409</v>
      </c>
      <c r="F1397" s="3" t="s">
        <v>7525</v>
      </c>
      <c r="G1397" s="3" t="s">
        <v>7526</v>
      </c>
      <c r="H1397" s="5">
        <v>46133</v>
      </c>
      <c r="I1397" s="3" t="s">
        <v>3584</v>
      </c>
      <c r="J1397" s="3" t="s">
        <v>7527</v>
      </c>
      <c r="K1397" s="3">
        <v>810417301857</v>
      </c>
      <c r="L1397" s="2"/>
      <c r="M1397" s="2"/>
      <c r="N1397" s="3">
        <v>77051668286</v>
      </c>
      <c r="O1397" s="3">
        <v>5990000</v>
      </c>
      <c r="P1397" s="3">
        <v>5990000</v>
      </c>
      <c r="Q1397" s="3">
        <v>0</v>
      </c>
      <c r="R1397" s="3">
        <v>0</v>
      </c>
      <c r="S1397" s="3">
        <v>200000</v>
      </c>
      <c r="T1397" s="3">
        <v>200000</v>
      </c>
      <c r="U1397" s="3" t="s">
        <v>87</v>
      </c>
      <c r="V1397" s="2"/>
      <c r="W1397" s="3" t="s">
        <v>55</v>
      </c>
      <c r="X1397" s="5">
        <v>46135</v>
      </c>
      <c r="Y1397" s="3" t="s">
        <v>223</v>
      </c>
      <c r="Z1397" s="3">
        <v>0</v>
      </c>
      <c r="AA1397" s="3">
        <v>9878971</v>
      </c>
      <c r="AB1397" s="2"/>
      <c r="AC1397" s="3">
        <v>0</v>
      </c>
      <c r="AD1397" s="3" t="s">
        <v>124</v>
      </c>
      <c r="AE1397" s="3">
        <v>2026</v>
      </c>
    </row>
    <row r="1398" spans="1:31" ht="28.5" hidden="1" x14ac:dyDescent="0.45">
      <c r="A1398" s="3">
        <v>1</v>
      </c>
      <c r="B1398" s="4" t="s">
        <v>3397</v>
      </c>
      <c r="C1398" s="3" t="s">
        <v>3381</v>
      </c>
      <c r="D1398" s="3" t="s">
        <v>3382</v>
      </c>
      <c r="E1398" s="3" t="s">
        <v>3409</v>
      </c>
      <c r="F1398" s="3" t="s">
        <v>7528</v>
      </c>
      <c r="G1398" s="3" t="s">
        <v>7529</v>
      </c>
      <c r="H1398" s="5">
        <v>46132</v>
      </c>
      <c r="I1398" s="3" t="s">
        <v>3901</v>
      </c>
      <c r="J1398" s="3" t="s">
        <v>7530</v>
      </c>
      <c r="K1398" s="3">
        <v>660222301735</v>
      </c>
      <c r="L1398" s="2"/>
      <c r="M1398" s="2"/>
      <c r="N1398" s="3">
        <v>77781312625</v>
      </c>
      <c r="O1398" s="3">
        <v>5990000</v>
      </c>
      <c r="P1398" s="3">
        <v>5990000</v>
      </c>
      <c r="Q1398" s="3">
        <v>0</v>
      </c>
      <c r="R1398" s="3">
        <v>0</v>
      </c>
      <c r="S1398" s="3">
        <v>200000</v>
      </c>
      <c r="T1398" s="3">
        <v>200000</v>
      </c>
      <c r="U1398" s="3" t="s">
        <v>56</v>
      </c>
      <c r="V1398" s="2"/>
      <c r="W1398" s="3" t="s">
        <v>55</v>
      </c>
      <c r="X1398" s="5">
        <v>46133</v>
      </c>
      <c r="Y1398" s="3" t="s">
        <v>58</v>
      </c>
      <c r="Z1398" s="3">
        <v>0</v>
      </c>
      <c r="AA1398" s="3">
        <v>9878975</v>
      </c>
      <c r="AB1398" s="2"/>
      <c r="AC1398" s="3">
        <v>0</v>
      </c>
      <c r="AD1398" s="3" t="s">
        <v>57</v>
      </c>
      <c r="AE1398" s="3">
        <v>2026</v>
      </c>
    </row>
    <row r="1399" spans="1:31" ht="28.5" hidden="1" x14ac:dyDescent="0.45">
      <c r="A1399" s="3">
        <v>1</v>
      </c>
      <c r="B1399" s="4" t="s">
        <v>3397</v>
      </c>
      <c r="C1399" s="3" t="s">
        <v>3381</v>
      </c>
      <c r="D1399" s="3" t="s">
        <v>3382</v>
      </c>
      <c r="E1399" s="3" t="s">
        <v>3409</v>
      </c>
      <c r="F1399" s="3" t="s">
        <v>7531</v>
      </c>
      <c r="G1399" s="3" t="s">
        <v>7532</v>
      </c>
      <c r="H1399" s="5">
        <v>46132</v>
      </c>
      <c r="I1399" s="3" t="s">
        <v>3710</v>
      </c>
      <c r="J1399" s="3" t="s">
        <v>7533</v>
      </c>
      <c r="K1399" s="3">
        <v>951005300740</v>
      </c>
      <c r="L1399" s="2"/>
      <c r="M1399" s="2"/>
      <c r="N1399" s="3">
        <v>77756202727</v>
      </c>
      <c r="O1399" s="3">
        <v>5990000</v>
      </c>
      <c r="P1399" s="3">
        <v>5990000</v>
      </c>
      <c r="Q1399" s="3">
        <v>0</v>
      </c>
      <c r="R1399" s="3">
        <v>0</v>
      </c>
      <c r="S1399" s="3">
        <v>200000</v>
      </c>
      <c r="T1399" s="3">
        <v>200000</v>
      </c>
      <c r="U1399" s="3" t="s">
        <v>56</v>
      </c>
      <c r="V1399" s="2"/>
      <c r="W1399" s="3" t="s">
        <v>55</v>
      </c>
      <c r="X1399" s="5">
        <v>46134</v>
      </c>
      <c r="Y1399" s="3" t="s">
        <v>58</v>
      </c>
      <c r="Z1399" s="3">
        <v>3</v>
      </c>
      <c r="AA1399" s="3">
        <v>9878976</v>
      </c>
      <c r="AB1399" s="2"/>
      <c r="AC1399" s="3">
        <v>0</v>
      </c>
      <c r="AD1399" s="3" t="s">
        <v>57</v>
      </c>
      <c r="AE1399" s="3">
        <v>2026</v>
      </c>
    </row>
    <row r="1400" spans="1:31" ht="28.5" hidden="1" x14ac:dyDescent="0.45">
      <c r="A1400" s="3">
        <v>1</v>
      </c>
      <c r="B1400" s="4" t="s">
        <v>3397</v>
      </c>
      <c r="C1400" s="3" t="s">
        <v>3381</v>
      </c>
      <c r="D1400" s="3" t="s">
        <v>3382</v>
      </c>
      <c r="E1400" s="3" t="s">
        <v>3409</v>
      </c>
      <c r="F1400" s="3" t="s">
        <v>7534</v>
      </c>
      <c r="G1400" s="3" t="s">
        <v>7535</v>
      </c>
      <c r="H1400" s="5">
        <v>46133</v>
      </c>
      <c r="I1400" s="3" t="s">
        <v>3710</v>
      </c>
      <c r="J1400" s="3" t="s">
        <v>7536</v>
      </c>
      <c r="K1400" s="3">
        <v>970519300240</v>
      </c>
      <c r="L1400" s="2"/>
      <c r="M1400" s="2"/>
      <c r="N1400" s="3">
        <v>77753431331</v>
      </c>
      <c r="O1400" s="3">
        <v>5990000</v>
      </c>
      <c r="P1400" s="3">
        <v>5990000</v>
      </c>
      <c r="Q1400" s="3">
        <v>0</v>
      </c>
      <c r="R1400" s="3">
        <v>0</v>
      </c>
      <c r="S1400" s="3">
        <v>200000</v>
      </c>
      <c r="T1400" s="3">
        <v>200000</v>
      </c>
      <c r="U1400" s="3" t="s">
        <v>56</v>
      </c>
      <c r="V1400" s="2"/>
      <c r="W1400" s="3" t="s">
        <v>55</v>
      </c>
      <c r="X1400" s="5">
        <v>46134</v>
      </c>
      <c r="Y1400" s="3" t="s">
        <v>58</v>
      </c>
      <c r="Z1400" s="3">
        <v>0</v>
      </c>
      <c r="AA1400" s="3">
        <v>9878977</v>
      </c>
      <c r="AB1400" s="2"/>
      <c r="AC1400" s="3">
        <v>0</v>
      </c>
      <c r="AD1400" s="3" t="s">
        <v>57</v>
      </c>
      <c r="AE1400" s="3">
        <v>2026</v>
      </c>
    </row>
    <row r="1401" spans="1:31" ht="28.5" hidden="1" x14ac:dyDescent="0.45">
      <c r="A1401" s="3">
        <v>1</v>
      </c>
      <c r="B1401" s="4" t="s">
        <v>3397</v>
      </c>
      <c r="C1401" s="3" t="s">
        <v>3381</v>
      </c>
      <c r="D1401" s="3" t="s">
        <v>3382</v>
      </c>
      <c r="E1401" s="3" t="s">
        <v>3409</v>
      </c>
      <c r="F1401" s="3" t="s">
        <v>7537</v>
      </c>
      <c r="G1401" s="3" t="s">
        <v>7538</v>
      </c>
      <c r="H1401" s="5">
        <v>46132</v>
      </c>
      <c r="I1401" s="3" t="s">
        <v>3693</v>
      </c>
      <c r="J1401" s="3" t="s">
        <v>7539</v>
      </c>
      <c r="K1401" s="3">
        <v>951002301009</v>
      </c>
      <c r="L1401" s="2"/>
      <c r="M1401" s="2"/>
      <c r="N1401" s="3">
        <v>77058521221</v>
      </c>
      <c r="O1401" s="3">
        <v>5990000</v>
      </c>
      <c r="P1401" s="3">
        <v>5990000</v>
      </c>
      <c r="Q1401" s="3">
        <v>0</v>
      </c>
      <c r="R1401" s="3">
        <v>0</v>
      </c>
      <c r="S1401" s="3">
        <v>200000</v>
      </c>
      <c r="T1401" s="3">
        <v>200000</v>
      </c>
      <c r="U1401" s="3" t="s">
        <v>87</v>
      </c>
      <c r="V1401" s="2"/>
      <c r="W1401" s="3" t="s">
        <v>55</v>
      </c>
      <c r="X1401" s="5">
        <v>46135</v>
      </c>
      <c r="Y1401" s="3" t="s">
        <v>218</v>
      </c>
      <c r="Z1401" s="3">
        <v>0</v>
      </c>
      <c r="AA1401" s="3">
        <v>9878978</v>
      </c>
      <c r="AB1401" s="2"/>
      <c r="AC1401" s="3">
        <v>0</v>
      </c>
      <c r="AD1401" s="3" t="s">
        <v>124</v>
      </c>
      <c r="AE1401" s="3">
        <v>2026</v>
      </c>
    </row>
    <row r="1402" spans="1:31" ht="28.5" hidden="1" x14ac:dyDescent="0.45">
      <c r="A1402" s="3">
        <v>1</v>
      </c>
      <c r="B1402" s="4" t="s">
        <v>3397</v>
      </c>
      <c r="C1402" s="3" t="s">
        <v>3381</v>
      </c>
      <c r="D1402" s="3" t="s">
        <v>3382</v>
      </c>
      <c r="E1402" s="3" t="s">
        <v>3409</v>
      </c>
      <c r="F1402" s="3" t="s">
        <v>7540</v>
      </c>
      <c r="G1402" s="3" t="s">
        <v>7541</v>
      </c>
      <c r="H1402" s="5">
        <v>46133</v>
      </c>
      <c r="I1402" s="3" t="s">
        <v>3584</v>
      </c>
      <c r="J1402" s="3" t="s">
        <v>7542</v>
      </c>
      <c r="K1402" s="3">
        <v>301501106</v>
      </c>
      <c r="L1402" s="2"/>
      <c r="M1402" s="2"/>
      <c r="N1402" s="3">
        <v>77781209924</v>
      </c>
      <c r="O1402" s="3">
        <v>5990000</v>
      </c>
      <c r="P1402" s="3">
        <v>5990000</v>
      </c>
      <c r="Q1402" s="3">
        <v>0</v>
      </c>
      <c r="R1402" s="3">
        <v>0</v>
      </c>
      <c r="S1402" s="3">
        <v>200000</v>
      </c>
      <c r="T1402" s="3">
        <v>200000</v>
      </c>
      <c r="U1402" s="3" t="s">
        <v>87</v>
      </c>
      <c r="V1402" s="2"/>
      <c r="W1402" s="3" t="s">
        <v>55</v>
      </c>
      <c r="X1402" s="5">
        <v>46135</v>
      </c>
      <c r="Y1402" s="3" t="s">
        <v>134</v>
      </c>
      <c r="Z1402" s="3">
        <v>0</v>
      </c>
      <c r="AA1402" s="3">
        <v>9878979</v>
      </c>
      <c r="AB1402" s="2"/>
      <c r="AC1402" s="3">
        <v>0</v>
      </c>
      <c r="AD1402" s="3" t="s">
        <v>124</v>
      </c>
      <c r="AE1402" s="3">
        <v>2026</v>
      </c>
    </row>
    <row r="1403" spans="1:31" ht="28.5" hidden="1" x14ac:dyDescent="0.45">
      <c r="A1403" s="3">
        <v>1</v>
      </c>
      <c r="B1403" s="4" t="s">
        <v>3397</v>
      </c>
      <c r="C1403" s="3" t="s">
        <v>3381</v>
      </c>
      <c r="D1403" s="3" t="s">
        <v>3382</v>
      </c>
      <c r="E1403" s="3" t="s">
        <v>3409</v>
      </c>
      <c r="F1403" s="3" t="s">
        <v>7543</v>
      </c>
      <c r="G1403" s="3" t="s">
        <v>7544</v>
      </c>
      <c r="H1403" s="5">
        <v>46132</v>
      </c>
      <c r="I1403" s="3" t="s">
        <v>3901</v>
      </c>
      <c r="J1403" s="3" t="s">
        <v>7545</v>
      </c>
      <c r="K1403" s="3">
        <v>690916402926</v>
      </c>
      <c r="L1403" s="2"/>
      <c r="M1403" s="2"/>
      <c r="N1403" s="3">
        <v>77762098296</v>
      </c>
      <c r="O1403" s="3">
        <v>5990000</v>
      </c>
      <c r="P1403" s="3">
        <v>5990000</v>
      </c>
      <c r="Q1403" s="3">
        <v>0</v>
      </c>
      <c r="R1403" s="3">
        <v>0</v>
      </c>
      <c r="S1403" s="3">
        <v>200000</v>
      </c>
      <c r="T1403" s="3">
        <v>200000</v>
      </c>
      <c r="U1403" s="3" t="s">
        <v>56</v>
      </c>
      <c r="V1403" s="2"/>
      <c r="W1403" s="3" t="s">
        <v>55</v>
      </c>
      <c r="X1403" s="5">
        <v>46133</v>
      </c>
      <c r="Y1403" s="3" t="s">
        <v>58</v>
      </c>
      <c r="Z1403" s="3">
        <v>0</v>
      </c>
      <c r="AA1403" s="3">
        <v>9878980</v>
      </c>
      <c r="AB1403" s="2"/>
      <c r="AC1403" s="3">
        <v>0</v>
      </c>
      <c r="AD1403" s="3" t="s">
        <v>57</v>
      </c>
      <c r="AE1403" s="3">
        <v>2026</v>
      </c>
    </row>
    <row r="1404" spans="1:31" ht="28.5" hidden="1" x14ac:dyDescent="0.45">
      <c r="A1404" s="3">
        <v>1</v>
      </c>
      <c r="B1404" s="4" t="s">
        <v>3397</v>
      </c>
      <c r="C1404" s="3" t="s">
        <v>3381</v>
      </c>
      <c r="D1404" s="3" t="s">
        <v>3382</v>
      </c>
      <c r="E1404" s="3" t="s">
        <v>3409</v>
      </c>
      <c r="F1404" s="3" t="s">
        <v>7546</v>
      </c>
      <c r="G1404" s="3" t="s">
        <v>7547</v>
      </c>
      <c r="H1404" s="5">
        <v>46133</v>
      </c>
      <c r="I1404" s="3" t="s">
        <v>3580</v>
      </c>
      <c r="J1404" s="3" t="s">
        <v>7548</v>
      </c>
      <c r="K1404" s="3">
        <v>771201303554</v>
      </c>
      <c r="L1404" s="2"/>
      <c r="M1404" s="2"/>
      <c r="N1404" s="3">
        <v>77051318253</v>
      </c>
      <c r="O1404" s="3">
        <v>5990000</v>
      </c>
      <c r="P1404" s="3">
        <v>5990000</v>
      </c>
      <c r="Q1404" s="3">
        <v>0</v>
      </c>
      <c r="R1404" s="3">
        <v>0</v>
      </c>
      <c r="S1404" s="3">
        <v>200000</v>
      </c>
      <c r="T1404" s="3">
        <v>200000</v>
      </c>
      <c r="U1404" s="3" t="s">
        <v>87</v>
      </c>
      <c r="V1404" s="2"/>
      <c r="W1404" s="3" t="s">
        <v>55</v>
      </c>
      <c r="X1404" s="5">
        <v>46139</v>
      </c>
      <c r="Y1404" s="3" t="s">
        <v>134</v>
      </c>
      <c r="Z1404" s="3">
        <v>0</v>
      </c>
      <c r="AA1404" s="3">
        <v>9878986</v>
      </c>
      <c r="AB1404" s="2"/>
      <c r="AC1404" s="3">
        <v>0</v>
      </c>
      <c r="AD1404" s="3" t="s">
        <v>124</v>
      </c>
      <c r="AE1404" s="3">
        <v>2026</v>
      </c>
    </row>
    <row r="1405" spans="1:31" ht="28.5" hidden="1" x14ac:dyDescent="0.45">
      <c r="A1405" s="3">
        <v>1</v>
      </c>
      <c r="B1405" s="4" t="s">
        <v>3397</v>
      </c>
      <c r="C1405" s="3" t="s">
        <v>3381</v>
      </c>
      <c r="D1405" s="3" t="s">
        <v>3382</v>
      </c>
      <c r="E1405" s="3" t="s">
        <v>3409</v>
      </c>
      <c r="F1405" s="3" t="s">
        <v>7549</v>
      </c>
      <c r="G1405" s="3" t="s">
        <v>7550</v>
      </c>
      <c r="H1405" s="5">
        <v>46133</v>
      </c>
      <c r="I1405" s="3" t="s">
        <v>3580</v>
      </c>
      <c r="J1405" s="3" t="s">
        <v>7551</v>
      </c>
      <c r="K1405" s="3">
        <v>20605600943</v>
      </c>
      <c r="L1405" s="2"/>
      <c r="M1405" s="2"/>
      <c r="N1405" s="3">
        <v>77056258302</v>
      </c>
      <c r="O1405" s="3">
        <v>5990000</v>
      </c>
      <c r="P1405" s="3">
        <v>5990000</v>
      </c>
      <c r="Q1405" s="3">
        <v>0</v>
      </c>
      <c r="R1405" s="3">
        <v>0</v>
      </c>
      <c r="S1405" s="3">
        <v>200000</v>
      </c>
      <c r="T1405" s="3">
        <v>200000</v>
      </c>
      <c r="U1405" s="3" t="s">
        <v>87</v>
      </c>
      <c r="V1405" s="2"/>
      <c r="W1405" s="3" t="s">
        <v>55</v>
      </c>
      <c r="X1405" s="5">
        <v>46135</v>
      </c>
      <c r="Y1405" s="3" t="s">
        <v>134</v>
      </c>
      <c r="Z1405" s="3">
        <v>0</v>
      </c>
      <c r="AA1405" s="3">
        <v>9878988</v>
      </c>
      <c r="AB1405" s="2"/>
      <c r="AC1405" s="3">
        <v>0</v>
      </c>
      <c r="AD1405" s="3" t="s">
        <v>124</v>
      </c>
      <c r="AE1405" s="3">
        <v>2026</v>
      </c>
    </row>
    <row r="1406" spans="1:31" ht="28.5" hidden="1" x14ac:dyDescent="0.45">
      <c r="A1406" s="3">
        <v>1</v>
      </c>
      <c r="B1406" s="4" t="s">
        <v>3397</v>
      </c>
      <c r="C1406" s="3" t="s">
        <v>3381</v>
      </c>
      <c r="D1406" s="3" t="s">
        <v>3382</v>
      </c>
      <c r="E1406" s="3" t="s">
        <v>3409</v>
      </c>
      <c r="F1406" s="3" t="s">
        <v>7552</v>
      </c>
      <c r="G1406" s="3" t="s">
        <v>7553</v>
      </c>
      <c r="H1406" s="5">
        <v>46132</v>
      </c>
      <c r="I1406" s="3" t="s">
        <v>3720</v>
      </c>
      <c r="J1406" s="3" t="s">
        <v>7554</v>
      </c>
      <c r="K1406" s="3">
        <v>760826302123</v>
      </c>
      <c r="L1406" s="2"/>
      <c r="M1406" s="2"/>
      <c r="N1406" s="3">
        <v>77075027239</v>
      </c>
      <c r="O1406" s="3">
        <v>5990000</v>
      </c>
      <c r="P1406" s="3">
        <v>5990000</v>
      </c>
      <c r="Q1406" s="3">
        <v>0</v>
      </c>
      <c r="R1406" s="3">
        <v>0</v>
      </c>
      <c r="S1406" s="3">
        <v>200000</v>
      </c>
      <c r="T1406" s="3">
        <v>200000</v>
      </c>
      <c r="U1406" s="3" t="s">
        <v>87</v>
      </c>
      <c r="V1406" s="2"/>
      <c r="W1406" s="3" t="s">
        <v>55</v>
      </c>
      <c r="X1406" s="5">
        <v>46134</v>
      </c>
      <c r="Y1406" s="3" t="s">
        <v>206</v>
      </c>
      <c r="Z1406" s="3">
        <v>0</v>
      </c>
      <c r="AA1406" s="3">
        <v>9878989</v>
      </c>
      <c r="AB1406" s="2"/>
      <c r="AC1406" s="3">
        <v>0</v>
      </c>
      <c r="AD1406" s="3" t="s">
        <v>124</v>
      </c>
      <c r="AE1406" s="3">
        <v>2026</v>
      </c>
    </row>
    <row r="1407" spans="1:31" ht="28.5" hidden="1" x14ac:dyDescent="0.45">
      <c r="A1407" s="3">
        <v>1</v>
      </c>
      <c r="B1407" s="4" t="s">
        <v>3397</v>
      </c>
      <c r="C1407" s="3" t="s">
        <v>3381</v>
      </c>
      <c r="D1407" s="3" t="s">
        <v>3382</v>
      </c>
      <c r="E1407" s="3" t="s">
        <v>3409</v>
      </c>
      <c r="F1407" s="3" t="s">
        <v>7555</v>
      </c>
      <c r="G1407" s="3" t="s">
        <v>7556</v>
      </c>
      <c r="H1407" s="5">
        <v>46133</v>
      </c>
      <c r="I1407" s="3" t="s">
        <v>4004</v>
      </c>
      <c r="J1407" s="3" t="s">
        <v>7557</v>
      </c>
      <c r="K1407" s="3">
        <v>931028000149</v>
      </c>
      <c r="L1407" s="2"/>
      <c r="M1407" s="2"/>
      <c r="N1407" s="3">
        <v>77473650103</v>
      </c>
      <c r="O1407" s="3">
        <v>5990000</v>
      </c>
      <c r="P1407" s="3">
        <v>5990000</v>
      </c>
      <c r="Q1407" s="3">
        <v>0</v>
      </c>
      <c r="R1407" s="3">
        <v>0</v>
      </c>
      <c r="S1407" s="3">
        <v>200000</v>
      </c>
      <c r="T1407" s="3">
        <v>200000</v>
      </c>
      <c r="U1407" s="3" t="s">
        <v>87</v>
      </c>
      <c r="V1407" s="2"/>
      <c r="W1407" s="3" t="s">
        <v>55</v>
      </c>
      <c r="X1407" s="5">
        <v>46133</v>
      </c>
      <c r="Y1407" s="3" t="s">
        <v>89</v>
      </c>
      <c r="Z1407" s="3">
        <v>1</v>
      </c>
      <c r="AA1407" s="3">
        <v>9878990</v>
      </c>
      <c r="AB1407" s="2"/>
      <c r="AC1407" s="3">
        <v>0</v>
      </c>
      <c r="AD1407" s="3" t="s">
        <v>124</v>
      </c>
      <c r="AE1407" s="3">
        <v>2026</v>
      </c>
    </row>
    <row r="1408" spans="1:31" ht="28.5" hidden="1" x14ac:dyDescent="0.45">
      <c r="A1408" s="3">
        <v>1</v>
      </c>
      <c r="B1408" s="4" t="s">
        <v>3397</v>
      </c>
      <c r="C1408" s="3" t="s">
        <v>3381</v>
      </c>
      <c r="D1408" s="3" t="s">
        <v>3382</v>
      </c>
      <c r="E1408" s="3" t="s">
        <v>3409</v>
      </c>
      <c r="F1408" s="3" t="s">
        <v>7558</v>
      </c>
      <c r="G1408" s="3" t="s">
        <v>7559</v>
      </c>
      <c r="H1408" s="5">
        <v>46132</v>
      </c>
      <c r="I1408" s="3" t="s">
        <v>4000</v>
      </c>
      <c r="J1408" s="3" t="s">
        <v>7560</v>
      </c>
      <c r="K1408" s="3">
        <v>750221300582</v>
      </c>
      <c r="L1408" s="2"/>
      <c r="M1408" s="2"/>
      <c r="N1408" s="3">
        <v>77751588947</v>
      </c>
      <c r="O1408" s="3">
        <v>5990000</v>
      </c>
      <c r="P1408" s="3">
        <v>5990000</v>
      </c>
      <c r="Q1408" s="3">
        <v>0</v>
      </c>
      <c r="R1408" s="3">
        <v>0</v>
      </c>
      <c r="S1408" s="3">
        <v>200000</v>
      </c>
      <c r="T1408" s="3">
        <v>200000</v>
      </c>
      <c r="U1408" s="3" t="s">
        <v>56</v>
      </c>
      <c r="V1408" s="2"/>
      <c r="W1408" s="3" t="s">
        <v>55</v>
      </c>
      <c r="X1408" s="5">
        <v>46134</v>
      </c>
      <c r="Y1408" s="3" t="s">
        <v>58</v>
      </c>
      <c r="Z1408" s="3">
        <v>0</v>
      </c>
      <c r="AA1408" s="3">
        <v>9878992</v>
      </c>
      <c r="AB1408" s="2"/>
      <c r="AC1408" s="3">
        <v>0</v>
      </c>
      <c r="AD1408" s="3" t="s">
        <v>57</v>
      </c>
      <c r="AE1408" s="3">
        <v>2026</v>
      </c>
    </row>
    <row r="1409" spans="1:31" ht="28.5" hidden="1" x14ac:dyDescent="0.45">
      <c r="A1409" s="3">
        <v>1</v>
      </c>
      <c r="B1409" s="4" t="s">
        <v>3397</v>
      </c>
      <c r="C1409" s="3" t="s">
        <v>3381</v>
      </c>
      <c r="D1409" s="3" t="s">
        <v>3382</v>
      </c>
      <c r="E1409" s="3" t="s">
        <v>3409</v>
      </c>
      <c r="F1409" s="3" t="s">
        <v>7561</v>
      </c>
      <c r="G1409" s="3" t="s">
        <v>7562</v>
      </c>
      <c r="H1409" s="5">
        <v>46132</v>
      </c>
      <c r="I1409" s="3" t="s">
        <v>3693</v>
      </c>
      <c r="J1409" s="3" t="s">
        <v>7563</v>
      </c>
      <c r="K1409" s="3">
        <v>600418300404</v>
      </c>
      <c r="L1409" s="2"/>
      <c r="M1409" s="2"/>
      <c r="N1409" s="3">
        <v>77056972960</v>
      </c>
      <c r="O1409" s="3">
        <v>5990000</v>
      </c>
      <c r="P1409" s="3">
        <v>5990000</v>
      </c>
      <c r="Q1409" s="3">
        <v>0</v>
      </c>
      <c r="R1409" s="3">
        <v>0</v>
      </c>
      <c r="S1409" s="3">
        <v>200000</v>
      </c>
      <c r="T1409" s="3">
        <v>200000</v>
      </c>
      <c r="U1409" s="3" t="s">
        <v>56</v>
      </c>
      <c r="V1409" s="2"/>
      <c r="W1409" s="3" t="s">
        <v>55</v>
      </c>
      <c r="X1409" s="5">
        <v>46135</v>
      </c>
      <c r="Y1409" s="3" t="s">
        <v>58</v>
      </c>
      <c r="Z1409" s="3">
        <v>0</v>
      </c>
      <c r="AA1409" s="3">
        <v>9878993</v>
      </c>
      <c r="AB1409" s="2"/>
      <c r="AC1409" s="3">
        <v>0</v>
      </c>
      <c r="AD1409" s="3" t="s">
        <v>57</v>
      </c>
      <c r="AE1409" s="3">
        <v>2026</v>
      </c>
    </row>
    <row r="1410" spans="1:31" ht="28.5" hidden="1" x14ac:dyDescent="0.45">
      <c r="A1410" s="3">
        <v>1</v>
      </c>
      <c r="B1410" s="4" t="s">
        <v>3397</v>
      </c>
      <c r="C1410" s="3" t="s">
        <v>3381</v>
      </c>
      <c r="D1410" s="3" t="s">
        <v>3382</v>
      </c>
      <c r="E1410" s="3" t="s">
        <v>3409</v>
      </c>
      <c r="F1410" s="3" t="s">
        <v>7564</v>
      </c>
      <c r="G1410" s="3" t="s">
        <v>7565</v>
      </c>
      <c r="H1410" s="5">
        <v>46141</v>
      </c>
      <c r="I1410" s="3" t="s">
        <v>3901</v>
      </c>
      <c r="J1410" s="3" t="s">
        <v>7566</v>
      </c>
      <c r="K1410" s="3">
        <v>870908402970</v>
      </c>
      <c r="L1410" s="2"/>
      <c r="M1410" s="2"/>
      <c r="N1410" s="3">
        <v>77018991205</v>
      </c>
      <c r="O1410" s="3">
        <v>5990000</v>
      </c>
      <c r="P1410" s="3">
        <v>5990000</v>
      </c>
      <c r="Q1410" s="3">
        <v>0</v>
      </c>
      <c r="R1410" s="3">
        <v>0</v>
      </c>
      <c r="S1410" s="3">
        <v>200000</v>
      </c>
      <c r="T1410" s="3">
        <v>200000</v>
      </c>
      <c r="U1410" s="3" t="s">
        <v>56</v>
      </c>
      <c r="V1410" s="3" t="s">
        <v>3624</v>
      </c>
      <c r="W1410" s="3" t="s">
        <v>55</v>
      </c>
      <c r="X1410" s="5">
        <v>46142</v>
      </c>
      <c r="Y1410" s="3" t="s">
        <v>58</v>
      </c>
      <c r="Z1410" s="3">
        <v>0</v>
      </c>
      <c r="AA1410" s="3">
        <v>9878994</v>
      </c>
      <c r="AB1410" s="2"/>
      <c r="AC1410" s="3">
        <v>0</v>
      </c>
      <c r="AD1410" s="3" t="s">
        <v>57</v>
      </c>
      <c r="AE1410" s="3">
        <v>2026</v>
      </c>
    </row>
    <row r="1411" spans="1:31" ht="28.5" hidden="1" x14ac:dyDescent="0.45">
      <c r="A1411" s="3">
        <v>1</v>
      </c>
      <c r="B1411" s="4" t="s">
        <v>3406</v>
      </c>
      <c r="C1411" s="3" t="s">
        <v>3381</v>
      </c>
      <c r="D1411" s="3" t="s">
        <v>3382</v>
      </c>
      <c r="E1411" s="3" t="s">
        <v>5431</v>
      </c>
      <c r="F1411" s="3" t="s">
        <v>7567</v>
      </c>
      <c r="G1411" s="3" t="s">
        <v>7568</v>
      </c>
      <c r="H1411" s="5">
        <v>46133</v>
      </c>
      <c r="I1411" s="3" t="s">
        <v>3728</v>
      </c>
      <c r="J1411" s="3" t="s">
        <v>7569</v>
      </c>
      <c r="K1411" s="3">
        <v>30808550394</v>
      </c>
      <c r="L1411" s="2"/>
      <c r="M1411" s="2"/>
      <c r="N1411" s="3">
        <v>77776715479</v>
      </c>
      <c r="O1411" s="3">
        <v>5990000</v>
      </c>
      <c r="P1411" s="3">
        <v>5990000</v>
      </c>
      <c r="Q1411" s="3">
        <v>0</v>
      </c>
      <c r="R1411" s="3">
        <v>0</v>
      </c>
      <c r="S1411" s="3">
        <v>200000</v>
      </c>
      <c r="T1411" s="3">
        <v>200000</v>
      </c>
      <c r="U1411" s="3" t="s">
        <v>87</v>
      </c>
      <c r="V1411" s="2"/>
      <c r="W1411" s="3" t="s">
        <v>1687</v>
      </c>
      <c r="X1411" s="5">
        <v>46135</v>
      </c>
      <c r="Y1411" s="3" t="s">
        <v>134</v>
      </c>
      <c r="Z1411" s="3">
        <v>0</v>
      </c>
      <c r="AA1411" s="3">
        <v>9879030</v>
      </c>
      <c r="AB1411" s="2"/>
      <c r="AC1411" s="3">
        <v>0</v>
      </c>
      <c r="AD1411" s="3" t="s">
        <v>124</v>
      </c>
      <c r="AE1411" s="3">
        <v>2026</v>
      </c>
    </row>
    <row r="1412" spans="1:31" ht="28.5" hidden="1" x14ac:dyDescent="0.45">
      <c r="A1412" s="3">
        <v>1</v>
      </c>
      <c r="B1412" s="4" t="s">
        <v>3406</v>
      </c>
      <c r="C1412" s="3" t="s">
        <v>3381</v>
      </c>
      <c r="D1412" s="3" t="s">
        <v>3382</v>
      </c>
      <c r="E1412" s="3" t="s">
        <v>6923</v>
      </c>
      <c r="F1412" s="3" t="s">
        <v>7570</v>
      </c>
      <c r="G1412" s="3" t="s">
        <v>7571</v>
      </c>
      <c r="H1412" s="5">
        <v>46133</v>
      </c>
      <c r="I1412" s="3" t="s">
        <v>3732</v>
      </c>
      <c r="J1412" s="3" t="s">
        <v>7572</v>
      </c>
      <c r="K1412" s="3">
        <v>900709451003</v>
      </c>
      <c r="L1412" s="2"/>
      <c r="M1412" s="2"/>
      <c r="N1412" s="3">
        <v>77785515897</v>
      </c>
      <c r="O1412" s="3">
        <v>5990000</v>
      </c>
      <c r="P1412" s="3">
        <v>5990000</v>
      </c>
      <c r="Q1412" s="3">
        <v>0</v>
      </c>
      <c r="R1412" s="3">
        <v>0</v>
      </c>
      <c r="S1412" s="3">
        <v>200000</v>
      </c>
      <c r="T1412" s="3">
        <v>200000</v>
      </c>
      <c r="U1412" s="3" t="s">
        <v>87</v>
      </c>
      <c r="V1412" s="2"/>
      <c r="W1412" s="3" t="s">
        <v>1687</v>
      </c>
      <c r="X1412" s="5">
        <v>46136</v>
      </c>
      <c r="Y1412" s="3" t="s">
        <v>134</v>
      </c>
      <c r="Z1412" s="3">
        <v>0</v>
      </c>
      <c r="AA1412" s="3">
        <v>9879032</v>
      </c>
      <c r="AB1412" s="2"/>
      <c r="AC1412" s="3">
        <v>0</v>
      </c>
      <c r="AD1412" s="3" t="s">
        <v>124</v>
      </c>
      <c r="AE1412" s="3">
        <v>2026</v>
      </c>
    </row>
    <row r="1413" spans="1:31" ht="28.5" hidden="1" x14ac:dyDescent="0.45">
      <c r="A1413" s="3">
        <v>1</v>
      </c>
      <c r="B1413" s="4" t="s">
        <v>3406</v>
      </c>
      <c r="C1413" s="3" t="s">
        <v>3381</v>
      </c>
      <c r="D1413" s="3" t="s">
        <v>3382</v>
      </c>
      <c r="E1413" s="3" t="s">
        <v>3409</v>
      </c>
      <c r="F1413" s="3" t="s">
        <v>7573</v>
      </c>
      <c r="G1413" s="3" t="s">
        <v>7574</v>
      </c>
      <c r="H1413" s="5">
        <v>46139</v>
      </c>
      <c r="I1413" s="3" t="s">
        <v>3724</v>
      </c>
      <c r="J1413" s="3" t="s">
        <v>7575</v>
      </c>
      <c r="K1413" s="3">
        <v>740521302617</v>
      </c>
      <c r="L1413" s="2"/>
      <c r="M1413" s="2"/>
      <c r="N1413" s="3">
        <v>77778600825</v>
      </c>
      <c r="O1413" s="3">
        <v>5990000</v>
      </c>
      <c r="P1413" s="3">
        <v>5990000</v>
      </c>
      <c r="Q1413" s="3">
        <v>0</v>
      </c>
      <c r="R1413" s="3">
        <v>0</v>
      </c>
      <c r="S1413" s="3">
        <v>200000</v>
      </c>
      <c r="T1413" s="3">
        <v>200000</v>
      </c>
      <c r="U1413" s="3" t="s">
        <v>87</v>
      </c>
      <c r="V1413" s="2"/>
      <c r="W1413" s="3" t="s">
        <v>1687</v>
      </c>
      <c r="X1413" s="5">
        <v>46141</v>
      </c>
      <c r="Y1413" s="3" t="s">
        <v>218</v>
      </c>
      <c r="Z1413" s="3">
        <v>0</v>
      </c>
      <c r="AA1413" s="3">
        <v>9879035</v>
      </c>
      <c r="AB1413" s="2"/>
      <c r="AC1413" s="3">
        <v>0</v>
      </c>
      <c r="AD1413" s="3" t="s">
        <v>124</v>
      </c>
      <c r="AE1413" s="3">
        <v>2026</v>
      </c>
    </row>
    <row r="1414" spans="1:31" ht="28.5" hidden="1" x14ac:dyDescent="0.45">
      <c r="A1414" s="3">
        <v>1</v>
      </c>
      <c r="B1414" s="4" t="s">
        <v>3406</v>
      </c>
      <c r="C1414" s="3" t="s">
        <v>3381</v>
      </c>
      <c r="D1414" s="3" t="s">
        <v>3382</v>
      </c>
      <c r="E1414" s="3" t="s">
        <v>3409</v>
      </c>
      <c r="F1414" s="3" t="s">
        <v>7576</v>
      </c>
      <c r="G1414" s="3" t="s">
        <v>7577</v>
      </c>
      <c r="H1414" s="5">
        <v>46139</v>
      </c>
      <c r="I1414" s="3" t="s">
        <v>3728</v>
      </c>
      <c r="J1414" s="3" t="s">
        <v>7578</v>
      </c>
      <c r="K1414" s="3">
        <v>930815351306</v>
      </c>
      <c r="L1414" s="2"/>
      <c r="M1414" s="2"/>
      <c r="N1414" s="3">
        <v>77712248494</v>
      </c>
      <c r="O1414" s="3">
        <v>5990000</v>
      </c>
      <c r="P1414" s="3">
        <v>5990000</v>
      </c>
      <c r="Q1414" s="3">
        <v>0</v>
      </c>
      <c r="R1414" s="3">
        <v>0</v>
      </c>
      <c r="S1414" s="3">
        <v>200000</v>
      </c>
      <c r="T1414" s="3">
        <v>200000</v>
      </c>
      <c r="U1414" s="3" t="s">
        <v>87</v>
      </c>
      <c r="V1414" s="2"/>
      <c r="W1414" s="3" t="s">
        <v>1687</v>
      </c>
      <c r="X1414" s="5">
        <v>46141</v>
      </c>
      <c r="Y1414" s="3" t="s">
        <v>134</v>
      </c>
      <c r="Z1414" s="3">
        <v>0</v>
      </c>
      <c r="AA1414" s="3">
        <v>9879036</v>
      </c>
      <c r="AB1414" s="2"/>
      <c r="AC1414" s="3">
        <v>0</v>
      </c>
      <c r="AD1414" s="3" t="s">
        <v>124</v>
      </c>
      <c r="AE1414" s="3">
        <v>2026</v>
      </c>
    </row>
    <row r="1415" spans="1:31" ht="28.5" hidden="1" x14ac:dyDescent="0.45">
      <c r="A1415" s="3">
        <v>1</v>
      </c>
      <c r="B1415" s="4" t="s">
        <v>3470</v>
      </c>
      <c r="C1415" s="3" t="s">
        <v>3381</v>
      </c>
      <c r="D1415" s="3" t="s">
        <v>3382</v>
      </c>
      <c r="E1415" s="3" t="s">
        <v>3409</v>
      </c>
      <c r="F1415" s="3" t="s">
        <v>7579</v>
      </c>
      <c r="G1415" s="3" t="s">
        <v>7580</v>
      </c>
      <c r="H1415" s="5">
        <v>46141</v>
      </c>
      <c r="I1415" s="3" t="s">
        <v>3603</v>
      </c>
      <c r="J1415" s="3" t="s">
        <v>7581</v>
      </c>
      <c r="K1415" s="3">
        <v>770203400801</v>
      </c>
      <c r="L1415" s="2"/>
      <c r="M1415" s="2"/>
      <c r="N1415" s="3">
        <v>77057620508</v>
      </c>
      <c r="O1415" s="3">
        <v>5990000</v>
      </c>
      <c r="P1415" s="3">
        <v>5990000</v>
      </c>
      <c r="Q1415" s="3">
        <v>0</v>
      </c>
      <c r="R1415" s="3">
        <v>0</v>
      </c>
      <c r="S1415" s="3">
        <v>200000</v>
      </c>
      <c r="T1415" s="3">
        <v>200000</v>
      </c>
      <c r="U1415" s="3" t="s">
        <v>87</v>
      </c>
      <c r="V1415" s="2"/>
      <c r="W1415" s="3" t="s">
        <v>1679</v>
      </c>
      <c r="X1415" s="5">
        <v>46142</v>
      </c>
      <c r="Y1415" s="3" t="s">
        <v>134</v>
      </c>
      <c r="Z1415" s="3">
        <v>0</v>
      </c>
      <c r="AA1415" s="3">
        <v>9879061</v>
      </c>
      <c r="AB1415" s="2"/>
      <c r="AC1415" s="3">
        <v>0</v>
      </c>
      <c r="AD1415" s="3" t="s">
        <v>124</v>
      </c>
      <c r="AE1415" s="3">
        <v>2026</v>
      </c>
    </row>
    <row r="1416" spans="1:31" ht="28.5" hidden="1" x14ac:dyDescent="0.45">
      <c r="A1416" s="3">
        <v>1</v>
      </c>
      <c r="B1416" s="4" t="s">
        <v>3470</v>
      </c>
      <c r="C1416" s="3" t="s">
        <v>3381</v>
      </c>
      <c r="D1416" s="3" t="s">
        <v>3382</v>
      </c>
      <c r="E1416" s="3" t="s">
        <v>3409</v>
      </c>
      <c r="F1416" s="3" t="s">
        <v>7582</v>
      </c>
      <c r="G1416" s="3" t="s">
        <v>7583</v>
      </c>
      <c r="H1416" s="5">
        <v>46134</v>
      </c>
      <c r="I1416" s="3" t="s">
        <v>3603</v>
      </c>
      <c r="J1416" s="3" t="s">
        <v>7584</v>
      </c>
      <c r="K1416" s="3">
        <v>820914302086</v>
      </c>
      <c r="L1416" s="2"/>
      <c r="M1416" s="2"/>
      <c r="N1416" s="3">
        <v>77021608682</v>
      </c>
      <c r="O1416" s="3">
        <v>5990000</v>
      </c>
      <c r="P1416" s="3">
        <v>5990000</v>
      </c>
      <c r="Q1416" s="3">
        <v>0</v>
      </c>
      <c r="R1416" s="3">
        <v>0</v>
      </c>
      <c r="S1416" s="3">
        <v>200000</v>
      </c>
      <c r="T1416" s="3">
        <v>200000</v>
      </c>
      <c r="U1416" s="3" t="s">
        <v>105</v>
      </c>
      <c r="V1416" s="2"/>
      <c r="W1416" s="3" t="s">
        <v>1679</v>
      </c>
      <c r="X1416" s="5">
        <v>46140</v>
      </c>
      <c r="Y1416" s="3" t="s">
        <v>58</v>
      </c>
      <c r="Z1416" s="3">
        <v>0</v>
      </c>
      <c r="AA1416" s="3">
        <v>9879062</v>
      </c>
      <c r="AB1416" s="2"/>
      <c r="AC1416" s="3">
        <v>0</v>
      </c>
      <c r="AD1416" s="3" t="s">
        <v>105</v>
      </c>
      <c r="AE1416" s="3">
        <v>2026</v>
      </c>
    </row>
    <row r="1417" spans="1:31" ht="28.5" hidden="1" x14ac:dyDescent="0.45">
      <c r="A1417" s="3">
        <v>1</v>
      </c>
      <c r="B1417" s="4" t="s">
        <v>3470</v>
      </c>
      <c r="C1417" s="3" t="s">
        <v>3381</v>
      </c>
      <c r="D1417" s="3" t="s">
        <v>3382</v>
      </c>
      <c r="E1417" s="3" t="s">
        <v>3409</v>
      </c>
      <c r="F1417" s="3" t="s">
        <v>7585</v>
      </c>
      <c r="G1417" s="3" t="s">
        <v>7586</v>
      </c>
      <c r="H1417" s="5">
        <v>46138</v>
      </c>
      <c r="I1417" s="3" t="s">
        <v>3480</v>
      </c>
      <c r="J1417" s="3" t="s">
        <v>7587</v>
      </c>
      <c r="K1417" s="3">
        <v>861024301387</v>
      </c>
      <c r="L1417" s="2"/>
      <c r="M1417" s="2"/>
      <c r="N1417" s="3">
        <v>77018975886</v>
      </c>
      <c r="O1417" s="3">
        <v>5990000</v>
      </c>
      <c r="P1417" s="3">
        <v>5990000</v>
      </c>
      <c r="Q1417" s="3">
        <v>0</v>
      </c>
      <c r="R1417" s="3">
        <v>0</v>
      </c>
      <c r="S1417" s="3">
        <v>200000</v>
      </c>
      <c r="T1417" s="3">
        <v>200000</v>
      </c>
      <c r="U1417" s="3" t="s">
        <v>87</v>
      </c>
      <c r="V1417" s="3" t="s">
        <v>2663</v>
      </c>
      <c r="W1417" s="3" t="s">
        <v>1679</v>
      </c>
      <c r="X1417" s="5">
        <v>46142</v>
      </c>
      <c r="Y1417" s="3" t="s">
        <v>89</v>
      </c>
      <c r="Z1417" s="3">
        <v>0</v>
      </c>
      <c r="AA1417" s="3">
        <v>9879063</v>
      </c>
      <c r="AB1417" s="2"/>
      <c r="AC1417" s="3">
        <v>0</v>
      </c>
      <c r="AD1417" s="3" t="s">
        <v>124</v>
      </c>
      <c r="AE1417" s="3">
        <v>2026</v>
      </c>
    </row>
    <row r="1418" spans="1:31" ht="28.5" hidden="1" x14ac:dyDescent="0.45">
      <c r="A1418" s="3">
        <v>1</v>
      </c>
      <c r="B1418" s="4" t="s">
        <v>3470</v>
      </c>
      <c r="C1418" s="3" t="s">
        <v>3381</v>
      </c>
      <c r="D1418" s="3" t="s">
        <v>3382</v>
      </c>
      <c r="E1418" s="3" t="s">
        <v>3409</v>
      </c>
      <c r="F1418" s="3" t="s">
        <v>7588</v>
      </c>
      <c r="G1418" s="3" t="s">
        <v>7589</v>
      </c>
      <c r="H1418" s="5">
        <v>46135</v>
      </c>
      <c r="I1418" s="3" t="s">
        <v>3603</v>
      </c>
      <c r="J1418" s="3" t="s">
        <v>7590</v>
      </c>
      <c r="K1418" s="3">
        <v>840302302131</v>
      </c>
      <c r="L1418" s="2"/>
      <c r="M1418" s="2"/>
      <c r="N1418" s="3">
        <v>77771137284</v>
      </c>
      <c r="O1418" s="3">
        <v>5990000</v>
      </c>
      <c r="P1418" s="3">
        <v>5990000</v>
      </c>
      <c r="Q1418" s="3">
        <v>0</v>
      </c>
      <c r="R1418" s="3">
        <v>0</v>
      </c>
      <c r="S1418" s="3">
        <v>200000</v>
      </c>
      <c r="T1418" s="3">
        <v>200000</v>
      </c>
      <c r="U1418" s="3" t="s">
        <v>87</v>
      </c>
      <c r="V1418" s="2"/>
      <c r="W1418" s="3" t="s">
        <v>1679</v>
      </c>
      <c r="X1418" s="5">
        <v>46142</v>
      </c>
      <c r="Y1418" s="3" t="s">
        <v>134</v>
      </c>
      <c r="Z1418" s="3">
        <v>0</v>
      </c>
      <c r="AA1418" s="3">
        <v>9879064</v>
      </c>
      <c r="AB1418" s="2"/>
      <c r="AC1418" s="3">
        <v>0</v>
      </c>
      <c r="AD1418" s="3" t="s">
        <v>124</v>
      </c>
      <c r="AE1418" s="3">
        <v>2026</v>
      </c>
    </row>
    <row r="1419" spans="1:31" ht="28.5" hidden="1" x14ac:dyDescent="0.45">
      <c r="A1419" s="3">
        <v>1</v>
      </c>
      <c r="B1419" s="4" t="s">
        <v>3470</v>
      </c>
      <c r="C1419" s="3" t="s">
        <v>3381</v>
      </c>
      <c r="D1419" s="3" t="s">
        <v>3382</v>
      </c>
      <c r="E1419" s="3" t="s">
        <v>3409</v>
      </c>
      <c r="F1419" s="3" t="s">
        <v>7591</v>
      </c>
      <c r="G1419" s="3" t="s">
        <v>7592</v>
      </c>
      <c r="H1419" s="5">
        <v>46134</v>
      </c>
      <c r="I1419" s="3" t="s">
        <v>3603</v>
      </c>
      <c r="J1419" s="3" t="s">
        <v>7593</v>
      </c>
      <c r="K1419" s="3">
        <v>810713300560</v>
      </c>
      <c r="L1419" s="2"/>
      <c r="M1419" s="2"/>
      <c r="N1419" s="3">
        <v>77085147128</v>
      </c>
      <c r="O1419" s="3">
        <v>5990000</v>
      </c>
      <c r="P1419" s="3">
        <v>5990000</v>
      </c>
      <c r="Q1419" s="3">
        <v>0</v>
      </c>
      <c r="R1419" s="3">
        <v>0</v>
      </c>
      <c r="S1419" s="3">
        <v>200000</v>
      </c>
      <c r="T1419" s="3">
        <v>200000</v>
      </c>
      <c r="U1419" s="3" t="s">
        <v>87</v>
      </c>
      <c r="V1419" s="3" t="s">
        <v>3405</v>
      </c>
      <c r="W1419" s="3" t="s">
        <v>1679</v>
      </c>
      <c r="X1419" s="5">
        <v>46141</v>
      </c>
      <c r="Y1419" s="3" t="s">
        <v>206</v>
      </c>
      <c r="Z1419" s="3">
        <v>0</v>
      </c>
      <c r="AA1419" s="3">
        <v>9879065</v>
      </c>
      <c r="AB1419" s="2"/>
      <c r="AC1419" s="3">
        <v>0</v>
      </c>
      <c r="AD1419" s="3" t="s">
        <v>124</v>
      </c>
      <c r="AE1419" s="3">
        <v>2026</v>
      </c>
    </row>
    <row r="1420" spans="1:31" ht="28.5" hidden="1" x14ac:dyDescent="0.45">
      <c r="A1420" s="3">
        <v>1</v>
      </c>
      <c r="B1420" s="4" t="s">
        <v>3470</v>
      </c>
      <c r="C1420" s="3" t="s">
        <v>3381</v>
      </c>
      <c r="D1420" s="3" t="s">
        <v>3382</v>
      </c>
      <c r="E1420" s="3" t="s">
        <v>3409</v>
      </c>
      <c r="F1420" s="3" t="s">
        <v>7594</v>
      </c>
      <c r="G1420" s="3" t="s">
        <v>7595</v>
      </c>
      <c r="H1420" s="5">
        <v>46133</v>
      </c>
      <c r="I1420" s="3" t="s">
        <v>3678</v>
      </c>
      <c r="J1420" s="3" t="s">
        <v>7596</v>
      </c>
      <c r="K1420" s="3">
        <v>940721302091</v>
      </c>
      <c r="L1420" s="2"/>
      <c r="M1420" s="2"/>
      <c r="N1420" s="3">
        <v>77763024494</v>
      </c>
      <c r="O1420" s="3">
        <v>5990000</v>
      </c>
      <c r="P1420" s="3">
        <v>5990000</v>
      </c>
      <c r="Q1420" s="3">
        <v>0</v>
      </c>
      <c r="R1420" s="3">
        <v>0</v>
      </c>
      <c r="S1420" s="3">
        <v>200000</v>
      </c>
      <c r="T1420" s="3">
        <v>200000</v>
      </c>
      <c r="U1420" s="3" t="s">
        <v>87</v>
      </c>
      <c r="V1420" s="2"/>
      <c r="W1420" s="3" t="s">
        <v>1679</v>
      </c>
      <c r="X1420" s="5">
        <v>46141</v>
      </c>
      <c r="Y1420" s="3" t="s">
        <v>134</v>
      </c>
      <c r="Z1420" s="3">
        <v>1</v>
      </c>
      <c r="AA1420" s="3">
        <v>9879066</v>
      </c>
      <c r="AB1420" s="2"/>
      <c r="AC1420" s="3">
        <v>0</v>
      </c>
      <c r="AD1420" s="3" t="s">
        <v>124</v>
      </c>
      <c r="AE1420" s="3">
        <v>2026</v>
      </c>
    </row>
    <row r="1421" spans="1:31" ht="28.5" hidden="1" x14ac:dyDescent="0.45">
      <c r="A1421" s="3">
        <v>1</v>
      </c>
      <c r="B1421" s="4" t="s">
        <v>3397</v>
      </c>
      <c r="C1421" s="3" t="s">
        <v>3381</v>
      </c>
      <c r="D1421" s="3" t="s">
        <v>3382</v>
      </c>
      <c r="E1421" s="3" t="s">
        <v>3409</v>
      </c>
      <c r="F1421" s="3" t="s">
        <v>7597</v>
      </c>
      <c r="G1421" s="3" t="s">
        <v>7598</v>
      </c>
      <c r="H1421" s="5">
        <v>46135</v>
      </c>
      <c r="I1421" s="3" t="s">
        <v>3693</v>
      </c>
      <c r="J1421" s="3" t="s">
        <v>7599</v>
      </c>
      <c r="K1421" s="3">
        <v>991009300531</v>
      </c>
      <c r="L1421" s="2"/>
      <c r="M1421" s="2"/>
      <c r="N1421" s="3">
        <v>77088553265</v>
      </c>
      <c r="O1421" s="3">
        <v>5990000</v>
      </c>
      <c r="P1421" s="3">
        <v>5990000</v>
      </c>
      <c r="Q1421" s="3">
        <v>0</v>
      </c>
      <c r="R1421" s="3">
        <v>0</v>
      </c>
      <c r="S1421" s="3">
        <v>200000</v>
      </c>
      <c r="T1421" s="3">
        <v>200000</v>
      </c>
      <c r="U1421" s="3" t="s">
        <v>87</v>
      </c>
      <c r="V1421" s="2"/>
      <c r="W1421" s="3" t="s">
        <v>55</v>
      </c>
      <c r="X1421" s="5">
        <v>46139</v>
      </c>
      <c r="Y1421" s="3" t="s">
        <v>206</v>
      </c>
      <c r="Z1421" s="3">
        <v>0</v>
      </c>
      <c r="AA1421" s="3">
        <v>9879075</v>
      </c>
      <c r="AB1421" s="2"/>
      <c r="AC1421" s="3">
        <v>0</v>
      </c>
      <c r="AD1421" s="3" t="s">
        <v>124</v>
      </c>
      <c r="AE1421" s="3">
        <v>2026</v>
      </c>
    </row>
    <row r="1422" spans="1:31" ht="28.5" hidden="1" x14ac:dyDescent="0.45">
      <c r="A1422" s="3">
        <v>1</v>
      </c>
      <c r="B1422" s="4" t="s">
        <v>3397</v>
      </c>
      <c r="C1422" s="3" t="s">
        <v>3381</v>
      </c>
      <c r="D1422" s="3" t="s">
        <v>3382</v>
      </c>
      <c r="E1422" s="3" t="s">
        <v>3409</v>
      </c>
      <c r="F1422" s="3" t="s">
        <v>7600</v>
      </c>
      <c r="G1422" s="3" t="s">
        <v>7601</v>
      </c>
      <c r="H1422" s="5">
        <v>46134</v>
      </c>
      <c r="I1422" s="3" t="s">
        <v>3580</v>
      </c>
      <c r="J1422" s="3" t="s">
        <v>7602</v>
      </c>
      <c r="K1422" s="3">
        <v>870615401642</v>
      </c>
      <c r="L1422" s="2"/>
      <c r="M1422" s="2"/>
      <c r="N1422" s="3">
        <v>77781032087</v>
      </c>
      <c r="O1422" s="3">
        <v>5990000</v>
      </c>
      <c r="P1422" s="3">
        <v>5990000</v>
      </c>
      <c r="Q1422" s="3">
        <v>0</v>
      </c>
      <c r="R1422" s="3">
        <v>0</v>
      </c>
      <c r="S1422" s="3">
        <v>200000</v>
      </c>
      <c r="T1422" s="3">
        <v>200000</v>
      </c>
      <c r="U1422" s="3" t="s">
        <v>87</v>
      </c>
      <c r="V1422" s="2"/>
      <c r="W1422" s="3" t="s">
        <v>55</v>
      </c>
      <c r="X1422" s="5">
        <v>46135</v>
      </c>
      <c r="Y1422" s="3" t="s">
        <v>58</v>
      </c>
      <c r="Z1422" s="3">
        <v>0</v>
      </c>
      <c r="AA1422" s="3">
        <v>9879077</v>
      </c>
      <c r="AB1422" s="2"/>
      <c r="AC1422" s="3">
        <v>0</v>
      </c>
      <c r="AD1422" s="3" t="s">
        <v>124</v>
      </c>
      <c r="AE1422" s="3">
        <v>2026</v>
      </c>
    </row>
    <row r="1423" spans="1:31" ht="28.5" hidden="1" x14ac:dyDescent="0.45">
      <c r="A1423" s="3">
        <v>1</v>
      </c>
      <c r="B1423" s="4" t="s">
        <v>3397</v>
      </c>
      <c r="C1423" s="3" t="s">
        <v>3381</v>
      </c>
      <c r="D1423" s="3" t="s">
        <v>3382</v>
      </c>
      <c r="E1423" s="3" t="s">
        <v>3409</v>
      </c>
      <c r="F1423" s="3" t="s">
        <v>7603</v>
      </c>
      <c r="G1423" s="3" t="s">
        <v>7604</v>
      </c>
      <c r="H1423" s="5">
        <v>46133</v>
      </c>
      <c r="I1423" s="3" t="s">
        <v>3584</v>
      </c>
      <c r="J1423" s="3" t="s">
        <v>7605</v>
      </c>
      <c r="K1423" s="3">
        <v>840830303309</v>
      </c>
      <c r="L1423" s="2"/>
      <c r="M1423" s="2"/>
      <c r="N1423" s="3">
        <v>77786614410</v>
      </c>
      <c r="O1423" s="3">
        <v>5990000</v>
      </c>
      <c r="P1423" s="3">
        <v>5990000</v>
      </c>
      <c r="Q1423" s="3">
        <v>0</v>
      </c>
      <c r="R1423" s="3">
        <v>0</v>
      </c>
      <c r="S1423" s="3">
        <v>200000</v>
      </c>
      <c r="T1423" s="3">
        <v>200000</v>
      </c>
      <c r="U1423" s="3" t="s">
        <v>87</v>
      </c>
      <c r="V1423" s="2"/>
      <c r="W1423" s="3" t="s">
        <v>55</v>
      </c>
      <c r="X1423" s="5">
        <v>46135</v>
      </c>
      <c r="Y1423" s="3" t="s">
        <v>206</v>
      </c>
      <c r="Z1423" s="3">
        <v>0</v>
      </c>
      <c r="AA1423" s="3">
        <v>9879078</v>
      </c>
      <c r="AB1423" s="2"/>
      <c r="AC1423" s="3">
        <v>0</v>
      </c>
      <c r="AD1423" s="3" t="s">
        <v>124</v>
      </c>
      <c r="AE1423" s="3">
        <v>2026</v>
      </c>
    </row>
    <row r="1424" spans="1:31" ht="28.5" hidden="1" x14ac:dyDescent="0.45">
      <c r="A1424" s="3">
        <v>1</v>
      </c>
      <c r="B1424" s="4" t="s">
        <v>3397</v>
      </c>
      <c r="C1424" s="3" t="s">
        <v>3381</v>
      </c>
      <c r="D1424" s="3" t="s">
        <v>3382</v>
      </c>
      <c r="E1424" s="3" t="s">
        <v>3409</v>
      </c>
      <c r="F1424" s="3" t="s">
        <v>7606</v>
      </c>
      <c r="G1424" s="3" t="s">
        <v>7607</v>
      </c>
      <c r="H1424" s="5">
        <v>46132</v>
      </c>
      <c r="I1424" s="3" t="s">
        <v>3710</v>
      </c>
      <c r="J1424" s="3" t="s">
        <v>7608</v>
      </c>
      <c r="K1424" s="3">
        <v>760905400569</v>
      </c>
      <c r="L1424" s="2"/>
      <c r="M1424" s="2"/>
      <c r="N1424" s="3">
        <v>77785013923</v>
      </c>
      <c r="O1424" s="3">
        <v>5990000</v>
      </c>
      <c r="P1424" s="3">
        <v>5990000</v>
      </c>
      <c r="Q1424" s="3">
        <v>0</v>
      </c>
      <c r="R1424" s="3">
        <v>0</v>
      </c>
      <c r="S1424" s="3">
        <v>200000</v>
      </c>
      <c r="T1424" s="3">
        <v>200000</v>
      </c>
      <c r="U1424" s="3" t="s">
        <v>87</v>
      </c>
      <c r="V1424" s="2"/>
      <c r="W1424" s="3" t="s">
        <v>55</v>
      </c>
      <c r="X1424" s="5">
        <v>46134</v>
      </c>
      <c r="Y1424" s="3" t="s">
        <v>58</v>
      </c>
      <c r="Z1424" s="3">
        <v>0</v>
      </c>
      <c r="AA1424" s="3">
        <v>9879079</v>
      </c>
      <c r="AB1424" s="2"/>
      <c r="AC1424" s="3">
        <v>0</v>
      </c>
      <c r="AD1424" s="3" t="s">
        <v>124</v>
      </c>
      <c r="AE1424" s="3">
        <v>2026</v>
      </c>
    </row>
    <row r="1425" spans="1:31" ht="28.5" hidden="1" x14ac:dyDescent="0.45">
      <c r="A1425" s="3">
        <v>1</v>
      </c>
      <c r="B1425" s="4" t="s">
        <v>3397</v>
      </c>
      <c r="C1425" s="3" t="s">
        <v>3381</v>
      </c>
      <c r="D1425" s="3" t="s">
        <v>3382</v>
      </c>
      <c r="E1425" s="3" t="s">
        <v>3409</v>
      </c>
      <c r="F1425" s="3" t="s">
        <v>7609</v>
      </c>
      <c r="G1425" s="3" t="s">
        <v>7610</v>
      </c>
      <c r="H1425" s="5">
        <v>46132</v>
      </c>
      <c r="I1425" s="3" t="s">
        <v>3710</v>
      </c>
      <c r="J1425" s="3" t="s">
        <v>7611</v>
      </c>
      <c r="K1425" s="3">
        <v>661118301673</v>
      </c>
      <c r="L1425" s="2"/>
      <c r="M1425" s="2"/>
      <c r="N1425" s="3">
        <v>77025338507</v>
      </c>
      <c r="O1425" s="3">
        <v>5990000</v>
      </c>
      <c r="P1425" s="3">
        <v>5990000</v>
      </c>
      <c r="Q1425" s="3">
        <v>0</v>
      </c>
      <c r="R1425" s="3">
        <v>0</v>
      </c>
      <c r="S1425" s="3">
        <v>200000</v>
      </c>
      <c r="T1425" s="3">
        <v>200000</v>
      </c>
      <c r="U1425" s="3" t="s">
        <v>87</v>
      </c>
      <c r="V1425" s="2"/>
      <c r="W1425" s="3" t="s">
        <v>55</v>
      </c>
      <c r="X1425" s="5">
        <v>46135</v>
      </c>
      <c r="Y1425" s="3" t="s">
        <v>206</v>
      </c>
      <c r="Z1425" s="3">
        <v>1</v>
      </c>
      <c r="AA1425" s="3">
        <v>9879080</v>
      </c>
      <c r="AB1425" s="2"/>
      <c r="AC1425" s="3">
        <v>0</v>
      </c>
      <c r="AD1425" s="3" t="s">
        <v>124</v>
      </c>
      <c r="AE1425" s="3">
        <v>2026</v>
      </c>
    </row>
    <row r="1426" spans="1:31" ht="28.5" hidden="1" x14ac:dyDescent="0.45">
      <c r="A1426" s="3">
        <v>1</v>
      </c>
      <c r="B1426" s="4" t="s">
        <v>3397</v>
      </c>
      <c r="C1426" s="3" t="s">
        <v>3381</v>
      </c>
      <c r="D1426" s="3" t="s">
        <v>3737</v>
      </c>
      <c r="E1426" s="3" t="s">
        <v>3530</v>
      </c>
      <c r="F1426" s="3" t="s">
        <v>7612</v>
      </c>
      <c r="G1426" s="3" t="s">
        <v>7613</v>
      </c>
      <c r="H1426" s="5">
        <v>46136</v>
      </c>
      <c r="I1426" s="3" t="s">
        <v>4000</v>
      </c>
      <c r="J1426" s="3" t="s">
        <v>7614</v>
      </c>
      <c r="K1426" s="3">
        <v>841020400568</v>
      </c>
      <c r="L1426" s="2"/>
      <c r="M1426" s="2"/>
      <c r="N1426" s="3">
        <v>77019627080</v>
      </c>
      <c r="O1426" s="3">
        <v>5970000</v>
      </c>
      <c r="P1426" s="3">
        <v>5990000</v>
      </c>
      <c r="Q1426" s="3">
        <v>20000</v>
      </c>
      <c r="R1426" s="3">
        <v>0</v>
      </c>
      <c r="S1426" s="3">
        <v>250000</v>
      </c>
      <c r="T1426" s="3">
        <v>230000</v>
      </c>
      <c r="U1426" s="3" t="s">
        <v>56</v>
      </c>
      <c r="V1426" s="2"/>
      <c r="W1426" s="3" t="s">
        <v>55</v>
      </c>
      <c r="X1426" s="5">
        <v>46136</v>
      </c>
      <c r="Y1426" s="3" t="s">
        <v>58</v>
      </c>
      <c r="Z1426" s="3">
        <v>0</v>
      </c>
      <c r="AA1426" s="3">
        <v>9879694</v>
      </c>
      <c r="AB1426" s="2"/>
      <c r="AC1426" s="3">
        <v>0</v>
      </c>
      <c r="AD1426" s="3" t="s">
        <v>57</v>
      </c>
      <c r="AE1426" s="3">
        <v>2026</v>
      </c>
    </row>
    <row r="1427" spans="1:31" ht="28.5" hidden="1" x14ac:dyDescent="0.45">
      <c r="A1427" s="3">
        <v>1</v>
      </c>
      <c r="B1427" s="4" t="s">
        <v>3470</v>
      </c>
      <c r="C1427" s="3" t="s">
        <v>3381</v>
      </c>
      <c r="D1427" s="3" t="s">
        <v>3382</v>
      </c>
      <c r="E1427" s="3" t="s">
        <v>3409</v>
      </c>
      <c r="F1427" s="3" t="s">
        <v>7615</v>
      </c>
      <c r="G1427" s="3" t="s">
        <v>7616</v>
      </c>
      <c r="H1427" s="5">
        <v>46133</v>
      </c>
      <c r="I1427" s="3" t="s">
        <v>3603</v>
      </c>
      <c r="J1427" s="3" t="s">
        <v>7617</v>
      </c>
      <c r="K1427" s="3">
        <v>750917302818</v>
      </c>
      <c r="L1427" s="2"/>
      <c r="M1427" s="2"/>
      <c r="N1427" s="3">
        <v>77057202475</v>
      </c>
      <c r="O1427" s="3">
        <v>5990000</v>
      </c>
      <c r="P1427" s="3">
        <v>5990000</v>
      </c>
      <c r="Q1427" s="3">
        <v>0</v>
      </c>
      <c r="R1427" s="3">
        <v>0</v>
      </c>
      <c r="S1427" s="3">
        <v>200000</v>
      </c>
      <c r="T1427" s="3">
        <v>200000</v>
      </c>
      <c r="U1427" s="3" t="s">
        <v>87</v>
      </c>
      <c r="V1427" s="2"/>
      <c r="W1427" s="3" t="s">
        <v>1679</v>
      </c>
      <c r="X1427" s="5">
        <v>46140</v>
      </c>
      <c r="Y1427" s="3" t="s">
        <v>206</v>
      </c>
      <c r="Z1427" s="3">
        <v>0</v>
      </c>
      <c r="AA1427" s="3">
        <v>9880333</v>
      </c>
      <c r="AB1427" s="2"/>
      <c r="AC1427" s="3">
        <v>0</v>
      </c>
      <c r="AD1427" s="3" t="s">
        <v>124</v>
      </c>
      <c r="AE1427" s="3">
        <v>2026</v>
      </c>
    </row>
    <row r="1428" spans="1:31" ht="28.5" hidden="1" x14ac:dyDescent="0.45">
      <c r="A1428" s="3">
        <v>1</v>
      </c>
      <c r="B1428" s="4" t="s">
        <v>3470</v>
      </c>
      <c r="C1428" s="3" t="s">
        <v>3381</v>
      </c>
      <c r="D1428" s="3" t="s">
        <v>3382</v>
      </c>
      <c r="E1428" s="3" t="s">
        <v>3409</v>
      </c>
      <c r="F1428" s="3" t="s">
        <v>7618</v>
      </c>
      <c r="G1428" s="3" t="s">
        <v>7619</v>
      </c>
      <c r="H1428" s="5">
        <v>46141</v>
      </c>
      <c r="I1428" s="3" t="s">
        <v>3480</v>
      </c>
      <c r="J1428" s="3" t="s">
        <v>7620</v>
      </c>
      <c r="K1428" s="3">
        <v>661226301284</v>
      </c>
      <c r="L1428" s="2"/>
      <c r="M1428" s="2"/>
      <c r="N1428" s="3">
        <v>77029222066</v>
      </c>
      <c r="O1428" s="3">
        <v>5990000</v>
      </c>
      <c r="P1428" s="3">
        <v>5990000</v>
      </c>
      <c r="Q1428" s="3">
        <v>0</v>
      </c>
      <c r="R1428" s="3">
        <v>0</v>
      </c>
      <c r="S1428" s="3">
        <v>200000</v>
      </c>
      <c r="T1428" s="3">
        <v>200000</v>
      </c>
      <c r="U1428" s="3" t="s">
        <v>105</v>
      </c>
      <c r="V1428" s="2"/>
      <c r="W1428" s="3" t="s">
        <v>1679</v>
      </c>
      <c r="X1428" s="5">
        <v>46141</v>
      </c>
      <c r="Y1428" s="3" t="s">
        <v>58</v>
      </c>
      <c r="Z1428" s="3">
        <v>0</v>
      </c>
      <c r="AA1428" s="3">
        <v>9880335</v>
      </c>
      <c r="AB1428" s="2"/>
      <c r="AC1428" s="3">
        <v>0</v>
      </c>
      <c r="AD1428" s="3" t="s">
        <v>105</v>
      </c>
      <c r="AE1428" s="3">
        <v>2026</v>
      </c>
    </row>
    <row r="1429" spans="1:31" ht="28.5" hidden="1" x14ac:dyDescent="0.45">
      <c r="A1429" s="3">
        <v>1</v>
      </c>
      <c r="B1429" s="4" t="s">
        <v>3470</v>
      </c>
      <c r="C1429" s="3" t="s">
        <v>3381</v>
      </c>
      <c r="D1429" s="3" t="s">
        <v>3382</v>
      </c>
      <c r="E1429" s="3" t="s">
        <v>3409</v>
      </c>
      <c r="F1429" s="3" t="s">
        <v>7621</v>
      </c>
      <c r="G1429" s="3" t="s">
        <v>7622</v>
      </c>
      <c r="H1429" s="5">
        <v>46135</v>
      </c>
      <c r="I1429" s="3" t="s">
        <v>3473</v>
      </c>
      <c r="J1429" s="3" t="s">
        <v>7623</v>
      </c>
      <c r="K1429" s="3">
        <v>900404302556</v>
      </c>
      <c r="L1429" s="2"/>
      <c r="M1429" s="2"/>
      <c r="N1429" s="3">
        <v>77058526094</v>
      </c>
      <c r="O1429" s="3">
        <v>5990000</v>
      </c>
      <c r="P1429" s="3">
        <v>5990000</v>
      </c>
      <c r="Q1429" s="3">
        <v>0</v>
      </c>
      <c r="R1429" s="3">
        <v>0</v>
      </c>
      <c r="S1429" s="3">
        <v>200000</v>
      </c>
      <c r="T1429" s="3">
        <v>200000</v>
      </c>
      <c r="U1429" s="3" t="s">
        <v>87</v>
      </c>
      <c r="V1429" s="2"/>
      <c r="W1429" s="3" t="s">
        <v>1679</v>
      </c>
      <c r="X1429" s="5">
        <v>46142</v>
      </c>
      <c r="Y1429" s="3" t="s">
        <v>134</v>
      </c>
      <c r="Z1429" s="3">
        <v>1</v>
      </c>
      <c r="AA1429" s="3">
        <v>9880337</v>
      </c>
      <c r="AB1429" s="2"/>
      <c r="AC1429" s="3">
        <v>0</v>
      </c>
      <c r="AD1429" s="3" t="s">
        <v>124</v>
      </c>
      <c r="AE1429" s="3">
        <v>2026</v>
      </c>
    </row>
    <row r="1430" spans="1:31" ht="28.5" hidden="1" x14ac:dyDescent="0.45">
      <c r="A1430" s="3">
        <v>1</v>
      </c>
      <c r="B1430" s="4" t="s">
        <v>3470</v>
      </c>
      <c r="C1430" s="3" t="s">
        <v>3381</v>
      </c>
      <c r="D1430" s="3" t="s">
        <v>3382</v>
      </c>
      <c r="E1430" s="3" t="s">
        <v>3409</v>
      </c>
      <c r="F1430" s="3" t="s">
        <v>7624</v>
      </c>
      <c r="G1430" s="3" t="s">
        <v>7625</v>
      </c>
      <c r="H1430" s="5">
        <v>46132</v>
      </c>
      <c r="I1430" s="3" t="s">
        <v>3678</v>
      </c>
      <c r="J1430" s="3" t="s">
        <v>7626</v>
      </c>
      <c r="K1430" s="3">
        <v>790621302114</v>
      </c>
      <c r="L1430" s="2"/>
      <c r="M1430" s="2"/>
      <c r="N1430" s="3">
        <v>77770760330</v>
      </c>
      <c r="O1430" s="3">
        <v>5990000</v>
      </c>
      <c r="P1430" s="3">
        <v>5990000</v>
      </c>
      <c r="Q1430" s="3">
        <v>0</v>
      </c>
      <c r="R1430" s="3">
        <v>0</v>
      </c>
      <c r="S1430" s="3">
        <v>200000</v>
      </c>
      <c r="T1430" s="3">
        <v>200000</v>
      </c>
      <c r="U1430" s="3" t="s">
        <v>87</v>
      </c>
      <c r="V1430" s="2"/>
      <c r="W1430" s="3" t="s">
        <v>1679</v>
      </c>
      <c r="X1430" s="5">
        <v>46141</v>
      </c>
      <c r="Y1430" s="3" t="s">
        <v>206</v>
      </c>
      <c r="Z1430" s="3">
        <v>1</v>
      </c>
      <c r="AA1430" s="3">
        <v>9880340</v>
      </c>
      <c r="AB1430" s="2"/>
      <c r="AC1430" s="3">
        <v>0</v>
      </c>
      <c r="AD1430" s="3" t="s">
        <v>124</v>
      </c>
      <c r="AE1430" s="3">
        <v>2026</v>
      </c>
    </row>
    <row r="1431" spans="1:31" ht="28.5" hidden="1" x14ac:dyDescent="0.45">
      <c r="A1431" s="3">
        <v>1</v>
      </c>
      <c r="B1431" s="4" t="s">
        <v>3470</v>
      </c>
      <c r="C1431" s="3" t="s">
        <v>3381</v>
      </c>
      <c r="D1431" s="3" t="s">
        <v>3382</v>
      </c>
      <c r="E1431" s="3" t="s">
        <v>3409</v>
      </c>
      <c r="F1431" s="3" t="s">
        <v>7627</v>
      </c>
      <c r="G1431" s="3" t="s">
        <v>7628</v>
      </c>
      <c r="H1431" s="5">
        <v>46134</v>
      </c>
      <c r="I1431" s="3" t="s">
        <v>3678</v>
      </c>
      <c r="J1431" s="3" t="s">
        <v>7629</v>
      </c>
      <c r="K1431" s="3">
        <v>900528300643</v>
      </c>
      <c r="L1431" s="2"/>
      <c r="M1431" s="2"/>
      <c r="N1431" s="3">
        <v>77755804891</v>
      </c>
      <c r="O1431" s="3">
        <v>5990000</v>
      </c>
      <c r="P1431" s="3">
        <v>5990000</v>
      </c>
      <c r="Q1431" s="3">
        <v>0</v>
      </c>
      <c r="R1431" s="3">
        <v>0</v>
      </c>
      <c r="S1431" s="3">
        <v>200000</v>
      </c>
      <c r="T1431" s="3">
        <v>200000</v>
      </c>
      <c r="U1431" s="3" t="s">
        <v>87</v>
      </c>
      <c r="V1431" s="2"/>
      <c r="W1431" s="3" t="s">
        <v>1679</v>
      </c>
      <c r="X1431" s="5">
        <v>46141</v>
      </c>
      <c r="Y1431" s="3" t="s">
        <v>206</v>
      </c>
      <c r="Z1431" s="3">
        <v>0</v>
      </c>
      <c r="AA1431" s="3">
        <v>9880342</v>
      </c>
      <c r="AB1431" s="2"/>
      <c r="AC1431" s="3">
        <v>0</v>
      </c>
      <c r="AD1431" s="3" t="s">
        <v>124</v>
      </c>
      <c r="AE1431" s="3">
        <v>2026</v>
      </c>
    </row>
    <row r="1432" spans="1:31" ht="28.5" hidden="1" x14ac:dyDescent="0.45">
      <c r="A1432" s="3">
        <v>1</v>
      </c>
      <c r="B1432" s="4" t="s">
        <v>3470</v>
      </c>
      <c r="C1432" s="3" t="s">
        <v>3381</v>
      </c>
      <c r="D1432" s="3" t="s">
        <v>3382</v>
      </c>
      <c r="E1432" s="3" t="s">
        <v>3409</v>
      </c>
      <c r="F1432" s="3" t="s">
        <v>7630</v>
      </c>
      <c r="G1432" s="3" t="s">
        <v>7631</v>
      </c>
      <c r="H1432" s="5">
        <v>46134</v>
      </c>
      <c r="I1432" s="3" t="s">
        <v>3678</v>
      </c>
      <c r="J1432" s="3" t="s">
        <v>7632</v>
      </c>
      <c r="K1432" s="3">
        <v>950115300845</v>
      </c>
      <c r="L1432" s="2"/>
      <c r="M1432" s="2"/>
      <c r="N1432" s="3">
        <v>77774570101</v>
      </c>
      <c r="O1432" s="3">
        <v>5990000</v>
      </c>
      <c r="P1432" s="3">
        <v>5990000</v>
      </c>
      <c r="Q1432" s="3">
        <v>0</v>
      </c>
      <c r="R1432" s="3">
        <v>0</v>
      </c>
      <c r="S1432" s="3">
        <v>200000</v>
      </c>
      <c r="T1432" s="3">
        <v>200000</v>
      </c>
      <c r="U1432" s="3" t="s">
        <v>87</v>
      </c>
      <c r="V1432" s="2"/>
      <c r="W1432" s="3" t="s">
        <v>1679</v>
      </c>
      <c r="X1432" s="5">
        <v>46142</v>
      </c>
      <c r="Y1432" s="3" t="s">
        <v>89</v>
      </c>
      <c r="Z1432" s="3">
        <v>0</v>
      </c>
      <c r="AA1432" s="3">
        <v>9880344</v>
      </c>
      <c r="AB1432" s="2"/>
      <c r="AC1432" s="3">
        <v>0</v>
      </c>
      <c r="AD1432" s="3" t="s">
        <v>124</v>
      </c>
      <c r="AE1432" s="3">
        <v>2026</v>
      </c>
    </row>
    <row r="1433" spans="1:31" ht="28.5" hidden="1" x14ac:dyDescent="0.45">
      <c r="A1433" s="3">
        <v>1</v>
      </c>
      <c r="B1433" s="4" t="s">
        <v>3470</v>
      </c>
      <c r="C1433" s="3" t="s">
        <v>3381</v>
      </c>
      <c r="D1433" s="3" t="s">
        <v>3382</v>
      </c>
      <c r="E1433" s="3" t="s">
        <v>3409</v>
      </c>
      <c r="F1433" s="3" t="s">
        <v>7633</v>
      </c>
      <c r="G1433" s="3" t="s">
        <v>7634</v>
      </c>
      <c r="H1433" s="5">
        <v>46135</v>
      </c>
      <c r="I1433" s="3" t="s">
        <v>3678</v>
      </c>
      <c r="J1433" s="3" t="s">
        <v>7635</v>
      </c>
      <c r="K1433" s="3">
        <v>910119302390</v>
      </c>
      <c r="L1433" s="2"/>
      <c r="M1433" s="2"/>
      <c r="N1433" s="3">
        <v>77789982409</v>
      </c>
      <c r="O1433" s="3">
        <v>5990000</v>
      </c>
      <c r="P1433" s="3">
        <v>5990000</v>
      </c>
      <c r="Q1433" s="3">
        <v>0</v>
      </c>
      <c r="R1433" s="3">
        <v>0</v>
      </c>
      <c r="S1433" s="3">
        <v>200000</v>
      </c>
      <c r="T1433" s="3">
        <v>200000</v>
      </c>
      <c r="U1433" s="3" t="s">
        <v>87</v>
      </c>
      <c r="V1433" s="2"/>
      <c r="W1433" s="3" t="s">
        <v>1679</v>
      </c>
      <c r="X1433" s="5">
        <v>46142</v>
      </c>
      <c r="Y1433" s="3" t="s">
        <v>134</v>
      </c>
      <c r="Z1433" s="3">
        <v>0</v>
      </c>
      <c r="AA1433" s="3">
        <v>9880346</v>
      </c>
      <c r="AB1433" s="2"/>
      <c r="AC1433" s="3">
        <v>0</v>
      </c>
      <c r="AD1433" s="3" t="s">
        <v>124</v>
      </c>
      <c r="AE1433" s="3">
        <v>2026</v>
      </c>
    </row>
    <row r="1434" spans="1:31" ht="28.5" hidden="1" x14ac:dyDescent="0.45">
      <c r="A1434" s="3">
        <v>1</v>
      </c>
      <c r="B1434" s="4" t="s">
        <v>3414</v>
      </c>
      <c r="C1434" s="3" t="s">
        <v>3381</v>
      </c>
      <c r="D1434" s="3" t="s">
        <v>3382</v>
      </c>
      <c r="E1434" s="3" t="s">
        <v>3409</v>
      </c>
      <c r="F1434" s="3" t="s">
        <v>7636</v>
      </c>
      <c r="G1434" s="3" t="s">
        <v>7637</v>
      </c>
      <c r="H1434" s="5">
        <v>46132</v>
      </c>
      <c r="I1434" s="3" t="s">
        <v>3419</v>
      </c>
      <c r="J1434" s="3" t="s">
        <v>6035</v>
      </c>
      <c r="K1434" s="3">
        <v>840128301376</v>
      </c>
      <c r="L1434" s="2"/>
      <c r="M1434" s="2"/>
      <c r="N1434" s="3">
        <v>77756575007</v>
      </c>
      <c r="O1434" s="3">
        <v>5990000</v>
      </c>
      <c r="P1434" s="3">
        <v>5990000</v>
      </c>
      <c r="Q1434" s="3">
        <v>0</v>
      </c>
      <c r="R1434" s="3">
        <v>0</v>
      </c>
      <c r="S1434" s="3">
        <v>200000</v>
      </c>
      <c r="T1434" s="3">
        <v>200000</v>
      </c>
      <c r="U1434" s="3" t="s">
        <v>56</v>
      </c>
      <c r="V1434" s="2"/>
      <c r="W1434" s="3" t="s">
        <v>55</v>
      </c>
      <c r="X1434" s="5">
        <v>46133</v>
      </c>
      <c r="Y1434" s="3" t="s">
        <v>58</v>
      </c>
      <c r="Z1434" s="3">
        <v>0</v>
      </c>
      <c r="AA1434" s="3">
        <v>9880354</v>
      </c>
      <c r="AB1434" s="2"/>
      <c r="AC1434" s="3">
        <v>0</v>
      </c>
      <c r="AD1434" s="3" t="s">
        <v>57</v>
      </c>
      <c r="AE1434" s="3">
        <v>2026</v>
      </c>
    </row>
    <row r="1435" spans="1:31" ht="28.5" hidden="1" x14ac:dyDescent="0.45">
      <c r="A1435" s="3">
        <v>1</v>
      </c>
      <c r="B1435" s="4" t="s">
        <v>3414</v>
      </c>
      <c r="C1435" s="3" t="s">
        <v>3381</v>
      </c>
      <c r="D1435" s="3" t="s">
        <v>3382</v>
      </c>
      <c r="E1435" s="3" t="s">
        <v>3409</v>
      </c>
      <c r="F1435" s="3" t="s">
        <v>7638</v>
      </c>
      <c r="G1435" s="3" t="s">
        <v>7639</v>
      </c>
      <c r="H1435" s="5">
        <v>46133</v>
      </c>
      <c r="I1435" s="3" t="s">
        <v>3419</v>
      </c>
      <c r="J1435" s="3" t="s">
        <v>7640</v>
      </c>
      <c r="K1435" s="3">
        <v>980303300377</v>
      </c>
      <c r="L1435" s="2"/>
      <c r="M1435" s="2"/>
      <c r="N1435" s="3">
        <v>77789955603</v>
      </c>
      <c r="O1435" s="3">
        <v>5990000</v>
      </c>
      <c r="P1435" s="3">
        <v>5990000</v>
      </c>
      <c r="Q1435" s="3">
        <v>0</v>
      </c>
      <c r="R1435" s="3">
        <v>0</v>
      </c>
      <c r="S1435" s="3">
        <v>200000</v>
      </c>
      <c r="T1435" s="3">
        <v>200000</v>
      </c>
      <c r="U1435" s="3" t="s">
        <v>87</v>
      </c>
      <c r="V1435" s="3" t="s">
        <v>3405</v>
      </c>
      <c r="W1435" s="3" t="s">
        <v>55</v>
      </c>
      <c r="X1435" s="5">
        <v>46135</v>
      </c>
      <c r="Y1435" s="3" t="s">
        <v>206</v>
      </c>
      <c r="Z1435" s="3">
        <v>1</v>
      </c>
      <c r="AA1435" s="3">
        <v>9880356</v>
      </c>
      <c r="AB1435" s="2"/>
      <c r="AC1435" s="3">
        <v>0</v>
      </c>
      <c r="AD1435" s="3" t="s">
        <v>124</v>
      </c>
      <c r="AE1435" s="3">
        <v>2026</v>
      </c>
    </row>
    <row r="1436" spans="1:31" ht="28.5" hidden="1" x14ac:dyDescent="0.45">
      <c r="A1436" s="3">
        <v>1</v>
      </c>
      <c r="B1436" s="4" t="s">
        <v>3414</v>
      </c>
      <c r="C1436" s="3" t="s">
        <v>3381</v>
      </c>
      <c r="D1436" s="3" t="s">
        <v>3382</v>
      </c>
      <c r="E1436" s="3" t="s">
        <v>3409</v>
      </c>
      <c r="F1436" s="3" t="s">
        <v>7641</v>
      </c>
      <c r="G1436" s="3" t="s">
        <v>7642</v>
      </c>
      <c r="H1436" s="5">
        <v>46133</v>
      </c>
      <c r="I1436" s="3" t="s">
        <v>3419</v>
      </c>
      <c r="J1436" s="3" t="s">
        <v>7643</v>
      </c>
      <c r="K1436" s="3">
        <v>900625302260</v>
      </c>
      <c r="L1436" s="2"/>
      <c r="M1436" s="2"/>
      <c r="N1436" s="3">
        <v>77787882143</v>
      </c>
      <c r="O1436" s="3">
        <v>5990000</v>
      </c>
      <c r="P1436" s="3">
        <v>5990000</v>
      </c>
      <c r="Q1436" s="3">
        <v>0</v>
      </c>
      <c r="R1436" s="3">
        <v>0</v>
      </c>
      <c r="S1436" s="3">
        <v>200000</v>
      </c>
      <c r="T1436" s="3">
        <v>200000</v>
      </c>
      <c r="U1436" s="3" t="s">
        <v>87</v>
      </c>
      <c r="V1436" s="2"/>
      <c r="W1436" s="3" t="s">
        <v>55</v>
      </c>
      <c r="X1436" s="5">
        <v>46135</v>
      </c>
      <c r="Y1436" s="3" t="s">
        <v>89</v>
      </c>
      <c r="Z1436" s="3">
        <v>0</v>
      </c>
      <c r="AA1436" s="3">
        <v>9880358</v>
      </c>
      <c r="AB1436" s="2"/>
      <c r="AC1436" s="3">
        <v>0</v>
      </c>
      <c r="AD1436" s="3" t="s">
        <v>124</v>
      </c>
      <c r="AE1436" s="3">
        <v>2026</v>
      </c>
    </row>
    <row r="1437" spans="1:31" ht="28.5" hidden="1" x14ac:dyDescent="0.45">
      <c r="A1437" s="3">
        <v>1</v>
      </c>
      <c r="B1437" s="4" t="s">
        <v>3414</v>
      </c>
      <c r="C1437" s="3" t="s">
        <v>3381</v>
      </c>
      <c r="D1437" s="3" t="s">
        <v>3382</v>
      </c>
      <c r="E1437" s="3" t="s">
        <v>3409</v>
      </c>
      <c r="F1437" s="3" t="s">
        <v>7644</v>
      </c>
      <c r="G1437" s="3" t="s">
        <v>7645</v>
      </c>
      <c r="H1437" s="5">
        <v>46133</v>
      </c>
      <c r="I1437" s="3" t="s">
        <v>3419</v>
      </c>
      <c r="J1437" s="3" t="s">
        <v>7646</v>
      </c>
      <c r="K1437" s="3">
        <v>900922000190</v>
      </c>
      <c r="L1437" s="2"/>
      <c r="M1437" s="2"/>
      <c r="N1437" s="3">
        <v>77715804957</v>
      </c>
      <c r="O1437" s="3">
        <v>5990000</v>
      </c>
      <c r="P1437" s="3">
        <v>5990000</v>
      </c>
      <c r="Q1437" s="3">
        <v>0</v>
      </c>
      <c r="R1437" s="3">
        <v>0</v>
      </c>
      <c r="S1437" s="3">
        <v>200000</v>
      </c>
      <c r="T1437" s="3">
        <v>200000</v>
      </c>
      <c r="U1437" s="3" t="s">
        <v>87</v>
      </c>
      <c r="V1437" s="2"/>
      <c r="W1437" s="3" t="s">
        <v>55</v>
      </c>
      <c r="X1437" s="5">
        <v>46135</v>
      </c>
      <c r="Y1437" s="3" t="s">
        <v>206</v>
      </c>
      <c r="Z1437" s="3">
        <v>0</v>
      </c>
      <c r="AA1437" s="3">
        <v>9880361</v>
      </c>
      <c r="AB1437" s="2"/>
      <c r="AC1437" s="3">
        <v>0</v>
      </c>
      <c r="AD1437" s="3" t="s">
        <v>124</v>
      </c>
      <c r="AE1437" s="3">
        <v>2026</v>
      </c>
    </row>
    <row r="1438" spans="1:31" ht="28.5" hidden="1" x14ac:dyDescent="0.45">
      <c r="A1438" s="3">
        <v>1</v>
      </c>
      <c r="B1438" s="4" t="s">
        <v>3414</v>
      </c>
      <c r="C1438" s="3" t="s">
        <v>3381</v>
      </c>
      <c r="D1438" s="3" t="s">
        <v>3382</v>
      </c>
      <c r="E1438" s="3" t="s">
        <v>3409</v>
      </c>
      <c r="F1438" s="3" t="s">
        <v>7647</v>
      </c>
      <c r="G1438" s="3" t="s">
        <v>7648</v>
      </c>
      <c r="H1438" s="5">
        <v>46133</v>
      </c>
      <c r="I1438" s="3" t="s">
        <v>3419</v>
      </c>
      <c r="J1438" s="3" t="s">
        <v>7649</v>
      </c>
      <c r="K1438" s="3">
        <v>930612300843</v>
      </c>
      <c r="L1438" s="2"/>
      <c r="M1438" s="2"/>
      <c r="N1438" s="3">
        <v>77071432442</v>
      </c>
      <c r="O1438" s="3">
        <v>5990000</v>
      </c>
      <c r="P1438" s="3">
        <v>5990000</v>
      </c>
      <c r="Q1438" s="3">
        <v>0</v>
      </c>
      <c r="R1438" s="3">
        <v>0</v>
      </c>
      <c r="S1438" s="3">
        <v>200000</v>
      </c>
      <c r="T1438" s="3">
        <v>200000</v>
      </c>
      <c r="U1438" s="3" t="s">
        <v>87</v>
      </c>
      <c r="V1438" s="2"/>
      <c r="W1438" s="3" t="s">
        <v>55</v>
      </c>
      <c r="X1438" s="5">
        <v>46136</v>
      </c>
      <c r="Y1438" s="3" t="s">
        <v>223</v>
      </c>
      <c r="Z1438" s="3">
        <v>0</v>
      </c>
      <c r="AA1438" s="3">
        <v>9880365</v>
      </c>
      <c r="AB1438" s="2"/>
      <c r="AC1438" s="3">
        <v>0</v>
      </c>
      <c r="AD1438" s="3" t="s">
        <v>124</v>
      </c>
      <c r="AE1438" s="3">
        <v>2026</v>
      </c>
    </row>
    <row r="1439" spans="1:31" ht="28.5" hidden="1" x14ac:dyDescent="0.45">
      <c r="A1439" s="3">
        <v>1</v>
      </c>
      <c r="B1439" s="4" t="s">
        <v>3414</v>
      </c>
      <c r="C1439" s="3" t="s">
        <v>3381</v>
      </c>
      <c r="D1439" s="3" t="s">
        <v>3382</v>
      </c>
      <c r="E1439" s="3" t="s">
        <v>3409</v>
      </c>
      <c r="F1439" s="3" t="s">
        <v>7650</v>
      </c>
      <c r="G1439" s="3" t="s">
        <v>7651</v>
      </c>
      <c r="H1439" s="5">
        <v>46133</v>
      </c>
      <c r="I1439" s="3" t="s">
        <v>3419</v>
      </c>
      <c r="J1439" s="3" t="s">
        <v>7652</v>
      </c>
      <c r="K1439" s="3">
        <v>600301402371</v>
      </c>
      <c r="L1439" s="2"/>
      <c r="M1439" s="2"/>
      <c r="N1439" s="3">
        <v>77711476326</v>
      </c>
      <c r="O1439" s="3">
        <v>5990000</v>
      </c>
      <c r="P1439" s="3">
        <v>5990000</v>
      </c>
      <c r="Q1439" s="3">
        <v>0</v>
      </c>
      <c r="R1439" s="3">
        <v>0</v>
      </c>
      <c r="S1439" s="3">
        <v>200000</v>
      </c>
      <c r="T1439" s="3">
        <v>200000</v>
      </c>
      <c r="U1439" s="3" t="s">
        <v>56</v>
      </c>
      <c r="V1439" s="2"/>
      <c r="W1439" s="3" t="s">
        <v>55</v>
      </c>
      <c r="X1439" s="5">
        <v>46134</v>
      </c>
      <c r="Y1439" s="3" t="s">
        <v>58</v>
      </c>
      <c r="Z1439" s="3">
        <v>0</v>
      </c>
      <c r="AA1439" s="3">
        <v>9880367</v>
      </c>
      <c r="AB1439" s="2"/>
      <c r="AC1439" s="3">
        <v>0</v>
      </c>
      <c r="AD1439" s="3" t="s">
        <v>57</v>
      </c>
      <c r="AE1439" s="3">
        <v>2026</v>
      </c>
    </row>
    <row r="1440" spans="1:31" ht="28.5" hidden="1" x14ac:dyDescent="0.45">
      <c r="A1440" s="3">
        <v>1</v>
      </c>
      <c r="B1440" s="4" t="s">
        <v>3414</v>
      </c>
      <c r="C1440" s="3" t="s">
        <v>3381</v>
      </c>
      <c r="D1440" s="3" t="s">
        <v>3382</v>
      </c>
      <c r="E1440" s="3" t="s">
        <v>3409</v>
      </c>
      <c r="F1440" s="3" t="s">
        <v>7653</v>
      </c>
      <c r="G1440" s="3" t="s">
        <v>7654</v>
      </c>
      <c r="H1440" s="5">
        <v>46133</v>
      </c>
      <c r="I1440" s="3" t="s">
        <v>3419</v>
      </c>
      <c r="J1440" s="3" t="s">
        <v>7655</v>
      </c>
      <c r="K1440" s="3">
        <v>921017300929</v>
      </c>
      <c r="L1440" s="2"/>
      <c r="M1440" s="2"/>
      <c r="N1440" s="3">
        <v>77022521199</v>
      </c>
      <c r="O1440" s="3">
        <v>5990000</v>
      </c>
      <c r="P1440" s="3">
        <v>5990000</v>
      </c>
      <c r="Q1440" s="3">
        <v>0</v>
      </c>
      <c r="R1440" s="3">
        <v>0</v>
      </c>
      <c r="S1440" s="3">
        <v>200000</v>
      </c>
      <c r="T1440" s="3">
        <v>200000</v>
      </c>
      <c r="U1440" s="3" t="s">
        <v>56</v>
      </c>
      <c r="V1440" s="2"/>
      <c r="W1440" s="3" t="s">
        <v>55</v>
      </c>
      <c r="X1440" s="5">
        <v>46135</v>
      </c>
      <c r="Y1440" s="3" t="s">
        <v>58</v>
      </c>
      <c r="Z1440" s="3">
        <v>0</v>
      </c>
      <c r="AA1440" s="3">
        <v>9880371</v>
      </c>
      <c r="AB1440" s="2"/>
      <c r="AC1440" s="3">
        <v>0</v>
      </c>
      <c r="AD1440" s="3" t="s">
        <v>57</v>
      </c>
      <c r="AE1440" s="3">
        <v>2026</v>
      </c>
    </row>
    <row r="1441" spans="1:31" ht="28.5" hidden="1" x14ac:dyDescent="0.45">
      <c r="A1441" s="3">
        <v>1</v>
      </c>
      <c r="B1441" s="4" t="s">
        <v>3414</v>
      </c>
      <c r="C1441" s="3" t="s">
        <v>3381</v>
      </c>
      <c r="D1441" s="3" t="s">
        <v>3382</v>
      </c>
      <c r="E1441" s="3" t="s">
        <v>3409</v>
      </c>
      <c r="F1441" s="3" t="s">
        <v>7656</v>
      </c>
      <c r="G1441" s="3" t="s">
        <v>7657</v>
      </c>
      <c r="H1441" s="5">
        <v>46133</v>
      </c>
      <c r="I1441" s="3" t="s">
        <v>3427</v>
      </c>
      <c r="J1441" s="3" t="s">
        <v>7658</v>
      </c>
      <c r="K1441" s="3">
        <v>840916303148</v>
      </c>
      <c r="L1441" s="2"/>
      <c r="M1441" s="2"/>
      <c r="N1441" s="3">
        <v>77757131838</v>
      </c>
      <c r="O1441" s="3">
        <v>5990000</v>
      </c>
      <c r="P1441" s="3">
        <v>5990000</v>
      </c>
      <c r="Q1441" s="3">
        <v>0</v>
      </c>
      <c r="R1441" s="3">
        <v>0</v>
      </c>
      <c r="S1441" s="3">
        <v>200000</v>
      </c>
      <c r="T1441" s="3">
        <v>200000</v>
      </c>
      <c r="U1441" s="3" t="s">
        <v>87</v>
      </c>
      <c r="V1441" s="2"/>
      <c r="W1441" s="3" t="s">
        <v>55</v>
      </c>
      <c r="X1441" s="5">
        <v>46134</v>
      </c>
      <c r="Y1441" s="3" t="s">
        <v>223</v>
      </c>
      <c r="Z1441" s="3">
        <v>0</v>
      </c>
      <c r="AA1441" s="3">
        <v>9880450</v>
      </c>
      <c r="AB1441" s="2"/>
      <c r="AC1441" s="3">
        <v>0</v>
      </c>
      <c r="AD1441" s="3" t="s">
        <v>124</v>
      </c>
      <c r="AE1441" s="3">
        <v>2026</v>
      </c>
    </row>
    <row r="1442" spans="1:31" ht="28.5" hidden="1" x14ac:dyDescent="0.45">
      <c r="A1442" s="3">
        <v>1</v>
      </c>
      <c r="B1442" s="4" t="s">
        <v>3414</v>
      </c>
      <c r="C1442" s="3" t="s">
        <v>3381</v>
      </c>
      <c r="D1442" s="3" t="s">
        <v>3382</v>
      </c>
      <c r="E1442" s="3" t="s">
        <v>3409</v>
      </c>
      <c r="F1442" s="3" t="s">
        <v>7659</v>
      </c>
      <c r="G1442" s="3" t="s">
        <v>7660</v>
      </c>
      <c r="H1442" s="5">
        <v>46133</v>
      </c>
      <c r="I1442" s="3" t="s">
        <v>3427</v>
      </c>
      <c r="J1442" s="3" t="s">
        <v>7661</v>
      </c>
      <c r="K1442" s="3">
        <v>970620300616</v>
      </c>
      <c r="L1442" s="2"/>
      <c r="M1442" s="2"/>
      <c r="N1442" s="3">
        <v>77024758328</v>
      </c>
      <c r="O1442" s="3">
        <v>5990000</v>
      </c>
      <c r="P1442" s="3">
        <v>5990000</v>
      </c>
      <c r="Q1442" s="3">
        <v>0</v>
      </c>
      <c r="R1442" s="3">
        <v>0</v>
      </c>
      <c r="S1442" s="3">
        <v>200000</v>
      </c>
      <c r="T1442" s="3">
        <v>200000</v>
      </c>
      <c r="U1442" s="3" t="s">
        <v>87</v>
      </c>
      <c r="V1442" s="2"/>
      <c r="W1442" s="3" t="s">
        <v>55</v>
      </c>
      <c r="X1442" s="5">
        <v>46135</v>
      </c>
      <c r="Y1442" s="3" t="s">
        <v>206</v>
      </c>
      <c r="Z1442" s="3">
        <v>0</v>
      </c>
      <c r="AA1442" s="3">
        <v>9880453</v>
      </c>
      <c r="AB1442" s="2"/>
      <c r="AC1442" s="3">
        <v>0</v>
      </c>
      <c r="AD1442" s="3" t="s">
        <v>124</v>
      </c>
      <c r="AE1442" s="3">
        <v>2026</v>
      </c>
    </row>
    <row r="1443" spans="1:31" ht="28.5" hidden="1" x14ac:dyDescent="0.45">
      <c r="A1443" s="3">
        <v>1</v>
      </c>
      <c r="B1443" s="4" t="s">
        <v>3414</v>
      </c>
      <c r="C1443" s="3" t="s">
        <v>3381</v>
      </c>
      <c r="D1443" s="3" t="s">
        <v>3382</v>
      </c>
      <c r="E1443" s="3" t="s">
        <v>3409</v>
      </c>
      <c r="F1443" s="3" t="s">
        <v>7662</v>
      </c>
      <c r="G1443" s="3" t="s">
        <v>7663</v>
      </c>
      <c r="H1443" s="5">
        <v>46134</v>
      </c>
      <c r="I1443" s="3" t="s">
        <v>3427</v>
      </c>
      <c r="J1443" s="3" t="s">
        <v>7664</v>
      </c>
      <c r="K1443" s="3">
        <v>990515400477</v>
      </c>
      <c r="L1443" s="2"/>
      <c r="M1443" s="2"/>
      <c r="N1443" s="3">
        <v>77471973050</v>
      </c>
      <c r="O1443" s="3">
        <v>5990000</v>
      </c>
      <c r="P1443" s="3">
        <v>5990000</v>
      </c>
      <c r="Q1443" s="3">
        <v>0</v>
      </c>
      <c r="R1443" s="3">
        <v>0</v>
      </c>
      <c r="S1443" s="3">
        <v>200000</v>
      </c>
      <c r="T1443" s="3">
        <v>200000</v>
      </c>
      <c r="U1443" s="3" t="s">
        <v>56</v>
      </c>
      <c r="V1443" s="2"/>
      <c r="W1443" s="3" t="s">
        <v>55</v>
      </c>
      <c r="X1443" s="5">
        <v>46137</v>
      </c>
      <c r="Y1443" s="3" t="s">
        <v>58</v>
      </c>
      <c r="Z1443" s="3">
        <v>0</v>
      </c>
      <c r="AA1443" s="3">
        <v>9880454</v>
      </c>
      <c r="AB1443" s="2"/>
      <c r="AC1443" s="3">
        <v>0</v>
      </c>
      <c r="AD1443" s="3" t="s">
        <v>57</v>
      </c>
      <c r="AE1443" s="3">
        <v>2026</v>
      </c>
    </row>
    <row r="1444" spans="1:31" ht="28.5" hidden="1" x14ac:dyDescent="0.45">
      <c r="A1444" s="3">
        <v>1</v>
      </c>
      <c r="B1444" s="4" t="s">
        <v>3414</v>
      </c>
      <c r="C1444" s="3" t="s">
        <v>3381</v>
      </c>
      <c r="D1444" s="3" t="s">
        <v>3382</v>
      </c>
      <c r="E1444" s="3" t="s">
        <v>3409</v>
      </c>
      <c r="F1444" s="3" t="s">
        <v>7665</v>
      </c>
      <c r="G1444" s="3" t="s">
        <v>7666</v>
      </c>
      <c r="H1444" s="5">
        <v>46134</v>
      </c>
      <c r="I1444" s="3" t="s">
        <v>3419</v>
      </c>
      <c r="J1444" s="3" t="s">
        <v>7667</v>
      </c>
      <c r="K1444" s="3">
        <v>901107300578</v>
      </c>
      <c r="L1444" s="2"/>
      <c r="M1444" s="2"/>
      <c r="N1444" s="3">
        <v>77026128381</v>
      </c>
      <c r="O1444" s="3">
        <v>5990000</v>
      </c>
      <c r="P1444" s="3">
        <v>5990000</v>
      </c>
      <c r="Q1444" s="3">
        <v>0</v>
      </c>
      <c r="R1444" s="3">
        <v>0</v>
      </c>
      <c r="S1444" s="3">
        <v>200000</v>
      </c>
      <c r="T1444" s="3">
        <v>200000</v>
      </c>
      <c r="U1444" s="3" t="s">
        <v>87</v>
      </c>
      <c r="V1444" s="2"/>
      <c r="W1444" s="3" t="s">
        <v>55</v>
      </c>
      <c r="X1444" s="5">
        <v>46135</v>
      </c>
      <c r="Y1444" s="3" t="s">
        <v>206</v>
      </c>
      <c r="Z1444" s="3">
        <v>0</v>
      </c>
      <c r="AA1444" s="3">
        <v>9880456</v>
      </c>
      <c r="AB1444" s="2"/>
      <c r="AC1444" s="3">
        <v>0</v>
      </c>
      <c r="AD1444" s="3" t="s">
        <v>124</v>
      </c>
      <c r="AE1444" s="3">
        <v>2026</v>
      </c>
    </row>
    <row r="1445" spans="1:31" ht="28.5" hidden="1" x14ac:dyDescent="0.45">
      <c r="A1445" s="3">
        <v>1</v>
      </c>
      <c r="B1445" s="4" t="s">
        <v>3414</v>
      </c>
      <c r="C1445" s="3" t="s">
        <v>3381</v>
      </c>
      <c r="D1445" s="3" t="s">
        <v>3382</v>
      </c>
      <c r="E1445" s="3" t="s">
        <v>3409</v>
      </c>
      <c r="F1445" s="3" t="s">
        <v>7668</v>
      </c>
      <c r="G1445" s="3" t="s">
        <v>7669</v>
      </c>
      <c r="H1445" s="5">
        <v>46133</v>
      </c>
      <c r="I1445" s="3" t="s">
        <v>3427</v>
      </c>
      <c r="J1445" s="3" t="s">
        <v>7670</v>
      </c>
      <c r="K1445" s="3">
        <v>940718401446</v>
      </c>
      <c r="L1445" s="2"/>
      <c r="M1445" s="2"/>
      <c r="N1445" s="3">
        <v>77756256116</v>
      </c>
      <c r="O1445" s="3">
        <v>5990000</v>
      </c>
      <c r="P1445" s="3">
        <v>5990000</v>
      </c>
      <c r="Q1445" s="3">
        <v>0</v>
      </c>
      <c r="R1445" s="3">
        <v>0</v>
      </c>
      <c r="S1445" s="3">
        <v>200000</v>
      </c>
      <c r="T1445" s="3">
        <v>200000</v>
      </c>
      <c r="U1445" s="3" t="s">
        <v>87</v>
      </c>
      <c r="V1445" s="2"/>
      <c r="W1445" s="3" t="s">
        <v>55</v>
      </c>
      <c r="X1445" s="5">
        <v>46135</v>
      </c>
      <c r="Y1445" s="3" t="s">
        <v>134</v>
      </c>
      <c r="Z1445" s="3">
        <v>0</v>
      </c>
      <c r="AA1445" s="3">
        <v>9880457</v>
      </c>
      <c r="AB1445" s="2"/>
      <c r="AC1445" s="3">
        <v>0</v>
      </c>
      <c r="AD1445" s="3" t="s">
        <v>124</v>
      </c>
      <c r="AE1445" s="3">
        <v>2026</v>
      </c>
    </row>
    <row r="1446" spans="1:31" ht="28.5" hidden="1" x14ac:dyDescent="0.45">
      <c r="A1446" s="3">
        <v>1</v>
      </c>
      <c r="B1446" s="4" t="s">
        <v>3397</v>
      </c>
      <c r="C1446" s="3" t="s">
        <v>3381</v>
      </c>
      <c r="D1446" s="3" t="s">
        <v>3382</v>
      </c>
      <c r="E1446" s="3" t="s">
        <v>3409</v>
      </c>
      <c r="F1446" s="3" t="s">
        <v>7671</v>
      </c>
      <c r="G1446" s="3" t="s">
        <v>7672</v>
      </c>
      <c r="H1446" s="5">
        <v>46134</v>
      </c>
      <c r="I1446" s="3" t="s">
        <v>3584</v>
      </c>
      <c r="J1446" s="3" t="s">
        <v>7673</v>
      </c>
      <c r="K1446" s="3">
        <v>801224302510</v>
      </c>
      <c r="L1446" s="2"/>
      <c r="M1446" s="2"/>
      <c r="N1446" s="3">
        <v>77021360035</v>
      </c>
      <c r="O1446" s="3">
        <v>5990000</v>
      </c>
      <c r="P1446" s="3">
        <v>5990000</v>
      </c>
      <c r="Q1446" s="3">
        <v>0</v>
      </c>
      <c r="R1446" s="3">
        <v>0</v>
      </c>
      <c r="S1446" s="3">
        <v>200000</v>
      </c>
      <c r="T1446" s="3">
        <v>200000</v>
      </c>
      <c r="U1446" s="3" t="s">
        <v>56</v>
      </c>
      <c r="V1446" s="2"/>
      <c r="W1446" s="3" t="s">
        <v>55</v>
      </c>
      <c r="X1446" s="5">
        <v>46139</v>
      </c>
      <c r="Y1446" s="3" t="s">
        <v>58</v>
      </c>
      <c r="Z1446" s="3">
        <v>0</v>
      </c>
      <c r="AA1446" s="3">
        <v>9881781</v>
      </c>
      <c r="AB1446" s="2"/>
      <c r="AC1446" s="3">
        <v>0</v>
      </c>
      <c r="AD1446" s="3" t="s">
        <v>57</v>
      </c>
      <c r="AE1446" s="3">
        <v>2026</v>
      </c>
    </row>
    <row r="1447" spans="1:31" ht="28.5" hidden="1" x14ac:dyDescent="0.45">
      <c r="A1447" s="3">
        <v>1</v>
      </c>
      <c r="B1447" s="4" t="s">
        <v>3397</v>
      </c>
      <c r="C1447" s="3" t="s">
        <v>3381</v>
      </c>
      <c r="D1447" s="3" t="s">
        <v>3382</v>
      </c>
      <c r="E1447" s="3" t="s">
        <v>3409</v>
      </c>
      <c r="F1447" s="3" t="s">
        <v>7674</v>
      </c>
      <c r="G1447" s="3" t="s">
        <v>7675</v>
      </c>
      <c r="H1447" s="5">
        <v>46134</v>
      </c>
      <c r="I1447" s="3" t="s">
        <v>3584</v>
      </c>
      <c r="J1447" s="3" t="s">
        <v>7676</v>
      </c>
      <c r="K1447" s="3">
        <v>10717500409</v>
      </c>
      <c r="L1447" s="2"/>
      <c r="M1447" s="2"/>
      <c r="N1447" s="3">
        <v>77058553855</v>
      </c>
      <c r="O1447" s="3">
        <v>5990000</v>
      </c>
      <c r="P1447" s="3">
        <v>5990000</v>
      </c>
      <c r="Q1447" s="3">
        <v>0</v>
      </c>
      <c r="R1447" s="3">
        <v>0</v>
      </c>
      <c r="S1447" s="3">
        <v>200000</v>
      </c>
      <c r="T1447" s="3">
        <v>200000</v>
      </c>
      <c r="U1447" s="3" t="s">
        <v>87</v>
      </c>
      <c r="V1447" s="2"/>
      <c r="W1447" s="3" t="s">
        <v>55</v>
      </c>
      <c r="X1447" s="5">
        <v>46139</v>
      </c>
      <c r="Y1447" s="3" t="s">
        <v>206</v>
      </c>
      <c r="Z1447" s="3">
        <v>0</v>
      </c>
      <c r="AA1447" s="3">
        <v>9881784</v>
      </c>
      <c r="AB1447" s="2"/>
      <c r="AC1447" s="3">
        <v>0</v>
      </c>
      <c r="AD1447" s="3" t="s">
        <v>124</v>
      </c>
      <c r="AE1447" s="3">
        <v>2026</v>
      </c>
    </row>
    <row r="1448" spans="1:31" ht="28.5" hidden="1" x14ac:dyDescent="0.45">
      <c r="A1448" s="3">
        <v>1</v>
      </c>
      <c r="B1448" s="4" t="s">
        <v>3397</v>
      </c>
      <c r="C1448" s="3" t="s">
        <v>3381</v>
      </c>
      <c r="D1448" s="3" t="s">
        <v>3382</v>
      </c>
      <c r="E1448" s="3" t="s">
        <v>3409</v>
      </c>
      <c r="F1448" s="3" t="s">
        <v>7677</v>
      </c>
      <c r="G1448" s="3" t="s">
        <v>7678</v>
      </c>
      <c r="H1448" s="5">
        <v>46133</v>
      </c>
      <c r="I1448" s="3" t="s">
        <v>3492</v>
      </c>
      <c r="J1448" s="3" t="s">
        <v>7679</v>
      </c>
      <c r="K1448" s="3">
        <v>950123301133</v>
      </c>
      <c r="L1448" s="2"/>
      <c r="M1448" s="2"/>
      <c r="N1448" s="3">
        <v>77716356707</v>
      </c>
      <c r="O1448" s="3">
        <v>5990000</v>
      </c>
      <c r="P1448" s="3">
        <v>5990000</v>
      </c>
      <c r="Q1448" s="3">
        <v>0</v>
      </c>
      <c r="R1448" s="3">
        <v>0</v>
      </c>
      <c r="S1448" s="3">
        <v>200000</v>
      </c>
      <c r="T1448" s="3">
        <v>200000</v>
      </c>
      <c r="U1448" s="3" t="s">
        <v>56</v>
      </c>
      <c r="V1448" s="2"/>
      <c r="W1448" s="3" t="s">
        <v>55</v>
      </c>
      <c r="X1448" s="5">
        <v>46135</v>
      </c>
      <c r="Y1448" s="3" t="s">
        <v>58</v>
      </c>
      <c r="Z1448" s="3">
        <v>0</v>
      </c>
      <c r="AA1448" s="3">
        <v>9881786</v>
      </c>
      <c r="AB1448" s="2"/>
      <c r="AC1448" s="3">
        <v>0</v>
      </c>
      <c r="AD1448" s="3" t="s">
        <v>57</v>
      </c>
      <c r="AE1448" s="3">
        <v>2026</v>
      </c>
    </row>
    <row r="1449" spans="1:31" ht="28.5" hidden="1" x14ac:dyDescent="0.45">
      <c r="A1449" s="3">
        <v>1</v>
      </c>
      <c r="B1449" s="4" t="s">
        <v>3397</v>
      </c>
      <c r="C1449" s="3" t="s">
        <v>3381</v>
      </c>
      <c r="D1449" s="3" t="s">
        <v>3382</v>
      </c>
      <c r="E1449" s="3" t="s">
        <v>3409</v>
      </c>
      <c r="F1449" s="3" t="s">
        <v>7680</v>
      </c>
      <c r="G1449" s="3" t="s">
        <v>7681</v>
      </c>
      <c r="H1449" s="5">
        <v>46134</v>
      </c>
      <c r="I1449" s="3" t="s">
        <v>3492</v>
      </c>
      <c r="J1449" s="3" t="s">
        <v>7682</v>
      </c>
      <c r="K1449" s="3">
        <v>621201302655</v>
      </c>
      <c r="L1449" s="2"/>
      <c r="M1449" s="2"/>
      <c r="N1449" s="3">
        <v>77021437061</v>
      </c>
      <c r="O1449" s="3">
        <v>5990000</v>
      </c>
      <c r="P1449" s="3">
        <v>5990000</v>
      </c>
      <c r="Q1449" s="3">
        <v>0</v>
      </c>
      <c r="R1449" s="3">
        <v>0</v>
      </c>
      <c r="S1449" s="3">
        <v>200000</v>
      </c>
      <c r="T1449" s="3">
        <v>200000</v>
      </c>
      <c r="U1449" s="3" t="s">
        <v>56</v>
      </c>
      <c r="V1449" s="2"/>
      <c r="W1449" s="3" t="s">
        <v>55</v>
      </c>
      <c r="X1449" s="5">
        <v>46135</v>
      </c>
      <c r="Y1449" s="3" t="s">
        <v>58</v>
      </c>
      <c r="Z1449" s="3">
        <v>0</v>
      </c>
      <c r="AA1449" s="3">
        <v>9881789</v>
      </c>
      <c r="AB1449" s="2"/>
      <c r="AC1449" s="3">
        <v>0</v>
      </c>
      <c r="AD1449" s="3" t="s">
        <v>57</v>
      </c>
      <c r="AE1449" s="3">
        <v>2026</v>
      </c>
    </row>
    <row r="1450" spans="1:31" ht="28.5" hidden="1" x14ac:dyDescent="0.45">
      <c r="A1450" s="3">
        <v>1</v>
      </c>
      <c r="B1450" s="4" t="s">
        <v>3397</v>
      </c>
      <c r="C1450" s="3" t="s">
        <v>3381</v>
      </c>
      <c r="D1450" s="3" t="s">
        <v>3382</v>
      </c>
      <c r="E1450" s="3" t="s">
        <v>3409</v>
      </c>
      <c r="F1450" s="3" t="s">
        <v>7683</v>
      </c>
      <c r="G1450" s="3" t="s">
        <v>7684</v>
      </c>
      <c r="H1450" s="5">
        <v>46134</v>
      </c>
      <c r="I1450" s="3" t="s">
        <v>4000</v>
      </c>
      <c r="J1450" s="3" t="s">
        <v>7685</v>
      </c>
      <c r="K1450" s="3">
        <v>913500640</v>
      </c>
      <c r="L1450" s="2"/>
      <c r="M1450" s="2"/>
      <c r="N1450" s="3">
        <v>77057061797</v>
      </c>
      <c r="O1450" s="3">
        <v>5990000</v>
      </c>
      <c r="P1450" s="3">
        <v>5990000</v>
      </c>
      <c r="Q1450" s="3">
        <v>0</v>
      </c>
      <c r="R1450" s="3">
        <v>0</v>
      </c>
      <c r="S1450" s="3">
        <v>200000</v>
      </c>
      <c r="T1450" s="3">
        <v>200000</v>
      </c>
      <c r="U1450" s="3" t="s">
        <v>87</v>
      </c>
      <c r="V1450" s="2"/>
      <c r="W1450" s="3" t="s">
        <v>55</v>
      </c>
      <c r="X1450" s="5">
        <v>46135</v>
      </c>
      <c r="Y1450" s="3" t="s">
        <v>218</v>
      </c>
      <c r="Z1450" s="3">
        <v>1</v>
      </c>
      <c r="AA1450" s="3">
        <v>9881790</v>
      </c>
      <c r="AB1450" s="2"/>
      <c r="AC1450" s="3">
        <v>0</v>
      </c>
      <c r="AD1450" s="3" t="s">
        <v>124</v>
      </c>
      <c r="AE1450" s="3">
        <v>2026</v>
      </c>
    </row>
    <row r="1451" spans="1:31" ht="28.5" hidden="1" x14ac:dyDescent="0.45">
      <c r="A1451" s="3">
        <v>1</v>
      </c>
      <c r="B1451" s="4" t="s">
        <v>3397</v>
      </c>
      <c r="C1451" s="3" t="s">
        <v>3381</v>
      </c>
      <c r="D1451" s="3" t="s">
        <v>3382</v>
      </c>
      <c r="E1451" s="3" t="s">
        <v>3409</v>
      </c>
      <c r="F1451" s="3" t="s">
        <v>7686</v>
      </c>
      <c r="G1451" s="3" t="s">
        <v>7687</v>
      </c>
      <c r="H1451" s="5">
        <v>46133</v>
      </c>
      <c r="I1451" s="3" t="s">
        <v>3710</v>
      </c>
      <c r="J1451" s="3" t="s">
        <v>7688</v>
      </c>
      <c r="K1451" s="3">
        <v>20515600954</v>
      </c>
      <c r="L1451" s="2"/>
      <c r="M1451" s="2"/>
      <c r="N1451" s="3">
        <v>77023844088</v>
      </c>
      <c r="O1451" s="3">
        <v>5990000</v>
      </c>
      <c r="P1451" s="3">
        <v>5990000</v>
      </c>
      <c r="Q1451" s="3">
        <v>0</v>
      </c>
      <c r="R1451" s="3">
        <v>0</v>
      </c>
      <c r="S1451" s="3">
        <v>200000</v>
      </c>
      <c r="T1451" s="3">
        <v>200000</v>
      </c>
      <c r="U1451" s="3" t="s">
        <v>56</v>
      </c>
      <c r="V1451" s="2"/>
      <c r="W1451" s="3" t="s">
        <v>55</v>
      </c>
      <c r="X1451" s="5">
        <v>46135</v>
      </c>
      <c r="Y1451" s="3" t="s">
        <v>58</v>
      </c>
      <c r="Z1451" s="3">
        <v>0</v>
      </c>
      <c r="AA1451" s="3">
        <v>9881792</v>
      </c>
      <c r="AB1451" s="2"/>
      <c r="AC1451" s="3">
        <v>0</v>
      </c>
      <c r="AD1451" s="3" t="s">
        <v>57</v>
      </c>
      <c r="AE1451" s="3">
        <v>2026</v>
      </c>
    </row>
    <row r="1452" spans="1:31" ht="28.5" hidden="1" x14ac:dyDescent="0.45">
      <c r="A1452" s="3">
        <v>1</v>
      </c>
      <c r="B1452" s="4" t="s">
        <v>3397</v>
      </c>
      <c r="C1452" s="3" t="s">
        <v>3381</v>
      </c>
      <c r="D1452" s="3" t="s">
        <v>3382</v>
      </c>
      <c r="E1452" s="3" t="s">
        <v>3409</v>
      </c>
      <c r="F1452" s="3" t="s">
        <v>7689</v>
      </c>
      <c r="G1452" s="3" t="s">
        <v>7690</v>
      </c>
      <c r="H1452" s="5">
        <v>46133</v>
      </c>
      <c r="I1452" s="3" t="s">
        <v>3710</v>
      </c>
      <c r="J1452" s="3" t="s">
        <v>7691</v>
      </c>
      <c r="K1452" s="3">
        <v>50206601006</v>
      </c>
      <c r="L1452" s="2"/>
      <c r="M1452" s="2"/>
      <c r="N1452" s="3">
        <v>77711514747</v>
      </c>
      <c r="O1452" s="3">
        <v>5990000</v>
      </c>
      <c r="P1452" s="3">
        <v>5990000</v>
      </c>
      <c r="Q1452" s="3">
        <v>0</v>
      </c>
      <c r="R1452" s="3">
        <v>0</v>
      </c>
      <c r="S1452" s="3">
        <v>200000</v>
      </c>
      <c r="T1452" s="3">
        <v>200000</v>
      </c>
      <c r="U1452" s="3" t="s">
        <v>87</v>
      </c>
      <c r="V1452" s="2"/>
      <c r="W1452" s="3" t="s">
        <v>55</v>
      </c>
      <c r="X1452" s="5">
        <v>46135</v>
      </c>
      <c r="Y1452" s="3" t="s">
        <v>206</v>
      </c>
      <c r="Z1452" s="3">
        <v>0</v>
      </c>
      <c r="AA1452" s="3">
        <v>9881794</v>
      </c>
      <c r="AB1452" s="2"/>
      <c r="AC1452" s="3">
        <v>0</v>
      </c>
      <c r="AD1452" s="3" t="s">
        <v>124</v>
      </c>
      <c r="AE1452" s="3">
        <v>2026</v>
      </c>
    </row>
    <row r="1453" spans="1:31" ht="28.5" hidden="1" x14ac:dyDescent="0.45">
      <c r="A1453" s="3">
        <v>1</v>
      </c>
      <c r="B1453" s="4" t="s">
        <v>3397</v>
      </c>
      <c r="C1453" s="3" t="s">
        <v>3381</v>
      </c>
      <c r="D1453" s="3" t="s">
        <v>3382</v>
      </c>
      <c r="E1453" s="3" t="s">
        <v>3409</v>
      </c>
      <c r="F1453" s="3" t="s">
        <v>7692</v>
      </c>
      <c r="G1453" s="3" t="s">
        <v>7693</v>
      </c>
      <c r="H1453" s="5">
        <v>46133</v>
      </c>
      <c r="I1453" s="3" t="s">
        <v>4000</v>
      </c>
      <c r="J1453" s="3" t="s">
        <v>7694</v>
      </c>
      <c r="K1453" s="3">
        <v>891212302302</v>
      </c>
      <c r="L1453" s="2"/>
      <c r="M1453" s="2"/>
      <c r="N1453" s="3">
        <v>77779780212</v>
      </c>
      <c r="O1453" s="3">
        <v>5990000</v>
      </c>
      <c r="P1453" s="3">
        <v>5990000</v>
      </c>
      <c r="Q1453" s="3">
        <v>0</v>
      </c>
      <c r="R1453" s="3">
        <v>0</v>
      </c>
      <c r="S1453" s="3">
        <v>200000</v>
      </c>
      <c r="T1453" s="3">
        <v>200000</v>
      </c>
      <c r="U1453" s="3" t="s">
        <v>87</v>
      </c>
      <c r="V1453" s="3" t="s">
        <v>3405</v>
      </c>
      <c r="W1453" s="3" t="s">
        <v>55</v>
      </c>
      <c r="X1453" s="5">
        <v>46135</v>
      </c>
      <c r="Y1453" s="3" t="s">
        <v>206</v>
      </c>
      <c r="Z1453" s="3">
        <v>1</v>
      </c>
      <c r="AA1453" s="3">
        <v>9881800</v>
      </c>
      <c r="AB1453" s="2"/>
      <c r="AC1453" s="3">
        <v>0</v>
      </c>
      <c r="AD1453" s="3" t="s">
        <v>124</v>
      </c>
      <c r="AE1453" s="3">
        <v>2026</v>
      </c>
    </row>
    <row r="1454" spans="1:31" ht="28.5" hidden="1" x14ac:dyDescent="0.45">
      <c r="A1454" s="3">
        <v>1</v>
      </c>
      <c r="B1454" s="4" t="s">
        <v>3397</v>
      </c>
      <c r="C1454" s="3" t="s">
        <v>3381</v>
      </c>
      <c r="D1454" s="3" t="s">
        <v>3382</v>
      </c>
      <c r="E1454" s="3" t="s">
        <v>3409</v>
      </c>
      <c r="F1454" s="3" t="s">
        <v>7695</v>
      </c>
      <c r="G1454" s="3" t="s">
        <v>7696</v>
      </c>
      <c r="H1454" s="5">
        <v>46133</v>
      </c>
      <c r="I1454" s="3" t="s">
        <v>3710</v>
      </c>
      <c r="J1454" s="3" t="s">
        <v>5715</v>
      </c>
      <c r="K1454" s="3">
        <v>880410302037</v>
      </c>
      <c r="L1454" s="2"/>
      <c r="M1454" s="2"/>
      <c r="N1454" s="3">
        <v>77023076763</v>
      </c>
      <c r="O1454" s="3">
        <v>5990000</v>
      </c>
      <c r="P1454" s="3">
        <v>5990000</v>
      </c>
      <c r="Q1454" s="3">
        <v>0</v>
      </c>
      <c r="R1454" s="3">
        <v>0</v>
      </c>
      <c r="S1454" s="3">
        <v>200000</v>
      </c>
      <c r="T1454" s="3">
        <v>200000</v>
      </c>
      <c r="U1454" s="3" t="s">
        <v>56</v>
      </c>
      <c r="V1454" s="2"/>
      <c r="W1454" s="3" t="s">
        <v>55</v>
      </c>
      <c r="X1454" s="5">
        <v>46135</v>
      </c>
      <c r="Y1454" s="3" t="s">
        <v>58</v>
      </c>
      <c r="Z1454" s="3">
        <v>0</v>
      </c>
      <c r="AA1454" s="3">
        <v>9881803</v>
      </c>
      <c r="AB1454" s="2"/>
      <c r="AC1454" s="3">
        <v>0</v>
      </c>
      <c r="AD1454" s="3" t="s">
        <v>57</v>
      </c>
      <c r="AE1454" s="3">
        <v>2026</v>
      </c>
    </row>
    <row r="1455" spans="1:31" ht="28.5" hidden="1" x14ac:dyDescent="0.45">
      <c r="A1455" s="3">
        <v>1</v>
      </c>
      <c r="B1455" s="4" t="s">
        <v>3397</v>
      </c>
      <c r="C1455" s="3" t="s">
        <v>3381</v>
      </c>
      <c r="D1455" s="3" t="s">
        <v>3382</v>
      </c>
      <c r="E1455" s="3" t="s">
        <v>3409</v>
      </c>
      <c r="F1455" s="3" t="s">
        <v>7697</v>
      </c>
      <c r="G1455" s="3" t="s">
        <v>7698</v>
      </c>
      <c r="H1455" s="5">
        <v>46133</v>
      </c>
      <c r="I1455" s="3" t="s">
        <v>3720</v>
      </c>
      <c r="J1455" s="3" t="s">
        <v>7699</v>
      </c>
      <c r="K1455" s="3">
        <v>620506399049</v>
      </c>
      <c r="L1455" s="2"/>
      <c r="M1455" s="2"/>
      <c r="N1455" s="3">
        <v>77776459440</v>
      </c>
      <c r="O1455" s="3">
        <v>5990000</v>
      </c>
      <c r="P1455" s="3">
        <v>5990000</v>
      </c>
      <c r="Q1455" s="3">
        <v>0</v>
      </c>
      <c r="R1455" s="3">
        <v>0</v>
      </c>
      <c r="S1455" s="3">
        <v>200000</v>
      </c>
      <c r="T1455" s="3">
        <v>200000</v>
      </c>
      <c r="U1455" s="3" t="s">
        <v>56</v>
      </c>
      <c r="V1455" s="2"/>
      <c r="W1455" s="3" t="s">
        <v>55</v>
      </c>
      <c r="X1455" s="5">
        <v>46134</v>
      </c>
      <c r="Y1455" s="3" t="s">
        <v>58</v>
      </c>
      <c r="Z1455" s="3">
        <v>0</v>
      </c>
      <c r="AA1455" s="3">
        <v>9881821</v>
      </c>
      <c r="AB1455" s="2"/>
      <c r="AC1455" s="3">
        <v>0</v>
      </c>
      <c r="AD1455" s="3" t="s">
        <v>57</v>
      </c>
      <c r="AE1455" s="3">
        <v>2026</v>
      </c>
    </row>
    <row r="1456" spans="1:31" ht="28.5" hidden="1" x14ac:dyDescent="0.45">
      <c r="A1456" s="3">
        <v>1</v>
      </c>
      <c r="B1456" s="4" t="s">
        <v>3397</v>
      </c>
      <c r="C1456" s="3" t="s">
        <v>3381</v>
      </c>
      <c r="D1456" s="3" t="s">
        <v>3382</v>
      </c>
      <c r="E1456" s="3" t="s">
        <v>3409</v>
      </c>
      <c r="F1456" s="3" t="s">
        <v>7700</v>
      </c>
      <c r="G1456" s="3" t="s">
        <v>7701</v>
      </c>
      <c r="H1456" s="5">
        <v>46133</v>
      </c>
      <c r="I1456" s="3" t="s">
        <v>3403</v>
      </c>
      <c r="J1456" s="3" t="s">
        <v>7702</v>
      </c>
      <c r="K1456" s="3">
        <v>950329300918</v>
      </c>
      <c r="L1456" s="2"/>
      <c r="M1456" s="2"/>
      <c r="N1456" s="3">
        <v>77056642666</v>
      </c>
      <c r="O1456" s="3">
        <v>5990000</v>
      </c>
      <c r="P1456" s="3">
        <v>5990000</v>
      </c>
      <c r="Q1456" s="3">
        <v>0</v>
      </c>
      <c r="R1456" s="3">
        <v>0</v>
      </c>
      <c r="S1456" s="3">
        <v>200000</v>
      </c>
      <c r="T1456" s="3">
        <v>200000</v>
      </c>
      <c r="U1456" s="3" t="s">
        <v>87</v>
      </c>
      <c r="V1456" s="2"/>
      <c r="W1456" s="3" t="s">
        <v>55</v>
      </c>
      <c r="X1456" s="5">
        <v>46135</v>
      </c>
      <c r="Y1456" s="3" t="s">
        <v>206</v>
      </c>
      <c r="Z1456" s="3">
        <v>0</v>
      </c>
      <c r="AA1456" s="3">
        <v>9881825</v>
      </c>
      <c r="AB1456" s="2"/>
      <c r="AC1456" s="3">
        <v>0</v>
      </c>
      <c r="AD1456" s="3" t="s">
        <v>124</v>
      </c>
      <c r="AE1456" s="3">
        <v>2026</v>
      </c>
    </row>
    <row r="1457" spans="1:31" ht="28.5" hidden="1" x14ac:dyDescent="0.45">
      <c r="A1457" s="3">
        <v>1</v>
      </c>
      <c r="B1457" s="4" t="s">
        <v>3397</v>
      </c>
      <c r="C1457" s="3" t="s">
        <v>3381</v>
      </c>
      <c r="D1457" s="3" t="s">
        <v>3382</v>
      </c>
      <c r="E1457" s="3" t="s">
        <v>3409</v>
      </c>
      <c r="F1457" s="3" t="s">
        <v>7703</v>
      </c>
      <c r="G1457" s="3" t="s">
        <v>7704</v>
      </c>
      <c r="H1457" s="5">
        <v>46133</v>
      </c>
      <c r="I1457" s="3" t="s">
        <v>4563</v>
      </c>
      <c r="J1457" s="3" t="s">
        <v>7705</v>
      </c>
      <c r="K1457" s="3">
        <v>860917302832</v>
      </c>
      <c r="L1457" s="2"/>
      <c r="M1457" s="2"/>
      <c r="N1457" s="3">
        <v>77013297744</v>
      </c>
      <c r="O1457" s="3">
        <v>5990000</v>
      </c>
      <c r="P1457" s="3">
        <v>5990000</v>
      </c>
      <c r="Q1457" s="3">
        <v>0</v>
      </c>
      <c r="R1457" s="3">
        <v>0</v>
      </c>
      <c r="S1457" s="3">
        <v>200000</v>
      </c>
      <c r="T1457" s="3">
        <v>200000</v>
      </c>
      <c r="U1457" s="3" t="s">
        <v>56</v>
      </c>
      <c r="V1457" s="2"/>
      <c r="W1457" s="3" t="s">
        <v>55</v>
      </c>
      <c r="X1457" s="5">
        <v>46134</v>
      </c>
      <c r="Y1457" s="3" t="s">
        <v>58</v>
      </c>
      <c r="Z1457" s="3">
        <v>0</v>
      </c>
      <c r="AA1457" s="3">
        <v>9881827</v>
      </c>
      <c r="AB1457" s="2"/>
      <c r="AC1457" s="3">
        <v>0</v>
      </c>
      <c r="AD1457" s="3" t="s">
        <v>57</v>
      </c>
      <c r="AE1457" s="3">
        <v>2026</v>
      </c>
    </row>
    <row r="1458" spans="1:31" ht="28.5" hidden="1" x14ac:dyDescent="0.45">
      <c r="A1458" s="3">
        <v>1</v>
      </c>
      <c r="B1458" s="4" t="s">
        <v>3397</v>
      </c>
      <c r="C1458" s="3" t="s">
        <v>3381</v>
      </c>
      <c r="D1458" s="3" t="s">
        <v>3382</v>
      </c>
      <c r="E1458" s="3" t="s">
        <v>3409</v>
      </c>
      <c r="F1458" s="3" t="s">
        <v>7706</v>
      </c>
      <c r="G1458" s="3" t="s">
        <v>7707</v>
      </c>
      <c r="H1458" s="5">
        <v>46133</v>
      </c>
      <c r="I1458" s="3" t="s">
        <v>4563</v>
      </c>
      <c r="J1458" s="3" t="s">
        <v>7708</v>
      </c>
      <c r="K1458" s="3">
        <v>811003301472</v>
      </c>
      <c r="L1458" s="2"/>
      <c r="M1458" s="2"/>
      <c r="N1458" s="3">
        <v>77056800330</v>
      </c>
      <c r="O1458" s="3">
        <v>5990000</v>
      </c>
      <c r="P1458" s="3">
        <v>5990000</v>
      </c>
      <c r="Q1458" s="3">
        <v>0</v>
      </c>
      <c r="R1458" s="3">
        <v>0</v>
      </c>
      <c r="S1458" s="3">
        <v>200000</v>
      </c>
      <c r="T1458" s="3">
        <v>200000</v>
      </c>
      <c r="U1458" s="3" t="s">
        <v>56</v>
      </c>
      <c r="V1458" s="2"/>
      <c r="W1458" s="3" t="s">
        <v>55</v>
      </c>
      <c r="X1458" s="5">
        <v>46134</v>
      </c>
      <c r="Y1458" s="3" t="s">
        <v>58</v>
      </c>
      <c r="Z1458" s="3">
        <v>0</v>
      </c>
      <c r="AA1458" s="3">
        <v>9881829</v>
      </c>
      <c r="AB1458" s="2"/>
      <c r="AC1458" s="3">
        <v>0</v>
      </c>
      <c r="AD1458" s="3" t="s">
        <v>57</v>
      </c>
      <c r="AE1458" s="3">
        <v>2026</v>
      </c>
    </row>
    <row r="1459" spans="1:31" ht="28.5" hidden="1" x14ac:dyDescent="0.45">
      <c r="A1459" s="3">
        <v>1</v>
      </c>
      <c r="B1459" s="4" t="s">
        <v>3397</v>
      </c>
      <c r="C1459" s="3" t="s">
        <v>3381</v>
      </c>
      <c r="D1459" s="3" t="s">
        <v>3382</v>
      </c>
      <c r="E1459" s="3" t="s">
        <v>3409</v>
      </c>
      <c r="F1459" s="3" t="s">
        <v>7709</v>
      </c>
      <c r="G1459" s="3" t="s">
        <v>7710</v>
      </c>
      <c r="H1459" s="5">
        <v>46133</v>
      </c>
      <c r="I1459" s="3" t="s">
        <v>3901</v>
      </c>
      <c r="J1459" s="3" t="s">
        <v>7711</v>
      </c>
      <c r="K1459" s="3">
        <v>840407301124</v>
      </c>
      <c r="L1459" s="2"/>
      <c r="M1459" s="2"/>
      <c r="N1459" s="3">
        <v>77053734400</v>
      </c>
      <c r="O1459" s="3">
        <v>5990000</v>
      </c>
      <c r="P1459" s="3">
        <v>5990000</v>
      </c>
      <c r="Q1459" s="3">
        <v>0</v>
      </c>
      <c r="R1459" s="3">
        <v>0</v>
      </c>
      <c r="S1459" s="3">
        <v>200000</v>
      </c>
      <c r="T1459" s="3">
        <v>200000</v>
      </c>
      <c r="U1459" s="3" t="s">
        <v>56</v>
      </c>
      <c r="V1459" s="2"/>
      <c r="W1459" s="3" t="s">
        <v>55</v>
      </c>
      <c r="X1459" s="5">
        <v>46134</v>
      </c>
      <c r="Y1459" s="3" t="s">
        <v>58</v>
      </c>
      <c r="Z1459" s="3">
        <v>0</v>
      </c>
      <c r="AA1459" s="3">
        <v>9881831</v>
      </c>
      <c r="AB1459" s="2"/>
      <c r="AC1459" s="3">
        <v>0</v>
      </c>
      <c r="AD1459" s="3" t="s">
        <v>57</v>
      </c>
      <c r="AE1459" s="3">
        <v>2026</v>
      </c>
    </row>
    <row r="1460" spans="1:31" ht="28.5" hidden="1" x14ac:dyDescent="0.45">
      <c r="A1460" s="3">
        <v>1</v>
      </c>
      <c r="B1460" s="4" t="s">
        <v>3397</v>
      </c>
      <c r="C1460" s="3" t="s">
        <v>3381</v>
      </c>
      <c r="D1460" s="3" t="s">
        <v>3382</v>
      </c>
      <c r="E1460" s="3" t="s">
        <v>3409</v>
      </c>
      <c r="F1460" s="3" t="s">
        <v>7712</v>
      </c>
      <c r="G1460" s="3" t="s">
        <v>7713</v>
      </c>
      <c r="H1460" s="5">
        <v>46135</v>
      </c>
      <c r="I1460" s="3" t="s">
        <v>3580</v>
      </c>
      <c r="J1460" s="3" t="s">
        <v>7714</v>
      </c>
      <c r="K1460" s="3">
        <v>50708500576</v>
      </c>
      <c r="L1460" s="2"/>
      <c r="M1460" s="2"/>
      <c r="N1460" s="3">
        <v>77755311799</v>
      </c>
      <c r="O1460" s="3">
        <v>5990000</v>
      </c>
      <c r="P1460" s="3">
        <v>5990000</v>
      </c>
      <c r="Q1460" s="3">
        <v>0</v>
      </c>
      <c r="R1460" s="3">
        <v>0</v>
      </c>
      <c r="S1460" s="3">
        <v>200000</v>
      </c>
      <c r="T1460" s="3">
        <v>200000</v>
      </c>
      <c r="U1460" s="3" t="s">
        <v>56</v>
      </c>
      <c r="V1460" s="2"/>
      <c r="W1460" s="3" t="s">
        <v>55</v>
      </c>
      <c r="X1460" s="5">
        <v>46140</v>
      </c>
      <c r="Y1460" s="3" t="s">
        <v>58</v>
      </c>
      <c r="Z1460" s="3">
        <v>0</v>
      </c>
      <c r="AA1460" s="3">
        <v>9881833</v>
      </c>
      <c r="AB1460" s="2"/>
      <c r="AC1460" s="3">
        <v>0</v>
      </c>
      <c r="AD1460" s="3" t="s">
        <v>57</v>
      </c>
      <c r="AE1460" s="3">
        <v>2026</v>
      </c>
    </row>
    <row r="1461" spans="1:31" ht="28.5" hidden="1" x14ac:dyDescent="0.45">
      <c r="A1461" s="3">
        <v>1</v>
      </c>
      <c r="B1461" s="4" t="s">
        <v>3397</v>
      </c>
      <c r="C1461" s="3" t="s">
        <v>3381</v>
      </c>
      <c r="D1461" s="3" t="s">
        <v>3382</v>
      </c>
      <c r="E1461" s="3" t="s">
        <v>3409</v>
      </c>
      <c r="F1461" s="3" t="s">
        <v>7715</v>
      </c>
      <c r="G1461" s="3" t="s">
        <v>7716</v>
      </c>
      <c r="H1461" s="5">
        <v>46135</v>
      </c>
      <c r="I1461" s="3" t="s">
        <v>3584</v>
      </c>
      <c r="J1461" s="3" t="s">
        <v>7717</v>
      </c>
      <c r="K1461" s="3">
        <v>950602301513</v>
      </c>
      <c r="L1461" s="2"/>
      <c r="M1461" s="2"/>
      <c r="N1461" s="3">
        <v>77771594759</v>
      </c>
      <c r="O1461" s="3">
        <v>5990000</v>
      </c>
      <c r="P1461" s="3">
        <v>5990000</v>
      </c>
      <c r="Q1461" s="3">
        <v>0</v>
      </c>
      <c r="R1461" s="3">
        <v>0</v>
      </c>
      <c r="S1461" s="3">
        <v>200000</v>
      </c>
      <c r="T1461" s="3">
        <v>200000</v>
      </c>
      <c r="U1461" s="3" t="s">
        <v>87</v>
      </c>
      <c r="V1461" s="2"/>
      <c r="W1461" s="3" t="s">
        <v>55</v>
      </c>
      <c r="X1461" s="5">
        <v>46141</v>
      </c>
      <c r="Y1461" s="3" t="s">
        <v>223</v>
      </c>
      <c r="Z1461" s="3">
        <v>0</v>
      </c>
      <c r="AA1461" s="3">
        <v>9881836</v>
      </c>
      <c r="AB1461" s="2"/>
      <c r="AC1461" s="3">
        <v>0</v>
      </c>
      <c r="AD1461" s="3" t="s">
        <v>124</v>
      </c>
      <c r="AE1461" s="3">
        <v>2026</v>
      </c>
    </row>
    <row r="1462" spans="1:31" ht="28.5" hidden="1" x14ac:dyDescent="0.45">
      <c r="A1462" s="3">
        <v>1</v>
      </c>
      <c r="B1462" s="4" t="s">
        <v>3397</v>
      </c>
      <c r="C1462" s="3" t="s">
        <v>3381</v>
      </c>
      <c r="D1462" s="3" t="s">
        <v>3382</v>
      </c>
      <c r="E1462" s="3" t="s">
        <v>3409</v>
      </c>
      <c r="F1462" s="3" t="s">
        <v>7718</v>
      </c>
      <c r="G1462" s="3" t="s">
        <v>7719</v>
      </c>
      <c r="H1462" s="5">
        <v>46133</v>
      </c>
      <c r="I1462" s="3" t="s">
        <v>4000</v>
      </c>
      <c r="J1462" s="3" t="s">
        <v>7720</v>
      </c>
      <c r="K1462" s="3">
        <v>910813302786</v>
      </c>
      <c r="L1462" s="2"/>
      <c r="M1462" s="2"/>
      <c r="N1462" s="3">
        <v>77018400444</v>
      </c>
      <c r="O1462" s="3">
        <v>5990000</v>
      </c>
      <c r="P1462" s="3">
        <v>5990000</v>
      </c>
      <c r="Q1462" s="3">
        <v>0</v>
      </c>
      <c r="R1462" s="3">
        <v>0</v>
      </c>
      <c r="S1462" s="3">
        <v>200000</v>
      </c>
      <c r="T1462" s="3">
        <v>200000</v>
      </c>
      <c r="U1462" s="3" t="s">
        <v>87</v>
      </c>
      <c r="V1462" s="2"/>
      <c r="W1462" s="3" t="s">
        <v>55</v>
      </c>
      <c r="X1462" s="5">
        <v>46134</v>
      </c>
      <c r="Y1462" s="3" t="s">
        <v>89</v>
      </c>
      <c r="Z1462" s="3">
        <v>0</v>
      </c>
      <c r="AA1462" s="3">
        <v>9881874</v>
      </c>
      <c r="AB1462" s="2"/>
      <c r="AC1462" s="3">
        <v>0</v>
      </c>
      <c r="AD1462" s="3" t="s">
        <v>124</v>
      </c>
      <c r="AE1462" s="3">
        <v>2026</v>
      </c>
    </row>
    <row r="1463" spans="1:31" ht="28.5" hidden="1" x14ac:dyDescent="0.45">
      <c r="A1463" s="3">
        <v>1</v>
      </c>
      <c r="B1463" s="4" t="s">
        <v>3397</v>
      </c>
      <c r="C1463" s="3" t="s">
        <v>3381</v>
      </c>
      <c r="D1463" s="3" t="s">
        <v>3382</v>
      </c>
      <c r="E1463" s="3" t="s">
        <v>3409</v>
      </c>
      <c r="F1463" s="3" t="s">
        <v>7721</v>
      </c>
      <c r="G1463" s="3" t="s">
        <v>7722</v>
      </c>
      <c r="H1463" s="5">
        <v>46133</v>
      </c>
      <c r="I1463" s="3" t="s">
        <v>4532</v>
      </c>
      <c r="J1463" s="3" t="s">
        <v>7723</v>
      </c>
      <c r="K1463" s="3">
        <v>10923500558</v>
      </c>
      <c r="L1463" s="2"/>
      <c r="M1463" s="2"/>
      <c r="N1463" s="3">
        <v>77763445444</v>
      </c>
      <c r="O1463" s="3">
        <v>5990000</v>
      </c>
      <c r="P1463" s="3">
        <v>5990000</v>
      </c>
      <c r="Q1463" s="3">
        <v>0</v>
      </c>
      <c r="R1463" s="3">
        <v>0</v>
      </c>
      <c r="S1463" s="3">
        <v>200000</v>
      </c>
      <c r="T1463" s="3">
        <v>200000</v>
      </c>
      <c r="U1463" s="3" t="s">
        <v>87</v>
      </c>
      <c r="V1463" s="3" t="s">
        <v>2663</v>
      </c>
      <c r="W1463" s="3" t="s">
        <v>55</v>
      </c>
      <c r="X1463" s="5">
        <v>46135</v>
      </c>
      <c r="Y1463" s="3" t="s">
        <v>218</v>
      </c>
      <c r="Z1463" s="3">
        <v>0</v>
      </c>
      <c r="AA1463" s="3">
        <v>9881876</v>
      </c>
      <c r="AB1463" s="2"/>
      <c r="AC1463" s="3">
        <v>0</v>
      </c>
      <c r="AD1463" s="3" t="s">
        <v>124</v>
      </c>
      <c r="AE1463" s="3">
        <v>2026</v>
      </c>
    </row>
    <row r="1464" spans="1:31" ht="28.5" hidden="1" x14ac:dyDescent="0.45">
      <c r="A1464" s="3">
        <v>1</v>
      </c>
      <c r="B1464" s="4" t="s">
        <v>3397</v>
      </c>
      <c r="C1464" s="3" t="s">
        <v>3381</v>
      </c>
      <c r="D1464" s="3" t="s">
        <v>3382</v>
      </c>
      <c r="E1464" s="3" t="s">
        <v>3409</v>
      </c>
      <c r="F1464" s="3" t="s">
        <v>7724</v>
      </c>
      <c r="G1464" s="3" t="s">
        <v>7725</v>
      </c>
      <c r="H1464" s="5">
        <v>46136</v>
      </c>
      <c r="I1464" s="3" t="s">
        <v>3584</v>
      </c>
      <c r="J1464" s="3" t="s">
        <v>7726</v>
      </c>
      <c r="K1464" s="3">
        <v>930911301143</v>
      </c>
      <c r="L1464" s="2"/>
      <c r="M1464" s="2"/>
      <c r="N1464" s="3">
        <v>77766369393</v>
      </c>
      <c r="O1464" s="3">
        <v>5990000</v>
      </c>
      <c r="P1464" s="3">
        <v>5990000</v>
      </c>
      <c r="Q1464" s="3">
        <v>0</v>
      </c>
      <c r="R1464" s="3">
        <v>0</v>
      </c>
      <c r="S1464" s="3">
        <v>200000</v>
      </c>
      <c r="T1464" s="3">
        <v>200000</v>
      </c>
      <c r="U1464" s="3" t="s">
        <v>87</v>
      </c>
      <c r="V1464" s="3" t="s">
        <v>3405</v>
      </c>
      <c r="W1464" s="3" t="s">
        <v>55</v>
      </c>
      <c r="X1464" s="5">
        <v>46139</v>
      </c>
      <c r="Y1464" s="3" t="s">
        <v>58</v>
      </c>
      <c r="Z1464" s="3">
        <v>1</v>
      </c>
      <c r="AA1464" s="3">
        <v>9881878</v>
      </c>
      <c r="AB1464" s="2"/>
      <c r="AC1464" s="3">
        <v>0</v>
      </c>
      <c r="AD1464" s="3" t="s">
        <v>124</v>
      </c>
      <c r="AE1464" s="3">
        <v>2026</v>
      </c>
    </row>
    <row r="1465" spans="1:31" ht="28.5" hidden="1" x14ac:dyDescent="0.45">
      <c r="A1465" s="3">
        <v>1</v>
      </c>
      <c r="B1465" s="4" t="s">
        <v>3397</v>
      </c>
      <c r="C1465" s="3" t="s">
        <v>3381</v>
      </c>
      <c r="D1465" s="3" t="s">
        <v>3382</v>
      </c>
      <c r="E1465" s="3" t="s">
        <v>3409</v>
      </c>
      <c r="F1465" s="3" t="s">
        <v>7727</v>
      </c>
      <c r="G1465" s="3" t="s">
        <v>7728</v>
      </c>
      <c r="H1465" s="5">
        <v>46133</v>
      </c>
      <c r="I1465" s="3" t="s">
        <v>3710</v>
      </c>
      <c r="J1465" s="3" t="s">
        <v>7729</v>
      </c>
      <c r="K1465" s="3">
        <v>940524302116</v>
      </c>
      <c r="L1465" s="2"/>
      <c r="M1465" s="2"/>
      <c r="N1465" s="3">
        <v>77004467766</v>
      </c>
      <c r="O1465" s="3">
        <v>5990000</v>
      </c>
      <c r="P1465" s="3">
        <v>5990000</v>
      </c>
      <c r="Q1465" s="3">
        <v>0</v>
      </c>
      <c r="R1465" s="3">
        <v>0</v>
      </c>
      <c r="S1465" s="3">
        <v>200000</v>
      </c>
      <c r="T1465" s="3">
        <v>200000</v>
      </c>
      <c r="U1465" s="3" t="s">
        <v>87</v>
      </c>
      <c r="V1465" s="2"/>
      <c r="W1465" s="3" t="s">
        <v>55</v>
      </c>
      <c r="X1465" s="5">
        <v>46135</v>
      </c>
      <c r="Y1465" s="3" t="s">
        <v>206</v>
      </c>
      <c r="Z1465" s="3">
        <v>0</v>
      </c>
      <c r="AA1465" s="3">
        <v>9881880</v>
      </c>
      <c r="AB1465" s="2"/>
      <c r="AC1465" s="3">
        <v>0</v>
      </c>
      <c r="AD1465" s="3" t="s">
        <v>124</v>
      </c>
      <c r="AE1465" s="3">
        <v>2026</v>
      </c>
    </row>
    <row r="1466" spans="1:31" ht="28.5" hidden="1" x14ac:dyDescent="0.45">
      <c r="A1466" s="3">
        <v>1</v>
      </c>
      <c r="B1466" s="4" t="s">
        <v>3397</v>
      </c>
      <c r="C1466" s="3" t="s">
        <v>3381</v>
      </c>
      <c r="D1466" s="3" t="s">
        <v>3382</v>
      </c>
      <c r="E1466" s="3" t="s">
        <v>3409</v>
      </c>
      <c r="F1466" s="3" t="s">
        <v>7730</v>
      </c>
      <c r="G1466" s="3" t="s">
        <v>7731</v>
      </c>
      <c r="H1466" s="5">
        <v>46133</v>
      </c>
      <c r="I1466" s="3" t="s">
        <v>3720</v>
      </c>
      <c r="J1466" s="3" t="s">
        <v>7732</v>
      </c>
      <c r="K1466" s="3">
        <v>781211301099</v>
      </c>
      <c r="L1466" s="2"/>
      <c r="M1466" s="2"/>
      <c r="N1466" s="3">
        <v>77077568837</v>
      </c>
      <c r="O1466" s="3">
        <v>5990000</v>
      </c>
      <c r="P1466" s="3">
        <v>5990000</v>
      </c>
      <c r="Q1466" s="3">
        <v>0</v>
      </c>
      <c r="R1466" s="3">
        <v>0</v>
      </c>
      <c r="S1466" s="3">
        <v>200000</v>
      </c>
      <c r="T1466" s="3">
        <v>200000</v>
      </c>
      <c r="U1466" s="3" t="s">
        <v>56</v>
      </c>
      <c r="V1466" s="2"/>
      <c r="W1466" s="3" t="s">
        <v>55</v>
      </c>
      <c r="X1466" s="5">
        <v>46135</v>
      </c>
      <c r="Y1466" s="3" t="s">
        <v>58</v>
      </c>
      <c r="Z1466" s="3">
        <v>0</v>
      </c>
      <c r="AA1466" s="3">
        <v>9881883</v>
      </c>
      <c r="AB1466" s="2"/>
      <c r="AC1466" s="3">
        <v>0</v>
      </c>
      <c r="AD1466" s="3" t="s">
        <v>57</v>
      </c>
      <c r="AE1466" s="3">
        <v>2026</v>
      </c>
    </row>
    <row r="1467" spans="1:31" ht="28.5" hidden="1" x14ac:dyDescent="0.45">
      <c r="A1467" s="3">
        <v>1</v>
      </c>
      <c r="B1467" s="4" t="s">
        <v>3397</v>
      </c>
      <c r="C1467" s="3" t="s">
        <v>3381</v>
      </c>
      <c r="D1467" s="3" t="s">
        <v>3382</v>
      </c>
      <c r="E1467" s="3" t="s">
        <v>3409</v>
      </c>
      <c r="F1467" s="3" t="s">
        <v>7733</v>
      </c>
      <c r="G1467" s="3" t="s">
        <v>7734</v>
      </c>
      <c r="H1467" s="5">
        <v>46136</v>
      </c>
      <c r="I1467" s="3" t="s">
        <v>3580</v>
      </c>
      <c r="J1467" s="3" t="s">
        <v>7735</v>
      </c>
      <c r="K1467" s="3">
        <v>760512302621</v>
      </c>
      <c r="L1467" s="2"/>
      <c r="M1467" s="2"/>
      <c r="N1467" s="3">
        <v>77058930420</v>
      </c>
      <c r="O1467" s="3">
        <v>5990000</v>
      </c>
      <c r="P1467" s="3">
        <v>5990000</v>
      </c>
      <c r="Q1467" s="3">
        <v>0</v>
      </c>
      <c r="R1467" s="3">
        <v>0</v>
      </c>
      <c r="S1467" s="3">
        <v>200000</v>
      </c>
      <c r="T1467" s="3">
        <v>200000</v>
      </c>
      <c r="U1467" s="3" t="s">
        <v>56</v>
      </c>
      <c r="V1467" s="2"/>
      <c r="W1467" s="3" t="s">
        <v>55</v>
      </c>
      <c r="X1467" s="5">
        <v>46139</v>
      </c>
      <c r="Y1467" s="3" t="s">
        <v>58</v>
      </c>
      <c r="Z1467" s="3">
        <v>0</v>
      </c>
      <c r="AA1467" s="3">
        <v>9881886</v>
      </c>
      <c r="AB1467" s="2"/>
      <c r="AC1467" s="3">
        <v>0</v>
      </c>
      <c r="AD1467" s="3" t="s">
        <v>57</v>
      </c>
      <c r="AE1467" s="3">
        <v>2026</v>
      </c>
    </row>
    <row r="1468" spans="1:31" ht="28.5" hidden="1" x14ac:dyDescent="0.45">
      <c r="A1468" s="3">
        <v>1</v>
      </c>
      <c r="B1468" s="4" t="s">
        <v>3397</v>
      </c>
      <c r="C1468" s="3" t="s">
        <v>3381</v>
      </c>
      <c r="D1468" s="3" t="s">
        <v>3382</v>
      </c>
      <c r="E1468" s="3" t="s">
        <v>3409</v>
      </c>
      <c r="F1468" s="3" t="s">
        <v>7736</v>
      </c>
      <c r="G1468" s="3" t="s">
        <v>7737</v>
      </c>
      <c r="H1468" s="5">
        <v>46134</v>
      </c>
      <c r="I1468" s="3" t="s">
        <v>4532</v>
      </c>
      <c r="J1468" s="3" t="s">
        <v>7738</v>
      </c>
      <c r="K1468" s="3">
        <v>960611400939</v>
      </c>
      <c r="L1468" s="2"/>
      <c r="M1468" s="2"/>
      <c r="N1468" s="3">
        <v>77756672751</v>
      </c>
      <c r="O1468" s="3">
        <v>5990000</v>
      </c>
      <c r="P1468" s="3">
        <v>5990000</v>
      </c>
      <c r="Q1468" s="3">
        <v>0</v>
      </c>
      <c r="R1468" s="3">
        <v>0</v>
      </c>
      <c r="S1468" s="3">
        <v>200000</v>
      </c>
      <c r="T1468" s="3">
        <v>200000</v>
      </c>
      <c r="U1468" s="3" t="s">
        <v>87</v>
      </c>
      <c r="V1468" s="2"/>
      <c r="W1468" s="3" t="s">
        <v>55</v>
      </c>
      <c r="X1468" s="5">
        <v>46134</v>
      </c>
      <c r="Y1468" s="3" t="s">
        <v>134</v>
      </c>
      <c r="Z1468" s="3">
        <v>0</v>
      </c>
      <c r="AA1468" s="3">
        <v>9881888</v>
      </c>
      <c r="AB1468" s="2"/>
      <c r="AC1468" s="3">
        <v>0</v>
      </c>
      <c r="AD1468" s="3" t="s">
        <v>124</v>
      </c>
      <c r="AE1468" s="3">
        <v>2026</v>
      </c>
    </row>
    <row r="1469" spans="1:31" ht="28.5" hidden="1" x14ac:dyDescent="0.45">
      <c r="A1469" s="3">
        <v>1</v>
      </c>
      <c r="B1469" s="4" t="s">
        <v>3397</v>
      </c>
      <c r="C1469" s="3" t="s">
        <v>3381</v>
      </c>
      <c r="D1469" s="3" t="s">
        <v>3737</v>
      </c>
      <c r="E1469" s="3" t="s">
        <v>3409</v>
      </c>
      <c r="F1469" s="3" t="s">
        <v>7739</v>
      </c>
      <c r="G1469" s="3" t="s">
        <v>7740</v>
      </c>
      <c r="H1469" s="5">
        <v>46136</v>
      </c>
      <c r="I1469" s="3" t="s">
        <v>3403</v>
      </c>
      <c r="J1469" s="3" t="s">
        <v>7741</v>
      </c>
      <c r="K1469" s="3">
        <v>720523300975</v>
      </c>
      <c r="L1469" s="2"/>
      <c r="M1469" s="2"/>
      <c r="N1469" s="3">
        <v>77756254505</v>
      </c>
      <c r="O1469" s="3">
        <v>5970000</v>
      </c>
      <c r="P1469" s="3">
        <v>5990000</v>
      </c>
      <c r="Q1469" s="3">
        <v>20000</v>
      </c>
      <c r="R1469" s="3">
        <v>0</v>
      </c>
      <c r="S1469" s="3">
        <v>250000</v>
      </c>
      <c r="T1469" s="3">
        <v>230000</v>
      </c>
      <c r="U1469" s="3" t="s">
        <v>56</v>
      </c>
      <c r="V1469" s="2"/>
      <c r="W1469" s="3" t="s">
        <v>55</v>
      </c>
      <c r="X1469" s="5">
        <v>46136</v>
      </c>
      <c r="Y1469" s="3" t="s">
        <v>58</v>
      </c>
      <c r="Z1469" s="3">
        <v>0</v>
      </c>
      <c r="AA1469" s="3">
        <v>9883047</v>
      </c>
      <c r="AB1469" s="2"/>
      <c r="AC1469" s="3">
        <v>0</v>
      </c>
      <c r="AD1469" s="3" t="s">
        <v>57</v>
      </c>
      <c r="AE1469" s="3">
        <v>2026</v>
      </c>
    </row>
    <row r="1470" spans="1:31" ht="28.5" hidden="1" x14ac:dyDescent="0.45">
      <c r="A1470" s="3">
        <v>1</v>
      </c>
      <c r="B1470" s="4" t="s">
        <v>3406</v>
      </c>
      <c r="C1470" s="3" t="s">
        <v>3381</v>
      </c>
      <c r="D1470" s="3" t="s">
        <v>3382</v>
      </c>
      <c r="E1470" s="3" t="s">
        <v>3530</v>
      </c>
      <c r="F1470" s="3" t="s">
        <v>7742</v>
      </c>
      <c r="G1470" s="3" t="s">
        <v>7743</v>
      </c>
      <c r="H1470" s="5">
        <v>46134</v>
      </c>
      <c r="I1470" s="3" t="s">
        <v>3728</v>
      </c>
      <c r="J1470" s="3" t="s">
        <v>7744</v>
      </c>
      <c r="K1470" s="3">
        <v>990618350774</v>
      </c>
      <c r="L1470" s="2"/>
      <c r="M1470" s="2"/>
      <c r="N1470" s="3">
        <v>77773981712</v>
      </c>
      <c r="O1470" s="3">
        <v>5990000</v>
      </c>
      <c r="P1470" s="3">
        <v>5990000</v>
      </c>
      <c r="Q1470" s="3">
        <v>0</v>
      </c>
      <c r="R1470" s="3">
        <v>0</v>
      </c>
      <c r="S1470" s="3">
        <v>200000</v>
      </c>
      <c r="T1470" s="3">
        <v>200000</v>
      </c>
      <c r="U1470" s="3" t="s">
        <v>87</v>
      </c>
      <c r="V1470" s="2"/>
      <c r="W1470" s="3" t="s">
        <v>1687</v>
      </c>
      <c r="X1470" s="5">
        <v>46139</v>
      </c>
      <c r="Y1470" s="3" t="s">
        <v>566</v>
      </c>
      <c r="Z1470" s="3">
        <v>1</v>
      </c>
      <c r="AA1470" s="3">
        <v>9884630</v>
      </c>
      <c r="AB1470" s="2"/>
      <c r="AC1470" s="3">
        <v>0</v>
      </c>
      <c r="AD1470" s="3" t="s">
        <v>124</v>
      </c>
      <c r="AE1470" s="3">
        <v>2026</v>
      </c>
    </row>
    <row r="1471" spans="1:31" ht="28.5" hidden="1" x14ac:dyDescent="0.45">
      <c r="A1471" s="3">
        <v>1</v>
      </c>
      <c r="B1471" s="4" t="s">
        <v>3406</v>
      </c>
      <c r="C1471" s="3" t="s">
        <v>3381</v>
      </c>
      <c r="D1471" s="3" t="s">
        <v>3382</v>
      </c>
      <c r="E1471" s="3" t="s">
        <v>3530</v>
      </c>
      <c r="F1471" s="3" t="s">
        <v>7745</v>
      </c>
      <c r="G1471" s="3" t="s">
        <v>7746</v>
      </c>
      <c r="H1471" s="5">
        <v>46134</v>
      </c>
      <c r="I1471" s="3" t="s">
        <v>3724</v>
      </c>
      <c r="J1471" s="3" t="s">
        <v>7747</v>
      </c>
      <c r="K1471" s="3">
        <v>620414302046</v>
      </c>
      <c r="L1471" s="2"/>
      <c r="M1471" s="2"/>
      <c r="N1471" s="3">
        <v>77013521433</v>
      </c>
      <c r="O1471" s="3">
        <v>5990000</v>
      </c>
      <c r="P1471" s="3">
        <v>5990000</v>
      </c>
      <c r="Q1471" s="3">
        <v>0</v>
      </c>
      <c r="R1471" s="3">
        <v>0</v>
      </c>
      <c r="S1471" s="3">
        <v>200000</v>
      </c>
      <c r="T1471" s="3">
        <v>200000</v>
      </c>
      <c r="U1471" s="3" t="s">
        <v>56</v>
      </c>
      <c r="V1471" s="3" t="s">
        <v>3405</v>
      </c>
      <c r="W1471" s="3" t="s">
        <v>1687</v>
      </c>
      <c r="X1471" s="5">
        <v>46136</v>
      </c>
      <c r="Y1471" s="3" t="s">
        <v>58</v>
      </c>
      <c r="Z1471" s="3">
        <v>0</v>
      </c>
      <c r="AA1471" s="3">
        <v>9884631</v>
      </c>
      <c r="AB1471" s="2"/>
      <c r="AC1471" s="3">
        <v>0</v>
      </c>
      <c r="AD1471" s="3" t="s">
        <v>57</v>
      </c>
      <c r="AE1471" s="3">
        <v>2026</v>
      </c>
    </row>
    <row r="1472" spans="1:31" ht="28.5" hidden="1" x14ac:dyDescent="0.45">
      <c r="A1472" s="3">
        <v>1</v>
      </c>
      <c r="B1472" s="4" t="s">
        <v>3406</v>
      </c>
      <c r="C1472" s="3" t="s">
        <v>3381</v>
      </c>
      <c r="D1472" s="3" t="s">
        <v>3382</v>
      </c>
      <c r="E1472" s="3" t="s">
        <v>3459</v>
      </c>
      <c r="F1472" s="3" t="s">
        <v>7748</v>
      </c>
      <c r="G1472" s="3" t="s">
        <v>7749</v>
      </c>
      <c r="H1472" s="5">
        <v>46134</v>
      </c>
      <c r="I1472" s="3" t="s">
        <v>3732</v>
      </c>
      <c r="J1472" s="3" t="s">
        <v>7750</v>
      </c>
      <c r="K1472" s="3">
        <v>880629302018</v>
      </c>
      <c r="L1472" s="2"/>
      <c r="M1472" s="2"/>
      <c r="N1472" s="3">
        <v>77475511086</v>
      </c>
      <c r="O1472" s="3">
        <v>5990000</v>
      </c>
      <c r="P1472" s="3">
        <v>5990000</v>
      </c>
      <c r="Q1472" s="3">
        <v>0</v>
      </c>
      <c r="R1472" s="3">
        <v>0</v>
      </c>
      <c r="S1472" s="3">
        <v>200000</v>
      </c>
      <c r="T1472" s="3">
        <v>200000</v>
      </c>
      <c r="U1472" s="3" t="s">
        <v>87</v>
      </c>
      <c r="V1472" s="2"/>
      <c r="W1472" s="3" t="s">
        <v>1687</v>
      </c>
      <c r="X1472" s="5">
        <v>46136</v>
      </c>
      <c r="Y1472" s="3" t="s">
        <v>134</v>
      </c>
      <c r="Z1472" s="3">
        <v>0</v>
      </c>
      <c r="AA1472" s="3">
        <v>9884636</v>
      </c>
      <c r="AB1472" s="2"/>
      <c r="AC1472" s="3">
        <v>0</v>
      </c>
      <c r="AD1472" s="3" t="s">
        <v>124</v>
      </c>
      <c r="AE1472" s="3">
        <v>2026</v>
      </c>
    </row>
    <row r="1473" spans="1:31" ht="28.5" hidden="1" x14ac:dyDescent="0.45">
      <c r="A1473" s="3">
        <v>1</v>
      </c>
      <c r="B1473" s="4" t="s">
        <v>3406</v>
      </c>
      <c r="C1473" s="3" t="s">
        <v>3381</v>
      </c>
      <c r="D1473" s="3" t="s">
        <v>3382</v>
      </c>
      <c r="E1473" s="3" t="s">
        <v>3409</v>
      </c>
      <c r="F1473" s="3" t="s">
        <v>7751</v>
      </c>
      <c r="G1473" s="3" t="s">
        <v>7752</v>
      </c>
      <c r="H1473" s="5">
        <v>46140</v>
      </c>
      <c r="I1473" s="3" t="s">
        <v>3724</v>
      </c>
      <c r="J1473" s="3" t="s">
        <v>7753</v>
      </c>
      <c r="K1473" s="3">
        <v>770721302431</v>
      </c>
      <c r="L1473" s="2"/>
      <c r="M1473" s="2"/>
      <c r="N1473" s="3">
        <v>77055709652</v>
      </c>
      <c r="O1473" s="3">
        <v>5990000</v>
      </c>
      <c r="P1473" s="3">
        <v>5990000</v>
      </c>
      <c r="Q1473" s="3">
        <v>0</v>
      </c>
      <c r="R1473" s="3">
        <v>0</v>
      </c>
      <c r="S1473" s="3">
        <v>200000</v>
      </c>
      <c r="T1473" s="3">
        <v>200000</v>
      </c>
      <c r="U1473" s="3" t="s">
        <v>87</v>
      </c>
      <c r="V1473" s="2"/>
      <c r="W1473" s="3" t="s">
        <v>1687</v>
      </c>
      <c r="X1473" s="5">
        <v>46142</v>
      </c>
      <c r="Y1473" s="3" t="s">
        <v>134</v>
      </c>
      <c r="Z1473" s="3">
        <v>0</v>
      </c>
      <c r="AA1473" s="3">
        <v>9884639</v>
      </c>
      <c r="AB1473" s="2"/>
      <c r="AC1473" s="3">
        <v>0</v>
      </c>
      <c r="AD1473" s="3" t="s">
        <v>124</v>
      </c>
      <c r="AE1473" s="3">
        <v>2026</v>
      </c>
    </row>
    <row r="1474" spans="1:31" ht="28.5" hidden="1" x14ac:dyDescent="0.45">
      <c r="A1474" s="3">
        <v>1</v>
      </c>
      <c r="B1474" s="4" t="s">
        <v>3406</v>
      </c>
      <c r="C1474" s="3" t="s">
        <v>3381</v>
      </c>
      <c r="D1474" s="3" t="s">
        <v>3382</v>
      </c>
      <c r="E1474" s="3" t="s">
        <v>3409</v>
      </c>
      <c r="F1474" s="3" t="s">
        <v>7754</v>
      </c>
      <c r="G1474" s="3" t="s">
        <v>7755</v>
      </c>
      <c r="H1474" s="5">
        <v>46134</v>
      </c>
      <c r="I1474" s="3" t="s">
        <v>3867</v>
      </c>
      <c r="J1474" s="3" t="s">
        <v>7756</v>
      </c>
      <c r="K1474" s="3">
        <v>810401300257</v>
      </c>
      <c r="L1474" s="2"/>
      <c r="M1474" s="2"/>
      <c r="N1474" s="3">
        <v>77752303333</v>
      </c>
      <c r="O1474" s="3">
        <v>5990000</v>
      </c>
      <c r="P1474" s="3">
        <v>5990000</v>
      </c>
      <c r="Q1474" s="3">
        <v>0</v>
      </c>
      <c r="R1474" s="3">
        <v>0</v>
      </c>
      <c r="S1474" s="3">
        <v>200000</v>
      </c>
      <c r="T1474" s="3">
        <v>200000</v>
      </c>
      <c r="U1474" s="3" t="s">
        <v>87</v>
      </c>
      <c r="V1474" s="2"/>
      <c r="W1474" s="3" t="s">
        <v>1687</v>
      </c>
      <c r="X1474" s="5">
        <v>46141</v>
      </c>
      <c r="Y1474" s="3" t="s">
        <v>218</v>
      </c>
      <c r="Z1474" s="3">
        <v>0</v>
      </c>
      <c r="AA1474" s="3">
        <v>9884642</v>
      </c>
      <c r="AB1474" s="2"/>
      <c r="AC1474" s="3">
        <v>0</v>
      </c>
      <c r="AD1474" s="3" t="s">
        <v>124</v>
      </c>
      <c r="AE1474" s="3">
        <v>2026</v>
      </c>
    </row>
    <row r="1475" spans="1:31" ht="28.5" hidden="1" x14ac:dyDescent="0.45">
      <c r="A1475" s="3">
        <v>1</v>
      </c>
      <c r="B1475" s="4" t="s">
        <v>3414</v>
      </c>
      <c r="C1475" s="3" t="s">
        <v>3381</v>
      </c>
      <c r="D1475" s="3" t="s">
        <v>3737</v>
      </c>
      <c r="E1475" s="3" t="s">
        <v>3409</v>
      </c>
      <c r="F1475" s="3" t="s">
        <v>7757</v>
      </c>
      <c r="G1475" s="3" t="s">
        <v>7758</v>
      </c>
      <c r="H1475" s="5">
        <v>46135</v>
      </c>
      <c r="I1475" s="3" t="s">
        <v>3419</v>
      </c>
      <c r="J1475" s="3" t="s">
        <v>7759</v>
      </c>
      <c r="K1475" s="3">
        <v>890103301329</v>
      </c>
      <c r="L1475" s="2"/>
      <c r="M1475" s="2"/>
      <c r="N1475" s="3">
        <v>77713640754</v>
      </c>
      <c r="O1475" s="3">
        <v>5970000</v>
      </c>
      <c r="P1475" s="3">
        <v>5990000</v>
      </c>
      <c r="Q1475" s="3">
        <v>20000</v>
      </c>
      <c r="R1475" s="3">
        <v>0</v>
      </c>
      <c r="S1475" s="3">
        <v>250000</v>
      </c>
      <c r="T1475" s="3">
        <v>230000</v>
      </c>
      <c r="U1475" s="3" t="s">
        <v>56</v>
      </c>
      <c r="V1475" s="2"/>
      <c r="W1475" s="3" t="s">
        <v>55</v>
      </c>
      <c r="X1475" s="5">
        <v>46139</v>
      </c>
      <c r="Y1475" s="3" t="s">
        <v>58</v>
      </c>
      <c r="Z1475" s="3">
        <v>1</v>
      </c>
      <c r="AA1475" s="3">
        <v>9884671</v>
      </c>
      <c r="AB1475" s="2"/>
      <c r="AC1475" s="3">
        <v>0</v>
      </c>
      <c r="AD1475" s="3" t="s">
        <v>57</v>
      </c>
      <c r="AE1475" s="3">
        <v>2026</v>
      </c>
    </row>
    <row r="1476" spans="1:31" ht="28.5" hidden="1" x14ac:dyDescent="0.45">
      <c r="A1476" s="3">
        <v>1</v>
      </c>
      <c r="B1476" s="4" t="s">
        <v>3397</v>
      </c>
      <c r="C1476" s="3" t="s">
        <v>3381</v>
      </c>
      <c r="D1476" s="3" t="s">
        <v>3737</v>
      </c>
      <c r="E1476" s="3" t="s">
        <v>3530</v>
      </c>
      <c r="F1476" s="3" t="s">
        <v>7760</v>
      </c>
      <c r="G1476" s="3" t="s">
        <v>7761</v>
      </c>
      <c r="H1476" s="5">
        <v>46136</v>
      </c>
      <c r="I1476" s="3" t="s">
        <v>4004</v>
      </c>
      <c r="J1476" s="3" t="s">
        <v>7762</v>
      </c>
      <c r="K1476" s="3">
        <v>740304400825</v>
      </c>
      <c r="L1476" s="2"/>
      <c r="M1476" s="2"/>
      <c r="N1476" s="3">
        <v>77775325334</v>
      </c>
      <c r="O1476" s="3">
        <v>5970000</v>
      </c>
      <c r="P1476" s="3">
        <v>5990000</v>
      </c>
      <c r="Q1476" s="3">
        <v>20000</v>
      </c>
      <c r="R1476" s="3">
        <v>0</v>
      </c>
      <c r="S1476" s="3">
        <v>250000</v>
      </c>
      <c r="T1476" s="3">
        <v>230000</v>
      </c>
      <c r="U1476" s="3" t="s">
        <v>87</v>
      </c>
      <c r="V1476" s="2"/>
      <c r="W1476" s="3" t="s">
        <v>55</v>
      </c>
      <c r="X1476" s="5">
        <v>46137</v>
      </c>
      <c r="Y1476" s="3" t="s">
        <v>89</v>
      </c>
      <c r="Z1476" s="3">
        <v>0</v>
      </c>
      <c r="AA1476" s="3">
        <v>9885919</v>
      </c>
      <c r="AB1476" s="2"/>
      <c r="AC1476" s="3">
        <v>0</v>
      </c>
      <c r="AD1476" s="3" t="s">
        <v>124</v>
      </c>
      <c r="AE1476" s="3">
        <v>2026</v>
      </c>
    </row>
    <row r="1477" spans="1:31" ht="28.5" hidden="1" x14ac:dyDescent="0.45">
      <c r="A1477" s="3">
        <v>1</v>
      </c>
      <c r="B1477" s="4" t="s">
        <v>3406</v>
      </c>
      <c r="C1477" s="3" t="s">
        <v>3381</v>
      </c>
      <c r="D1477" s="3" t="s">
        <v>3382</v>
      </c>
      <c r="E1477" s="3" t="s">
        <v>3530</v>
      </c>
      <c r="F1477" s="3" t="s">
        <v>7763</v>
      </c>
      <c r="G1477" s="3" t="s">
        <v>7764</v>
      </c>
      <c r="H1477" s="5">
        <v>46134</v>
      </c>
      <c r="I1477" s="3" t="s">
        <v>3724</v>
      </c>
      <c r="J1477" s="3" t="s">
        <v>7765</v>
      </c>
      <c r="K1477" s="3">
        <v>780824300427</v>
      </c>
      <c r="L1477" s="2"/>
      <c r="M1477" s="2"/>
      <c r="N1477" s="3">
        <v>77014149164</v>
      </c>
      <c r="O1477" s="3">
        <v>5990000</v>
      </c>
      <c r="P1477" s="3">
        <v>5990000</v>
      </c>
      <c r="Q1477" s="3">
        <v>0</v>
      </c>
      <c r="R1477" s="3">
        <v>0</v>
      </c>
      <c r="S1477" s="3">
        <v>200000</v>
      </c>
      <c r="T1477" s="3">
        <v>200000</v>
      </c>
      <c r="U1477" s="3" t="s">
        <v>87</v>
      </c>
      <c r="V1477" s="2"/>
      <c r="W1477" s="3" t="s">
        <v>1687</v>
      </c>
      <c r="X1477" s="5">
        <v>46136</v>
      </c>
      <c r="Y1477" s="3" t="s">
        <v>134</v>
      </c>
      <c r="Z1477" s="3">
        <v>3</v>
      </c>
      <c r="AA1477" s="3">
        <v>9886112</v>
      </c>
      <c r="AB1477" s="2"/>
      <c r="AC1477" s="3">
        <v>0</v>
      </c>
      <c r="AD1477" s="3" t="s">
        <v>124</v>
      </c>
      <c r="AE1477" s="3">
        <v>2026</v>
      </c>
    </row>
    <row r="1478" spans="1:31" ht="28.5" hidden="1" x14ac:dyDescent="0.45">
      <c r="A1478" s="3">
        <v>1</v>
      </c>
      <c r="B1478" s="4" t="s">
        <v>3406</v>
      </c>
      <c r="C1478" s="3" t="s">
        <v>3381</v>
      </c>
      <c r="D1478" s="3" t="s">
        <v>3382</v>
      </c>
      <c r="E1478" s="3" t="s">
        <v>3530</v>
      </c>
      <c r="F1478" s="3" t="s">
        <v>7766</v>
      </c>
      <c r="G1478" s="3" t="s">
        <v>7767</v>
      </c>
      <c r="H1478" s="5">
        <v>46136</v>
      </c>
      <c r="I1478" s="3" t="s">
        <v>3732</v>
      </c>
      <c r="J1478" s="3" t="s">
        <v>7768</v>
      </c>
      <c r="K1478" s="3">
        <v>790320303999</v>
      </c>
      <c r="L1478" s="2"/>
      <c r="M1478" s="2"/>
      <c r="N1478" s="3">
        <v>77054008276</v>
      </c>
      <c r="O1478" s="3">
        <v>5990000</v>
      </c>
      <c r="P1478" s="3">
        <v>5990000</v>
      </c>
      <c r="Q1478" s="3">
        <v>0</v>
      </c>
      <c r="R1478" s="3">
        <v>0</v>
      </c>
      <c r="S1478" s="3">
        <v>200000</v>
      </c>
      <c r="T1478" s="3">
        <v>200000</v>
      </c>
      <c r="U1478" s="3" t="s">
        <v>87</v>
      </c>
      <c r="V1478" s="3" t="s">
        <v>3405</v>
      </c>
      <c r="W1478" s="3" t="s">
        <v>1687</v>
      </c>
      <c r="X1478" s="5">
        <v>46141</v>
      </c>
      <c r="Y1478" s="3" t="s">
        <v>218</v>
      </c>
      <c r="Z1478" s="3">
        <v>0</v>
      </c>
      <c r="AA1478" s="3">
        <v>9886118</v>
      </c>
      <c r="AB1478" s="2"/>
      <c r="AC1478" s="3">
        <v>0</v>
      </c>
      <c r="AD1478" s="3" t="s">
        <v>124</v>
      </c>
      <c r="AE1478" s="3">
        <v>2026</v>
      </c>
    </row>
    <row r="1479" spans="1:31" ht="28.5" hidden="1" x14ac:dyDescent="0.45">
      <c r="A1479" s="3">
        <v>1</v>
      </c>
      <c r="B1479" s="4" t="s">
        <v>3406</v>
      </c>
      <c r="C1479" s="3" t="s">
        <v>3381</v>
      </c>
      <c r="D1479" s="3" t="s">
        <v>3382</v>
      </c>
      <c r="E1479" s="3" t="s">
        <v>3409</v>
      </c>
      <c r="F1479" s="3" t="s">
        <v>7769</v>
      </c>
      <c r="G1479" s="3" t="s">
        <v>7770</v>
      </c>
      <c r="H1479" s="5">
        <v>46138</v>
      </c>
      <c r="I1479" s="3" t="s">
        <v>3732</v>
      </c>
      <c r="J1479" s="3" t="s">
        <v>7771</v>
      </c>
      <c r="K1479" s="3">
        <v>920318350730</v>
      </c>
      <c r="L1479" s="2"/>
      <c r="M1479" s="2"/>
      <c r="N1479" s="3">
        <v>77052099292</v>
      </c>
      <c r="O1479" s="3">
        <v>5990000</v>
      </c>
      <c r="P1479" s="3">
        <v>5990000</v>
      </c>
      <c r="Q1479" s="3">
        <v>0</v>
      </c>
      <c r="R1479" s="3">
        <v>0</v>
      </c>
      <c r="S1479" s="3">
        <v>200000</v>
      </c>
      <c r="T1479" s="3">
        <v>200000</v>
      </c>
      <c r="U1479" s="3" t="s">
        <v>87</v>
      </c>
      <c r="V1479" s="2"/>
      <c r="W1479" s="3" t="s">
        <v>1687</v>
      </c>
      <c r="X1479" s="5">
        <v>46140</v>
      </c>
      <c r="Y1479" s="3" t="s">
        <v>89</v>
      </c>
      <c r="Z1479" s="3">
        <v>0</v>
      </c>
      <c r="AA1479" s="3">
        <v>9886121</v>
      </c>
      <c r="AB1479" s="2"/>
      <c r="AC1479" s="3">
        <v>0</v>
      </c>
      <c r="AD1479" s="3" t="s">
        <v>124</v>
      </c>
      <c r="AE1479" s="3">
        <v>2026</v>
      </c>
    </row>
    <row r="1480" spans="1:31" ht="28.5" hidden="1" x14ac:dyDescent="0.45">
      <c r="A1480" s="3">
        <v>1</v>
      </c>
      <c r="B1480" s="4" t="s">
        <v>3406</v>
      </c>
      <c r="C1480" s="3" t="s">
        <v>3381</v>
      </c>
      <c r="D1480" s="3" t="s">
        <v>3382</v>
      </c>
      <c r="E1480" s="3" t="s">
        <v>3409</v>
      </c>
      <c r="F1480" s="3" t="s">
        <v>7772</v>
      </c>
      <c r="G1480" s="3" t="s">
        <v>7773</v>
      </c>
      <c r="H1480" s="5">
        <v>46138</v>
      </c>
      <c r="I1480" s="3" t="s">
        <v>3412</v>
      </c>
      <c r="J1480" s="3" t="s">
        <v>7774</v>
      </c>
      <c r="K1480" s="3">
        <v>850919402868</v>
      </c>
      <c r="L1480" s="2"/>
      <c r="M1480" s="2"/>
      <c r="N1480" s="3">
        <v>77712130007</v>
      </c>
      <c r="O1480" s="3">
        <v>5990000</v>
      </c>
      <c r="P1480" s="3">
        <v>5990000</v>
      </c>
      <c r="Q1480" s="3">
        <v>0</v>
      </c>
      <c r="R1480" s="3">
        <v>0</v>
      </c>
      <c r="S1480" s="3">
        <v>200000</v>
      </c>
      <c r="T1480" s="3">
        <v>200000</v>
      </c>
      <c r="U1480" s="3" t="s">
        <v>87</v>
      </c>
      <c r="V1480" s="2"/>
      <c r="W1480" s="3" t="s">
        <v>1687</v>
      </c>
      <c r="X1480" s="5">
        <v>46140</v>
      </c>
      <c r="Y1480" s="3" t="s">
        <v>206</v>
      </c>
      <c r="Z1480" s="3">
        <v>0</v>
      </c>
      <c r="AA1480" s="3">
        <v>9886124</v>
      </c>
      <c r="AB1480" s="2"/>
      <c r="AC1480" s="3">
        <v>0</v>
      </c>
      <c r="AD1480" s="3" t="s">
        <v>124</v>
      </c>
      <c r="AE1480" s="3">
        <v>2026</v>
      </c>
    </row>
    <row r="1481" spans="1:31" ht="28.5" hidden="1" x14ac:dyDescent="0.45">
      <c r="A1481" s="3">
        <v>1</v>
      </c>
      <c r="B1481" s="4" t="s">
        <v>3406</v>
      </c>
      <c r="C1481" s="3" t="s">
        <v>3381</v>
      </c>
      <c r="D1481" s="3" t="s">
        <v>3382</v>
      </c>
      <c r="E1481" s="3" t="s">
        <v>3409</v>
      </c>
      <c r="F1481" s="3" t="s">
        <v>7775</v>
      </c>
      <c r="G1481" s="3" t="s">
        <v>7776</v>
      </c>
      <c r="H1481" s="5">
        <v>46136</v>
      </c>
      <c r="I1481" s="3" t="s">
        <v>3412</v>
      </c>
      <c r="J1481" s="3" t="s">
        <v>7777</v>
      </c>
      <c r="K1481" s="3">
        <v>20130650859</v>
      </c>
      <c r="L1481" s="2"/>
      <c r="M1481" s="2"/>
      <c r="N1481" s="3">
        <v>77051263233</v>
      </c>
      <c r="O1481" s="3">
        <v>5990000</v>
      </c>
      <c r="P1481" s="3">
        <v>5990000</v>
      </c>
      <c r="Q1481" s="3">
        <v>0</v>
      </c>
      <c r="R1481" s="3">
        <v>0</v>
      </c>
      <c r="S1481" s="3">
        <v>200000</v>
      </c>
      <c r="T1481" s="3">
        <v>200000</v>
      </c>
      <c r="U1481" s="3" t="s">
        <v>56</v>
      </c>
      <c r="V1481" s="2"/>
      <c r="W1481" s="3" t="s">
        <v>1687</v>
      </c>
      <c r="X1481" s="5">
        <v>46137</v>
      </c>
      <c r="Y1481" s="3" t="s">
        <v>58</v>
      </c>
      <c r="Z1481" s="3">
        <v>0</v>
      </c>
      <c r="AA1481" s="3">
        <v>9886130</v>
      </c>
      <c r="AB1481" s="2"/>
      <c r="AC1481" s="3">
        <v>0</v>
      </c>
      <c r="AD1481" s="3" t="s">
        <v>57</v>
      </c>
      <c r="AE1481" s="3">
        <v>2026</v>
      </c>
    </row>
    <row r="1482" spans="1:31" ht="28.5" hidden="1" x14ac:dyDescent="0.45">
      <c r="A1482" s="3">
        <v>1</v>
      </c>
      <c r="B1482" s="4" t="s">
        <v>3406</v>
      </c>
      <c r="C1482" s="3" t="s">
        <v>3381</v>
      </c>
      <c r="D1482" s="3" t="s">
        <v>3382</v>
      </c>
      <c r="E1482" s="3" t="s">
        <v>3409</v>
      </c>
      <c r="F1482" s="3" t="s">
        <v>7778</v>
      </c>
      <c r="G1482" s="3" t="s">
        <v>7779</v>
      </c>
      <c r="H1482" s="5">
        <v>46137</v>
      </c>
      <c r="I1482" s="3" t="s">
        <v>3412</v>
      </c>
      <c r="J1482" s="3" t="s">
        <v>7780</v>
      </c>
      <c r="K1482" s="3">
        <v>891123450414</v>
      </c>
      <c r="L1482" s="2"/>
      <c r="M1482" s="2"/>
      <c r="N1482" s="3">
        <v>77053903481</v>
      </c>
      <c r="O1482" s="3">
        <v>5990000</v>
      </c>
      <c r="P1482" s="3">
        <v>5990000</v>
      </c>
      <c r="Q1482" s="3">
        <v>0</v>
      </c>
      <c r="R1482" s="3">
        <v>0</v>
      </c>
      <c r="S1482" s="3">
        <v>200000</v>
      </c>
      <c r="T1482" s="3">
        <v>200000</v>
      </c>
      <c r="U1482" s="3" t="s">
        <v>87</v>
      </c>
      <c r="V1482" s="2"/>
      <c r="W1482" s="3" t="s">
        <v>1687</v>
      </c>
      <c r="X1482" s="5">
        <v>46142</v>
      </c>
      <c r="Y1482" s="3" t="s">
        <v>206</v>
      </c>
      <c r="Z1482" s="3">
        <v>2</v>
      </c>
      <c r="AA1482" s="3">
        <v>9886137</v>
      </c>
      <c r="AB1482" s="2"/>
      <c r="AC1482" s="3">
        <v>0</v>
      </c>
      <c r="AD1482" s="3" t="s">
        <v>124</v>
      </c>
      <c r="AE1482" s="3">
        <v>2026</v>
      </c>
    </row>
    <row r="1483" spans="1:31" ht="28.5" hidden="1" x14ac:dyDescent="0.45">
      <c r="A1483" s="3">
        <v>1</v>
      </c>
      <c r="B1483" s="4" t="s">
        <v>3429</v>
      </c>
      <c r="C1483" s="3" t="s">
        <v>3381</v>
      </c>
      <c r="D1483" s="3" t="s">
        <v>3382</v>
      </c>
      <c r="E1483" s="3" t="s">
        <v>3530</v>
      </c>
      <c r="F1483" s="3" t="s">
        <v>7781</v>
      </c>
      <c r="G1483" s="3" t="s">
        <v>7782</v>
      </c>
      <c r="H1483" s="5">
        <v>46139</v>
      </c>
      <c r="I1483" s="3" t="s">
        <v>4913</v>
      </c>
      <c r="J1483" s="3" t="s">
        <v>7783</v>
      </c>
      <c r="K1483" s="3">
        <v>940906300269</v>
      </c>
      <c r="L1483" s="2"/>
      <c r="M1483" s="2"/>
      <c r="N1483" s="3">
        <v>77771909841</v>
      </c>
      <c r="O1483" s="3">
        <v>5990000</v>
      </c>
      <c r="P1483" s="3">
        <v>5990000</v>
      </c>
      <c r="Q1483" s="3">
        <v>0</v>
      </c>
      <c r="R1483" s="3">
        <v>0</v>
      </c>
      <c r="S1483" s="3">
        <v>200000</v>
      </c>
      <c r="T1483" s="3">
        <v>200000</v>
      </c>
      <c r="U1483" s="3" t="s">
        <v>87</v>
      </c>
      <c r="V1483" s="2"/>
      <c r="W1483" s="3" t="s">
        <v>116</v>
      </c>
      <c r="X1483" s="5">
        <v>46140</v>
      </c>
      <c r="Y1483" s="3" t="s">
        <v>134</v>
      </c>
      <c r="Z1483" s="3">
        <v>0</v>
      </c>
      <c r="AA1483" s="3">
        <v>9887735</v>
      </c>
      <c r="AB1483" s="2"/>
      <c r="AC1483" s="3">
        <v>0</v>
      </c>
      <c r="AD1483" s="3" t="s">
        <v>124</v>
      </c>
      <c r="AE1483" s="3">
        <v>2026</v>
      </c>
    </row>
    <row r="1484" spans="1:31" ht="28.5" hidden="1" x14ac:dyDescent="0.45">
      <c r="A1484" s="3">
        <v>1</v>
      </c>
      <c r="B1484" s="4" t="s">
        <v>3429</v>
      </c>
      <c r="C1484" s="3" t="s">
        <v>3381</v>
      </c>
      <c r="D1484" s="3" t="s">
        <v>3382</v>
      </c>
      <c r="E1484" s="3" t="s">
        <v>3409</v>
      </c>
      <c r="F1484" s="3" t="s">
        <v>7784</v>
      </c>
      <c r="G1484" s="3" t="s">
        <v>7785</v>
      </c>
      <c r="H1484" s="5">
        <v>46135</v>
      </c>
      <c r="I1484" s="3" t="s">
        <v>3697</v>
      </c>
      <c r="J1484" s="3" t="s">
        <v>7786</v>
      </c>
      <c r="K1484" s="3">
        <v>700108300401</v>
      </c>
      <c r="L1484" s="2"/>
      <c r="M1484" s="2"/>
      <c r="N1484" s="3">
        <v>77025458981</v>
      </c>
      <c r="O1484" s="3">
        <v>5990000</v>
      </c>
      <c r="P1484" s="3">
        <v>5990000</v>
      </c>
      <c r="Q1484" s="3">
        <v>0</v>
      </c>
      <c r="R1484" s="3">
        <v>0</v>
      </c>
      <c r="S1484" s="3">
        <v>200000</v>
      </c>
      <c r="T1484" s="3">
        <v>200000</v>
      </c>
      <c r="U1484" s="3" t="s">
        <v>105</v>
      </c>
      <c r="V1484" s="2"/>
      <c r="W1484" s="3" t="s">
        <v>116</v>
      </c>
      <c r="X1484" s="5">
        <v>46136</v>
      </c>
      <c r="Y1484" s="3" t="s">
        <v>58</v>
      </c>
      <c r="Z1484" s="3">
        <v>0</v>
      </c>
      <c r="AA1484" s="3">
        <v>9887745</v>
      </c>
      <c r="AB1484" s="2"/>
      <c r="AC1484" s="3">
        <v>0</v>
      </c>
      <c r="AD1484" s="3" t="s">
        <v>105</v>
      </c>
      <c r="AE1484" s="3">
        <v>2026</v>
      </c>
    </row>
    <row r="1485" spans="1:31" ht="28.5" hidden="1" x14ac:dyDescent="0.45">
      <c r="A1485" s="3">
        <v>1</v>
      </c>
      <c r="B1485" s="4" t="s">
        <v>3429</v>
      </c>
      <c r="C1485" s="3" t="s">
        <v>3381</v>
      </c>
      <c r="D1485" s="3" t="s">
        <v>3382</v>
      </c>
      <c r="E1485" s="3" t="s">
        <v>3455</v>
      </c>
      <c r="F1485" s="3" t="s">
        <v>7787</v>
      </c>
      <c r="G1485" s="3" t="s">
        <v>7788</v>
      </c>
      <c r="H1485" s="5">
        <v>46139</v>
      </c>
      <c r="I1485" s="3" t="s">
        <v>3618</v>
      </c>
      <c r="J1485" s="3" t="s">
        <v>7789</v>
      </c>
      <c r="K1485" s="3">
        <v>680510300290</v>
      </c>
      <c r="L1485" s="2"/>
      <c r="M1485" s="2"/>
      <c r="N1485" s="3">
        <v>77055678626</v>
      </c>
      <c r="O1485" s="3">
        <v>5990000</v>
      </c>
      <c r="P1485" s="3">
        <v>5990000</v>
      </c>
      <c r="Q1485" s="3">
        <v>0</v>
      </c>
      <c r="R1485" s="3">
        <v>0</v>
      </c>
      <c r="S1485" s="3">
        <v>200000</v>
      </c>
      <c r="T1485" s="3">
        <v>200000</v>
      </c>
      <c r="U1485" s="3" t="s">
        <v>105</v>
      </c>
      <c r="V1485" s="2"/>
      <c r="W1485" s="3" t="s">
        <v>116</v>
      </c>
      <c r="X1485" s="5">
        <v>46139</v>
      </c>
      <c r="Y1485" s="3" t="s">
        <v>58</v>
      </c>
      <c r="Z1485" s="3">
        <v>0</v>
      </c>
      <c r="AA1485" s="3">
        <v>9887748</v>
      </c>
      <c r="AB1485" s="2"/>
      <c r="AC1485" s="3">
        <v>0</v>
      </c>
      <c r="AD1485" s="3" t="s">
        <v>105</v>
      </c>
      <c r="AE1485" s="3">
        <v>2026</v>
      </c>
    </row>
    <row r="1486" spans="1:31" ht="28.5" hidden="1" x14ac:dyDescent="0.45">
      <c r="A1486" s="3">
        <v>1</v>
      </c>
      <c r="B1486" s="4" t="s">
        <v>3429</v>
      </c>
      <c r="C1486" s="3" t="s">
        <v>3381</v>
      </c>
      <c r="D1486" s="3" t="s">
        <v>3382</v>
      </c>
      <c r="E1486" s="3" t="s">
        <v>5431</v>
      </c>
      <c r="F1486" s="3" t="s">
        <v>7790</v>
      </c>
      <c r="G1486" s="3" t="s">
        <v>7791</v>
      </c>
      <c r="H1486" s="5">
        <v>46139</v>
      </c>
      <c r="I1486" s="3" t="s">
        <v>3618</v>
      </c>
      <c r="J1486" s="3" t="s">
        <v>7792</v>
      </c>
      <c r="K1486" s="3">
        <v>870216401029</v>
      </c>
      <c r="L1486" s="2"/>
      <c r="M1486" s="2"/>
      <c r="N1486" s="3">
        <v>77022350656</v>
      </c>
      <c r="O1486" s="3">
        <v>5990000</v>
      </c>
      <c r="P1486" s="3">
        <v>5990000</v>
      </c>
      <c r="Q1486" s="3">
        <v>0</v>
      </c>
      <c r="R1486" s="3">
        <v>0</v>
      </c>
      <c r="S1486" s="3">
        <v>200000</v>
      </c>
      <c r="T1486" s="3">
        <v>200000</v>
      </c>
      <c r="U1486" s="3" t="s">
        <v>87</v>
      </c>
      <c r="V1486" s="2"/>
      <c r="W1486" s="3" t="s">
        <v>116</v>
      </c>
      <c r="X1486" s="5">
        <v>46140</v>
      </c>
      <c r="Y1486" s="3" t="s">
        <v>134</v>
      </c>
      <c r="Z1486" s="3">
        <v>0</v>
      </c>
      <c r="AA1486" s="3">
        <v>9887791</v>
      </c>
      <c r="AB1486" s="2"/>
      <c r="AC1486" s="3">
        <v>0</v>
      </c>
      <c r="AD1486" s="3" t="s">
        <v>124</v>
      </c>
      <c r="AE1486" s="3">
        <v>2026</v>
      </c>
    </row>
    <row r="1487" spans="1:31" ht="28.5" hidden="1" x14ac:dyDescent="0.45">
      <c r="A1487" s="3">
        <v>1</v>
      </c>
      <c r="B1487" s="4" t="s">
        <v>3429</v>
      </c>
      <c r="C1487" s="3" t="s">
        <v>3381</v>
      </c>
      <c r="D1487" s="3" t="s">
        <v>3382</v>
      </c>
      <c r="E1487" s="3" t="s">
        <v>3530</v>
      </c>
      <c r="F1487" s="3" t="s">
        <v>7793</v>
      </c>
      <c r="G1487" s="3" t="s">
        <v>7794</v>
      </c>
      <c r="H1487" s="5">
        <v>46142</v>
      </c>
      <c r="I1487" s="3" t="s">
        <v>3697</v>
      </c>
      <c r="J1487" s="3" t="s">
        <v>5715</v>
      </c>
      <c r="K1487" s="3">
        <v>880410302037</v>
      </c>
      <c r="L1487" s="2"/>
      <c r="M1487" s="2"/>
      <c r="N1487" s="3">
        <v>77022551464</v>
      </c>
      <c r="O1487" s="3">
        <v>5990000</v>
      </c>
      <c r="P1487" s="3">
        <v>5990000</v>
      </c>
      <c r="Q1487" s="3">
        <v>0</v>
      </c>
      <c r="R1487" s="3">
        <v>0</v>
      </c>
      <c r="S1487" s="3">
        <v>200000</v>
      </c>
      <c r="T1487" s="3">
        <v>200000</v>
      </c>
      <c r="U1487" s="3" t="s">
        <v>105</v>
      </c>
      <c r="V1487" s="2"/>
      <c r="W1487" s="3" t="s">
        <v>116</v>
      </c>
      <c r="X1487" s="5">
        <v>46142</v>
      </c>
      <c r="Y1487" s="3" t="s">
        <v>58</v>
      </c>
      <c r="Z1487" s="3">
        <v>0</v>
      </c>
      <c r="AA1487" s="3">
        <v>9887795</v>
      </c>
      <c r="AB1487" s="2"/>
      <c r="AC1487" s="3">
        <v>0</v>
      </c>
      <c r="AD1487" s="3" t="s">
        <v>105</v>
      </c>
      <c r="AE1487" s="3">
        <v>2026</v>
      </c>
    </row>
    <row r="1488" spans="1:31" ht="28.5" hidden="1" x14ac:dyDescent="0.45">
      <c r="A1488" s="3">
        <v>1</v>
      </c>
      <c r="B1488" s="4" t="s">
        <v>3429</v>
      </c>
      <c r="C1488" s="3" t="s">
        <v>3381</v>
      </c>
      <c r="D1488" s="3" t="s">
        <v>3382</v>
      </c>
      <c r="E1488" s="3" t="s">
        <v>3409</v>
      </c>
      <c r="F1488" s="3" t="s">
        <v>7795</v>
      </c>
      <c r="G1488" s="3" t="s">
        <v>7796</v>
      </c>
      <c r="H1488" s="5">
        <v>46140</v>
      </c>
      <c r="I1488" s="3" t="s">
        <v>3618</v>
      </c>
      <c r="J1488" s="3" t="s">
        <v>7797</v>
      </c>
      <c r="K1488" s="3">
        <v>880705401910</v>
      </c>
      <c r="L1488" s="2"/>
      <c r="M1488" s="2"/>
      <c r="N1488" s="3">
        <v>77716058088</v>
      </c>
      <c r="O1488" s="3">
        <v>5990000</v>
      </c>
      <c r="P1488" s="3">
        <v>5990000</v>
      </c>
      <c r="Q1488" s="3">
        <v>0</v>
      </c>
      <c r="R1488" s="3">
        <v>0</v>
      </c>
      <c r="S1488" s="3">
        <v>200000</v>
      </c>
      <c r="T1488" s="3">
        <v>200000</v>
      </c>
      <c r="U1488" s="3" t="s">
        <v>87</v>
      </c>
      <c r="V1488" s="2"/>
      <c r="W1488" s="3" t="s">
        <v>116</v>
      </c>
      <c r="X1488" s="5">
        <v>46141</v>
      </c>
      <c r="Y1488" s="3" t="s">
        <v>134</v>
      </c>
      <c r="Z1488" s="3">
        <v>0</v>
      </c>
      <c r="AA1488" s="3">
        <v>9887808</v>
      </c>
      <c r="AB1488" s="2"/>
      <c r="AC1488" s="3">
        <v>0</v>
      </c>
      <c r="AD1488" s="3" t="s">
        <v>124</v>
      </c>
      <c r="AE1488" s="3">
        <v>2026</v>
      </c>
    </row>
    <row r="1489" spans="1:31" ht="28.5" hidden="1" x14ac:dyDescent="0.45">
      <c r="A1489" s="3">
        <v>1</v>
      </c>
      <c r="B1489" s="4" t="s">
        <v>3429</v>
      </c>
      <c r="C1489" s="3" t="s">
        <v>3381</v>
      </c>
      <c r="D1489" s="3" t="s">
        <v>3382</v>
      </c>
      <c r="E1489" s="3" t="s">
        <v>3409</v>
      </c>
      <c r="F1489" s="3" t="s">
        <v>7798</v>
      </c>
      <c r="G1489" s="3" t="s">
        <v>7799</v>
      </c>
      <c r="H1489" s="5">
        <v>46136</v>
      </c>
      <c r="I1489" s="3" t="s">
        <v>3697</v>
      </c>
      <c r="J1489" s="3" t="s">
        <v>7800</v>
      </c>
      <c r="K1489" s="3">
        <v>710611300822</v>
      </c>
      <c r="L1489" s="2"/>
      <c r="M1489" s="2"/>
      <c r="N1489" s="3">
        <v>77472800544</v>
      </c>
      <c r="O1489" s="3">
        <v>5990000</v>
      </c>
      <c r="P1489" s="3">
        <v>5990000</v>
      </c>
      <c r="Q1489" s="3">
        <v>0</v>
      </c>
      <c r="R1489" s="3">
        <v>0</v>
      </c>
      <c r="S1489" s="3">
        <v>200000</v>
      </c>
      <c r="T1489" s="3">
        <v>200000</v>
      </c>
      <c r="U1489" s="3" t="s">
        <v>105</v>
      </c>
      <c r="V1489" s="2"/>
      <c r="W1489" s="3" t="s">
        <v>116</v>
      </c>
      <c r="X1489" s="5">
        <v>46139</v>
      </c>
      <c r="Y1489" s="3" t="s">
        <v>58</v>
      </c>
      <c r="Z1489" s="3">
        <v>0</v>
      </c>
      <c r="AA1489" s="3">
        <v>9887811</v>
      </c>
      <c r="AB1489" s="2"/>
      <c r="AC1489" s="3">
        <v>0</v>
      </c>
      <c r="AD1489" s="3" t="s">
        <v>105</v>
      </c>
      <c r="AE1489" s="3">
        <v>2026</v>
      </c>
    </row>
    <row r="1490" spans="1:31" ht="28.5" hidden="1" x14ac:dyDescent="0.45">
      <c r="A1490" s="3">
        <v>1</v>
      </c>
      <c r="B1490" s="4" t="s">
        <v>3429</v>
      </c>
      <c r="C1490" s="3" t="s">
        <v>3381</v>
      </c>
      <c r="D1490" s="3" t="s">
        <v>3382</v>
      </c>
      <c r="E1490" s="3" t="s">
        <v>3455</v>
      </c>
      <c r="F1490" s="3" t="s">
        <v>7801</v>
      </c>
      <c r="G1490" s="3" t="s">
        <v>7802</v>
      </c>
      <c r="H1490" s="5">
        <v>46135</v>
      </c>
      <c r="I1490" s="3" t="s">
        <v>3618</v>
      </c>
      <c r="J1490" s="3" t="s">
        <v>7803</v>
      </c>
      <c r="K1490" s="3">
        <v>990523300840</v>
      </c>
      <c r="L1490" s="2"/>
      <c r="M1490" s="2"/>
      <c r="N1490" s="3">
        <v>77088707890</v>
      </c>
      <c r="O1490" s="3">
        <v>5990000</v>
      </c>
      <c r="P1490" s="3">
        <v>5990000</v>
      </c>
      <c r="Q1490" s="3">
        <v>0</v>
      </c>
      <c r="R1490" s="3">
        <v>0</v>
      </c>
      <c r="S1490" s="3">
        <v>200000</v>
      </c>
      <c r="T1490" s="3">
        <v>200000</v>
      </c>
      <c r="U1490" s="3" t="s">
        <v>87</v>
      </c>
      <c r="V1490" s="2"/>
      <c r="W1490" s="3" t="s">
        <v>116</v>
      </c>
      <c r="X1490" s="5">
        <v>46136</v>
      </c>
      <c r="Y1490" s="3" t="s">
        <v>134</v>
      </c>
      <c r="Z1490" s="3">
        <v>0</v>
      </c>
      <c r="AA1490" s="3">
        <v>9887815</v>
      </c>
      <c r="AB1490" s="2"/>
      <c r="AC1490" s="3">
        <v>0</v>
      </c>
      <c r="AD1490" s="3" t="s">
        <v>124</v>
      </c>
      <c r="AE1490" s="3">
        <v>2026</v>
      </c>
    </row>
    <row r="1491" spans="1:31" ht="28.5" hidden="1" x14ac:dyDescent="0.45">
      <c r="A1491" s="3">
        <v>1</v>
      </c>
      <c r="B1491" s="4" t="s">
        <v>3429</v>
      </c>
      <c r="C1491" s="3" t="s">
        <v>3381</v>
      </c>
      <c r="D1491" s="3" t="s">
        <v>3382</v>
      </c>
      <c r="E1491" s="3" t="s">
        <v>3530</v>
      </c>
      <c r="F1491" s="3" t="s">
        <v>7804</v>
      </c>
      <c r="G1491" s="3" t="s">
        <v>7805</v>
      </c>
      <c r="H1491" s="5">
        <v>46139</v>
      </c>
      <c r="I1491" s="3" t="s">
        <v>3618</v>
      </c>
      <c r="J1491" s="3" t="s">
        <v>7806</v>
      </c>
      <c r="K1491" s="3">
        <v>900124402075</v>
      </c>
      <c r="L1491" s="2"/>
      <c r="M1491" s="2"/>
      <c r="N1491" s="3">
        <v>77022350656</v>
      </c>
      <c r="O1491" s="3">
        <v>5990000</v>
      </c>
      <c r="P1491" s="3">
        <v>5990000</v>
      </c>
      <c r="Q1491" s="3">
        <v>0</v>
      </c>
      <c r="R1491" s="3">
        <v>0</v>
      </c>
      <c r="S1491" s="3">
        <v>200000</v>
      </c>
      <c r="T1491" s="3">
        <v>200000</v>
      </c>
      <c r="U1491" s="3" t="s">
        <v>87</v>
      </c>
      <c r="V1491" s="2"/>
      <c r="W1491" s="3" t="s">
        <v>116</v>
      </c>
      <c r="X1491" s="5">
        <v>46142</v>
      </c>
      <c r="Y1491" s="3" t="s">
        <v>218</v>
      </c>
      <c r="Z1491" s="3">
        <v>0</v>
      </c>
      <c r="AA1491" s="3">
        <v>9887817</v>
      </c>
      <c r="AB1491" s="2"/>
      <c r="AC1491" s="3">
        <v>0</v>
      </c>
      <c r="AD1491" s="3" t="s">
        <v>124</v>
      </c>
      <c r="AE1491" s="3">
        <v>2026</v>
      </c>
    </row>
    <row r="1492" spans="1:31" ht="28.5" hidden="1" x14ac:dyDescent="0.45">
      <c r="A1492" s="3">
        <v>1</v>
      </c>
      <c r="B1492" s="4" t="s">
        <v>3429</v>
      </c>
      <c r="C1492" s="3" t="s">
        <v>3381</v>
      </c>
      <c r="D1492" s="3" t="s">
        <v>3382</v>
      </c>
      <c r="E1492" s="3" t="s">
        <v>3459</v>
      </c>
      <c r="F1492" s="3" t="s">
        <v>7807</v>
      </c>
      <c r="G1492" s="3" t="s">
        <v>7808</v>
      </c>
      <c r="H1492" s="5">
        <v>46140</v>
      </c>
      <c r="I1492" s="3" t="s">
        <v>3697</v>
      </c>
      <c r="J1492" s="3" t="s">
        <v>7809</v>
      </c>
      <c r="K1492" s="3">
        <v>890515300476</v>
      </c>
      <c r="L1492" s="2"/>
      <c r="M1492" s="2"/>
      <c r="N1492" s="3">
        <v>77471847610</v>
      </c>
      <c r="O1492" s="3">
        <v>5990000</v>
      </c>
      <c r="P1492" s="3">
        <v>5990000</v>
      </c>
      <c r="Q1492" s="3">
        <v>0</v>
      </c>
      <c r="R1492" s="3">
        <v>0</v>
      </c>
      <c r="S1492" s="3">
        <v>200000</v>
      </c>
      <c r="T1492" s="3">
        <v>200000</v>
      </c>
      <c r="U1492" s="3" t="s">
        <v>105</v>
      </c>
      <c r="V1492" s="2"/>
      <c r="W1492" s="3" t="s">
        <v>116</v>
      </c>
      <c r="X1492" s="5">
        <v>46140</v>
      </c>
      <c r="Y1492" s="3" t="s">
        <v>58</v>
      </c>
      <c r="Z1492" s="3">
        <v>0</v>
      </c>
      <c r="AA1492" s="3">
        <v>9887821</v>
      </c>
      <c r="AB1492" s="2"/>
      <c r="AC1492" s="3">
        <v>0</v>
      </c>
      <c r="AD1492" s="3" t="s">
        <v>105</v>
      </c>
      <c r="AE1492" s="3">
        <v>2026</v>
      </c>
    </row>
    <row r="1493" spans="1:31" ht="28.5" hidden="1" x14ac:dyDescent="0.45">
      <c r="A1493" s="3">
        <v>1</v>
      </c>
      <c r="B1493" s="4" t="s">
        <v>3397</v>
      </c>
      <c r="C1493" s="3" t="s">
        <v>3381</v>
      </c>
      <c r="D1493" s="3" t="s">
        <v>3382</v>
      </c>
      <c r="E1493" s="3" t="s">
        <v>6923</v>
      </c>
      <c r="F1493" s="3" t="s">
        <v>7810</v>
      </c>
      <c r="G1493" s="3" t="s">
        <v>7811</v>
      </c>
      <c r="H1493" s="5">
        <v>46134</v>
      </c>
      <c r="I1493" s="3" t="s">
        <v>3492</v>
      </c>
      <c r="J1493" s="3" t="s">
        <v>7812</v>
      </c>
      <c r="K1493" s="3">
        <v>890411302410</v>
      </c>
      <c r="L1493" s="2"/>
      <c r="M1493" s="2"/>
      <c r="N1493" s="3">
        <v>77782252688</v>
      </c>
      <c r="O1493" s="3">
        <v>5990000</v>
      </c>
      <c r="P1493" s="3">
        <v>5990000</v>
      </c>
      <c r="Q1493" s="3">
        <v>0</v>
      </c>
      <c r="R1493" s="3">
        <v>0</v>
      </c>
      <c r="S1493" s="3">
        <v>200000</v>
      </c>
      <c r="T1493" s="3">
        <v>200000</v>
      </c>
      <c r="U1493" s="3" t="s">
        <v>87</v>
      </c>
      <c r="V1493" s="2"/>
      <c r="W1493" s="3" t="s">
        <v>55</v>
      </c>
      <c r="X1493" s="5">
        <v>46136</v>
      </c>
      <c r="Y1493" s="3" t="s">
        <v>218</v>
      </c>
      <c r="Z1493" s="3">
        <v>0</v>
      </c>
      <c r="AA1493" s="3">
        <v>9888610</v>
      </c>
      <c r="AB1493" s="2"/>
      <c r="AC1493" s="3">
        <v>0</v>
      </c>
      <c r="AD1493" s="3" t="s">
        <v>124</v>
      </c>
      <c r="AE1493" s="3">
        <v>2026</v>
      </c>
    </row>
    <row r="1494" spans="1:31" ht="28.5" hidden="1" x14ac:dyDescent="0.45">
      <c r="A1494" s="3">
        <v>1</v>
      </c>
      <c r="B1494" s="4" t="s">
        <v>3397</v>
      </c>
      <c r="C1494" s="3" t="s">
        <v>3381</v>
      </c>
      <c r="D1494" s="3" t="s">
        <v>3382</v>
      </c>
      <c r="E1494" s="3" t="s">
        <v>3409</v>
      </c>
      <c r="F1494" s="3" t="s">
        <v>7813</v>
      </c>
      <c r="G1494" s="3" t="s">
        <v>7814</v>
      </c>
      <c r="H1494" s="5">
        <v>46135</v>
      </c>
      <c r="I1494" s="3" t="s">
        <v>4000</v>
      </c>
      <c r="J1494" s="2"/>
      <c r="K1494" s="2"/>
      <c r="L1494" s="3" t="s">
        <v>7815</v>
      </c>
      <c r="M1494" s="3">
        <v>70440015946</v>
      </c>
      <c r="N1494" s="3">
        <v>77777001919</v>
      </c>
      <c r="O1494" s="3">
        <v>5990000</v>
      </c>
      <c r="P1494" s="3">
        <v>5990000</v>
      </c>
      <c r="Q1494" s="3">
        <v>0</v>
      </c>
      <c r="R1494" s="3">
        <v>0</v>
      </c>
      <c r="S1494" s="3">
        <v>200000</v>
      </c>
      <c r="T1494" s="3">
        <v>200000</v>
      </c>
      <c r="U1494" s="3" t="s">
        <v>56</v>
      </c>
      <c r="V1494" s="2"/>
      <c r="W1494" s="3" t="s">
        <v>55</v>
      </c>
      <c r="X1494" s="5">
        <v>46141</v>
      </c>
      <c r="Y1494" s="3" t="s">
        <v>58</v>
      </c>
      <c r="Z1494" s="3">
        <v>1</v>
      </c>
      <c r="AA1494" s="3">
        <v>9888615</v>
      </c>
      <c r="AB1494" s="2"/>
      <c r="AC1494" s="3">
        <v>0</v>
      </c>
      <c r="AD1494" s="3" t="s">
        <v>57</v>
      </c>
      <c r="AE1494" s="3">
        <v>2026</v>
      </c>
    </row>
    <row r="1495" spans="1:31" ht="28.5" hidden="1" x14ac:dyDescent="0.45">
      <c r="A1495" s="3">
        <v>1</v>
      </c>
      <c r="B1495" s="4" t="s">
        <v>3397</v>
      </c>
      <c r="C1495" s="3" t="s">
        <v>3381</v>
      </c>
      <c r="D1495" s="3" t="s">
        <v>3382</v>
      </c>
      <c r="E1495" s="3" t="s">
        <v>3409</v>
      </c>
      <c r="F1495" s="3" t="s">
        <v>7816</v>
      </c>
      <c r="G1495" s="3" t="s">
        <v>7817</v>
      </c>
      <c r="H1495" s="5">
        <v>46134</v>
      </c>
      <c r="I1495" s="3" t="s">
        <v>3901</v>
      </c>
      <c r="J1495" s="3" t="s">
        <v>7818</v>
      </c>
      <c r="K1495" s="3">
        <v>870827401576</v>
      </c>
      <c r="L1495" s="2"/>
      <c r="M1495" s="2"/>
      <c r="N1495" s="3">
        <v>77471349151</v>
      </c>
      <c r="O1495" s="3">
        <v>5990000</v>
      </c>
      <c r="P1495" s="3">
        <v>5990000</v>
      </c>
      <c r="Q1495" s="3">
        <v>0</v>
      </c>
      <c r="R1495" s="3">
        <v>0</v>
      </c>
      <c r="S1495" s="3">
        <v>200000</v>
      </c>
      <c r="T1495" s="3">
        <v>200000</v>
      </c>
      <c r="U1495" s="3" t="s">
        <v>87</v>
      </c>
      <c r="V1495" s="2"/>
      <c r="W1495" s="3" t="s">
        <v>55</v>
      </c>
      <c r="X1495" s="5">
        <v>46136</v>
      </c>
      <c r="Y1495" s="3" t="s">
        <v>206</v>
      </c>
      <c r="Z1495" s="3">
        <v>0</v>
      </c>
      <c r="AA1495" s="3">
        <v>9888620</v>
      </c>
      <c r="AB1495" s="2"/>
      <c r="AC1495" s="3">
        <v>0</v>
      </c>
      <c r="AD1495" s="3" t="s">
        <v>124</v>
      </c>
      <c r="AE1495" s="3">
        <v>2026</v>
      </c>
    </row>
    <row r="1496" spans="1:31" ht="28.5" hidden="1" x14ac:dyDescent="0.45">
      <c r="A1496" s="3">
        <v>1</v>
      </c>
      <c r="B1496" s="4" t="s">
        <v>3397</v>
      </c>
      <c r="C1496" s="3" t="s">
        <v>3381</v>
      </c>
      <c r="D1496" s="3" t="s">
        <v>3382</v>
      </c>
      <c r="E1496" s="3" t="s">
        <v>3409</v>
      </c>
      <c r="F1496" s="3" t="s">
        <v>7819</v>
      </c>
      <c r="G1496" s="3" t="s">
        <v>7820</v>
      </c>
      <c r="H1496" s="5">
        <v>46134</v>
      </c>
      <c r="I1496" s="3" t="s">
        <v>4563</v>
      </c>
      <c r="J1496" s="3" t="s">
        <v>7821</v>
      </c>
      <c r="K1496" s="3">
        <v>550303401055</v>
      </c>
      <c r="L1496" s="2"/>
      <c r="M1496" s="2"/>
      <c r="N1496" s="3">
        <v>77023103843</v>
      </c>
      <c r="O1496" s="3">
        <v>5990000</v>
      </c>
      <c r="P1496" s="3">
        <v>5990000</v>
      </c>
      <c r="Q1496" s="3">
        <v>0</v>
      </c>
      <c r="R1496" s="3">
        <v>0</v>
      </c>
      <c r="S1496" s="3">
        <v>200000</v>
      </c>
      <c r="T1496" s="3">
        <v>200000</v>
      </c>
      <c r="U1496" s="3" t="s">
        <v>56</v>
      </c>
      <c r="V1496" s="2"/>
      <c r="W1496" s="3" t="s">
        <v>55</v>
      </c>
      <c r="X1496" s="5">
        <v>46135</v>
      </c>
      <c r="Y1496" s="3" t="s">
        <v>58</v>
      </c>
      <c r="Z1496" s="3">
        <v>0</v>
      </c>
      <c r="AA1496" s="3">
        <v>9888623</v>
      </c>
      <c r="AB1496" s="2"/>
      <c r="AC1496" s="3">
        <v>0</v>
      </c>
      <c r="AD1496" s="3" t="s">
        <v>57</v>
      </c>
      <c r="AE1496" s="3">
        <v>2026</v>
      </c>
    </row>
    <row r="1497" spans="1:31" ht="28.5" hidden="1" x14ac:dyDescent="0.45">
      <c r="A1497" s="3">
        <v>1</v>
      </c>
      <c r="B1497" s="4" t="s">
        <v>3397</v>
      </c>
      <c r="C1497" s="3" t="s">
        <v>3381</v>
      </c>
      <c r="D1497" s="3" t="s">
        <v>3382</v>
      </c>
      <c r="E1497" s="3" t="s">
        <v>3409</v>
      </c>
      <c r="F1497" s="3" t="s">
        <v>7822</v>
      </c>
      <c r="G1497" s="3" t="s">
        <v>7823</v>
      </c>
      <c r="H1497" s="5">
        <v>46134</v>
      </c>
      <c r="I1497" s="3" t="s">
        <v>4000</v>
      </c>
      <c r="J1497" s="3" t="s">
        <v>7824</v>
      </c>
      <c r="K1497" s="3">
        <v>981006301442</v>
      </c>
      <c r="L1497" s="2"/>
      <c r="M1497" s="2"/>
      <c r="N1497" s="3">
        <v>77716636081</v>
      </c>
      <c r="O1497" s="3">
        <v>5990000</v>
      </c>
      <c r="P1497" s="3">
        <v>5990000</v>
      </c>
      <c r="Q1497" s="3">
        <v>0</v>
      </c>
      <c r="R1497" s="3">
        <v>0</v>
      </c>
      <c r="S1497" s="3">
        <v>200000</v>
      </c>
      <c r="T1497" s="3">
        <v>200000</v>
      </c>
      <c r="U1497" s="3" t="s">
        <v>87</v>
      </c>
      <c r="V1497" s="2"/>
      <c r="W1497" s="3" t="s">
        <v>55</v>
      </c>
      <c r="X1497" s="5">
        <v>46137</v>
      </c>
      <c r="Y1497" s="3" t="s">
        <v>218</v>
      </c>
      <c r="Z1497" s="3">
        <v>0</v>
      </c>
      <c r="AA1497" s="3">
        <v>9888627</v>
      </c>
      <c r="AB1497" s="2"/>
      <c r="AC1497" s="3">
        <v>0</v>
      </c>
      <c r="AD1497" s="3" t="s">
        <v>124</v>
      </c>
      <c r="AE1497" s="3">
        <v>2026</v>
      </c>
    </row>
    <row r="1498" spans="1:31" ht="28.5" hidden="1" x14ac:dyDescent="0.45">
      <c r="A1498" s="3">
        <v>1</v>
      </c>
      <c r="B1498" s="4" t="s">
        <v>3397</v>
      </c>
      <c r="C1498" s="3" t="s">
        <v>3381</v>
      </c>
      <c r="D1498" s="3" t="s">
        <v>3382</v>
      </c>
      <c r="E1498" s="3" t="s">
        <v>3409</v>
      </c>
      <c r="F1498" s="3" t="s">
        <v>7825</v>
      </c>
      <c r="G1498" s="3" t="s">
        <v>7826</v>
      </c>
      <c r="H1498" s="5">
        <v>46134</v>
      </c>
      <c r="I1498" s="3" t="s">
        <v>3710</v>
      </c>
      <c r="J1498" s="3" t="s">
        <v>7827</v>
      </c>
      <c r="K1498" s="3">
        <v>970415301709</v>
      </c>
      <c r="L1498" s="2"/>
      <c r="M1498" s="2"/>
      <c r="N1498" s="3">
        <v>77025181881</v>
      </c>
      <c r="O1498" s="3">
        <v>5990000</v>
      </c>
      <c r="P1498" s="3">
        <v>5990000</v>
      </c>
      <c r="Q1498" s="3">
        <v>0</v>
      </c>
      <c r="R1498" s="3">
        <v>0</v>
      </c>
      <c r="S1498" s="3">
        <v>200000</v>
      </c>
      <c r="T1498" s="3">
        <v>200000</v>
      </c>
      <c r="U1498" s="3" t="s">
        <v>56</v>
      </c>
      <c r="V1498" s="2"/>
      <c r="W1498" s="3" t="s">
        <v>55</v>
      </c>
      <c r="X1498" s="5">
        <v>46139</v>
      </c>
      <c r="Y1498" s="3" t="s">
        <v>58</v>
      </c>
      <c r="Z1498" s="3">
        <v>0</v>
      </c>
      <c r="AA1498" s="3">
        <v>9888631</v>
      </c>
      <c r="AB1498" s="2"/>
      <c r="AC1498" s="3">
        <v>0</v>
      </c>
      <c r="AD1498" s="3" t="s">
        <v>57</v>
      </c>
      <c r="AE1498" s="3">
        <v>2026</v>
      </c>
    </row>
    <row r="1499" spans="1:31" ht="28.5" hidden="1" x14ac:dyDescent="0.45">
      <c r="A1499" s="3">
        <v>1</v>
      </c>
      <c r="B1499" s="4" t="s">
        <v>3397</v>
      </c>
      <c r="C1499" s="3" t="s">
        <v>3381</v>
      </c>
      <c r="D1499" s="3" t="s">
        <v>3382</v>
      </c>
      <c r="E1499" s="3" t="s">
        <v>3409</v>
      </c>
      <c r="F1499" s="3" t="s">
        <v>7828</v>
      </c>
      <c r="G1499" s="3" t="s">
        <v>7829</v>
      </c>
      <c r="H1499" s="5">
        <v>46136</v>
      </c>
      <c r="I1499" s="3" t="s">
        <v>3580</v>
      </c>
      <c r="J1499" s="3" t="s">
        <v>7830</v>
      </c>
      <c r="K1499" s="3">
        <v>810822400480</v>
      </c>
      <c r="L1499" s="2"/>
      <c r="M1499" s="2"/>
      <c r="N1499" s="3">
        <v>77012227390</v>
      </c>
      <c r="O1499" s="3">
        <v>5990000</v>
      </c>
      <c r="P1499" s="3">
        <v>5990000</v>
      </c>
      <c r="Q1499" s="3">
        <v>0</v>
      </c>
      <c r="R1499" s="3">
        <v>0</v>
      </c>
      <c r="S1499" s="3">
        <v>200000</v>
      </c>
      <c r="T1499" s="3">
        <v>200000</v>
      </c>
      <c r="U1499" s="3" t="s">
        <v>87</v>
      </c>
      <c r="V1499" s="2"/>
      <c r="W1499" s="3" t="s">
        <v>55</v>
      </c>
      <c r="X1499" s="5">
        <v>46141</v>
      </c>
      <c r="Y1499" s="3" t="s">
        <v>89</v>
      </c>
      <c r="Z1499" s="3">
        <v>0</v>
      </c>
      <c r="AA1499" s="3">
        <v>9888635</v>
      </c>
      <c r="AB1499" s="2"/>
      <c r="AC1499" s="3">
        <v>0</v>
      </c>
      <c r="AD1499" s="3" t="s">
        <v>124</v>
      </c>
      <c r="AE1499" s="3">
        <v>2026</v>
      </c>
    </row>
    <row r="1500" spans="1:31" ht="28.5" hidden="1" x14ac:dyDescent="0.45">
      <c r="A1500" s="3">
        <v>1</v>
      </c>
      <c r="B1500" s="4" t="s">
        <v>3397</v>
      </c>
      <c r="C1500" s="3" t="s">
        <v>3381</v>
      </c>
      <c r="D1500" s="3" t="s">
        <v>3382</v>
      </c>
      <c r="E1500" s="3" t="s">
        <v>3409</v>
      </c>
      <c r="F1500" s="3" t="s">
        <v>7831</v>
      </c>
      <c r="G1500" s="3" t="s">
        <v>7832</v>
      </c>
      <c r="H1500" s="5">
        <v>46134</v>
      </c>
      <c r="I1500" s="3" t="s">
        <v>3710</v>
      </c>
      <c r="J1500" s="3" t="s">
        <v>5715</v>
      </c>
      <c r="K1500" s="3">
        <v>880410302037</v>
      </c>
      <c r="L1500" s="2"/>
      <c r="M1500" s="2"/>
      <c r="N1500" s="3">
        <v>77023076764</v>
      </c>
      <c r="O1500" s="3">
        <v>5990000</v>
      </c>
      <c r="P1500" s="3">
        <v>5990000</v>
      </c>
      <c r="Q1500" s="3">
        <v>0</v>
      </c>
      <c r="R1500" s="3">
        <v>0</v>
      </c>
      <c r="S1500" s="3">
        <v>200000</v>
      </c>
      <c r="T1500" s="3">
        <v>200000</v>
      </c>
      <c r="U1500" s="3" t="s">
        <v>56</v>
      </c>
      <c r="V1500" s="2"/>
      <c r="W1500" s="3" t="s">
        <v>55</v>
      </c>
      <c r="X1500" s="5">
        <v>46135</v>
      </c>
      <c r="Y1500" s="3" t="s">
        <v>58</v>
      </c>
      <c r="Z1500" s="3">
        <v>1</v>
      </c>
      <c r="AA1500" s="3">
        <v>9888688</v>
      </c>
      <c r="AB1500" s="2"/>
      <c r="AC1500" s="3">
        <v>0</v>
      </c>
      <c r="AD1500" s="3" t="s">
        <v>57</v>
      </c>
      <c r="AE1500" s="3">
        <v>2026</v>
      </c>
    </row>
    <row r="1501" spans="1:31" ht="28.5" hidden="1" x14ac:dyDescent="0.45">
      <c r="A1501" s="3">
        <v>1</v>
      </c>
      <c r="B1501" s="4" t="s">
        <v>3397</v>
      </c>
      <c r="C1501" s="3" t="s">
        <v>3381</v>
      </c>
      <c r="D1501" s="3" t="s">
        <v>3382</v>
      </c>
      <c r="E1501" s="3" t="s">
        <v>3409</v>
      </c>
      <c r="F1501" s="3" t="s">
        <v>7833</v>
      </c>
      <c r="G1501" s="3" t="s">
        <v>7834</v>
      </c>
      <c r="H1501" s="5">
        <v>46135</v>
      </c>
      <c r="I1501" s="3" t="s">
        <v>3492</v>
      </c>
      <c r="J1501" s="3" t="s">
        <v>7835</v>
      </c>
      <c r="K1501" s="3">
        <v>710921301876</v>
      </c>
      <c r="L1501" s="2"/>
      <c r="M1501" s="2"/>
      <c r="N1501" s="3">
        <v>77074414384</v>
      </c>
      <c r="O1501" s="3">
        <v>5990000</v>
      </c>
      <c r="P1501" s="3">
        <v>5990000</v>
      </c>
      <c r="Q1501" s="3">
        <v>0</v>
      </c>
      <c r="R1501" s="3">
        <v>0</v>
      </c>
      <c r="S1501" s="3">
        <v>200000</v>
      </c>
      <c r="T1501" s="3">
        <v>200000</v>
      </c>
      <c r="U1501" s="3" t="s">
        <v>105</v>
      </c>
      <c r="V1501" s="2"/>
      <c r="W1501" s="3" t="s">
        <v>55</v>
      </c>
      <c r="X1501" s="5">
        <v>46135</v>
      </c>
      <c r="Y1501" s="3" t="s">
        <v>58</v>
      </c>
      <c r="Z1501" s="3">
        <v>0</v>
      </c>
      <c r="AA1501" s="3">
        <v>9888689</v>
      </c>
      <c r="AB1501" s="2"/>
      <c r="AC1501" s="3">
        <v>0</v>
      </c>
      <c r="AD1501" s="3" t="s">
        <v>105</v>
      </c>
      <c r="AE1501" s="3">
        <v>2026</v>
      </c>
    </row>
    <row r="1502" spans="1:31" ht="28.5" hidden="1" x14ac:dyDescent="0.45">
      <c r="A1502" s="3">
        <v>1</v>
      </c>
      <c r="B1502" s="4" t="s">
        <v>3397</v>
      </c>
      <c r="C1502" s="3" t="s">
        <v>3381</v>
      </c>
      <c r="D1502" s="3" t="s">
        <v>3382</v>
      </c>
      <c r="E1502" s="3" t="s">
        <v>3409</v>
      </c>
      <c r="F1502" s="3" t="s">
        <v>7836</v>
      </c>
      <c r="G1502" s="3" t="s">
        <v>7837</v>
      </c>
      <c r="H1502" s="5">
        <v>46136</v>
      </c>
      <c r="I1502" s="3" t="s">
        <v>3580</v>
      </c>
      <c r="J1502" s="3" t="s">
        <v>7838</v>
      </c>
      <c r="K1502" s="3">
        <v>770615402055</v>
      </c>
      <c r="L1502" s="2"/>
      <c r="M1502" s="2"/>
      <c r="N1502" s="3">
        <v>77774562776</v>
      </c>
      <c r="O1502" s="3">
        <v>5990000</v>
      </c>
      <c r="P1502" s="3">
        <v>5990000</v>
      </c>
      <c r="Q1502" s="3">
        <v>0</v>
      </c>
      <c r="R1502" s="3">
        <v>0</v>
      </c>
      <c r="S1502" s="3">
        <v>200000</v>
      </c>
      <c r="T1502" s="3">
        <v>200000</v>
      </c>
      <c r="U1502" s="3" t="s">
        <v>87</v>
      </c>
      <c r="V1502" s="2"/>
      <c r="W1502" s="3" t="s">
        <v>55</v>
      </c>
      <c r="X1502" s="5">
        <v>46141</v>
      </c>
      <c r="Y1502" s="3" t="s">
        <v>134</v>
      </c>
      <c r="Z1502" s="3">
        <v>0</v>
      </c>
      <c r="AA1502" s="3">
        <v>9888691</v>
      </c>
      <c r="AB1502" s="2"/>
      <c r="AC1502" s="3">
        <v>0</v>
      </c>
      <c r="AD1502" s="3" t="s">
        <v>124</v>
      </c>
      <c r="AE1502" s="3">
        <v>2026</v>
      </c>
    </row>
    <row r="1503" spans="1:31" ht="28.5" hidden="1" x14ac:dyDescent="0.45">
      <c r="A1503" s="3">
        <v>1</v>
      </c>
      <c r="B1503" s="4" t="s">
        <v>3397</v>
      </c>
      <c r="C1503" s="3" t="s">
        <v>3381</v>
      </c>
      <c r="D1503" s="3" t="s">
        <v>3382</v>
      </c>
      <c r="E1503" s="3" t="s">
        <v>3409</v>
      </c>
      <c r="F1503" s="3" t="s">
        <v>7839</v>
      </c>
      <c r="G1503" s="3" t="s">
        <v>7840</v>
      </c>
      <c r="H1503" s="5">
        <v>46135</v>
      </c>
      <c r="I1503" s="3" t="s">
        <v>4532</v>
      </c>
      <c r="J1503" s="3" t="s">
        <v>7841</v>
      </c>
      <c r="K1503" s="3">
        <v>920127301922</v>
      </c>
      <c r="L1503" s="2"/>
      <c r="M1503" s="2"/>
      <c r="N1503" s="3">
        <v>77076512067</v>
      </c>
      <c r="O1503" s="3">
        <v>5990000</v>
      </c>
      <c r="P1503" s="3">
        <v>5990000</v>
      </c>
      <c r="Q1503" s="3">
        <v>0</v>
      </c>
      <c r="R1503" s="3">
        <v>0</v>
      </c>
      <c r="S1503" s="3">
        <v>200000</v>
      </c>
      <c r="T1503" s="3">
        <v>200000</v>
      </c>
      <c r="U1503" s="3" t="s">
        <v>87</v>
      </c>
      <c r="V1503" s="2"/>
      <c r="W1503" s="3" t="s">
        <v>55</v>
      </c>
      <c r="X1503" s="5">
        <v>46136</v>
      </c>
      <c r="Y1503" s="3" t="s">
        <v>218</v>
      </c>
      <c r="Z1503" s="3">
        <v>0</v>
      </c>
      <c r="AA1503" s="3">
        <v>9888692</v>
      </c>
      <c r="AB1503" s="2"/>
      <c r="AC1503" s="3">
        <v>0</v>
      </c>
      <c r="AD1503" s="3" t="s">
        <v>124</v>
      </c>
      <c r="AE1503" s="3">
        <v>2026</v>
      </c>
    </row>
    <row r="1504" spans="1:31" ht="28.5" hidden="1" x14ac:dyDescent="0.45">
      <c r="A1504" s="3">
        <v>1</v>
      </c>
      <c r="B1504" s="4" t="s">
        <v>3397</v>
      </c>
      <c r="C1504" s="3" t="s">
        <v>3381</v>
      </c>
      <c r="D1504" s="3" t="s">
        <v>3382</v>
      </c>
      <c r="E1504" s="3" t="s">
        <v>3409</v>
      </c>
      <c r="F1504" s="3" t="s">
        <v>7842</v>
      </c>
      <c r="G1504" s="3" t="s">
        <v>7843</v>
      </c>
      <c r="H1504" s="5">
        <v>46134</v>
      </c>
      <c r="I1504" s="3" t="s">
        <v>3901</v>
      </c>
      <c r="J1504" s="3" t="s">
        <v>7844</v>
      </c>
      <c r="K1504" s="3">
        <v>760215400904</v>
      </c>
      <c r="L1504" s="2"/>
      <c r="M1504" s="2"/>
      <c r="N1504" s="3">
        <v>77059813697</v>
      </c>
      <c r="O1504" s="3">
        <v>5990000</v>
      </c>
      <c r="P1504" s="3">
        <v>5990000</v>
      </c>
      <c r="Q1504" s="3">
        <v>0</v>
      </c>
      <c r="R1504" s="3">
        <v>0</v>
      </c>
      <c r="S1504" s="3">
        <v>200000</v>
      </c>
      <c r="T1504" s="3">
        <v>200000</v>
      </c>
      <c r="U1504" s="3" t="s">
        <v>87</v>
      </c>
      <c r="V1504" s="2"/>
      <c r="W1504" s="3" t="s">
        <v>55</v>
      </c>
      <c r="X1504" s="5">
        <v>46136</v>
      </c>
      <c r="Y1504" s="3" t="s">
        <v>218</v>
      </c>
      <c r="Z1504" s="3">
        <v>0</v>
      </c>
      <c r="AA1504" s="3">
        <v>9888694</v>
      </c>
      <c r="AB1504" s="2"/>
      <c r="AC1504" s="3">
        <v>0</v>
      </c>
      <c r="AD1504" s="3" t="s">
        <v>124</v>
      </c>
      <c r="AE1504" s="3">
        <v>2026</v>
      </c>
    </row>
    <row r="1505" spans="1:31" ht="28.5" hidden="1" x14ac:dyDescent="0.45">
      <c r="A1505" s="3">
        <v>1</v>
      </c>
      <c r="B1505" s="4" t="s">
        <v>3397</v>
      </c>
      <c r="C1505" s="3" t="s">
        <v>3381</v>
      </c>
      <c r="D1505" s="3" t="s">
        <v>3382</v>
      </c>
      <c r="E1505" s="3" t="s">
        <v>3409</v>
      </c>
      <c r="F1505" s="3" t="s">
        <v>7845</v>
      </c>
      <c r="G1505" s="3" t="s">
        <v>7846</v>
      </c>
      <c r="H1505" s="5">
        <v>46139</v>
      </c>
      <c r="I1505" s="3" t="s">
        <v>3580</v>
      </c>
      <c r="J1505" s="3" t="s">
        <v>7847</v>
      </c>
      <c r="K1505" s="3">
        <v>830405302902</v>
      </c>
      <c r="L1505" s="2"/>
      <c r="M1505" s="2"/>
      <c r="N1505" s="3">
        <v>77766266615</v>
      </c>
      <c r="O1505" s="3">
        <v>5990000</v>
      </c>
      <c r="P1505" s="3">
        <v>5990000</v>
      </c>
      <c r="Q1505" s="3">
        <v>0</v>
      </c>
      <c r="R1505" s="3">
        <v>0</v>
      </c>
      <c r="S1505" s="3">
        <v>200000</v>
      </c>
      <c r="T1505" s="3">
        <v>200000</v>
      </c>
      <c r="U1505" s="3" t="s">
        <v>56</v>
      </c>
      <c r="V1505" s="2"/>
      <c r="W1505" s="3" t="s">
        <v>55</v>
      </c>
      <c r="X1505" s="5">
        <v>46140</v>
      </c>
      <c r="Y1505" s="3" t="s">
        <v>58</v>
      </c>
      <c r="Z1505" s="3">
        <v>0</v>
      </c>
      <c r="AA1505" s="3">
        <v>9888699</v>
      </c>
      <c r="AB1505" s="2"/>
      <c r="AC1505" s="3">
        <v>0</v>
      </c>
      <c r="AD1505" s="3" t="s">
        <v>57</v>
      </c>
      <c r="AE1505" s="3">
        <v>2026</v>
      </c>
    </row>
    <row r="1506" spans="1:31" ht="28.5" hidden="1" x14ac:dyDescent="0.45">
      <c r="A1506" s="3">
        <v>1</v>
      </c>
      <c r="B1506" s="4" t="s">
        <v>3397</v>
      </c>
      <c r="C1506" s="3" t="s">
        <v>3381</v>
      </c>
      <c r="D1506" s="3" t="s">
        <v>3382</v>
      </c>
      <c r="E1506" s="3" t="s">
        <v>3409</v>
      </c>
      <c r="F1506" s="3" t="s">
        <v>7848</v>
      </c>
      <c r="G1506" s="3" t="s">
        <v>7849</v>
      </c>
      <c r="H1506" s="5">
        <v>46134</v>
      </c>
      <c r="I1506" s="3" t="s">
        <v>3710</v>
      </c>
      <c r="J1506" s="3" t="s">
        <v>7850</v>
      </c>
      <c r="K1506" s="3">
        <v>730109401554</v>
      </c>
      <c r="L1506" s="2"/>
      <c r="M1506" s="2"/>
      <c r="N1506" s="3">
        <v>77756495979</v>
      </c>
      <c r="O1506" s="3">
        <v>5990000</v>
      </c>
      <c r="P1506" s="3">
        <v>5990000</v>
      </c>
      <c r="Q1506" s="3">
        <v>0</v>
      </c>
      <c r="R1506" s="3">
        <v>0</v>
      </c>
      <c r="S1506" s="3">
        <v>200000</v>
      </c>
      <c r="T1506" s="3">
        <v>200000</v>
      </c>
      <c r="U1506" s="3" t="s">
        <v>87</v>
      </c>
      <c r="V1506" s="2"/>
      <c r="W1506" s="3" t="s">
        <v>55</v>
      </c>
      <c r="X1506" s="5">
        <v>46136</v>
      </c>
      <c r="Y1506" s="3" t="s">
        <v>218</v>
      </c>
      <c r="Z1506" s="3">
        <v>0</v>
      </c>
      <c r="AA1506" s="3">
        <v>9888701</v>
      </c>
      <c r="AB1506" s="2"/>
      <c r="AC1506" s="3">
        <v>0</v>
      </c>
      <c r="AD1506" s="3" t="s">
        <v>124</v>
      </c>
      <c r="AE1506" s="3">
        <v>2026</v>
      </c>
    </row>
    <row r="1507" spans="1:31" ht="28.5" hidden="1" x14ac:dyDescent="0.45">
      <c r="A1507" s="3">
        <v>1</v>
      </c>
      <c r="B1507" s="4" t="s">
        <v>3534</v>
      </c>
      <c r="C1507" s="3" t="s">
        <v>3381</v>
      </c>
      <c r="D1507" s="3" t="s">
        <v>3382</v>
      </c>
      <c r="E1507" s="3" t="s">
        <v>3459</v>
      </c>
      <c r="F1507" s="3" t="s">
        <v>7851</v>
      </c>
      <c r="G1507" s="3" t="s">
        <v>7852</v>
      </c>
      <c r="H1507" s="5">
        <v>46136</v>
      </c>
      <c r="I1507" s="3" t="s">
        <v>3630</v>
      </c>
      <c r="J1507" s="3" t="s">
        <v>7853</v>
      </c>
      <c r="K1507" s="3">
        <v>870406301075</v>
      </c>
      <c r="L1507" s="2"/>
      <c r="M1507" s="2"/>
      <c r="N1507" s="3">
        <v>77777120777</v>
      </c>
      <c r="O1507" s="3">
        <v>5990000</v>
      </c>
      <c r="P1507" s="3">
        <v>5990000</v>
      </c>
      <c r="Q1507" s="3">
        <v>0</v>
      </c>
      <c r="R1507" s="3">
        <v>0</v>
      </c>
      <c r="S1507" s="3">
        <v>200000</v>
      </c>
      <c r="T1507" s="3">
        <v>200000</v>
      </c>
      <c r="U1507" s="3" t="s">
        <v>56</v>
      </c>
      <c r="V1507" s="3" t="s">
        <v>3624</v>
      </c>
      <c r="W1507" s="3" t="s">
        <v>154</v>
      </c>
      <c r="X1507" s="5">
        <v>46141</v>
      </c>
      <c r="Y1507" s="3" t="s">
        <v>58</v>
      </c>
      <c r="Z1507" s="3">
        <v>0</v>
      </c>
      <c r="AA1507" s="3">
        <v>9889145</v>
      </c>
      <c r="AB1507" s="2"/>
      <c r="AC1507" s="3">
        <v>0</v>
      </c>
      <c r="AD1507" s="3" t="s">
        <v>57</v>
      </c>
      <c r="AE1507" s="3">
        <v>2026</v>
      </c>
    </row>
    <row r="1508" spans="1:31" ht="28.5" hidden="1" x14ac:dyDescent="0.45">
      <c r="A1508" s="3">
        <v>1</v>
      </c>
      <c r="B1508" s="4" t="s">
        <v>3534</v>
      </c>
      <c r="C1508" s="3" t="s">
        <v>3381</v>
      </c>
      <c r="D1508" s="3" t="s">
        <v>3382</v>
      </c>
      <c r="E1508" s="3" t="s">
        <v>3530</v>
      </c>
      <c r="F1508" s="3" t="s">
        <v>7854</v>
      </c>
      <c r="G1508" s="3" t="s">
        <v>7855</v>
      </c>
      <c r="H1508" s="5">
        <v>46134</v>
      </c>
      <c r="I1508" s="3" t="s">
        <v>3537</v>
      </c>
      <c r="J1508" s="3" t="s">
        <v>7856</v>
      </c>
      <c r="K1508" s="3">
        <v>940427350876</v>
      </c>
      <c r="L1508" s="2"/>
      <c r="M1508" s="2"/>
      <c r="N1508" s="3">
        <v>77054976584</v>
      </c>
      <c r="O1508" s="3">
        <v>5990000</v>
      </c>
      <c r="P1508" s="3">
        <v>5990000</v>
      </c>
      <c r="Q1508" s="3">
        <v>0</v>
      </c>
      <c r="R1508" s="3">
        <v>0</v>
      </c>
      <c r="S1508" s="3">
        <v>200000</v>
      </c>
      <c r="T1508" s="3">
        <v>200000</v>
      </c>
      <c r="U1508" s="3" t="s">
        <v>87</v>
      </c>
      <c r="V1508" s="3" t="s">
        <v>3624</v>
      </c>
      <c r="W1508" s="3" t="s">
        <v>154</v>
      </c>
      <c r="X1508" s="5">
        <v>46136</v>
      </c>
      <c r="Y1508" s="3" t="s">
        <v>89</v>
      </c>
      <c r="Z1508" s="3">
        <v>0</v>
      </c>
      <c r="AA1508" s="3">
        <v>9889149</v>
      </c>
      <c r="AB1508" s="2"/>
      <c r="AC1508" s="3">
        <v>0</v>
      </c>
      <c r="AD1508" s="3" t="s">
        <v>124</v>
      </c>
      <c r="AE1508" s="3">
        <v>2026</v>
      </c>
    </row>
    <row r="1509" spans="1:31" ht="28.5" hidden="1" x14ac:dyDescent="0.45">
      <c r="A1509" s="3">
        <v>1</v>
      </c>
      <c r="B1509" s="4" t="s">
        <v>3534</v>
      </c>
      <c r="C1509" s="3" t="s">
        <v>3381</v>
      </c>
      <c r="D1509" s="3" t="s">
        <v>3382</v>
      </c>
      <c r="E1509" s="3" t="s">
        <v>3530</v>
      </c>
      <c r="F1509" s="3" t="s">
        <v>7857</v>
      </c>
      <c r="G1509" s="3" t="s">
        <v>7858</v>
      </c>
      <c r="H1509" s="5">
        <v>46135</v>
      </c>
      <c r="I1509" s="3" t="s">
        <v>3537</v>
      </c>
      <c r="J1509" s="3" t="s">
        <v>7859</v>
      </c>
      <c r="K1509" s="3">
        <v>600318302764</v>
      </c>
      <c r="L1509" s="2"/>
      <c r="M1509" s="2"/>
      <c r="N1509" s="3">
        <v>77775281321</v>
      </c>
      <c r="O1509" s="3">
        <v>5990000</v>
      </c>
      <c r="P1509" s="3">
        <v>5990000</v>
      </c>
      <c r="Q1509" s="3">
        <v>0</v>
      </c>
      <c r="R1509" s="3">
        <v>0</v>
      </c>
      <c r="S1509" s="3">
        <v>200000</v>
      </c>
      <c r="T1509" s="3">
        <v>200000</v>
      </c>
      <c r="U1509" s="3" t="s">
        <v>56</v>
      </c>
      <c r="V1509" s="3" t="s">
        <v>3624</v>
      </c>
      <c r="W1509" s="3" t="s">
        <v>154</v>
      </c>
      <c r="X1509" s="5">
        <v>46136</v>
      </c>
      <c r="Y1509" s="3" t="s">
        <v>58</v>
      </c>
      <c r="Z1509" s="3">
        <v>0</v>
      </c>
      <c r="AA1509" s="3">
        <v>9889152</v>
      </c>
      <c r="AB1509" s="2"/>
      <c r="AC1509" s="3">
        <v>0</v>
      </c>
      <c r="AD1509" s="3" t="s">
        <v>57</v>
      </c>
      <c r="AE1509" s="3">
        <v>2026</v>
      </c>
    </row>
    <row r="1510" spans="1:31" ht="28.5" hidden="1" x14ac:dyDescent="0.45">
      <c r="A1510" s="3">
        <v>1</v>
      </c>
      <c r="B1510" s="4" t="s">
        <v>3534</v>
      </c>
      <c r="C1510" s="3" t="s">
        <v>3381</v>
      </c>
      <c r="D1510" s="3" t="s">
        <v>3382</v>
      </c>
      <c r="E1510" s="3" t="s">
        <v>5431</v>
      </c>
      <c r="F1510" s="3" t="s">
        <v>7860</v>
      </c>
      <c r="G1510" s="3" t="s">
        <v>7861</v>
      </c>
      <c r="H1510" s="5">
        <v>46134</v>
      </c>
      <c r="I1510" s="3" t="s">
        <v>3537</v>
      </c>
      <c r="J1510" s="3" t="s">
        <v>7862</v>
      </c>
      <c r="K1510" s="3">
        <v>891127451167</v>
      </c>
      <c r="L1510" s="2"/>
      <c r="M1510" s="2"/>
      <c r="N1510" s="3">
        <v>77056284045</v>
      </c>
      <c r="O1510" s="3">
        <v>5990000</v>
      </c>
      <c r="P1510" s="3">
        <v>5990000</v>
      </c>
      <c r="Q1510" s="3">
        <v>0</v>
      </c>
      <c r="R1510" s="3">
        <v>0</v>
      </c>
      <c r="S1510" s="3">
        <v>200000</v>
      </c>
      <c r="T1510" s="3">
        <v>200000</v>
      </c>
      <c r="U1510" s="3" t="s">
        <v>87</v>
      </c>
      <c r="V1510" s="3" t="s">
        <v>3788</v>
      </c>
      <c r="W1510" s="3" t="s">
        <v>154</v>
      </c>
      <c r="X1510" s="5">
        <v>46141</v>
      </c>
      <c r="Y1510" s="3" t="s">
        <v>134</v>
      </c>
      <c r="Z1510" s="3">
        <v>0</v>
      </c>
      <c r="AA1510" s="3">
        <v>9889153</v>
      </c>
      <c r="AB1510" s="2"/>
      <c r="AC1510" s="3">
        <v>0</v>
      </c>
      <c r="AD1510" s="3" t="s">
        <v>124</v>
      </c>
      <c r="AE1510" s="3">
        <v>2026</v>
      </c>
    </row>
    <row r="1511" spans="1:31" ht="28.5" hidden="1" x14ac:dyDescent="0.45">
      <c r="A1511" s="3">
        <v>1</v>
      </c>
      <c r="B1511" s="4" t="s">
        <v>3534</v>
      </c>
      <c r="C1511" s="3" t="s">
        <v>3381</v>
      </c>
      <c r="D1511" s="3" t="s">
        <v>3382</v>
      </c>
      <c r="E1511" s="3" t="s">
        <v>5431</v>
      </c>
      <c r="F1511" s="3" t="s">
        <v>7863</v>
      </c>
      <c r="G1511" s="3" t="s">
        <v>7864</v>
      </c>
      <c r="H1511" s="5">
        <v>46140</v>
      </c>
      <c r="I1511" s="3" t="s">
        <v>3542</v>
      </c>
      <c r="J1511" s="3" t="s">
        <v>7865</v>
      </c>
      <c r="K1511" s="3">
        <v>990831350217</v>
      </c>
      <c r="L1511" s="2"/>
      <c r="M1511" s="2"/>
      <c r="N1511" s="3">
        <v>77479112499</v>
      </c>
      <c r="O1511" s="3">
        <v>5990000</v>
      </c>
      <c r="P1511" s="3">
        <v>5990000</v>
      </c>
      <c r="Q1511" s="3">
        <v>0</v>
      </c>
      <c r="R1511" s="3">
        <v>0</v>
      </c>
      <c r="S1511" s="3">
        <v>200000</v>
      </c>
      <c r="T1511" s="3">
        <v>200000</v>
      </c>
      <c r="U1511" s="3" t="s">
        <v>87</v>
      </c>
      <c r="V1511" s="3" t="s">
        <v>3788</v>
      </c>
      <c r="W1511" s="3" t="s">
        <v>154</v>
      </c>
      <c r="X1511" s="5">
        <v>46141</v>
      </c>
      <c r="Y1511" s="3" t="s">
        <v>89</v>
      </c>
      <c r="Z1511" s="3">
        <v>0</v>
      </c>
      <c r="AA1511" s="3">
        <v>9889157</v>
      </c>
      <c r="AB1511" s="2"/>
      <c r="AC1511" s="3">
        <v>0</v>
      </c>
      <c r="AD1511" s="3" t="s">
        <v>124</v>
      </c>
      <c r="AE1511" s="3">
        <v>2026</v>
      </c>
    </row>
    <row r="1512" spans="1:31" ht="28.5" hidden="1" x14ac:dyDescent="0.45">
      <c r="A1512" s="3">
        <v>1</v>
      </c>
      <c r="B1512" s="4" t="s">
        <v>3534</v>
      </c>
      <c r="C1512" s="3" t="s">
        <v>3381</v>
      </c>
      <c r="D1512" s="3" t="s">
        <v>3382</v>
      </c>
      <c r="E1512" s="3" t="s">
        <v>3409</v>
      </c>
      <c r="F1512" s="3" t="s">
        <v>7866</v>
      </c>
      <c r="G1512" s="3" t="s">
        <v>7867</v>
      </c>
      <c r="H1512" s="5">
        <v>46141</v>
      </c>
      <c r="I1512" s="3" t="s">
        <v>3542</v>
      </c>
      <c r="J1512" s="3" t="s">
        <v>7868</v>
      </c>
      <c r="K1512" s="3">
        <v>661101401290</v>
      </c>
      <c r="L1512" s="2"/>
      <c r="M1512" s="2"/>
      <c r="N1512" s="3">
        <v>77054510021</v>
      </c>
      <c r="O1512" s="3">
        <v>5990000</v>
      </c>
      <c r="P1512" s="3">
        <v>5990000</v>
      </c>
      <c r="Q1512" s="3">
        <v>0</v>
      </c>
      <c r="R1512" s="3">
        <v>0</v>
      </c>
      <c r="S1512" s="3">
        <v>200000</v>
      </c>
      <c r="T1512" s="3">
        <v>200000</v>
      </c>
      <c r="U1512" s="3" t="s">
        <v>87</v>
      </c>
      <c r="V1512" s="3" t="s">
        <v>3624</v>
      </c>
      <c r="W1512" s="3" t="s">
        <v>154</v>
      </c>
      <c r="X1512" s="5">
        <v>46142</v>
      </c>
      <c r="Y1512" s="3" t="s">
        <v>89</v>
      </c>
      <c r="Z1512" s="3">
        <v>0</v>
      </c>
      <c r="AA1512" s="3">
        <v>9889164</v>
      </c>
      <c r="AB1512" s="2"/>
      <c r="AC1512" s="3">
        <v>0</v>
      </c>
      <c r="AD1512" s="3" t="s">
        <v>124</v>
      </c>
      <c r="AE1512" s="3">
        <v>2026</v>
      </c>
    </row>
    <row r="1513" spans="1:31" ht="28.5" hidden="1" x14ac:dyDescent="0.45">
      <c r="A1513" s="3">
        <v>1</v>
      </c>
      <c r="B1513" s="4" t="s">
        <v>3534</v>
      </c>
      <c r="C1513" s="3" t="s">
        <v>3381</v>
      </c>
      <c r="D1513" s="3" t="s">
        <v>3382</v>
      </c>
      <c r="E1513" s="3" t="s">
        <v>3459</v>
      </c>
      <c r="F1513" s="3" t="s">
        <v>7869</v>
      </c>
      <c r="G1513" s="3" t="s">
        <v>7870</v>
      </c>
      <c r="H1513" s="5">
        <v>46134</v>
      </c>
      <c r="I1513" s="3" t="s">
        <v>3635</v>
      </c>
      <c r="J1513" s="3" t="s">
        <v>7871</v>
      </c>
      <c r="K1513" s="3">
        <v>960319351335</v>
      </c>
      <c r="L1513" s="2"/>
      <c r="M1513" s="2"/>
      <c r="N1513" s="3">
        <v>77081996491</v>
      </c>
      <c r="O1513" s="3">
        <v>5990000</v>
      </c>
      <c r="P1513" s="3">
        <v>5990000</v>
      </c>
      <c r="Q1513" s="3">
        <v>0</v>
      </c>
      <c r="R1513" s="3">
        <v>0</v>
      </c>
      <c r="S1513" s="3">
        <v>200000</v>
      </c>
      <c r="T1513" s="3">
        <v>200000</v>
      </c>
      <c r="U1513" s="3" t="s">
        <v>87</v>
      </c>
      <c r="V1513" s="2"/>
      <c r="W1513" s="3" t="s">
        <v>154</v>
      </c>
      <c r="X1513" s="5">
        <v>46136</v>
      </c>
      <c r="Y1513" s="3" t="s">
        <v>134</v>
      </c>
      <c r="Z1513" s="3">
        <v>0</v>
      </c>
      <c r="AA1513" s="3">
        <v>9889178</v>
      </c>
      <c r="AB1513" s="2"/>
      <c r="AC1513" s="3">
        <v>0</v>
      </c>
      <c r="AD1513" s="3" t="s">
        <v>124</v>
      </c>
      <c r="AE1513" s="3">
        <v>2026</v>
      </c>
    </row>
    <row r="1514" spans="1:31" ht="28.5" hidden="1" x14ac:dyDescent="0.45">
      <c r="A1514" s="3">
        <v>1</v>
      </c>
      <c r="B1514" s="4" t="s">
        <v>3534</v>
      </c>
      <c r="C1514" s="3" t="s">
        <v>3381</v>
      </c>
      <c r="D1514" s="3" t="s">
        <v>3382</v>
      </c>
      <c r="E1514" s="3" t="s">
        <v>5431</v>
      </c>
      <c r="F1514" s="3" t="s">
        <v>7872</v>
      </c>
      <c r="G1514" s="3" t="s">
        <v>7873</v>
      </c>
      <c r="H1514" s="5">
        <v>46135</v>
      </c>
      <c r="I1514" s="3" t="s">
        <v>3622</v>
      </c>
      <c r="J1514" s="3" t="s">
        <v>7874</v>
      </c>
      <c r="K1514" s="3">
        <v>950525351303</v>
      </c>
      <c r="L1514" s="2"/>
      <c r="M1514" s="2"/>
      <c r="N1514" s="3">
        <v>77715955555</v>
      </c>
      <c r="O1514" s="3">
        <v>5990000</v>
      </c>
      <c r="P1514" s="3">
        <v>5990000</v>
      </c>
      <c r="Q1514" s="3">
        <v>0</v>
      </c>
      <c r="R1514" s="3">
        <v>0</v>
      </c>
      <c r="S1514" s="3">
        <v>200000</v>
      </c>
      <c r="T1514" s="3">
        <v>200000</v>
      </c>
      <c r="U1514" s="3" t="s">
        <v>56</v>
      </c>
      <c r="V1514" s="2"/>
      <c r="W1514" s="3" t="s">
        <v>154</v>
      </c>
      <c r="X1514" s="5">
        <v>46139</v>
      </c>
      <c r="Y1514" s="3" t="s">
        <v>58</v>
      </c>
      <c r="Z1514" s="3">
        <v>0</v>
      </c>
      <c r="AA1514" s="3">
        <v>9889179</v>
      </c>
      <c r="AB1514" s="2"/>
      <c r="AC1514" s="3">
        <v>0</v>
      </c>
      <c r="AD1514" s="3" t="s">
        <v>57</v>
      </c>
      <c r="AE1514" s="3">
        <v>2026</v>
      </c>
    </row>
    <row r="1515" spans="1:31" ht="28.5" hidden="1" x14ac:dyDescent="0.45">
      <c r="A1515" s="3">
        <v>1</v>
      </c>
      <c r="B1515" s="4" t="s">
        <v>3534</v>
      </c>
      <c r="C1515" s="3" t="s">
        <v>3381</v>
      </c>
      <c r="D1515" s="3" t="s">
        <v>3382</v>
      </c>
      <c r="E1515" s="3" t="s">
        <v>3530</v>
      </c>
      <c r="F1515" s="3" t="s">
        <v>7875</v>
      </c>
      <c r="G1515" s="3" t="s">
        <v>7876</v>
      </c>
      <c r="H1515" s="5">
        <v>46135</v>
      </c>
      <c r="I1515" s="3" t="s">
        <v>3635</v>
      </c>
      <c r="J1515" s="3" t="s">
        <v>7877</v>
      </c>
      <c r="K1515" s="3">
        <v>940107451494</v>
      </c>
      <c r="L1515" s="2"/>
      <c r="M1515" s="2"/>
      <c r="N1515" s="3">
        <v>77052027644</v>
      </c>
      <c r="O1515" s="3">
        <v>5990000</v>
      </c>
      <c r="P1515" s="3">
        <v>5990000</v>
      </c>
      <c r="Q1515" s="3">
        <v>0</v>
      </c>
      <c r="R1515" s="3">
        <v>0</v>
      </c>
      <c r="S1515" s="3">
        <v>200000</v>
      </c>
      <c r="T1515" s="3">
        <v>200000</v>
      </c>
      <c r="U1515" s="3" t="s">
        <v>87</v>
      </c>
      <c r="V1515" s="3" t="s">
        <v>3624</v>
      </c>
      <c r="W1515" s="3" t="s">
        <v>154</v>
      </c>
      <c r="X1515" s="5">
        <v>46136</v>
      </c>
      <c r="Y1515" s="3" t="s">
        <v>206</v>
      </c>
      <c r="Z1515" s="3">
        <v>0</v>
      </c>
      <c r="AA1515" s="3">
        <v>9889180</v>
      </c>
      <c r="AB1515" s="2"/>
      <c r="AC1515" s="3">
        <v>0</v>
      </c>
      <c r="AD1515" s="3" t="s">
        <v>124</v>
      </c>
      <c r="AE1515" s="3">
        <v>2026</v>
      </c>
    </row>
    <row r="1516" spans="1:31" ht="28.5" hidden="1" x14ac:dyDescent="0.45">
      <c r="A1516" s="3">
        <v>1</v>
      </c>
      <c r="B1516" s="4" t="s">
        <v>3534</v>
      </c>
      <c r="C1516" s="3" t="s">
        <v>3381</v>
      </c>
      <c r="D1516" s="3" t="s">
        <v>3382</v>
      </c>
      <c r="E1516" s="3" t="s">
        <v>3455</v>
      </c>
      <c r="F1516" s="3" t="s">
        <v>7878</v>
      </c>
      <c r="G1516" s="3" t="s">
        <v>7879</v>
      </c>
      <c r="H1516" s="5">
        <v>46139</v>
      </c>
      <c r="I1516" s="3" t="s">
        <v>3635</v>
      </c>
      <c r="J1516" s="3" t="s">
        <v>7880</v>
      </c>
      <c r="K1516" s="3">
        <v>600316301170</v>
      </c>
      <c r="L1516" s="2"/>
      <c r="M1516" s="2"/>
      <c r="N1516" s="3">
        <v>77772419100</v>
      </c>
      <c r="O1516" s="3">
        <v>5990000</v>
      </c>
      <c r="P1516" s="3">
        <v>5990000</v>
      </c>
      <c r="Q1516" s="3">
        <v>0</v>
      </c>
      <c r="R1516" s="3">
        <v>0</v>
      </c>
      <c r="S1516" s="3">
        <v>200000</v>
      </c>
      <c r="T1516" s="3">
        <v>200000</v>
      </c>
      <c r="U1516" s="3" t="s">
        <v>56</v>
      </c>
      <c r="V1516" s="3" t="s">
        <v>3547</v>
      </c>
      <c r="W1516" s="3" t="s">
        <v>154</v>
      </c>
      <c r="X1516" s="5">
        <v>46140</v>
      </c>
      <c r="Y1516" s="3" t="s">
        <v>58</v>
      </c>
      <c r="Z1516" s="3">
        <v>0</v>
      </c>
      <c r="AA1516" s="3">
        <v>9889181</v>
      </c>
      <c r="AB1516" s="2"/>
      <c r="AC1516" s="3">
        <v>0</v>
      </c>
      <c r="AD1516" s="3" t="s">
        <v>57</v>
      </c>
      <c r="AE1516" s="3">
        <v>2026</v>
      </c>
    </row>
    <row r="1517" spans="1:31" ht="28.5" hidden="1" x14ac:dyDescent="0.45">
      <c r="A1517" s="3">
        <v>1</v>
      </c>
      <c r="B1517" s="4" t="s">
        <v>3534</v>
      </c>
      <c r="C1517" s="3" t="s">
        <v>3381</v>
      </c>
      <c r="D1517" s="3" t="s">
        <v>3382</v>
      </c>
      <c r="E1517" s="3" t="s">
        <v>3409</v>
      </c>
      <c r="F1517" s="3" t="s">
        <v>7881</v>
      </c>
      <c r="G1517" s="3" t="s">
        <v>7882</v>
      </c>
      <c r="H1517" s="5">
        <v>46137</v>
      </c>
      <c r="I1517" s="3" t="s">
        <v>3542</v>
      </c>
      <c r="J1517" s="3" t="s">
        <v>7883</v>
      </c>
      <c r="K1517" s="3">
        <v>921110350514</v>
      </c>
      <c r="L1517" s="2"/>
      <c r="M1517" s="2"/>
      <c r="N1517" s="3">
        <v>77713023338</v>
      </c>
      <c r="O1517" s="3">
        <v>5990000</v>
      </c>
      <c r="P1517" s="3">
        <v>5990000</v>
      </c>
      <c r="Q1517" s="3">
        <v>0</v>
      </c>
      <c r="R1517" s="3">
        <v>0</v>
      </c>
      <c r="S1517" s="3">
        <v>200000</v>
      </c>
      <c r="T1517" s="3">
        <v>200000</v>
      </c>
      <c r="U1517" s="3" t="s">
        <v>87</v>
      </c>
      <c r="V1517" s="3" t="s">
        <v>3624</v>
      </c>
      <c r="W1517" s="3" t="s">
        <v>154</v>
      </c>
      <c r="X1517" s="5">
        <v>46139</v>
      </c>
      <c r="Y1517" s="3" t="s">
        <v>89</v>
      </c>
      <c r="Z1517" s="3">
        <v>0</v>
      </c>
      <c r="AA1517" s="3">
        <v>9889191</v>
      </c>
      <c r="AB1517" s="2"/>
      <c r="AC1517" s="3">
        <v>0</v>
      </c>
      <c r="AD1517" s="3" t="s">
        <v>124</v>
      </c>
      <c r="AE1517" s="3">
        <v>2026</v>
      </c>
    </row>
    <row r="1518" spans="1:31" ht="28.5" hidden="1" x14ac:dyDescent="0.45">
      <c r="A1518" s="3">
        <v>1</v>
      </c>
      <c r="B1518" s="4" t="s">
        <v>3534</v>
      </c>
      <c r="C1518" s="3" t="s">
        <v>3381</v>
      </c>
      <c r="D1518" s="3" t="s">
        <v>3382</v>
      </c>
      <c r="E1518" s="3" t="s">
        <v>3409</v>
      </c>
      <c r="F1518" s="3" t="s">
        <v>7884</v>
      </c>
      <c r="G1518" s="3" t="s">
        <v>7885</v>
      </c>
      <c r="H1518" s="5">
        <v>46141</v>
      </c>
      <c r="I1518" s="3" t="s">
        <v>3630</v>
      </c>
      <c r="J1518" s="3" t="s">
        <v>7886</v>
      </c>
      <c r="K1518" s="3">
        <v>760917302118</v>
      </c>
      <c r="L1518" s="2"/>
      <c r="M1518" s="2"/>
      <c r="N1518" s="3">
        <v>77762092585</v>
      </c>
      <c r="O1518" s="3">
        <v>5990000</v>
      </c>
      <c r="P1518" s="3">
        <v>5990000</v>
      </c>
      <c r="Q1518" s="3">
        <v>0</v>
      </c>
      <c r="R1518" s="3">
        <v>0</v>
      </c>
      <c r="S1518" s="3">
        <v>200000</v>
      </c>
      <c r="T1518" s="3">
        <v>200000</v>
      </c>
      <c r="U1518" s="3" t="s">
        <v>87</v>
      </c>
      <c r="V1518" s="3" t="s">
        <v>3624</v>
      </c>
      <c r="W1518" s="3" t="s">
        <v>154</v>
      </c>
      <c r="X1518" s="5">
        <v>46142</v>
      </c>
      <c r="Y1518" s="3" t="s">
        <v>89</v>
      </c>
      <c r="Z1518" s="3">
        <v>0</v>
      </c>
      <c r="AA1518" s="3">
        <v>9890871</v>
      </c>
      <c r="AB1518" s="2"/>
      <c r="AC1518" s="3">
        <v>0</v>
      </c>
      <c r="AD1518" s="3" t="s">
        <v>124</v>
      </c>
      <c r="AE1518" s="3">
        <v>2026</v>
      </c>
    </row>
    <row r="1519" spans="1:31" ht="28.5" hidden="1" x14ac:dyDescent="0.45">
      <c r="A1519" s="3">
        <v>1</v>
      </c>
      <c r="B1519" s="4" t="s">
        <v>3534</v>
      </c>
      <c r="C1519" s="3" t="s">
        <v>3381</v>
      </c>
      <c r="D1519" s="3" t="s">
        <v>3382</v>
      </c>
      <c r="E1519" s="3" t="s">
        <v>3409</v>
      </c>
      <c r="F1519" s="3" t="s">
        <v>7887</v>
      </c>
      <c r="G1519" s="3" t="s">
        <v>7888</v>
      </c>
      <c r="H1519" s="5">
        <v>46140</v>
      </c>
      <c r="I1519" s="3" t="s">
        <v>3630</v>
      </c>
      <c r="J1519" s="3" t="s">
        <v>7889</v>
      </c>
      <c r="K1519" s="3">
        <v>620809301858</v>
      </c>
      <c r="L1519" s="2"/>
      <c r="M1519" s="2"/>
      <c r="N1519" s="3">
        <v>77775412557</v>
      </c>
      <c r="O1519" s="3">
        <v>5990000</v>
      </c>
      <c r="P1519" s="3">
        <v>5990000</v>
      </c>
      <c r="Q1519" s="3">
        <v>0</v>
      </c>
      <c r="R1519" s="3">
        <v>0</v>
      </c>
      <c r="S1519" s="3">
        <v>200000</v>
      </c>
      <c r="T1519" s="3">
        <v>200000</v>
      </c>
      <c r="U1519" s="3" t="s">
        <v>56</v>
      </c>
      <c r="V1519" s="3" t="s">
        <v>3539</v>
      </c>
      <c r="W1519" s="3" t="s">
        <v>154</v>
      </c>
      <c r="X1519" s="5">
        <v>46141</v>
      </c>
      <c r="Y1519" s="3" t="s">
        <v>58</v>
      </c>
      <c r="Z1519" s="3">
        <v>0</v>
      </c>
      <c r="AA1519" s="3">
        <v>9890876</v>
      </c>
      <c r="AB1519" s="2"/>
      <c r="AC1519" s="3">
        <v>0</v>
      </c>
      <c r="AD1519" s="3" t="s">
        <v>57</v>
      </c>
      <c r="AE1519" s="3">
        <v>2026</v>
      </c>
    </row>
    <row r="1520" spans="1:31" ht="28.5" hidden="1" x14ac:dyDescent="0.45">
      <c r="A1520" s="3">
        <v>1</v>
      </c>
      <c r="B1520" s="4" t="s">
        <v>3534</v>
      </c>
      <c r="C1520" s="3" t="s">
        <v>3381</v>
      </c>
      <c r="D1520" s="3" t="s">
        <v>3382</v>
      </c>
      <c r="E1520" s="3" t="s">
        <v>3530</v>
      </c>
      <c r="F1520" s="3" t="s">
        <v>7890</v>
      </c>
      <c r="G1520" s="3" t="s">
        <v>7891</v>
      </c>
      <c r="H1520" s="5">
        <v>46135</v>
      </c>
      <c r="I1520" s="3" t="s">
        <v>3635</v>
      </c>
      <c r="J1520" s="3" t="s">
        <v>7892</v>
      </c>
      <c r="K1520" s="3">
        <v>960809350460</v>
      </c>
      <c r="L1520" s="2"/>
      <c r="M1520" s="2"/>
      <c r="N1520" s="3">
        <v>77057957253</v>
      </c>
      <c r="O1520" s="3">
        <v>5990000</v>
      </c>
      <c r="P1520" s="3">
        <v>5990000</v>
      </c>
      <c r="Q1520" s="3">
        <v>0</v>
      </c>
      <c r="R1520" s="3">
        <v>0</v>
      </c>
      <c r="S1520" s="3">
        <v>200000</v>
      </c>
      <c r="T1520" s="3">
        <v>200000</v>
      </c>
      <c r="U1520" s="3" t="s">
        <v>87</v>
      </c>
      <c r="V1520" s="3" t="s">
        <v>3624</v>
      </c>
      <c r="W1520" s="3" t="s">
        <v>154</v>
      </c>
      <c r="X1520" s="5">
        <v>46140</v>
      </c>
      <c r="Y1520" s="3" t="s">
        <v>218</v>
      </c>
      <c r="Z1520" s="3">
        <v>0</v>
      </c>
      <c r="AA1520" s="3">
        <v>9890878</v>
      </c>
      <c r="AB1520" s="2"/>
      <c r="AC1520" s="3">
        <v>0</v>
      </c>
      <c r="AD1520" s="3" t="s">
        <v>124</v>
      </c>
      <c r="AE1520" s="3">
        <v>2026</v>
      </c>
    </row>
    <row r="1521" spans="1:31" ht="28.5" hidden="1" x14ac:dyDescent="0.45">
      <c r="A1521" s="3">
        <v>1</v>
      </c>
      <c r="B1521" s="4" t="s">
        <v>3534</v>
      </c>
      <c r="C1521" s="3" t="s">
        <v>3381</v>
      </c>
      <c r="D1521" s="3" t="s">
        <v>3382</v>
      </c>
      <c r="E1521" s="3" t="s">
        <v>3530</v>
      </c>
      <c r="F1521" s="3" t="s">
        <v>7893</v>
      </c>
      <c r="G1521" s="3" t="s">
        <v>7894</v>
      </c>
      <c r="H1521" s="5">
        <v>46138</v>
      </c>
      <c r="I1521" s="3" t="s">
        <v>3537</v>
      </c>
      <c r="J1521" s="3" t="s">
        <v>7895</v>
      </c>
      <c r="K1521" s="3">
        <v>701217400799</v>
      </c>
      <c r="L1521" s="2"/>
      <c r="M1521" s="2"/>
      <c r="N1521" s="3">
        <v>77773509077</v>
      </c>
      <c r="O1521" s="3">
        <v>5990000</v>
      </c>
      <c r="P1521" s="3">
        <v>5990000</v>
      </c>
      <c r="Q1521" s="3">
        <v>0</v>
      </c>
      <c r="R1521" s="3">
        <v>0</v>
      </c>
      <c r="S1521" s="3">
        <v>200000</v>
      </c>
      <c r="T1521" s="3">
        <v>200000</v>
      </c>
      <c r="U1521" s="3" t="s">
        <v>87</v>
      </c>
      <c r="V1521" s="3" t="s">
        <v>3624</v>
      </c>
      <c r="W1521" s="3" t="s">
        <v>154</v>
      </c>
      <c r="X1521" s="5">
        <v>46141</v>
      </c>
      <c r="Y1521" s="3" t="s">
        <v>134</v>
      </c>
      <c r="Z1521" s="3">
        <v>0</v>
      </c>
      <c r="AA1521" s="3">
        <v>9890880</v>
      </c>
      <c r="AB1521" s="2"/>
      <c r="AC1521" s="3">
        <v>0</v>
      </c>
      <c r="AD1521" s="3" t="s">
        <v>124</v>
      </c>
      <c r="AE1521" s="3">
        <v>2026</v>
      </c>
    </row>
    <row r="1522" spans="1:31" ht="28.5" hidden="1" x14ac:dyDescent="0.45">
      <c r="A1522" s="3">
        <v>1</v>
      </c>
      <c r="B1522" s="4" t="s">
        <v>3534</v>
      </c>
      <c r="C1522" s="3" t="s">
        <v>3381</v>
      </c>
      <c r="D1522" s="3" t="s">
        <v>3382</v>
      </c>
      <c r="E1522" s="3" t="s">
        <v>3409</v>
      </c>
      <c r="F1522" s="3" t="s">
        <v>7896</v>
      </c>
      <c r="G1522" s="3" t="s">
        <v>7897</v>
      </c>
      <c r="H1522" s="5">
        <v>46139</v>
      </c>
      <c r="I1522" s="3" t="s">
        <v>3630</v>
      </c>
      <c r="J1522" s="3" t="s">
        <v>7898</v>
      </c>
      <c r="K1522" s="3">
        <v>950812350098</v>
      </c>
      <c r="L1522" s="2"/>
      <c r="M1522" s="2"/>
      <c r="N1522" s="3">
        <v>77761122112</v>
      </c>
      <c r="O1522" s="3">
        <v>5990000</v>
      </c>
      <c r="P1522" s="3">
        <v>5990000</v>
      </c>
      <c r="Q1522" s="3">
        <v>0</v>
      </c>
      <c r="R1522" s="3">
        <v>0</v>
      </c>
      <c r="S1522" s="3">
        <v>200000</v>
      </c>
      <c r="T1522" s="3">
        <v>200000</v>
      </c>
      <c r="U1522" s="3" t="s">
        <v>56</v>
      </c>
      <c r="V1522" s="3" t="s">
        <v>3624</v>
      </c>
      <c r="W1522" s="3" t="s">
        <v>154</v>
      </c>
      <c r="X1522" s="5">
        <v>46139</v>
      </c>
      <c r="Y1522" s="3" t="s">
        <v>58</v>
      </c>
      <c r="Z1522" s="3">
        <v>0</v>
      </c>
      <c r="AA1522" s="3">
        <v>9890882</v>
      </c>
      <c r="AB1522" s="2"/>
      <c r="AC1522" s="3">
        <v>0</v>
      </c>
      <c r="AD1522" s="3" t="s">
        <v>57</v>
      </c>
      <c r="AE1522" s="3">
        <v>2026</v>
      </c>
    </row>
    <row r="1523" spans="1:31" ht="28.5" hidden="1" x14ac:dyDescent="0.45">
      <c r="A1523" s="3">
        <v>1</v>
      </c>
      <c r="B1523" s="4" t="s">
        <v>3534</v>
      </c>
      <c r="C1523" s="3" t="s">
        <v>3381</v>
      </c>
      <c r="D1523" s="3" t="s">
        <v>3382</v>
      </c>
      <c r="E1523" s="3" t="s">
        <v>3455</v>
      </c>
      <c r="F1523" s="3" t="s">
        <v>7899</v>
      </c>
      <c r="G1523" s="3" t="s">
        <v>7900</v>
      </c>
      <c r="H1523" s="5">
        <v>46135</v>
      </c>
      <c r="I1523" s="3" t="s">
        <v>3622</v>
      </c>
      <c r="J1523" s="3" t="s">
        <v>7901</v>
      </c>
      <c r="K1523" s="3">
        <v>740514302400</v>
      </c>
      <c r="L1523" s="2"/>
      <c r="M1523" s="2"/>
      <c r="N1523" s="3">
        <v>77083026524</v>
      </c>
      <c r="O1523" s="3">
        <v>5990000</v>
      </c>
      <c r="P1523" s="3">
        <v>5990000</v>
      </c>
      <c r="Q1523" s="3">
        <v>0</v>
      </c>
      <c r="R1523" s="3">
        <v>0</v>
      </c>
      <c r="S1523" s="3">
        <v>200000</v>
      </c>
      <c r="T1523" s="3">
        <v>200000</v>
      </c>
      <c r="U1523" s="3" t="s">
        <v>87</v>
      </c>
      <c r="V1523" s="3" t="s">
        <v>7902</v>
      </c>
      <c r="W1523" s="3" t="s">
        <v>154</v>
      </c>
      <c r="X1523" s="5">
        <v>46136</v>
      </c>
      <c r="Y1523" s="3" t="s">
        <v>223</v>
      </c>
      <c r="Z1523" s="3">
        <v>0</v>
      </c>
      <c r="AA1523" s="3">
        <v>9890883</v>
      </c>
      <c r="AB1523" s="2"/>
      <c r="AC1523" s="3">
        <v>0</v>
      </c>
      <c r="AD1523" s="3" t="s">
        <v>124</v>
      </c>
      <c r="AE1523" s="3">
        <v>2026</v>
      </c>
    </row>
    <row r="1524" spans="1:31" ht="28.5" hidden="1" x14ac:dyDescent="0.45">
      <c r="A1524" s="3">
        <v>1</v>
      </c>
      <c r="B1524" s="4" t="s">
        <v>3534</v>
      </c>
      <c r="C1524" s="3" t="s">
        <v>3381</v>
      </c>
      <c r="D1524" s="3" t="s">
        <v>3382</v>
      </c>
      <c r="E1524" s="3" t="s">
        <v>3459</v>
      </c>
      <c r="F1524" s="3" t="s">
        <v>7903</v>
      </c>
      <c r="G1524" s="3" t="s">
        <v>7904</v>
      </c>
      <c r="H1524" s="5">
        <v>46135</v>
      </c>
      <c r="I1524" s="3" t="s">
        <v>3635</v>
      </c>
      <c r="J1524" s="3" t="s">
        <v>7905</v>
      </c>
      <c r="K1524" s="3">
        <v>990116351088</v>
      </c>
      <c r="L1524" s="2"/>
      <c r="M1524" s="2"/>
      <c r="N1524" s="3">
        <v>77081920980</v>
      </c>
      <c r="O1524" s="3">
        <v>5990000</v>
      </c>
      <c r="P1524" s="3">
        <v>5990000</v>
      </c>
      <c r="Q1524" s="3">
        <v>0</v>
      </c>
      <c r="R1524" s="3">
        <v>0</v>
      </c>
      <c r="S1524" s="3">
        <v>200000</v>
      </c>
      <c r="T1524" s="3">
        <v>200000</v>
      </c>
      <c r="U1524" s="3" t="s">
        <v>87</v>
      </c>
      <c r="V1524" s="2"/>
      <c r="W1524" s="3" t="s">
        <v>154</v>
      </c>
      <c r="X1524" s="5">
        <v>46136</v>
      </c>
      <c r="Y1524" s="3" t="s">
        <v>134</v>
      </c>
      <c r="Z1524" s="3">
        <v>0</v>
      </c>
      <c r="AA1524" s="3">
        <v>9890885</v>
      </c>
      <c r="AB1524" s="2"/>
      <c r="AC1524" s="3">
        <v>0</v>
      </c>
      <c r="AD1524" s="3" t="s">
        <v>124</v>
      </c>
      <c r="AE1524" s="3">
        <v>2026</v>
      </c>
    </row>
    <row r="1525" spans="1:31" ht="28.5" hidden="1" x14ac:dyDescent="0.45">
      <c r="A1525" s="3">
        <v>1</v>
      </c>
      <c r="B1525" s="4" t="s">
        <v>3414</v>
      </c>
      <c r="C1525" s="3" t="s">
        <v>3381</v>
      </c>
      <c r="D1525" s="3" t="s">
        <v>3382</v>
      </c>
      <c r="E1525" s="3" t="s">
        <v>3409</v>
      </c>
      <c r="F1525" s="3" t="s">
        <v>7906</v>
      </c>
      <c r="G1525" s="3" t="s">
        <v>7907</v>
      </c>
      <c r="H1525" s="5">
        <v>46135</v>
      </c>
      <c r="I1525" s="3" t="s">
        <v>3427</v>
      </c>
      <c r="J1525" s="3" t="s">
        <v>7908</v>
      </c>
      <c r="K1525" s="3">
        <v>951012401086</v>
      </c>
      <c r="L1525" s="2"/>
      <c r="M1525" s="2"/>
      <c r="N1525" s="3">
        <v>77784247383</v>
      </c>
      <c r="O1525" s="3">
        <v>5990000</v>
      </c>
      <c r="P1525" s="3">
        <v>5990000</v>
      </c>
      <c r="Q1525" s="3">
        <v>0</v>
      </c>
      <c r="R1525" s="3">
        <v>0</v>
      </c>
      <c r="S1525" s="3">
        <v>200000</v>
      </c>
      <c r="T1525" s="3">
        <v>200000</v>
      </c>
      <c r="U1525" s="3" t="s">
        <v>87</v>
      </c>
      <c r="V1525" s="2"/>
      <c r="W1525" s="3" t="s">
        <v>55</v>
      </c>
      <c r="X1525" s="5">
        <v>46139</v>
      </c>
      <c r="Y1525" s="3" t="s">
        <v>223</v>
      </c>
      <c r="Z1525" s="3">
        <v>1</v>
      </c>
      <c r="AA1525" s="3">
        <v>9890890</v>
      </c>
      <c r="AB1525" s="2"/>
      <c r="AC1525" s="3">
        <v>0</v>
      </c>
      <c r="AD1525" s="3" t="s">
        <v>124</v>
      </c>
      <c r="AE1525" s="3">
        <v>2026</v>
      </c>
    </row>
    <row r="1526" spans="1:31" ht="28.5" hidden="1" x14ac:dyDescent="0.45">
      <c r="A1526" s="3">
        <v>1</v>
      </c>
      <c r="B1526" s="4" t="s">
        <v>3414</v>
      </c>
      <c r="C1526" s="3" t="s">
        <v>3381</v>
      </c>
      <c r="D1526" s="3" t="s">
        <v>3382</v>
      </c>
      <c r="E1526" s="3" t="s">
        <v>3409</v>
      </c>
      <c r="F1526" s="3" t="s">
        <v>7909</v>
      </c>
      <c r="G1526" s="3" t="s">
        <v>7910</v>
      </c>
      <c r="H1526" s="5">
        <v>46135</v>
      </c>
      <c r="I1526" s="3" t="s">
        <v>3419</v>
      </c>
      <c r="J1526" s="3" t="s">
        <v>7911</v>
      </c>
      <c r="K1526" s="3">
        <v>911107301151</v>
      </c>
      <c r="L1526" s="2"/>
      <c r="M1526" s="2"/>
      <c r="N1526" s="3">
        <v>77718964892</v>
      </c>
      <c r="O1526" s="3">
        <v>5990000</v>
      </c>
      <c r="P1526" s="3">
        <v>5990000</v>
      </c>
      <c r="Q1526" s="3">
        <v>0</v>
      </c>
      <c r="R1526" s="3">
        <v>0</v>
      </c>
      <c r="S1526" s="3">
        <v>200000</v>
      </c>
      <c r="T1526" s="3">
        <v>200000</v>
      </c>
      <c r="U1526" s="3" t="s">
        <v>56</v>
      </c>
      <c r="V1526" s="2"/>
      <c r="W1526" s="3" t="s">
        <v>55</v>
      </c>
      <c r="X1526" s="5">
        <v>46136</v>
      </c>
      <c r="Y1526" s="3" t="s">
        <v>58</v>
      </c>
      <c r="Z1526" s="3">
        <v>0</v>
      </c>
      <c r="AA1526" s="3">
        <v>9890891</v>
      </c>
      <c r="AB1526" s="2"/>
      <c r="AC1526" s="3">
        <v>0</v>
      </c>
      <c r="AD1526" s="3" t="s">
        <v>57</v>
      </c>
      <c r="AE1526" s="3">
        <v>2026</v>
      </c>
    </row>
    <row r="1527" spans="1:31" ht="28.5" hidden="1" x14ac:dyDescent="0.45">
      <c r="A1527" s="3">
        <v>1</v>
      </c>
      <c r="B1527" s="4" t="s">
        <v>3414</v>
      </c>
      <c r="C1527" s="3" t="s">
        <v>3381</v>
      </c>
      <c r="D1527" s="3" t="s">
        <v>3382</v>
      </c>
      <c r="E1527" s="3" t="s">
        <v>3409</v>
      </c>
      <c r="F1527" s="3" t="s">
        <v>7912</v>
      </c>
      <c r="G1527" s="3" t="s">
        <v>7913</v>
      </c>
      <c r="H1527" s="5">
        <v>46137</v>
      </c>
      <c r="I1527" s="3" t="s">
        <v>3427</v>
      </c>
      <c r="J1527" s="3" t="s">
        <v>7914</v>
      </c>
      <c r="K1527" s="3">
        <v>890205301690</v>
      </c>
      <c r="L1527" s="2"/>
      <c r="M1527" s="2"/>
      <c r="N1527" s="3">
        <v>77086895440</v>
      </c>
      <c r="O1527" s="3">
        <v>5990000</v>
      </c>
      <c r="P1527" s="3">
        <v>5990000</v>
      </c>
      <c r="Q1527" s="3">
        <v>0</v>
      </c>
      <c r="R1527" s="3">
        <v>0</v>
      </c>
      <c r="S1527" s="3">
        <v>200000</v>
      </c>
      <c r="T1527" s="3">
        <v>200000</v>
      </c>
      <c r="U1527" s="3" t="s">
        <v>87</v>
      </c>
      <c r="V1527" s="2"/>
      <c r="W1527" s="3" t="s">
        <v>55</v>
      </c>
      <c r="X1527" s="5">
        <v>46140</v>
      </c>
      <c r="Y1527" s="3" t="s">
        <v>89</v>
      </c>
      <c r="Z1527" s="3">
        <v>0</v>
      </c>
      <c r="AA1527" s="3">
        <v>9890892</v>
      </c>
      <c r="AB1527" s="2"/>
      <c r="AC1527" s="3">
        <v>0</v>
      </c>
      <c r="AD1527" s="3" t="s">
        <v>124</v>
      </c>
      <c r="AE1527" s="3">
        <v>2026</v>
      </c>
    </row>
    <row r="1528" spans="1:31" ht="28.5" hidden="1" x14ac:dyDescent="0.45">
      <c r="A1528" s="3">
        <v>1</v>
      </c>
      <c r="B1528" s="4" t="s">
        <v>3414</v>
      </c>
      <c r="C1528" s="3" t="s">
        <v>3381</v>
      </c>
      <c r="D1528" s="3" t="s">
        <v>3382</v>
      </c>
      <c r="E1528" s="3" t="s">
        <v>3409</v>
      </c>
      <c r="F1528" s="3" t="s">
        <v>7915</v>
      </c>
      <c r="G1528" s="3" t="s">
        <v>7916</v>
      </c>
      <c r="H1528" s="5">
        <v>46142</v>
      </c>
      <c r="I1528" s="3" t="s">
        <v>3419</v>
      </c>
      <c r="J1528" s="3" t="s">
        <v>7917</v>
      </c>
      <c r="K1528" s="3">
        <v>781120399015</v>
      </c>
      <c r="L1528" s="2"/>
      <c r="M1528" s="2"/>
      <c r="N1528" s="3">
        <v>77755380207</v>
      </c>
      <c r="O1528" s="3">
        <v>5990000</v>
      </c>
      <c r="P1528" s="3">
        <v>5990000</v>
      </c>
      <c r="Q1528" s="3">
        <v>0</v>
      </c>
      <c r="R1528" s="3">
        <v>0</v>
      </c>
      <c r="S1528" s="3">
        <v>200000</v>
      </c>
      <c r="T1528" s="3">
        <v>200000</v>
      </c>
      <c r="U1528" s="3" t="s">
        <v>56</v>
      </c>
      <c r="V1528" s="2"/>
      <c r="W1528" s="3" t="s">
        <v>55</v>
      </c>
      <c r="X1528" s="5">
        <v>46142</v>
      </c>
      <c r="Y1528" s="3" t="s">
        <v>58</v>
      </c>
      <c r="Z1528" s="3">
        <v>0</v>
      </c>
      <c r="AA1528" s="3">
        <v>9890894</v>
      </c>
      <c r="AB1528" s="2"/>
      <c r="AC1528" s="3">
        <v>0</v>
      </c>
      <c r="AD1528" s="3" t="s">
        <v>57</v>
      </c>
      <c r="AE1528" s="3">
        <v>2026</v>
      </c>
    </row>
    <row r="1529" spans="1:31" ht="28.5" hidden="1" x14ac:dyDescent="0.45">
      <c r="A1529" s="3">
        <v>1</v>
      </c>
      <c r="B1529" s="4" t="s">
        <v>3414</v>
      </c>
      <c r="C1529" s="3" t="s">
        <v>3381</v>
      </c>
      <c r="D1529" s="3" t="s">
        <v>3382</v>
      </c>
      <c r="E1529" s="3" t="s">
        <v>3409</v>
      </c>
      <c r="F1529" s="3" t="s">
        <v>7918</v>
      </c>
      <c r="G1529" s="3" t="s">
        <v>7919</v>
      </c>
      <c r="H1529" s="5">
        <v>46136</v>
      </c>
      <c r="I1529" s="3" t="s">
        <v>3419</v>
      </c>
      <c r="J1529" s="3" t="s">
        <v>7920</v>
      </c>
      <c r="K1529" s="3">
        <v>910128301837</v>
      </c>
      <c r="L1529" s="2"/>
      <c r="M1529" s="2"/>
      <c r="N1529" s="3">
        <v>77766352999</v>
      </c>
      <c r="O1529" s="3">
        <v>5990000</v>
      </c>
      <c r="P1529" s="3">
        <v>5990000</v>
      </c>
      <c r="Q1529" s="3">
        <v>0</v>
      </c>
      <c r="R1529" s="3">
        <v>0</v>
      </c>
      <c r="S1529" s="3">
        <v>200000</v>
      </c>
      <c r="T1529" s="3">
        <v>200000</v>
      </c>
      <c r="U1529" s="3" t="s">
        <v>87</v>
      </c>
      <c r="V1529" s="2"/>
      <c r="W1529" s="3" t="s">
        <v>55</v>
      </c>
      <c r="X1529" s="5">
        <v>46136</v>
      </c>
      <c r="Y1529" s="3" t="s">
        <v>566</v>
      </c>
      <c r="Z1529" s="3">
        <v>0</v>
      </c>
      <c r="AA1529" s="3">
        <v>9890896</v>
      </c>
      <c r="AB1529" s="2"/>
      <c r="AC1529" s="3">
        <v>0</v>
      </c>
      <c r="AD1529" s="3" t="s">
        <v>124</v>
      </c>
      <c r="AE1529" s="3">
        <v>2026</v>
      </c>
    </row>
    <row r="1530" spans="1:31" ht="28.5" hidden="1" x14ac:dyDescent="0.45">
      <c r="A1530" s="3">
        <v>1</v>
      </c>
      <c r="B1530" s="4" t="s">
        <v>3414</v>
      </c>
      <c r="C1530" s="3" t="s">
        <v>3381</v>
      </c>
      <c r="D1530" s="3" t="s">
        <v>3382</v>
      </c>
      <c r="E1530" s="3" t="s">
        <v>3409</v>
      </c>
      <c r="F1530" s="3" t="s">
        <v>7921</v>
      </c>
      <c r="G1530" s="3" t="s">
        <v>7922</v>
      </c>
      <c r="H1530" s="5">
        <v>46136</v>
      </c>
      <c r="I1530" s="3" t="s">
        <v>3419</v>
      </c>
      <c r="J1530" s="3" t="s">
        <v>7923</v>
      </c>
      <c r="K1530" s="3">
        <v>10113500900</v>
      </c>
      <c r="L1530" s="2"/>
      <c r="M1530" s="2"/>
      <c r="N1530" s="3">
        <v>77471830216</v>
      </c>
      <c r="O1530" s="3">
        <v>5990000</v>
      </c>
      <c r="P1530" s="3">
        <v>5990000</v>
      </c>
      <c r="Q1530" s="3">
        <v>0</v>
      </c>
      <c r="R1530" s="3">
        <v>0</v>
      </c>
      <c r="S1530" s="3">
        <v>200000</v>
      </c>
      <c r="T1530" s="3">
        <v>200000</v>
      </c>
      <c r="U1530" s="3" t="s">
        <v>87</v>
      </c>
      <c r="V1530" s="2"/>
      <c r="W1530" s="3" t="s">
        <v>55</v>
      </c>
      <c r="X1530" s="5">
        <v>46138</v>
      </c>
      <c r="Y1530" s="3" t="s">
        <v>134</v>
      </c>
      <c r="Z1530" s="3">
        <v>0</v>
      </c>
      <c r="AA1530" s="3">
        <v>9890897</v>
      </c>
      <c r="AB1530" s="2"/>
      <c r="AC1530" s="3">
        <v>0</v>
      </c>
      <c r="AD1530" s="3" t="s">
        <v>124</v>
      </c>
      <c r="AE1530" s="3">
        <v>2026</v>
      </c>
    </row>
    <row r="1531" spans="1:31" ht="28.5" hidden="1" x14ac:dyDescent="0.45">
      <c r="A1531" s="3">
        <v>1</v>
      </c>
      <c r="B1531" s="4" t="s">
        <v>3414</v>
      </c>
      <c r="C1531" s="3" t="s">
        <v>3381</v>
      </c>
      <c r="D1531" s="3" t="s">
        <v>3382</v>
      </c>
      <c r="E1531" s="3" t="s">
        <v>3409</v>
      </c>
      <c r="F1531" s="3" t="s">
        <v>7924</v>
      </c>
      <c r="G1531" s="3" t="s">
        <v>7925</v>
      </c>
      <c r="H1531" s="5">
        <v>46136</v>
      </c>
      <c r="I1531" s="3" t="s">
        <v>3419</v>
      </c>
      <c r="J1531" s="3" t="s">
        <v>7926</v>
      </c>
      <c r="K1531" s="3">
        <v>840226300985</v>
      </c>
      <c r="L1531" s="2"/>
      <c r="M1531" s="2"/>
      <c r="N1531" s="3">
        <v>77011600666</v>
      </c>
      <c r="O1531" s="3">
        <v>5990000</v>
      </c>
      <c r="P1531" s="3">
        <v>5990000</v>
      </c>
      <c r="Q1531" s="3">
        <v>0</v>
      </c>
      <c r="R1531" s="3">
        <v>0</v>
      </c>
      <c r="S1531" s="3">
        <v>200000</v>
      </c>
      <c r="T1531" s="3">
        <v>200000</v>
      </c>
      <c r="U1531" s="3" t="s">
        <v>87</v>
      </c>
      <c r="V1531" s="2"/>
      <c r="W1531" s="3" t="s">
        <v>55</v>
      </c>
      <c r="X1531" s="5">
        <v>46140</v>
      </c>
      <c r="Y1531" s="3" t="s">
        <v>134</v>
      </c>
      <c r="Z1531" s="3">
        <v>1</v>
      </c>
      <c r="AA1531" s="3">
        <v>9890898</v>
      </c>
      <c r="AB1531" s="2"/>
      <c r="AC1531" s="3">
        <v>0</v>
      </c>
      <c r="AD1531" s="3" t="s">
        <v>124</v>
      </c>
      <c r="AE1531" s="3">
        <v>2026</v>
      </c>
    </row>
    <row r="1532" spans="1:31" ht="28.5" hidden="1" x14ac:dyDescent="0.45">
      <c r="A1532" s="3">
        <v>1</v>
      </c>
      <c r="B1532" s="4" t="s">
        <v>3414</v>
      </c>
      <c r="C1532" s="3" t="s">
        <v>3381</v>
      </c>
      <c r="D1532" s="3" t="s">
        <v>3382</v>
      </c>
      <c r="E1532" s="3" t="s">
        <v>3409</v>
      </c>
      <c r="F1532" s="3" t="s">
        <v>7927</v>
      </c>
      <c r="G1532" s="3" t="s">
        <v>7928</v>
      </c>
      <c r="H1532" s="5">
        <v>46135</v>
      </c>
      <c r="I1532" s="3" t="s">
        <v>3419</v>
      </c>
      <c r="J1532" s="3" t="s">
        <v>7929</v>
      </c>
      <c r="K1532" s="3">
        <v>950103300215</v>
      </c>
      <c r="L1532" s="2"/>
      <c r="M1532" s="2"/>
      <c r="N1532" s="3">
        <v>77472886828</v>
      </c>
      <c r="O1532" s="3">
        <v>5990000</v>
      </c>
      <c r="P1532" s="3">
        <v>5990000</v>
      </c>
      <c r="Q1532" s="3">
        <v>0</v>
      </c>
      <c r="R1532" s="3">
        <v>0</v>
      </c>
      <c r="S1532" s="3">
        <v>200000</v>
      </c>
      <c r="T1532" s="3">
        <v>200000</v>
      </c>
      <c r="U1532" s="3" t="s">
        <v>87</v>
      </c>
      <c r="V1532" s="2"/>
      <c r="W1532" s="3" t="s">
        <v>55</v>
      </c>
      <c r="X1532" s="5">
        <v>46136</v>
      </c>
      <c r="Y1532" s="3" t="s">
        <v>134</v>
      </c>
      <c r="Z1532" s="3">
        <v>0</v>
      </c>
      <c r="AA1532" s="3">
        <v>9891257</v>
      </c>
      <c r="AB1532" s="2"/>
      <c r="AC1532" s="3">
        <v>0</v>
      </c>
      <c r="AD1532" s="3" t="s">
        <v>124</v>
      </c>
      <c r="AE1532" s="3">
        <v>2026</v>
      </c>
    </row>
    <row r="1533" spans="1:31" ht="28.5" hidden="1" x14ac:dyDescent="0.45">
      <c r="A1533" s="3">
        <v>1</v>
      </c>
      <c r="B1533" s="4" t="s">
        <v>3414</v>
      </c>
      <c r="C1533" s="3" t="s">
        <v>3381</v>
      </c>
      <c r="D1533" s="3" t="s">
        <v>3382</v>
      </c>
      <c r="E1533" s="3" t="s">
        <v>3409</v>
      </c>
      <c r="F1533" s="3" t="s">
        <v>7930</v>
      </c>
      <c r="G1533" s="3" t="s">
        <v>7931</v>
      </c>
      <c r="H1533" s="5">
        <v>46141</v>
      </c>
      <c r="I1533" s="3" t="s">
        <v>3427</v>
      </c>
      <c r="J1533" s="3" t="s">
        <v>7932</v>
      </c>
      <c r="K1533" s="3">
        <v>204501892</v>
      </c>
      <c r="L1533" s="2"/>
      <c r="M1533" s="2"/>
      <c r="N1533" s="3">
        <v>77757665025</v>
      </c>
      <c r="O1533" s="3">
        <v>5990000</v>
      </c>
      <c r="P1533" s="3">
        <v>5990000</v>
      </c>
      <c r="Q1533" s="3">
        <v>0</v>
      </c>
      <c r="R1533" s="3">
        <v>0</v>
      </c>
      <c r="S1533" s="3">
        <v>200000</v>
      </c>
      <c r="T1533" s="3">
        <v>200000</v>
      </c>
      <c r="U1533" s="3" t="s">
        <v>56</v>
      </c>
      <c r="V1533" s="2"/>
      <c r="W1533" s="3" t="s">
        <v>55</v>
      </c>
      <c r="X1533" s="5">
        <v>46141</v>
      </c>
      <c r="Y1533" s="3" t="s">
        <v>58</v>
      </c>
      <c r="Z1533" s="3">
        <v>1</v>
      </c>
      <c r="AA1533" s="3">
        <v>9891258</v>
      </c>
      <c r="AB1533" s="2"/>
      <c r="AC1533" s="3">
        <v>0</v>
      </c>
      <c r="AD1533" s="3" t="s">
        <v>57</v>
      </c>
      <c r="AE1533" s="3">
        <v>2026</v>
      </c>
    </row>
    <row r="1534" spans="1:31" ht="28.5" hidden="1" x14ac:dyDescent="0.45">
      <c r="A1534" s="3">
        <v>1</v>
      </c>
      <c r="B1534" s="4" t="s">
        <v>3414</v>
      </c>
      <c r="C1534" s="3" t="s">
        <v>3381</v>
      </c>
      <c r="D1534" s="3" t="s">
        <v>3382</v>
      </c>
      <c r="E1534" s="3" t="s">
        <v>3409</v>
      </c>
      <c r="F1534" s="3" t="s">
        <v>7933</v>
      </c>
      <c r="G1534" s="3" t="s">
        <v>7934</v>
      </c>
      <c r="H1534" s="5">
        <v>46135</v>
      </c>
      <c r="I1534" s="3" t="s">
        <v>3419</v>
      </c>
      <c r="J1534" s="3" t="s">
        <v>7935</v>
      </c>
      <c r="K1534" s="3">
        <v>960215301531</v>
      </c>
      <c r="L1534" s="2"/>
      <c r="M1534" s="2"/>
      <c r="N1534" s="3">
        <v>77023100196</v>
      </c>
      <c r="O1534" s="3">
        <v>5990000</v>
      </c>
      <c r="P1534" s="3">
        <v>5990000</v>
      </c>
      <c r="Q1534" s="3">
        <v>0</v>
      </c>
      <c r="R1534" s="3">
        <v>0</v>
      </c>
      <c r="S1534" s="3">
        <v>200000</v>
      </c>
      <c r="T1534" s="3">
        <v>200000</v>
      </c>
      <c r="U1534" s="3" t="s">
        <v>87</v>
      </c>
      <c r="V1534" s="2"/>
      <c r="W1534" s="3" t="s">
        <v>55</v>
      </c>
      <c r="X1534" s="5">
        <v>46139</v>
      </c>
      <c r="Y1534" s="3" t="s">
        <v>218</v>
      </c>
      <c r="Z1534" s="3">
        <v>1</v>
      </c>
      <c r="AA1534" s="3">
        <v>9891261</v>
      </c>
      <c r="AB1534" s="2"/>
      <c r="AC1534" s="3">
        <v>0</v>
      </c>
      <c r="AD1534" s="3" t="s">
        <v>124</v>
      </c>
      <c r="AE1534" s="3">
        <v>2026</v>
      </c>
    </row>
    <row r="1535" spans="1:31" ht="28.5" hidden="1" x14ac:dyDescent="0.45">
      <c r="A1535" s="3">
        <v>1</v>
      </c>
      <c r="B1535" s="4" t="s">
        <v>3414</v>
      </c>
      <c r="C1535" s="3" t="s">
        <v>3381</v>
      </c>
      <c r="D1535" s="3" t="s">
        <v>3382</v>
      </c>
      <c r="E1535" s="3" t="s">
        <v>3409</v>
      </c>
      <c r="F1535" s="3" t="s">
        <v>7936</v>
      </c>
      <c r="G1535" s="3" t="s">
        <v>7937</v>
      </c>
      <c r="H1535" s="5">
        <v>46135</v>
      </c>
      <c r="I1535" s="3" t="s">
        <v>3419</v>
      </c>
      <c r="J1535" s="3" t="s">
        <v>7938</v>
      </c>
      <c r="K1535" s="3">
        <v>980429301102</v>
      </c>
      <c r="L1535" s="2"/>
      <c r="M1535" s="2"/>
      <c r="N1535" s="3">
        <v>77479506407</v>
      </c>
      <c r="O1535" s="3">
        <v>5990000</v>
      </c>
      <c r="P1535" s="3">
        <v>5990000</v>
      </c>
      <c r="Q1535" s="3">
        <v>0</v>
      </c>
      <c r="R1535" s="3">
        <v>0</v>
      </c>
      <c r="S1535" s="3">
        <v>200000</v>
      </c>
      <c r="T1535" s="3">
        <v>200000</v>
      </c>
      <c r="U1535" s="3" t="s">
        <v>56</v>
      </c>
      <c r="V1535" s="2"/>
      <c r="W1535" s="3" t="s">
        <v>55</v>
      </c>
      <c r="X1535" s="5">
        <v>46138</v>
      </c>
      <c r="Y1535" s="3" t="s">
        <v>58</v>
      </c>
      <c r="Z1535" s="3">
        <v>0</v>
      </c>
      <c r="AA1535" s="3">
        <v>9891263</v>
      </c>
      <c r="AB1535" s="2"/>
      <c r="AC1535" s="3">
        <v>0</v>
      </c>
      <c r="AD1535" s="3" t="s">
        <v>57</v>
      </c>
      <c r="AE1535" s="3">
        <v>2026</v>
      </c>
    </row>
    <row r="1536" spans="1:31" ht="28.5" hidden="1" x14ac:dyDescent="0.45">
      <c r="A1536" s="3">
        <v>1</v>
      </c>
      <c r="B1536" s="4" t="s">
        <v>3414</v>
      </c>
      <c r="C1536" s="3" t="s">
        <v>3381</v>
      </c>
      <c r="D1536" s="3" t="s">
        <v>3382</v>
      </c>
      <c r="E1536" s="3" t="s">
        <v>3409</v>
      </c>
      <c r="F1536" s="3" t="s">
        <v>7939</v>
      </c>
      <c r="G1536" s="3" t="s">
        <v>7940</v>
      </c>
      <c r="H1536" s="5">
        <v>46135</v>
      </c>
      <c r="I1536" s="3" t="s">
        <v>3427</v>
      </c>
      <c r="J1536" s="3" t="s">
        <v>7941</v>
      </c>
      <c r="K1536" s="3">
        <v>721129402057</v>
      </c>
      <c r="L1536" s="2"/>
      <c r="M1536" s="2"/>
      <c r="N1536" s="3">
        <v>77023800925</v>
      </c>
      <c r="O1536" s="3">
        <v>5990000</v>
      </c>
      <c r="P1536" s="3">
        <v>5990000</v>
      </c>
      <c r="Q1536" s="3">
        <v>0</v>
      </c>
      <c r="R1536" s="3">
        <v>0</v>
      </c>
      <c r="S1536" s="3">
        <v>200000</v>
      </c>
      <c r="T1536" s="3">
        <v>200000</v>
      </c>
      <c r="U1536" s="3" t="s">
        <v>87</v>
      </c>
      <c r="V1536" s="2"/>
      <c r="W1536" s="3" t="s">
        <v>55</v>
      </c>
      <c r="X1536" s="5">
        <v>46137</v>
      </c>
      <c r="Y1536" s="3" t="s">
        <v>134</v>
      </c>
      <c r="Z1536" s="3">
        <v>0</v>
      </c>
      <c r="AA1536" s="3">
        <v>9891270</v>
      </c>
      <c r="AB1536" s="2"/>
      <c r="AC1536" s="3">
        <v>0</v>
      </c>
      <c r="AD1536" s="3" t="s">
        <v>124</v>
      </c>
      <c r="AE1536" s="3">
        <v>2026</v>
      </c>
    </row>
    <row r="1537" spans="1:31" ht="28.5" hidden="1" x14ac:dyDescent="0.45">
      <c r="A1537" s="3">
        <v>1</v>
      </c>
      <c r="B1537" s="4" t="s">
        <v>3414</v>
      </c>
      <c r="C1537" s="3" t="s">
        <v>3381</v>
      </c>
      <c r="D1537" s="3" t="s">
        <v>3382</v>
      </c>
      <c r="E1537" s="3" t="s">
        <v>3409</v>
      </c>
      <c r="F1537" s="3" t="s">
        <v>7942</v>
      </c>
      <c r="G1537" s="3" t="s">
        <v>7943</v>
      </c>
      <c r="H1537" s="5">
        <v>46135</v>
      </c>
      <c r="I1537" s="3" t="s">
        <v>3427</v>
      </c>
      <c r="J1537" s="3" t="s">
        <v>7944</v>
      </c>
      <c r="K1537" s="3">
        <v>670430301575</v>
      </c>
      <c r="L1537" s="2"/>
      <c r="M1537" s="2"/>
      <c r="N1537" s="3">
        <v>77023344463</v>
      </c>
      <c r="O1537" s="3">
        <v>5990000</v>
      </c>
      <c r="P1537" s="3">
        <v>5990000</v>
      </c>
      <c r="Q1537" s="3">
        <v>0</v>
      </c>
      <c r="R1537" s="3">
        <v>0</v>
      </c>
      <c r="S1537" s="3">
        <v>200000</v>
      </c>
      <c r="T1537" s="3">
        <v>200000</v>
      </c>
      <c r="U1537" s="3" t="s">
        <v>56</v>
      </c>
      <c r="V1537" s="2"/>
      <c r="W1537" s="3" t="s">
        <v>55</v>
      </c>
      <c r="X1537" s="5">
        <v>46138</v>
      </c>
      <c r="Y1537" s="3" t="s">
        <v>58</v>
      </c>
      <c r="Z1537" s="3">
        <v>0</v>
      </c>
      <c r="AA1537" s="3">
        <v>9891272</v>
      </c>
      <c r="AB1537" s="2"/>
      <c r="AC1537" s="3">
        <v>0</v>
      </c>
      <c r="AD1537" s="3" t="s">
        <v>57</v>
      </c>
      <c r="AE1537" s="3">
        <v>2026</v>
      </c>
    </row>
    <row r="1538" spans="1:31" ht="28.5" hidden="1" x14ac:dyDescent="0.45">
      <c r="A1538" s="3">
        <v>1</v>
      </c>
      <c r="B1538" s="4" t="s">
        <v>3414</v>
      </c>
      <c r="C1538" s="3" t="s">
        <v>3381</v>
      </c>
      <c r="D1538" s="3" t="s">
        <v>3382</v>
      </c>
      <c r="E1538" s="3" t="s">
        <v>6923</v>
      </c>
      <c r="F1538" s="3" t="s">
        <v>7945</v>
      </c>
      <c r="G1538" s="3" t="s">
        <v>7946</v>
      </c>
      <c r="H1538" s="5">
        <v>46136</v>
      </c>
      <c r="I1538" s="3" t="s">
        <v>3419</v>
      </c>
      <c r="J1538" s="3" t="s">
        <v>7947</v>
      </c>
      <c r="K1538" s="3">
        <v>851102402728</v>
      </c>
      <c r="L1538" s="2"/>
      <c r="M1538" s="2"/>
      <c r="N1538" s="3">
        <v>77771544429</v>
      </c>
      <c r="O1538" s="3">
        <v>5990000</v>
      </c>
      <c r="P1538" s="3">
        <v>5990000</v>
      </c>
      <c r="Q1538" s="3">
        <v>0</v>
      </c>
      <c r="R1538" s="3">
        <v>0</v>
      </c>
      <c r="S1538" s="3">
        <v>200000</v>
      </c>
      <c r="T1538" s="3">
        <v>200000</v>
      </c>
      <c r="U1538" s="3" t="s">
        <v>87</v>
      </c>
      <c r="V1538" s="2"/>
      <c r="W1538" s="3" t="s">
        <v>55</v>
      </c>
      <c r="X1538" s="5">
        <v>46137</v>
      </c>
      <c r="Y1538" s="3" t="s">
        <v>89</v>
      </c>
      <c r="Z1538" s="3">
        <v>0</v>
      </c>
      <c r="AA1538" s="3">
        <v>9891275</v>
      </c>
      <c r="AB1538" s="2"/>
      <c r="AC1538" s="3">
        <v>0</v>
      </c>
      <c r="AD1538" s="3" t="s">
        <v>124</v>
      </c>
      <c r="AE1538" s="3">
        <v>2026</v>
      </c>
    </row>
    <row r="1539" spans="1:31" ht="28.5" hidden="1" x14ac:dyDescent="0.45">
      <c r="A1539" s="3">
        <v>1</v>
      </c>
      <c r="B1539" s="4" t="s">
        <v>3406</v>
      </c>
      <c r="C1539" s="3" t="s">
        <v>3381</v>
      </c>
      <c r="D1539" s="3" t="s">
        <v>3382</v>
      </c>
      <c r="E1539" s="3" t="s">
        <v>3409</v>
      </c>
      <c r="F1539" s="3" t="s">
        <v>7948</v>
      </c>
      <c r="G1539" s="3" t="s">
        <v>7949</v>
      </c>
      <c r="H1539" s="5">
        <v>46140</v>
      </c>
      <c r="I1539" s="3" t="s">
        <v>3728</v>
      </c>
      <c r="J1539" s="3" t="s">
        <v>7950</v>
      </c>
      <c r="K1539" s="3">
        <v>840914400278</v>
      </c>
      <c r="L1539" s="2"/>
      <c r="M1539" s="2"/>
      <c r="N1539" s="3">
        <v>77758364533</v>
      </c>
      <c r="O1539" s="3">
        <v>5990000</v>
      </c>
      <c r="P1539" s="3">
        <v>5990000</v>
      </c>
      <c r="Q1539" s="3">
        <v>0</v>
      </c>
      <c r="R1539" s="3">
        <v>0</v>
      </c>
      <c r="S1539" s="3">
        <v>200000</v>
      </c>
      <c r="T1539" s="3">
        <v>200000</v>
      </c>
      <c r="U1539" s="3" t="s">
        <v>56</v>
      </c>
      <c r="V1539" s="2"/>
      <c r="W1539" s="3" t="s">
        <v>1687</v>
      </c>
      <c r="X1539" s="5">
        <v>46140</v>
      </c>
      <c r="Y1539" s="3" t="s">
        <v>58</v>
      </c>
      <c r="Z1539" s="3">
        <v>0</v>
      </c>
      <c r="AA1539" s="3">
        <v>9892708</v>
      </c>
      <c r="AB1539" s="2"/>
      <c r="AC1539" s="3">
        <v>0</v>
      </c>
      <c r="AD1539" s="3" t="s">
        <v>57</v>
      </c>
      <c r="AE1539" s="3">
        <v>2026</v>
      </c>
    </row>
    <row r="1540" spans="1:31" ht="28.5" hidden="1" x14ac:dyDescent="0.45">
      <c r="A1540" s="3">
        <v>1</v>
      </c>
      <c r="B1540" s="4" t="s">
        <v>3406</v>
      </c>
      <c r="C1540" s="3" t="s">
        <v>3381</v>
      </c>
      <c r="D1540" s="3" t="s">
        <v>3382</v>
      </c>
      <c r="E1540" s="3" t="s">
        <v>3409</v>
      </c>
      <c r="F1540" s="3" t="s">
        <v>7951</v>
      </c>
      <c r="G1540" s="3" t="s">
        <v>7952</v>
      </c>
      <c r="H1540" s="5">
        <v>46141</v>
      </c>
      <c r="I1540" s="3" t="s">
        <v>3867</v>
      </c>
      <c r="J1540" s="3" t="s">
        <v>7953</v>
      </c>
      <c r="K1540" s="3">
        <v>860304302205</v>
      </c>
      <c r="L1540" s="2"/>
      <c r="M1540" s="2"/>
      <c r="N1540" s="3">
        <v>77013132783</v>
      </c>
      <c r="O1540" s="3">
        <v>5990000</v>
      </c>
      <c r="P1540" s="3">
        <v>5990000</v>
      </c>
      <c r="Q1540" s="3">
        <v>0</v>
      </c>
      <c r="R1540" s="3">
        <v>0</v>
      </c>
      <c r="S1540" s="3">
        <v>200000</v>
      </c>
      <c r="T1540" s="3">
        <v>200000</v>
      </c>
      <c r="U1540" s="3" t="s">
        <v>56</v>
      </c>
      <c r="V1540" s="2"/>
      <c r="W1540" s="3" t="s">
        <v>1687</v>
      </c>
      <c r="X1540" s="5">
        <v>46142</v>
      </c>
      <c r="Y1540" s="3" t="s">
        <v>58</v>
      </c>
      <c r="Z1540" s="3">
        <v>0</v>
      </c>
      <c r="AA1540" s="3">
        <v>9892711</v>
      </c>
      <c r="AB1540" s="2"/>
      <c r="AC1540" s="3">
        <v>0</v>
      </c>
      <c r="AD1540" s="3" t="s">
        <v>57</v>
      </c>
      <c r="AE1540" s="3">
        <v>2026</v>
      </c>
    </row>
    <row r="1541" spans="1:31" ht="28.5" hidden="1" x14ac:dyDescent="0.45">
      <c r="A1541" s="3">
        <v>1</v>
      </c>
      <c r="B1541" s="4" t="s">
        <v>3406</v>
      </c>
      <c r="C1541" s="3" t="s">
        <v>3381</v>
      </c>
      <c r="D1541" s="3" t="s">
        <v>3382</v>
      </c>
      <c r="E1541" s="3" t="s">
        <v>3409</v>
      </c>
      <c r="F1541" s="3" t="s">
        <v>7954</v>
      </c>
      <c r="G1541" s="3" t="s">
        <v>7955</v>
      </c>
      <c r="H1541" s="5">
        <v>46141</v>
      </c>
      <c r="I1541" s="3" t="s">
        <v>3732</v>
      </c>
      <c r="J1541" s="3" t="s">
        <v>7956</v>
      </c>
      <c r="K1541" s="3">
        <v>680514301796</v>
      </c>
      <c r="L1541" s="2"/>
      <c r="M1541" s="2"/>
      <c r="N1541" s="3">
        <v>77717310161</v>
      </c>
      <c r="O1541" s="3">
        <v>5990000</v>
      </c>
      <c r="P1541" s="3">
        <v>5990000</v>
      </c>
      <c r="Q1541" s="3">
        <v>0</v>
      </c>
      <c r="R1541" s="3">
        <v>0</v>
      </c>
      <c r="S1541" s="3">
        <v>200000</v>
      </c>
      <c r="T1541" s="3">
        <v>200000</v>
      </c>
      <c r="U1541" s="3" t="s">
        <v>56</v>
      </c>
      <c r="V1541" s="2"/>
      <c r="W1541" s="3" t="s">
        <v>1687</v>
      </c>
      <c r="X1541" s="5">
        <v>46142</v>
      </c>
      <c r="Y1541" s="3" t="s">
        <v>58</v>
      </c>
      <c r="Z1541" s="3">
        <v>0</v>
      </c>
      <c r="AA1541" s="3">
        <v>9892715</v>
      </c>
      <c r="AB1541" s="2"/>
      <c r="AC1541" s="3">
        <v>0</v>
      </c>
      <c r="AD1541" s="3" t="s">
        <v>57</v>
      </c>
      <c r="AE1541" s="3">
        <v>2026</v>
      </c>
    </row>
    <row r="1542" spans="1:31" ht="28.5" hidden="1" x14ac:dyDescent="0.45">
      <c r="A1542" s="3">
        <v>1</v>
      </c>
      <c r="B1542" s="4" t="s">
        <v>3406</v>
      </c>
      <c r="C1542" s="3" t="s">
        <v>3381</v>
      </c>
      <c r="D1542" s="3" t="s">
        <v>3382</v>
      </c>
      <c r="E1542" s="3" t="s">
        <v>3409</v>
      </c>
      <c r="F1542" s="3" t="s">
        <v>7957</v>
      </c>
      <c r="G1542" s="3" t="s">
        <v>7958</v>
      </c>
      <c r="H1542" s="5">
        <v>46140</v>
      </c>
      <c r="I1542" s="3" t="s">
        <v>3412</v>
      </c>
      <c r="J1542" s="3" t="s">
        <v>7959</v>
      </c>
      <c r="K1542" s="3">
        <v>900928350476</v>
      </c>
      <c r="L1542" s="2"/>
      <c r="M1542" s="2"/>
      <c r="N1542" s="3">
        <v>77077280990</v>
      </c>
      <c r="O1542" s="3">
        <v>5990000</v>
      </c>
      <c r="P1542" s="3">
        <v>5990000</v>
      </c>
      <c r="Q1542" s="3">
        <v>0</v>
      </c>
      <c r="R1542" s="3">
        <v>0</v>
      </c>
      <c r="S1542" s="3">
        <v>200000</v>
      </c>
      <c r="T1542" s="3">
        <v>200000</v>
      </c>
      <c r="U1542" s="3" t="s">
        <v>87</v>
      </c>
      <c r="V1542" s="2"/>
      <c r="W1542" s="3" t="s">
        <v>1687</v>
      </c>
      <c r="X1542" s="5">
        <v>46142</v>
      </c>
      <c r="Y1542" s="3" t="s">
        <v>89</v>
      </c>
      <c r="Z1542" s="3">
        <v>0</v>
      </c>
      <c r="AA1542" s="3">
        <v>9892719</v>
      </c>
      <c r="AB1542" s="2"/>
      <c r="AC1542" s="3">
        <v>0</v>
      </c>
      <c r="AD1542" s="3" t="s">
        <v>124</v>
      </c>
      <c r="AE1542" s="3">
        <v>2026</v>
      </c>
    </row>
    <row r="1543" spans="1:31" ht="28.5" hidden="1" x14ac:dyDescent="0.45">
      <c r="A1543" s="3">
        <v>1</v>
      </c>
      <c r="B1543" s="4" t="s">
        <v>3397</v>
      </c>
      <c r="C1543" s="3" t="s">
        <v>3381</v>
      </c>
      <c r="D1543" s="3" t="s">
        <v>3382</v>
      </c>
      <c r="E1543" s="3" t="s">
        <v>3409</v>
      </c>
      <c r="F1543" s="3" t="s">
        <v>7960</v>
      </c>
      <c r="G1543" s="3" t="s">
        <v>7961</v>
      </c>
      <c r="H1543" s="5">
        <v>46139</v>
      </c>
      <c r="I1543" s="3" t="s">
        <v>3584</v>
      </c>
      <c r="J1543" s="3" t="s">
        <v>7962</v>
      </c>
      <c r="K1543" s="3">
        <v>960101300692</v>
      </c>
      <c r="L1543" s="2"/>
      <c r="M1543" s="2"/>
      <c r="N1543" s="3">
        <v>77026001900</v>
      </c>
      <c r="O1543" s="3">
        <v>5990000</v>
      </c>
      <c r="P1543" s="3">
        <v>5990000</v>
      </c>
      <c r="Q1543" s="3">
        <v>0</v>
      </c>
      <c r="R1543" s="3">
        <v>0</v>
      </c>
      <c r="S1543" s="3">
        <v>200000</v>
      </c>
      <c r="T1543" s="3">
        <v>200000</v>
      </c>
      <c r="U1543" s="3" t="s">
        <v>56</v>
      </c>
      <c r="V1543" s="2"/>
      <c r="W1543" s="3" t="s">
        <v>55</v>
      </c>
      <c r="X1543" s="5">
        <v>46140</v>
      </c>
      <c r="Y1543" s="3" t="s">
        <v>58</v>
      </c>
      <c r="Z1543" s="3">
        <v>0</v>
      </c>
      <c r="AA1543" s="3">
        <v>9893327</v>
      </c>
      <c r="AB1543" s="2"/>
      <c r="AC1543" s="3">
        <v>0</v>
      </c>
      <c r="AD1543" s="3" t="s">
        <v>57</v>
      </c>
      <c r="AE1543" s="3">
        <v>2026</v>
      </c>
    </row>
    <row r="1544" spans="1:31" ht="28.5" hidden="1" x14ac:dyDescent="0.45">
      <c r="A1544" s="3">
        <v>1</v>
      </c>
      <c r="B1544" s="4" t="s">
        <v>3397</v>
      </c>
      <c r="C1544" s="3" t="s">
        <v>3381</v>
      </c>
      <c r="D1544" s="3" t="s">
        <v>3382</v>
      </c>
      <c r="E1544" s="3" t="s">
        <v>3409</v>
      </c>
      <c r="F1544" s="3" t="s">
        <v>7963</v>
      </c>
      <c r="G1544" s="3" t="s">
        <v>7964</v>
      </c>
      <c r="H1544" s="5">
        <v>46135</v>
      </c>
      <c r="I1544" s="3" t="s">
        <v>3710</v>
      </c>
      <c r="J1544" s="3" t="s">
        <v>7965</v>
      </c>
      <c r="K1544" s="3">
        <v>850216302176</v>
      </c>
      <c r="L1544" s="2"/>
      <c r="M1544" s="2"/>
      <c r="N1544" s="3">
        <v>77018300732</v>
      </c>
      <c r="O1544" s="3">
        <v>5990000</v>
      </c>
      <c r="P1544" s="3">
        <v>5990000</v>
      </c>
      <c r="Q1544" s="3">
        <v>0</v>
      </c>
      <c r="R1544" s="3">
        <v>0</v>
      </c>
      <c r="S1544" s="3">
        <v>200000</v>
      </c>
      <c r="T1544" s="3">
        <v>200000</v>
      </c>
      <c r="U1544" s="3" t="s">
        <v>56</v>
      </c>
      <c r="V1544" s="2"/>
      <c r="W1544" s="3" t="s">
        <v>55</v>
      </c>
      <c r="X1544" s="5">
        <v>46136</v>
      </c>
      <c r="Y1544" s="3" t="s">
        <v>58</v>
      </c>
      <c r="Z1544" s="3">
        <v>0</v>
      </c>
      <c r="AA1544" s="3">
        <v>9893328</v>
      </c>
      <c r="AB1544" s="2"/>
      <c r="AC1544" s="3">
        <v>0</v>
      </c>
      <c r="AD1544" s="3" t="s">
        <v>57</v>
      </c>
      <c r="AE1544" s="3">
        <v>2026</v>
      </c>
    </row>
    <row r="1545" spans="1:31" ht="28.5" hidden="1" x14ac:dyDescent="0.45">
      <c r="A1545" s="3">
        <v>1</v>
      </c>
      <c r="B1545" s="4" t="s">
        <v>3397</v>
      </c>
      <c r="C1545" s="3" t="s">
        <v>3381</v>
      </c>
      <c r="D1545" s="3" t="s">
        <v>3382</v>
      </c>
      <c r="E1545" s="3" t="s">
        <v>3409</v>
      </c>
      <c r="F1545" s="3" t="s">
        <v>7966</v>
      </c>
      <c r="G1545" s="3" t="s">
        <v>7967</v>
      </c>
      <c r="H1545" s="5">
        <v>46135</v>
      </c>
      <c r="I1545" s="3" t="s">
        <v>4000</v>
      </c>
      <c r="J1545" s="3" t="s">
        <v>7968</v>
      </c>
      <c r="K1545" s="3">
        <v>880705302487</v>
      </c>
      <c r="L1545" s="2"/>
      <c r="M1545" s="2"/>
      <c r="N1545" s="3">
        <v>77029428800</v>
      </c>
      <c r="O1545" s="3">
        <v>5990000</v>
      </c>
      <c r="P1545" s="3">
        <v>5990000</v>
      </c>
      <c r="Q1545" s="3">
        <v>0</v>
      </c>
      <c r="R1545" s="3">
        <v>0</v>
      </c>
      <c r="S1545" s="3">
        <v>200000</v>
      </c>
      <c r="T1545" s="3">
        <v>200000</v>
      </c>
      <c r="U1545" s="3" t="s">
        <v>87</v>
      </c>
      <c r="V1545" s="2"/>
      <c r="W1545" s="3" t="s">
        <v>55</v>
      </c>
      <c r="X1545" s="5">
        <v>46139</v>
      </c>
      <c r="Y1545" s="3" t="s">
        <v>218</v>
      </c>
      <c r="Z1545" s="3">
        <v>1</v>
      </c>
      <c r="AA1545" s="3">
        <v>9893330</v>
      </c>
      <c r="AB1545" s="2"/>
      <c r="AC1545" s="3">
        <v>0</v>
      </c>
      <c r="AD1545" s="3" t="s">
        <v>124</v>
      </c>
      <c r="AE1545" s="3">
        <v>2026</v>
      </c>
    </row>
    <row r="1546" spans="1:31" ht="28.5" hidden="1" x14ac:dyDescent="0.45">
      <c r="A1546" s="3">
        <v>1</v>
      </c>
      <c r="B1546" s="4" t="s">
        <v>3397</v>
      </c>
      <c r="C1546" s="3" t="s">
        <v>3381</v>
      </c>
      <c r="D1546" s="3" t="s">
        <v>3382</v>
      </c>
      <c r="E1546" s="3" t="s">
        <v>3409</v>
      </c>
      <c r="F1546" s="3" t="s">
        <v>7969</v>
      </c>
      <c r="G1546" s="3" t="s">
        <v>7970</v>
      </c>
      <c r="H1546" s="5">
        <v>46135</v>
      </c>
      <c r="I1546" s="3" t="s">
        <v>4000</v>
      </c>
      <c r="J1546" s="3" t="s">
        <v>7971</v>
      </c>
      <c r="K1546" s="3">
        <v>990522300439</v>
      </c>
      <c r="L1546" s="2"/>
      <c r="M1546" s="2"/>
      <c r="N1546" s="3">
        <v>77011922299</v>
      </c>
      <c r="O1546" s="3">
        <v>5990000</v>
      </c>
      <c r="P1546" s="3">
        <v>5990000</v>
      </c>
      <c r="Q1546" s="3">
        <v>0</v>
      </c>
      <c r="R1546" s="3">
        <v>0</v>
      </c>
      <c r="S1546" s="3">
        <v>200000</v>
      </c>
      <c r="T1546" s="3">
        <v>200000</v>
      </c>
      <c r="U1546" s="3" t="s">
        <v>56</v>
      </c>
      <c r="V1546" s="3" t="s">
        <v>2663</v>
      </c>
      <c r="W1546" s="3" t="s">
        <v>55</v>
      </c>
      <c r="X1546" s="5">
        <v>46135</v>
      </c>
      <c r="Y1546" s="3" t="s">
        <v>58</v>
      </c>
      <c r="Z1546" s="3">
        <v>0</v>
      </c>
      <c r="AA1546" s="3">
        <v>9893331</v>
      </c>
      <c r="AB1546" s="2"/>
      <c r="AC1546" s="3">
        <v>0</v>
      </c>
      <c r="AD1546" s="3" t="s">
        <v>57</v>
      </c>
      <c r="AE1546" s="3">
        <v>2026</v>
      </c>
    </row>
    <row r="1547" spans="1:31" ht="28.5" hidden="1" x14ac:dyDescent="0.45">
      <c r="A1547" s="3">
        <v>1</v>
      </c>
      <c r="B1547" s="4" t="s">
        <v>3397</v>
      </c>
      <c r="C1547" s="3" t="s">
        <v>3381</v>
      </c>
      <c r="D1547" s="3" t="s">
        <v>3382</v>
      </c>
      <c r="E1547" s="3" t="s">
        <v>3409</v>
      </c>
      <c r="F1547" s="3" t="s">
        <v>7972</v>
      </c>
      <c r="G1547" s="3" t="s">
        <v>7973</v>
      </c>
      <c r="H1547" s="5">
        <v>46135</v>
      </c>
      <c r="I1547" s="3" t="s">
        <v>4000</v>
      </c>
      <c r="J1547" s="3" t="s">
        <v>7974</v>
      </c>
      <c r="K1547" s="3">
        <v>30813501343</v>
      </c>
      <c r="L1547" s="2"/>
      <c r="M1547" s="2"/>
      <c r="N1547" s="3">
        <v>77087157419</v>
      </c>
      <c r="O1547" s="3">
        <v>5990000</v>
      </c>
      <c r="P1547" s="3">
        <v>5990000</v>
      </c>
      <c r="Q1547" s="3">
        <v>0</v>
      </c>
      <c r="R1547" s="3">
        <v>0</v>
      </c>
      <c r="S1547" s="3">
        <v>200000</v>
      </c>
      <c r="T1547" s="3">
        <v>200000</v>
      </c>
      <c r="U1547" s="3" t="s">
        <v>56</v>
      </c>
      <c r="V1547" s="2"/>
      <c r="W1547" s="3" t="s">
        <v>55</v>
      </c>
      <c r="X1547" s="5">
        <v>46135</v>
      </c>
      <c r="Y1547" s="3" t="s">
        <v>58</v>
      </c>
      <c r="Z1547" s="3">
        <v>0</v>
      </c>
      <c r="AA1547" s="3">
        <v>9893333</v>
      </c>
      <c r="AB1547" s="2"/>
      <c r="AC1547" s="3">
        <v>0</v>
      </c>
      <c r="AD1547" s="3" t="s">
        <v>57</v>
      </c>
      <c r="AE1547" s="3">
        <v>2026</v>
      </c>
    </row>
    <row r="1548" spans="1:31" ht="28.5" hidden="1" x14ac:dyDescent="0.45">
      <c r="A1548" s="3">
        <v>1</v>
      </c>
      <c r="B1548" s="4" t="s">
        <v>3397</v>
      </c>
      <c r="C1548" s="3" t="s">
        <v>3381</v>
      </c>
      <c r="D1548" s="3" t="s">
        <v>3382</v>
      </c>
      <c r="E1548" s="3" t="s">
        <v>3409</v>
      </c>
      <c r="F1548" s="3" t="s">
        <v>7975</v>
      </c>
      <c r="G1548" s="3" t="s">
        <v>7976</v>
      </c>
      <c r="H1548" s="5">
        <v>46135</v>
      </c>
      <c r="I1548" s="3" t="s">
        <v>4004</v>
      </c>
      <c r="J1548" s="3" t="s">
        <v>7977</v>
      </c>
      <c r="K1548" s="3">
        <v>920310301283</v>
      </c>
      <c r="L1548" s="2"/>
      <c r="M1548" s="2"/>
      <c r="N1548" s="3">
        <v>77027010126</v>
      </c>
      <c r="O1548" s="3">
        <v>5990000</v>
      </c>
      <c r="P1548" s="3">
        <v>5990000</v>
      </c>
      <c r="Q1548" s="3">
        <v>0</v>
      </c>
      <c r="R1548" s="3">
        <v>0</v>
      </c>
      <c r="S1548" s="3">
        <v>200000</v>
      </c>
      <c r="T1548" s="3">
        <v>200000</v>
      </c>
      <c r="U1548" s="3" t="s">
        <v>56</v>
      </c>
      <c r="V1548" s="2"/>
      <c r="W1548" s="3" t="s">
        <v>55</v>
      </c>
      <c r="X1548" s="5">
        <v>46136</v>
      </c>
      <c r="Y1548" s="3" t="s">
        <v>58</v>
      </c>
      <c r="Z1548" s="3">
        <v>0</v>
      </c>
      <c r="AA1548" s="3">
        <v>9893336</v>
      </c>
      <c r="AB1548" s="2"/>
      <c r="AC1548" s="3">
        <v>0</v>
      </c>
      <c r="AD1548" s="3" t="s">
        <v>57</v>
      </c>
      <c r="AE1548" s="3">
        <v>2026</v>
      </c>
    </row>
    <row r="1549" spans="1:31" ht="28.5" hidden="1" x14ac:dyDescent="0.45">
      <c r="A1549" s="3">
        <v>1</v>
      </c>
      <c r="B1549" s="4" t="s">
        <v>3397</v>
      </c>
      <c r="C1549" s="3" t="s">
        <v>3381</v>
      </c>
      <c r="D1549" s="3" t="s">
        <v>3382</v>
      </c>
      <c r="E1549" s="3" t="s">
        <v>3409</v>
      </c>
      <c r="F1549" s="3" t="s">
        <v>7978</v>
      </c>
      <c r="G1549" s="3" t="s">
        <v>7979</v>
      </c>
      <c r="H1549" s="5">
        <v>46135</v>
      </c>
      <c r="I1549" s="3" t="s">
        <v>3403</v>
      </c>
      <c r="J1549" s="3" t="s">
        <v>7980</v>
      </c>
      <c r="K1549" s="3">
        <v>880501402315</v>
      </c>
      <c r="L1549" s="2"/>
      <c r="M1549" s="2"/>
      <c r="N1549" s="3">
        <v>77718761250</v>
      </c>
      <c r="O1549" s="3">
        <v>5990000</v>
      </c>
      <c r="P1549" s="3">
        <v>5990000</v>
      </c>
      <c r="Q1549" s="3">
        <v>0</v>
      </c>
      <c r="R1549" s="3">
        <v>0</v>
      </c>
      <c r="S1549" s="3">
        <v>200000</v>
      </c>
      <c r="T1549" s="3">
        <v>200000</v>
      </c>
      <c r="U1549" s="3" t="s">
        <v>56</v>
      </c>
      <c r="V1549" s="2"/>
      <c r="W1549" s="3" t="s">
        <v>55</v>
      </c>
      <c r="X1549" s="5">
        <v>46139</v>
      </c>
      <c r="Y1549" s="3" t="s">
        <v>58</v>
      </c>
      <c r="Z1549" s="3">
        <v>0</v>
      </c>
      <c r="AA1549" s="3">
        <v>9893339</v>
      </c>
      <c r="AB1549" s="2"/>
      <c r="AC1549" s="3">
        <v>0</v>
      </c>
      <c r="AD1549" s="3" t="s">
        <v>57</v>
      </c>
      <c r="AE1549" s="3">
        <v>2026</v>
      </c>
    </row>
    <row r="1550" spans="1:31" ht="28.5" hidden="1" x14ac:dyDescent="0.45">
      <c r="A1550" s="3">
        <v>1</v>
      </c>
      <c r="B1550" s="4" t="s">
        <v>3397</v>
      </c>
      <c r="C1550" s="3" t="s">
        <v>3381</v>
      </c>
      <c r="D1550" s="3" t="s">
        <v>3382</v>
      </c>
      <c r="E1550" s="3" t="s">
        <v>3409</v>
      </c>
      <c r="F1550" s="3" t="s">
        <v>7981</v>
      </c>
      <c r="G1550" s="3" t="s">
        <v>7982</v>
      </c>
      <c r="H1550" s="5">
        <v>46136</v>
      </c>
      <c r="I1550" s="3" t="s">
        <v>4004</v>
      </c>
      <c r="J1550" s="3" t="s">
        <v>7983</v>
      </c>
      <c r="K1550" s="3">
        <v>920705401574</v>
      </c>
      <c r="L1550" s="2"/>
      <c r="M1550" s="2"/>
      <c r="N1550" s="3">
        <v>77476333083</v>
      </c>
      <c r="O1550" s="3">
        <v>5990000</v>
      </c>
      <c r="P1550" s="3">
        <v>5990000</v>
      </c>
      <c r="Q1550" s="3">
        <v>0</v>
      </c>
      <c r="R1550" s="3">
        <v>0</v>
      </c>
      <c r="S1550" s="3">
        <v>200000</v>
      </c>
      <c r="T1550" s="3">
        <v>200000</v>
      </c>
      <c r="U1550" s="3" t="s">
        <v>56</v>
      </c>
      <c r="V1550" s="2"/>
      <c r="W1550" s="3" t="s">
        <v>55</v>
      </c>
      <c r="X1550" s="5">
        <v>46136</v>
      </c>
      <c r="Y1550" s="3" t="s">
        <v>58</v>
      </c>
      <c r="Z1550" s="3">
        <v>0</v>
      </c>
      <c r="AA1550" s="3">
        <v>9893844</v>
      </c>
      <c r="AB1550" s="2"/>
      <c r="AC1550" s="3">
        <v>0</v>
      </c>
      <c r="AD1550" s="3" t="s">
        <v>57</v>
      </c>
      <c r="AE1550" s="3">
        <v>2026</v>
      </c>
    </row>
    <row r="1551" spans="1:31" ht="28.5" hidden="1" x14ac:dyDescent="0.45">
      <c r="A1551" s="3">
        <v>1</v>
      </c>
      <c r="B1551" s="4" t="s">
        <v>3397</v>
      </c>
      <c r="C1551" s="3" t="s">
        <v>3381</v>
      </c>
      <c r="D1551" s="3" t="s">
        <v>3382</v>
      </c>
      <c r="E1551" s="3" t="s">
        <v>3409</v>
      </c>
      <c r="F1551" s="3" t="s">
        <v>7984</v>
      </c>
      <c r="G1551" s="3" t="s">
        <v>7985</v>
      </c>
      <c r="H1551" s="5">
        <v>46136</v>
      </c>
      <c r="I1551" s="3" t="s">
        <v>4004</v>
      </c>
      <c r="J1551" s="3" t="s">
        <v>7986</v>
      </c>
      <c r="K1551" s="3">
        <v>880116302663</v>
      </c>
      <c r="L1551" s="2"/>
      <c r="M1551" s="2"/>
      <c r="N1551" s="3">
        <v>77028385774</v>
      </c>
      <c r="O1551" s="3">
        <v>5990000</v>
      </c>
      <c r="P1551" s="3">
        <v>5990000</v>
      </c>
      <c r="Q1551" s="3">
        <v>0</v>
      </c>
      <c r="R1551" s="3">
        <v>0</v>
      </c>
      <c r="S1551" s="3">
        <v>200000</v>
      </c>
      <c r="T1551" s="3">
        <v>200000</v>
      </c>
      <c r="U1551" s="3" t="s">
        <v>87</v>
      </c>
      <c r="V1551" s="2"/>
      <c r="W1551" s="3" t="s">
        <v>55</v>
      </c>
      <c r="X1551" s="5">
        <v>46139</v>
      </c>
      <c r="Y1551" s="3" t="s">
        <v>218</v>
      </c>
      <c r="Z1551" s="3">
        <v>1</v>
      </c>
      <c r="AA1551" s="3">
        <v>9893845</v>
      </c>
      <c r="AB1551" s="2"/>
      <c r="AC1551" s="3">
        <v>0</v>
      </c>
      <c r="AD1551" s="3" t="s">
        <v>124</v>
      </c>
      <c r="AE1551" s="3">
        <v>2026</v>
      </c>
    </row>
    <row r="1552" spans="1:31" ht="28.5" hidden="1" x14ac:dyDescent="0.45">
      <c r="A1552" s="3">
        <v>1</v>
      </c>
      <c r="B1552" s="4" t="s">
        <v>3397</v>
      </c>
      <c r="C1552" s="3" t="s">
        <v>3381</v>
      </c>
      <c r="D1552" s="3" t="s">
        <v>3382</v>
      </c>
      <c r="E1552" s="3" t="s">
        <v>3409</v>
      </c>
      <c r="F1552" s="3" t="s">
        <v>7987</v>
      </c>
      <c r="G1552" s="3" t="s">
        <v>7988</v>
      </c>
      <c r="H1552" s="5">
        <v>46136</v>
      </c>
      <c r="I1552" s="3" t="s">
        <v>4004</v>
      </c>
      <c r="J1552" s="3" t="s">
        <v>7989</v>
      </c>
      <c r="K1552" s="3">
        <v>790621301116</v>
      </c>
      <c r="L1552" s="2"/>
      <c r="M1552" s="2"/>
      <c r="N1552" s="3">
        <v>77016264579</v>
      </c>
      <c r="O1552" s="3">
        <v>5990000</v>
      </c>
      <c r="P1552" s="3">
        <v>5990000</v>
      </c>
      <c r="Q1552" s="3">
        <v>0</v>
      </c>
      <c r="R1552" s="3">
        <v>0</v>
      </c>
      <c r="S1552" s="3">
        <v>200000</v>
      </c>
      <c r="T1552" s="3">
        <v>200000</v>
      </c>
      <c r="U1552" s="3" t="s">
        <v>87</v>
      </c>
      <c r="V1552" s="3" t="s">
        <v>3405</v>
      </c>
      <c r="W1552" s="3" t="s">
        <v>55</v>
      </c>
      <c r="X1552" s="5">
        <v>46139</v>
      </c>
      <c r="Y1552" s="3" t="s">
        <v>218</v>
      </c>
      <c r="Z1552" s="3">
        <v>0</v>
      </c>
      <c r="AA1552" s="3">
        <v>9893847</v>
      </c>
      <c r="AB1552" s="2"/>
      <c r="AC1552" s="3">
        <v>0</v>
      </c>
      <c r="AD1552" s="3" t="s">
        <v>124</v>
      </c>
      <c r="AE1552" s="3">
        <v>2026</v>
      </c>
    </row>
    <row r="1553" spans="1:31" ht="28.5" hidden="1" x14ac:dyDescent="0.45">
      <c r="A1553" s="3">
        <v>1</v>
      </c>
      <c r="B1553" s="4" t="s">
        <v>3397</v>
      </c>
      <c r="C1553" s="3" t="s">
        <v>3381</v>
      </c>
      <c r="D1553" s="3" t="s">
        <v>3382</v>
      </c>
      <c r="E1553" s="3" t="s">
        <v>3409</v>
      </c>
      <c r="F1553" s="3" t="s">
        <v>7990</v>
      </c>
      <c r="G1553" s="3" t="s">
        <v>7991</v>
      </c>
      <c r="H1553" s="5">
        <v>46138</v>
      </c>
      <c r="I1553" s="3" t="s">
        <v>3693</v>
      </c>
      <c r="J1553" s="3" t="s">
        <v>7992</v>
      </c>
      <c r="K1553" s="3">
        <v>711221401265</v>
      </c>
      <c r="L1553" s="2"/>
      <c r="M1553" s="2"/>
      <c r="N1553" s="3">
        <v>77029867524</v>
      </c>
      <c r="O1553" s="3">
        <v>5990000</v>
      </c>
      <c r="P1553" s="3">
        <v>5990000</v>
      </c>
      <c r="Q1553" s="3">
        <v>0</v>
      </c>
      <c r="R1553" s="3">
        <v>0</v>
      </c>
      <c r="S1553" s="3">
        <v>200000</v>
      </c>
      <c r="T1553" s="3">
        <v>200000</v>
      </c>
      <c r="U1553" s="3" t="s">
        <v>87</v>
      </c>
      <c r="V1553" s="2"/>
      <c r="W1553" s="3" t="s">
        <v>55</v>
      </c>
      <c r="X1553" s="5">
        <v>46140</v>
      </c>
      <c r="Y1553" s="3" t="s">
        <v>134</v>
      </c>
      <c r="Z1553" s="3">
        <v>0</v>
      </c>
      <c r="AA1553" s="3">
        <v>9893849</v>
      </c>
      <c r="AB1553" s="2"/>
      <c r="AC1553" s="3">
        <v>0</v>
      </c>
      <c r="AD1553" s="3" t="s">
        <v>124</v>
      </c>
      <c r="AE1553" s="3">
        <v>2026</v>
      </c>
    </row>
    <row r="1554" spans="1:31" ht="28.5" hidden="1" x14ac:dyDescent="0.45">
      <c r="A1554" s="3">
        <v>1</v>
      </c>
      <c r="B1554" s="4" t="s">
        <v>3397</v>
      </c>
      <c r="C1554" s="3" t="s">
        <v>3381</v>
      </c>
      <c r="D1554" s="3" t="s">
        <v>3382</v>
      </c>
      <c r="E1554" s="3" t="s">
        <v>3409</v>
      </c>
      <c r="F1554" s="3" t="s">
        <v>7993</v>
      </c>
      <c r="G1554" s="3" t="s">
        <v>7994</v>
      </c>
      <c r="H1554" s="5">
        <v>46136</v>
      </c>
      <c r="I1554" s="3" t="s">
        <v>3710</v>
      </c>
      <c r="J1554" s="3" t="s">
        <v>7995</v>
      </c>
      <c r="K1554" s="3">
        <v>790423301000</v>
      </c>
      <c r="L1554" s="2"/>
      <c r="M1554" s="2"/>
      <c r="N1554" s="3">
        <v>77757509002</v>
      </c>
      <c r="O1554" s="3">
        <v>5990000</v>
      </c>
      <c r="P1554" s="3">
        <v>5990000</v>
      </c>
      <c r="Q1554" s="3">
        <v>0</v>
      </c>
      <c r="R1554" s="3">
        <v>0</v>
      </c>
      <c r="S1554" s="3">
        <v>200000</v>
      </c>
      <c r="T1554" s="3">
        <v>200000</v>
      </c>
      <c r="U1554" s="3" t="s">
        <v>87</v>
      </c>
      <c r="V1554" s="3" t="s">
        <v>3405</v>
      </c>
      <c r="W1554" s="3" t="s">
        <v>55</v>
      </c>
      <c r="X1554" s="5">
        <v>46139</v>
      </c>
      <c r="Y1554" s="3" t="s">
        <v>206</v>
      </c>
      <c r="Z1554" s="3">
        <v>0</v>
      </c>
      <c r="AA1554" s="3">
        <v>9893850</v>
      </c>
      <c r="AB1554" s="2"/>
      <c r="AC1554" s="3">
        <v>0</v>
      </c>
      <c r="AD1554" s="3" t="s">
        <v>124</v>
      </c>
      <c r="AE1554" s="3">
        <v>2026</v>
      </c>
    </row>
    <row r="1555" spans="1:31" ht="28.5" hidden="1" x14ac:dyDescent="0.45">
      <c r="A1555" s="3">
        <v>1</v>
      </c>
      <c r="B1555" s="4" t="s">
        <v>3397</v>
      </c>
      <c r="C1555" s="3" t="s">
        <v>3381</v>
      </c>
      <c r="D1555" s="3" t="s">
        <v>3382</v>
      </c>
      <c r="E1555" s="3" t="s">
        <v>3409</v>
      </c>
      <c r="F1555" s="3" t="s">
        <v>7996</v>
      </c>
      <c r="G1555" s="3" t="s">
        <v>7997</v>
      </c>
      <c r="H1555" s="5">
        <v>46136</v>
      </c>
      <c r="I1555" s="3" t="s">
        <v>3584</v>
      </c>
      <c r="J1555" s="3" t="s">
        <v>7998</v>
      </c>
      <c r="K1555" s="3">
        <v>870424301965</v>
      </c>
      <c r="L1555" s="2"/>
      <c r="M1555" s="2"/>
      <c r="N1555" s="3">
        <v>77718281404</v>
      </c>
      <c r="O1555" s="3">
        <v>5990000</v>
      </c>
      <c r="P1555" s="3">
        <v>5990000</v>
      </c>
      <c r="Q1555" s="3">
        <v>0</v>
      </c>
      <c r="R1555" s="3">
        <v>0</v>
      </c>
      <c r="S1555" s="3">
        <v>200000</v>
      </c>
      <c r="T1555" s="3">
        <v>200000</v>
      </c>
      <c r="U1555" s="3" t="s">
        <v>56</v>
      </c>
      <c r="V1555" s="2"/>
      <c r="W1555" s="3" t="s">
        <v>55</v>
      </c>
      <c r="X1555" s="5">
        <v>46140</v>
      </c>
      <c r="Y1555" s="3" t="s">
        <v>58</v>
      </c>
      <c r="Z1555" s="3">
        <v>0</v>
      </c>
      <c r="AA1555" s="3">
        <v>9893852</v>
      </c>
      <c r="AB1555" s="2"/>
      <c r="AC1555" s="3">
        <v>0</v>
      </c>
      <c r="AD1555" s="3" t="s">
        <v>57</v>
      </c>
      <c r="AE1555" s="3">
        <v>2026</v>
      </c>
    </row>
    <row r="1556" spans="1:31" ht="28.5" hidden="1" x14ac:dyDescent="0.45">
      <c r="A1556" s="3">
        <v>1</v>
      </c>
      <c r="B1556" s="4" t="s">
        <v>3414</v>
      </c>
      <c r="C1556" s="3" t="s">
        <v>3381</v>
      </c>
      <c r="D1556" s="3" t="s">
        <v>3382</v>
      </c>
      <c r="E1556" s="3" t="s">
        <v>3409</v>
      </c>
      <c r="F1556" s="3" t="s">
        <v>7999</v>
      </c>
      <c r="G1556" s="3" t="s">
        <v>8000</v>
      </c>
      <c r="H1556" s="5">
        <v>46142</v>
      </c>
      <c r="I1556" s="3" t="s">
        <v>3419</v>
      </c>
      <c r="J1556" s="3" t="s">
        <v>8001</v>
      </c>
      <c r="K1556" s="3">
        <v>800202401024</v>
      </c>
      <c r="L1556" s="2"/>
      <c r="M1556" s="2"/>
      <c r="N1556" s="3">
        <v>77013048080</v>
      </c>
      <c r="O1556" s="3">
        <v>5990000</v>
      </c>
      <c r="P1556" s="3">
        <v>5990000</v>
      </c>
      <c r="Q1556" s="3">
        <v>0</v>
      </c>
      <c r="R1556" s="3">
        <v>0</v>
      </c>
      <c r="S1556" s="3">
        <v>200000</v>
      </c>
      <c r="T1556" s="3">
        <v>200000</v>
      </c>
      <c r="U1556" s="3" t="s">
        <v>56</v>
      </c>
      <c r="V1556" s="2"/>
      <c r="W1556" s="3" t="s">
        <v>55</v>
      </c>
      <c r="X1556" s="5">
        <v>46142</v>
      </c>
      <c r="Y1556" s="3" t="s">
        <v>58</v>
      </c>
      <c r="Z1556" s="3">
        <v>0</v>
      </c>
      <c r="AA1556" s="3">
        <v>9894964</v>
      </c>
      <c r="AB1556" s="2"/>
      <c r="AC1556" s="3">
        <v>0</v>
      </c>
      <c r="AD1556" s="3" t="s">
        <v>57</v>
      </c>
      <c r="AE1556" s="3">
        <v>2026</v>
      </c>
    </row>
    <row r="1557" spans="1:31" ht="28.5" hidden="1" x14ac:dyDescent="0.45">
      <c r="A1557" s="3">
        <v>1</v>
      </c>
      <c r="B1557" s="4" t="s">
        <v>3414</v>
      </c>
      <c r="C1557" s="3" t="s">
        <v>3381</v>
      </c>
      <c r="D1557" s="3" t="s">
        <v>3382</v>
      </c>
      <c r="E1557" s="3" t="s">
        <v>3409</v>
      </c>
      <c r="F1557" s="3" t="s">
        <v>8002</v>
      </c>
      <c r="G1557" s="3" t="s">
        <v>8003</v>
      </c>
      <c r="H1557" s="5">
        <v>46136</v>
      </c>
      <c r="I1557" s="3" t="s">
        <v>3427</v>
      </c>
      <c r="J1557" s="3" t="s">
        <v>8004</v>
      </c>
      <c r="K1557" s="3">
        <v>10101501735</v>
      </c>
      <c r="L1557" s="2"/>
      <c r="M1557" s="2"/>
      <c r="N1557" s="3">
        <v>77788868553</v>
      </c>
      <c r="O1557" s="3">
        <v>5990000</v>
      </c>
      <c r="P1557" s="3">
        <v>5990000</v>
      </c>
      <c r="Q1557" s="3">
        <v>0</v>
      </c>
      <c r="R1557" s="3">
        <v>0</v>
      </c>
      <c r="S1557" s="3">
        <v>200000</v>
      </c>
      <c r="T1557" s="3">
        <v>200000</v>
      </c>
      <c r="U1557" s="3" t="s">
        <v>87</v>
      </c>
      <c r="V1557" s="2"/>
      <c r="W1557" s="3" t="s">
        <v>55</v>
      </c>
      <c r="X1557" s="5">
        <v>46137</v>
      </c>
      <c r="Y1557" s="3" t="s">
        <v>89</v>
      </c>
      <c r="Z1557" s="3">
        <v>0</v>
      </c>
      <c r="AA1557" s="3">
        <v>9894996</v>
      </c>
      <c r="AB1557" s="2"/>
      <c r="AC1557" s="3">
        <v>0</v>
      </c>
      <c r="AD1557" s="3" t="s">
        <v>124</v>
      </c>
      <c r="AE1557" s="3">
        <v>2026</v>
      </c>
    </row>
    <row r="1558" spans="1:31" ht="28.5" hidden="1" x14ac:dyDescent="0.45">
      <c r="A1558" s="3">
        <v>1</v>
      </c>
      <c r="B1558" s="4" t="s">
        <v>3414</v>
      </c>
      <c r="C1558" s="3" t="s">
        <v>3381</v>
      </c>
      <c r="D1558" s="3" t="s">
        <v>3382</v>
      </c>
      <c r="E1558" s="3" t="s">
        <v>3409</v>
      </c>
      <c r="F1558" s="3" t="s">
        <v>8005</v>
      </c>
      <c r="G1558" s="3" t="s">
        <v>8006</v>
      </c>
      <c r="H1558" s="5">
        <v>46136</v>
      </c>
      <c r="I1558" s="3" t="s">
        <v>3427</v>
      </c>
      <c r="J1558" s="3" t="s">
        <v>8007</v>
      </c>
      <c r="K1558" s="3">
        <v>40225501389</v>
      </c>
      <c r="L1558" s="2"/>
      <c r="M1558" s="2"/>
      <c r="N1558" s="3">
        <v>77025417236</v>
      </c>
      <c r="O1558" s="3">
        <v>5990000</v>
      </c>
      <c r="P1558" s="3">
        <v>5990000</v>
      </c>
      <c r="Q1558" s="3">
        <v>0</v>
      </c>
      <c r="R1558" s="3">
        <v>0</v>
      </c>
      <c r="S1558" s="3">
        <v>200000</v>
      </c>
      <c r="T1558" s="3">
        <v>200000</v>
      </c>
      <c r="U1558" s="3" t="s">
        <v>56</v>
      </c>
      <c r="V1558" s="2"/>
      <c r="W1558" s="3" t="s">
        <v>55</v>
      </c>
      <c r="X1558" s="5">
        <v>46142</v>
      </c>
      <c r="Y1558" s="3" t="s">
        <v>58</v>
      </c>
      <c r="Z1558" s="3">
        <v>0</v>
      </c>
      <c r="AA1558" s="3">
        <v>9894997</v>
      </c>
      <c r="AB1558" s="2"/>
      <c r="AC1558" s="3">
        <v>0</v>
      </c>
      <c r="AD1558" s="3" t="s">
        <v>57</v>
      </c>
      <c r="AE1558" s="3">
        <v>2026</v>
      </c>
    </row>
    <row r="1559" spans="1:31" ht="28.5" hidden="1" x14ac:dyDescent="0.45">
      <c r="A1559" s="3">
        <v>1</v>
      </c>
      <c r="B1559" s="4" t="s">
        <v>3414</v>
      </c>
      <c r="C1559" s="3" t="s">
        <v>3381</v>
      </c>
      <c r="D1559" s="3" t="s">
        <v>3382</v>
      </c>
      <c r="E1559" s="3" t="s">
        <v>3409</v>
      </c>
      <c r="F1559" s="3" t="s">
        <v>8008</v>
      </c>
      <c r="G1559" s="3" t="s">
        <v>8009</v>
      </c>
      <c r="H1559" s="5">
        <v>46138</v>
      </c>
      <c r="I1559" s="3" t="s">
        <v>3419</v>
      </c>
      <c r="J1559" s="3" t="s">
        <v>8010</v>
      </c>
      <c r="K1559" s="3">
        <v>950704350050</v>
      </c>
      <c r="L1559" s="2"/>
      <c r="M1559" s="2"/>
      <c r="N1559" s="3">
        <v>77016600000</v>
      </c>
      <c r="O1559" s="3">
        <v>5990000</v>
      </c>
      <c r="P1559" s="3">
        <v>5990000</v>
      </c>
      <c r="Q1559" s="3">
        <v>0</v>
      </c>
      <c r="R1559" s="3">
        <v>0</v>
      </c>
      <c r="S1559" s="3">
        <v>200000</v>
      </c>
      <c r="T1559" s="3">
        <v>200000</v>
      </c>
      <c r="U1559" s="3" t="s">
        <v>56</v>
      </c>
      <c r="V1559" s="2"/>
      <c r="W1559" s="3" t="s">
        <v>55</v>
      </c>
      <c r="X1559" s="5">
        <v>46141</v>
      </c>
      <c r="Y1559" s="3" t="s">
        <v>58</v>
      </c>
      <c r="Z1559" s="3">
        <v>0</v>
      </c>
      <c r="AA1559" s="3">
        <v>9894998</v>
      </c>
      <c r="AB1559" s="2"/>
      <c r="AC1559" s="3">
        <v>0</v>
      </c>
      <c r="AD1559" s="3" t="s">
        <v>57</v>
      </c>
      <c r="AE1559" s="3">
        <v>2026</v>
      </c>
    </row>
    <row r="1560" spans="1:31" ht="28.5" hidden="1" x14ac:dyDescent="0.45">
      <c r="A1560" s="3">
        <v>1</v>
      </c>
      <c r="B1560" s="4" t="s">
        <v>3414</v>
      </c>
      <c r="C1560" s="3" t="s">
        <v>3381</v>
      </c>
      <c r="D1560" s="3" t="s">
        <v>3382</v>
      </c>
      <c r="E1560" s="3" t="s">
        <v>3409</v>
      </c>
      <c r="F1560" s="3" t="s">
        <v>8011</v>
      </c>
      <c r="G1560" s="3" t="s">
        <v>8012</v>
      </c>
      <c r="H1560" s="5">
        <v>46136</v>
      </c>
      <c r="I1560" s="3" t="s">
        <v>3427</v>
      </c>
      <c r="J1560" s="3" t="s">
        <v>8013</v>
      </c>
      <c r="K1560" s="3">
        <v>871024301517</v>
      </c>
      <c r="L1560" s="2"/>
      <c r="M1560" s="2"/>
      <c r="N1560" s="3">
        <v>77029636337</v>
      </c>
      <c r="O1560" s="3">
        <v>5990000</v>
      </c>
      <c r="P1560" s="3">
        <v>5990000</v>
      </c>
      <c r="Q1560" s="3">
        <v>0</v>
      </c>
      <c r="R1560" s="3">
        <v>0</v>
      </c>
      <c r="S1560" s="3">
        <v>200000</v>
      </c>
      <c r="T1560" s="3">
        <v>200000</v>
      </c>
      <c r="U1560" s="3" t="s">
        <v>56</v>
      </c>
      <c r="V1560" s="2"/>
      <c r="W1560" s="3" t="s">
        <v>55</v>
      </c>
      <c r="X1560" s="5">
        <v>46137</v>
      </c>
      <c r="Y1560" s="3" t="s">
        <v>58</v>
      </c>
      <c r="Z1560" s="3">
        <v>0</v>
      </c>
      <c r="AA1560" s="3">
        <v>9895001</v>
      </c>
      <c r="AB1560" s="2"/>
      <c r="AC1560" s="3">
        <v>0</v>
      </c>
      <c r="AD1560" s="3" t="s">
        <v>57</v>
      </c>
      <c r="AE1560" s="3">
        <v>2026</v>
      </c>
    </row>
    <row r="1561" spans="1:31" ht="28.5" hidden="1" x14ac:dyDescent="0.45">
      <c r="A1561" s="3">
        <v>1</v>
      </c>
      <c r="B1561" s="4" t="s">
        <v>3414</v>
      </c>
      <c r="C1561" s="3" t="s">
        <v>3381</v>
      </c>
      <c r="D1561" s="3" t="s">
        <v>3382</v>
      </c>
      <c r="E1561" s="3" t="s">
        <v>3409</v>
      </c>
      <c r="F1561" s="3" t="s">
        <v>8014</v>
      </c>
      <c r="G1561" s="3" t="s">
        <v>8015</v>
      </c>
      <c r="H1561" s="5">
        <v>46136</v>
      </c>
      <c r="I1561" s="3" t="s">
        <v>3419</v>
      </c>
      <c r="J1561" s="3" t="s">
        <v>8016</v>
      </c>
      <c r="K1561" s="3">
        <v>920728301355</v>
      </c>
      <c r="L1561" s="2"/>
      <c r="M1561" s="2"/>
      <c r="N1561" s="3">
        <v>77004013400</v>
      </c>
      <c r="O1561" s="3">
        <v>5990000</v>
      </c>
      <c r="P1561" s="3">
        <v>5990000</v>
      </c>
      <c r="Q1561" s="3">
        <v>0</v>
      </c>
      <c r="R1561" s="3">
        <v>0</v>
      </c>
      <c r="S1561" s="3">
        <v>200000</v>
      </c>
      <c r="T1561" s="3">
        <v>200000</v>
      </c>
      <c r="U1561" s="3" t="s">
        <v>87</v>
      </c>
      <c r="V1561" s="2"/>
      <c r="W1561" s="3" t="s">
        <v>55</v>
      </c>
      <c r="X1561" s="5">
        <v>46137</v>
      </c>
      <c r="Y1561" s="3" t="s">
        <v>89</v>
      </c>
      <c r="Z1561" s="3">
        <v>0</v>
      </c>
      <c r="AA1561" s="3">
        <v>9895002</v>
      </c>
      <c r="AB1561" s="2"/>
      <c r="AC1561" s="3">
        <v>0</v>
      </c>
      <c r="AD1561" s="3" t="s">
        <v>124</v>
      </c>
      <c r="AE1561" s="3">
        <v>2026</v>
      </c>
    </row>
    <row r="1562" spans="1:31" ht="28.5" hidden="1" x14ac:dyDescent="0.45">
      <c r="A1562" s="3">
        <v>1</v>
      </c>
      <c r="B1562" s="4" t="s">
        <v>3414</v>
      </c>
      <c r="C1562" s="3" t="s">
        <v>3381</v>
      </c>
      <c r="D1562" s="3" t="s">
        <v>3382</v>
      </c>
      <c r="E1562" s="3" t="s">
        <v>3409</v>
      </c>
      <c r="F1562" s="3" t="s">
        <v>8017</v>
      </c>
      <c r="G1562" s="3" t="s">
        <v>8018</v>
      </c>
      <c r="H1562" s="5">
        <v>46136</v>
      </c>
      <c r="I1562" s="3" t="s">
        <v>3427</v>
      </c>
      <c r="J1562" s="3" t="s">
        <v>8019</v>
      </c>
      <c r="K1562" s="3">
        <v>870507301976</v>
      </c>
      <c r="L1562" s="2"/>
      <c r="M1562" s="2"/>
      <c r="N1562" s="3">
        <v>77019011920</v>
      </c>
      <c r="O1562" s="3">
        <v>5990000</v>
      </c>
      <c r="P1562" s="3">
        <v>5990000</v>
      </c>
      <c r="Q1562" s="3">
        <v>0</v>
      </c>
      <c r="R1562" s="3">
        <v>0</v>
      </c>
      <c r="S1562" s="3">
        <v>200000</v>
      </c>
      <c r="T1562" s="3">
        <v>200000</v>
      </c>
      <c r="U1562" s="3" t="s">
        <v>56</v>
      </c>
      <c r="V1562" s="2"/>
      <c r="W1562" s="3" t="s">
        <v>55</v>
      </c>
      <c r="X1562" s="5">
        <v>46137</v>
      </c>
      <c r="Y1562" s="3" t="s">
        <v>58</v>
      </c>
      <c r="Z1562" s="3">
        <v>0</v>
      </c>
      <c r="AA1562" s="3">
        <v>9895003</v>
      </c>
      <c r="AB1562" s="2"/>
      <c r="AC1562" s="3">
        <v>0</v>
      </c>
      <c r="AD1562" s="3" t="s">
        <v>57</v>
      </c>
      <c r="AE1562" s="3">
        <v>2026</v>
      </c>
    </row>
    <row r="1563" spans="1:31" ht="28.5" hidden="1" x14ac:dyDescent="0.45">
      <c r="A1563" s="3">
        <v>1</v>
      </c>
      <c r="B1563" s="4" t="s">
        <v>3397</v>
      </c>
      <c r="C1563" s="3" t="s">
        <v>3381</v>
      </c>
      <c r="D1563" s="3" t="s">
        <v>3382</v>
      </c>
      <c r="E1563" s="3" t="s">
        <v>3409</v>
      </c>
      <c r="F1563" s="3" t="s">
        <v>8020</v>
      </c>
      <c r="G1563" s="3" t="s">
        <v>8021</v>
      </c>
      <c r="H1563" s="5">
        <v>46139</v>
      </c>
      <c r="I1563" s="3" t="s">
        <v>3584</v>
      </c>
      <c r="J1563" s="3" t="s">
        <v>8022</v>
      </c>
      <c r="K1563" s="3">
        <v>960504300445</v>
      </c>
      <c r="L1563" s="2"/>
      <c r="M1563" s="2"/>
      <c r="N1563" s="3">
        <v>77025519696</v>
      </c>
      <c r="O1563" s="3">
        <v>5990000</v>
      </c>
      <c r="P1563" s="3">
        <v>5990000</v>
      </c>
      <c r="Q1563" s="3">
        <v>0</v>
      </c>
      <c r="R1563" s="3">
        <v>0</v>
      </c>
      <c r="S1563" s="3">
        <v>200000</v>
      </c>
      <c r="T1563" s="3">
        <v>200000</v>
      </c>
      <c r="U1563" s="3" t="s">
        <v>87</v>
      </c>
      <c r="V1563" s="2"/>
      <c r="W1563" s="3" t="s">
        <v>55</v>
      </c>
      <c r="X1563" s="5">
        <v>46141</v>
      </c>
      <c r="Y1563" s="3" t="s">
        <v>218</v>
      </c>
      <c r="Z1563" s="3">
        <v>0</v>
      </c>
      <c r="AA1563" s="3">
        <v>9895212</v>
      </c>
      <c r="AB1563" s="2"/>
      <c r="AC1563" s="3">
        <v>0</v>
      </c>
      <c r="AD1563" s="3" t="s">
        <v>124</v>
      </c>
      <c r="AE1563" s="3">
        <v>2026</v>
      </c>
    </row>
    <row r="1564" spans="1:31" ht="28.5" hidden="1" x14ac:dyDescent="0.45">
      <c r="A1564" s="3">
        <v>1</v>
      </c>
      <c r="B1564" s="4" t="s">
        <v>3397</v>
      </c>
      <c r="C1564" s="3" t="s">
        <v>3381</v>
      </c>
      <c r="D1564" s="3" t="s">
        <v>3382</v>
      </c>
      <c r="E1564" s="3" t="s">
        <v>3409</v>
      </c>
      <c r="F1564" s="3" t="s">
        <v>8023</v>
      </c>
      <c r="G1564" s="3" t="s">
        <v>8024</v>
      </c>
      <c r="H1564" s="5">
        <v>46139</v>
      </c>
      <c r="I1564" s="3" t="s">
        <v>3584</v>
      </c>
      <c r="J1564" s="3" t="s">
        <v>8025</v>
      </c>
      <c r="K1564" s="3">
        <v>980402300662</v>
      </c>
      <c r="L1564" s="2"/>
      <c r="M1564" s="2"/>
      <c r="N1564" s="3">
        <v>77027310726</v>
      </c>
      <c r="O1564" s="3">
        <v>5990000</v>
      </c>
      <c r="P1564" s="3">
        <v>5990000</v>
      </c>
      <c r="Q1564" s="3">
        <v>0</v>
      </c>
      <c r="R1564" s="3">
        <v>0</v>
      </c>
      <c r="S1564" s="3">
        <v>200000</v>
      </c>
      <c r="T1564" s="3">
        <v>200000</v>
      </c>
      <c r="U1564" s="3" t="s">
        <v>56</v>
      </c>
      <c r="V1564" s="3" t="s">
        <v>2663</v>
      </c>
      <c r="W1564" s="3" t="s">
        <v>55</v>
      </c>
      <c r="X1564" s="5">
        <v>46141</v>
      </c>
      <c r="Y1564" s="3" t="s">
        <v>58</v>
      </c>
      <c r="Z1564" s="3">
        <v>0</v>
      </c>
      <c r="AA1564" s="3">
        <v>9895214</v>
      </c>
      <c r="AB1564" s="2"/>
      <c r="AC1564" s="3">
        <v>0</v>
      </c>
      <c r="AD1564" s="3" t="s">
        <v>57</v>
      </c>
      <c r="AE1564" s="3">
        <v>2026</v>
      </c>
    </row>
    <row r="1565" spans="1:31" ht="28.5" hidden="1" x14ac:dyDescent="0.45">
      <c r="A1565" s="3">
        <v>1</v>
      </c>
      <c r="B1565" s="4" t="s">
        <v>3397</v>
      </c>
      <c r="C1565" s="3" t="s">
        <v>3381</v>
      </c>
      <c r="D1565" s="3" t="s">
        <v>3382</v>
      </c>
      <c r="E1565" s="3" t="s">
        <v>3409</v>
      </c>
      <c r="F1565" s="3" t="s">
        <v>8026</v>
      </c>
      <c r="G1565" s="3" t="s">
        <v>8027</v>
      </c>
      <c r="H1565" s="5">
        <v>46136</v>
      </c>
      <c r="I1565" s="3" t="s">
        <v>3492</v>
      </c>
      <c r="J1565" s="3" t="s">
        <v>8028</v>
      </c>
      <c r="K1565" s="3">
        <v>930719301655</v>
      </c>
      <c r="L1565" s="2"/>
      <c r="M1565" s="2"/>
      <c r="N1565" s="3">
        <v>77071950335</v>
      </c>
      <c r="O1565" s="3">
        <v>5990000</v>
      </c>
      <c r="P1565" s="3">
        <v>5990000</v>
      </c>
      <c r="Q1565" s="3">
        <v>0</v>
      </c>
      <c r="R1565" s="3">
        <v>0</v>
      </c>
      <c r="S1565" s="3">
        <v>200000</v>
      </c>
      <c r="T1565" s="3">
        <v>200000</v>
      </c>
      <c r="U1565" s="3" t="s">
        <v>87</v>
      </c>
      <c r="V1565" s="2"/>
      <c r="W1565" s="3" t="s">
        <v>55</v>
      </c>
      <c r="X1565" s="5">
        <v>46140</v>
      </c>
      <c r="Y1565" s="3" t="s">
        <v>218</v>
      </c>
      <c r="Z1565" s="3">
        <v>0</v>
      </c>
      <c r="AA1565" s="3">
        <v>9895216</v>
      </c>
      <c r="AB1565" s="2"/>
      <c r="AC1565" s="3">
        <v>0</v>
      </c>
      <c r="AD1565" s="3" t="s">
        <v>124</v>
      </c>
      <c r="AE1565" s="3">
        <v>2026</v>
      </c>
    </row>
    <row r="1566" spans="1:31" ht="28.5" hidden="1" x14ac:dyDescent="0.45">
      <c r="A1566" s="3">
        <v>1</v>
      </c>
      <c r="B1566" s="4" t="s">
        <v>3397</v>
      </c>
      <c r="C1566" s="3" t="s">
        <v>3381</v>
      </c>
      <c r="D1566" s="3" t="s">
        <v>3382</v>
      </c>
      <c r="E1566" s="3" t="s">
        <v>3409</v>
      </c>
      <c r="F1566" s="3" t="s">
        <v>8029</v>
      </c>
      <c r="G1566" s="3" t="s">
        <v>8030</v>
      </c>
      <c r="H1566" s="5">
        <v>46137</v>
      </c>
      <c r="I1566" s="3" t="s">
        <v>4563</v>
      </c>
      <c r="J1566" s="3" t="s">
        <v>8031</v>
      </c>
      <c r="K1566" s="3">
        <v>910130402416</v>
      </c>
      <c r="L1566" s="2"/>
      <c r="M1566" s="2"/>
      <c r="N1566" s="3">
        <v>77781202208</v>
      </c>
      <c r="O1566" s="3">
        <v>5990000</v>
      </c>
      <c r="P1566" s="3">
        <v>5990000</v>
      </c>
      <c r="Q1566" s="3">
        <v>0</v>
      </c>
      <c r="R1566" s="3">
        <v>0</v>
      </c>
      <c r="S1566" s="3">
        <v>200000</v>
      </c>
      <c r="T1566" s="3">
        <v>200000</v>
      </c>
      <c r="U1566" s="3" t="s">
        <v>56</v>
      </c>
      <c r="V1566" s="2"/>
      <c r="W1566" s="3" t="s">
        <v>55</v>
      </c>
      <c r="X1566" s="5">
        <v>46139</v>
      </c>
      <c r="Y1566" s="3" t="s">
        <v>58</v>
      </c>
      <c r="Z1566" s="3">
        <v>0</v>
      </c>
      <c r="AA1566" s="3">
        <v>9895218</v>
      </c>
      <c r="AB1566" s="2"/>
      <c r="AC1566" s="3">
        <v>0</v>
      </c>
      <c r="AD1566" s="3" t="s">
        <v>57</v>
      </c>
      <c r="AE1566" s="3">
        <v>2026</v>
      </c>
    </row>
    <row r="1567" spans="1:31" ht="28.5" hidden="1" x14ac:dyDescent="0.45">
      <c r="A1567" s="3">
        <v>1</v>
      </c>
      <c r="B1567" s="4" t="s">
        <v>3397</v>
      </c>
      <c r="C1567" s="3" t="s">
        <v>3381</v>
      </c>
      <c r="D1567" s="3" t="s">
        <v>3382</v>
      </c>
      <c r="E1567" s="3" t="s">
        <v>3409</v>
      </c>
      <c r="F1567" s="3" t="s">
        <v>8032</v>
      </c>
      <c r="G1567" s="3" t="s">
        <v>8033</v>
      </c>
      <c r="H1567" s="5">
        <v>46136</v>
      </c>
      <c r="I1567" s="3" t="s">
        <v>3720</v>
      </c>
      <c r="J1567" s="3" t="s">
        <v>7154</v>
      </c>
      <c r="K1567" s="3">
        <v>870226300811</v>
      </c>
      <c r="L1567" s="2"/>
      <c r="M1567" s="2"/>
      <c r="N1567" s="3">
        <v>77058577739</v>
      </c>
      <c r="O1567" s="3">
        <v>5990000</v>
      </c>
      <c r="P1567" s="3">
        <v>5990000</v>
      </c>
      <c r="Q1567" s="3">
        <v>0</v>
      </c>
      <c r="R1567" s="3">
        <v>0</v>
      </c>
      <c r="S1567" s="3">
        <v>200000</v>
      </c>
      <c r="T1567" s="3">
        <v>200000</v>
      </c>
      <c r="U1567" s="3" t="s">
        <v>56</v>
      </c>
      <c r="V1567" s="2"/>
      <c r="W1567" s="3" t="s">
        <v>55</v>
      </c>
      <c r="X1567" s="5">
        <v>46142</v>
      </c>
      <c r="Y1567" s="3" t="s">
        <v>58</v>
      </c>
      <c r="Z1567" s="3">
        <v>0</v>
      </c>
      <c r="AA1567" s="3">
        <v>9895221</v>
      </c>
      <c r="AB1567" s="2"/>
      <c r="AC1567" s="3">
        <v>0</v>
      </c>
      <c r="AD1567" s="3" t="s">
        <v>57</v>
      </c>
      <c r="AE1567" s="3">
        <v>2026</v>
      </c>
    </row>
    <row r="1568" spans="1:31" ht="28.5" hidden="1" x14ac:dyDescent="0.45">
      <c r="A1568" s="3">
        <v>1</v>
      </c>
      <c r="B1568" s="4" t="s">
        <v>3397</v>
      </c>
      <c r="C1568" s="3" t="s">
        <v>3381</v>
      </c>
      <c r="D1568" s="3" t="s">
        <v>3382</v>
      </c>
      <c r="E1568" s="3" t="s">
        <v>3409</v>
      </c>
      <c r="F1568" s="3" t="s">
        <v>8034</v>
      </c>
      <c r="G1568" s="3" t="s">
        <v>8035</v>
      </c>
      <c r="H1568" s="5">
        <v>46136</v>
      </c>
      <c r="I1568" s="3" t="s">
        <v>3720</v>
      </c>
      <c r="J1568" s="3" t="s">
        <v>7154</v>
      </c>
      <c r="K1568" s="3">
        <v>870226300811</v>
      </c>
      <c r="L1568" s="2"/>
      <c r="M1568" s="2"/>
      <c r="N1568" s="3">
        <v>77058577738</v>
      </c>
      <c r="O1568" s="3">
        <v>5990000</v>
      </c>
      <c r="P1568" s="3">
        <v>5990000</v>
      </c>
      <c r="Q1568" s="3">
        <v>0</v>
      </c>
      <c r="R1568" s="3">
        <v>0</v>
      </c>
      <c r="S1568" s="3">
        <v>200000</v>
      </c>
      <c r="T1568" s="3">
        <v>200000</v>
      </c>
      <c r="U1568" s="3" t="s">
        <v>56</v>
      </c>
      <c r="V1568" s="2"/>
      <c r="W1568" s="3" t="s">
        <v>55</v>
      </c>
      <c r="X1568" s="5">
        <v>46142</v>
      </c>
      <c r="Y1568" s="3" t="s">
        <v>58</v>
      </c>
      <c r="Z1568" s="3">
        <v>0</v>
      </c>
      <c r="AA1568" s="3">
        <v>9895223</v>
      </c>
      <c r="AB1568" s="2"/>
      <c r="AC1568" s="3">
        <v>0</v>
      </c>
      <c r="AD1568" s="3" t="s">
        <v>57</v>
      </c>
      <c r="AE1568" s="3">
        <v>2026</v>
      </c>
    </row>
    <row r="1569" spans="1:31" ht="28.5" hidden="1" x14ac:dyDescent="0.45">
      <c r="A1569" s="3">
        <v>1</v>
      </c>
      <c r="B1569" s="4" t="s">
        <v>3397</v>
      </c>
      <c r="C1569" s="3" t="s">
        <v>3381</v>
      </c>
      <c r="D1569" s="3" t="s">
        <v>3382</v>
      </c>
      <c r="E1569" s="3" t="s">
        <v>3409</v>
      </c>
      <c r="F1569" s="3" t="s">
        <v>8036</v>
      </c>
      <c r="G1569" s="3" t="s">
        <v>8037</v>
      </c>
      <c r="H1569" s="5">
        <v>46136</v>
      </c>
      <c r="I1569" s="3" t="s">
        <v>4563</v>
      </c>
      <c r="J1569" s="3" t="s">
        <v>8038</v>
      </c>
      <c r="K1569" s="3">
        <v>701201402480</v>
      </c>
      <c r="L1569" s="2"/>
      <c r="M1569" s="2"/>
      <c r="N1569" s="3">
        <v>77711503518</v>
      </c>
      <c r="O1569" s="3">
        <v>5990000</v>
      </c>
      <c r="P1569" s="3">
        <v>5990000</v>
      </c>
      <c r="Q1569" s="3">
        <v>0</v>
      </c>
      <c r="R1569" s="3">
        <v>0</v>
      </c>
      <c r="S1569" s="3">
        <v>200000</v>
      </c>
      <c r="T1569" s="3">
        <v>200000</v>
      </c>
      <c r="U1569" s="3" t="s">
        <v>56</v>
      </c>
      <c r="V1569" s="2"/>
      <c r="W1569" s="3" t="s">
        <v>55</v>
      </c>
      <c r="X1569" s="5">
        <v>46140</v>
      </c>
      <c r="Y1569" s="3" t="s">
        <v>58</v>
      </c>
      <c r="Z1569" s="3">
        <v>1</v>
      </c>
      <c r="AA1569" s="3">
        <v>9895225</v>
      </c>
      <c r="AB1569" s="2"/>
      <c r="AC1569" s="3">
        <v>0</v>
      </c>
      <c r="AD1569" s="3" t="s">
        <v>57</v>
      </c>
      <c r="AE1569" s="3">
        <v>2026</v>
      </c>
    </row>
    <row r="1570" spans="1:31" ht="28.5" hidden="1" x14ac:dyDescent="0.45">
      <c r="A1570" s="3">
        <v>1</v>
      </c>
      <c r="B1570" s="4" t="s">
        <v>3397</v>
      </c>
      <c r="C1570" s="3" t="s">
        <v>3381</v>
      </c>
      <c r="D1570" s="3" t="s">
        <v>3382</v>
      </c>
      <c r="E1570" s="3" t="s">
        <v>3409</v>
      </c>
      <c r="F1570" s="3" t="s">
        <v>8039</v>
      </c>
      <c r="G1570" s="3" t="s">
        <v>8040</v>
      </c>
      <c r="H1570" s="5">
        <v>46140</v>
      </c>
      <c r="I1570" s="3" t="s">
        <v>3580</v>
      </c>
      <c r="J1570" s="3" t="s">
        <v>8041</v>
      </c>
      <c r="K1570" s="3">
        <v>720130302112</v>
      </c>
      <c r="L1570" s="2"/>
      <c r="M1570" s="2"/>
      <c r="N1570" s="3">
        <v>77015686565</v>
      </c>
      <c r="O1570" s="3">
        <v>5990000</v>
      </c>
      <c r="P1570" s="3">
        <v>5990000</v>
      </c>
      <c r="Q1570" s="3">
        <v>0</v>
      </c>
      <c r="R1570" s="3">
        <v>0</v>
      </c>
      <c r="S1570" s="3">
        <v>200000</v>
      </c>
      <c r="T1570" s="3">
        <v>200000</v>
      </c>
      <c r="U1570" s="3" t="s">
        <v>56</v>
      </c>
      <c r="V1570" s="2"/>
      <c r="W1570" s="3" t="s">
        <v>55</v>
      </c>
      <c r="X1570" s="5">
        <v>46140</v>
      </c>
      <c r="Y1570" s="3" t="s">
        <v>58</v>
      </c>
      <c r="Z1570" s="3">
        <v>0</v>
      </c>
      <c r="AA1570" s="3">
        <v>9895232</v>
      </c>
      <c r="AB1570" s="2"/>
      <c r="AC1570" s="3">
        <v>0</v>
      </c>
      <c r="AD1570" s="3" t="s">
        <v>57</v>
      </c>
      <c r="AE1570" s="3">
        <v>2026</v>
      </c>
    </row>
    <row r="1571" spans="1:31" ht="28.5" hidden="1" x14ac:dyDescent="0.45">
      <c r="A1571" s="3">
        <v>1</v>
      </c>
      <c r="B1571" s="4" t="s">
        <v>3397</v>
      </c>
      <c r="C1571" s="3" t="s">
        <v>3381</v>
      </c>
      <c r="D1571" s="3" t="s">
        <v>3382</v>
      </c>
      <c r="E1571" s="3" t="s">
        <v>3409</v>
      </c>
      <c r="F1571" s="3" t="s">
        <v>8042</v>
      </c>
      <c r="G1571" s="3" t="s">
        <v>8043</v>
      </c>
      <c r="H1571" s="5">
        <v>46136</v>
      </c>
      <c r="I1571" s="3" t="s">
        <v>4563</v>
      </c>
      <c r="J1571" s="3" t="s">
        <v>8044</v>
      </c>
      <c r="K1571" s="3">
        <v>970629300168</v>
      </c>
      <c r="L1571" s="2"/>
      <c r="M1571" s="2"/>
      <c r="N1571" s="3">
        <v>77071598997</v>
      </c>
      <c r="O1571" s="3">
        <v>5990000</v>
      </c>
      <c r="P1571" s="3">
        <v>5990000</v>
      </c>
      <c r="Q1571" s="3">
        <v>0</v>
      </c>
      <c r="R1571" s="3">
        <v>0</v>
      </c>
      <c r="S1571" s="3">
        <v>200000</v>
      </c>
      <c r="T1571" s="3">
        <v>200000</v>
      </c>
      <c r="U1571" s="3" t="s">
        <v>87</v>
      </c>
      <c r="V1571" s="2"/>
      <c r="W1571" s="3" t="s">
        <v>55</v>
      </c>
      <c r="X1571" s="5">
        <v>46139</v>
      </c>
      <c r="Y1571" s="3" t="s">
        <v>206</v>
      </c>
      <c r="Z1571" s="3">
        <v>0</v>
      </c>
      <c r="AA1571" s="3">
        <v>9895233</v>
      </c>
      <c r="AB1571" s="2"/>
      <c r="AC1571" s="3">
        <v>0</v>
      </c>
      <c r="AD1571" s="3" t="s">
        <v>124</v>
      </c>
      <c r="AE1571" s="3">
        <v>2026</v>
      </c>
    </row>
    <row r="1572" spans="1:31" ht="28.5" hidden="1" x14ac:dyDescent="0.45">
      <c r="A1572" s="3">
        <v>1</v>
      </c>
      <c r="B1572" s="4" t="s">
        <v>3397</v>
      </c>
      <c r="C1572" s="3" t="s">
        <v>3381</v>
      </c>
      <c r="D1572" s="3" t="s">
        <v>3382</v>
      </c>
      <c r="E1572" s="3" t="s">
        <v>3409</v>
      </c>
      <c r="F1572" s="3" t="s">
        <v>8045</v>
      </c>
      <c r="G1572" s="3" t="s">
        <v>8046</v>
      </c>
      <c r="H1572" s="5">
        <v>46136</v>
      </c>
      <c r="I1572" s="3" t="s">
        <v>4532</v>
      </c>
      <c r="J1572" s="3" t="s">
        <v>8047</v>
      </c>
      <c r="K1572" s="3">
        <v>900607400567</v>
      </c>
      <c r="L1572" s="2"/>
      <c r="M1572" s="2"/>
      <c r="N1572" s="3">
        <v>77753115545</v>
      </c>
      <c r="O1572" s="3">
        <v>5990000</v>
      </c>
      <c r="P1572" s="3">
        <v>5990000</v>
      </c>
      <c r="Q1572" s="3">
        <v>0</v>
      </c>
      <c r="R1572" s="3">
        <v>0</v>
      </c>
      <c r="S1572" s="3">
        <v>200000</v>
      </c>
      <c r="T1572" s="3">
        <v>200000</v>
      </c>
      <c r="U1572" s="3" t="s">
        <v>87</v>
      </c>
      <c r="V1572" s="2"/>
      <c r="W1572" s="3" t="s">
        <v>55</v>
      </c>
      <c r="X1572" s="5">
        <v>46141</v>
      </c>
      <c r="Y1572" s="3" t="s">
        <v>218</v>
      </c>
      <c r="Z1572" s="3">
        <v>1</v>
      </c>
      <c r="AA1572" s="3">
        <v>9895235</v>
      </c>
      <c r="AB1572" s="2"/>
      <c r="AC1572" s="3">
        <v>0</v>
      </c>
      <c r="AD1572" s="3" t="s">
        <v>124</v>
      </c>
      <c r="AE1572" s="3">
        <v>2026</v>
      </c>
    </row>
    <row r="1573" spans="1:31" ht="28.5" hidden="1" x14ac:dyDescent="0.45">
      <c r="A1573" s="3">
        <v>1</v>
      </c>
      <c r="B1573" s="4" t="s">
        <v>3397</v>
      </c>
      <c r="C1573" s="3" t="s">
        <v>3381</v>
      </c>
      <c r="D1573" s="3" t="s">
        <v>3382</v>
      </c>
      <c r="E1573" s="3" t="s">
        <v>3409</v>
      </c>
      <c r="F1573" s="3" t="s">
        <v>8048</v>
      </c>
      <c r="G1573" s="3" t="s">
        <v>8049</v>
      </c>
      <c r="H1573" s="5">
        <v>46138</v>
      </c>
      <c r="I1573" s="3" t="s">
        <v>4563</v>
      </c>
      <c r="J1573" s="3" t="s">
        <v>8050</v>
      </c>
      <c r="K1573" s="3">
        <v>911126302577</v>
      </c>
      <c r="L1573" s="2"/>
      <c r="M1573" s="2"/>
      <c r="N1573" s="3">
        <v>77711449919</v>
      </c>
      <c r="O1573" s="3">
        <v>5990000</v>
      </c>
      <c r="P1573" s="3">
        <v>5990000</v>
      </c>
      <c r="Q1573" s="3">
        <v>0</v>
      </c>
      <c r="R1573" s="3">
        <v>0</v>
      </c>
      <c r="S1573" s="3">
        <v>200000</v>
      </c>
      <c r="T1573" s="3">
        <v>200000</v>
      </c>
      <c r="U1573" s="3" t="s">
        <v>87</v>
      </c>
      <c r="V1573" s="2"/>
      <c r="W1573" s="3" t="s">
        <v>55</v>
      </c>
      <c r="X1573" s="5">
        <v>46141</v>
      </c>
      <c r="Y1573" s="3" t="s">
        <v>206</v>
      </c>
      <c r="Z1573" s="3">
        <v>1</v>
      </c>
      <c r="AA1573" s="3">
        <v>9895237</v>
      </c>
      <c r="AB1573" s="2"/>
      <c r="AC1573" s="3">
        <v>0</v>
      </c>
      <c r="AD1573" s="3" t="s">
        <v>124</v>
      </c>
      <c r="AE1573" s="3">
        <v>2026</v>
      </c>
    </row>
    <row r="1574" spans="1:31" ht="28.5" hidden="1" x14ac:dyDescent="0.45">
      <c r="A1574" s="3">
        <v>1</v>
      </c>
      <c r="B1574" s="4" t="s">
        <v>3397</v>
      </c>
      <c r="C1574" s="3" t="s">
        <v>3381</v>
      </c>
      <c r="D1574" s="3" t="s">
        <v>3382</v>
      </c>
      <c r="E1574" s="3" t="s">
        <v>3409</v>
      </c>
      <c r="F1574" s="3" t="s">
        <v>8051</v>
      </c>
      <c r="G1574" s="3" t="s">
        <v>8052</v>
      </c>
      <c r="H1574" s="5">
        <v>46137</v>
      </c>
      <c r="I1574" s="3" t="s">
        <v>4004</v>
      </c>
      <c r="J1574" s="3" t="s">
        <v>8053</v>
      </c>
      <c r="K1574" s="3">
        <v>1022601129</v>
      </c>
      <c r="L1574" s="2"/>
      <c r="M1574" s="2"/>
      <c r="N1574" s="3">
        <v>77072949311</v>
      </c>
      <c r="O1574" s="3">
        <v>5990000</v>
      </c>
      <c r="P1574" s="3">
        <v>5990000</v>
      </c>
      <c r="Q1574" s="3">
        <v>0</v>
      </c>
      <c r="R1574" s="3">
        <v>0</v>
      </c>
      <c r="S1574" s="3">
        <v>200000</v>
      </c>
      <c r="T1574" s="3">
        <v>200000</v>
      </c>
      <c r="U1574" s="3" t="s">
        <v>87</v>
      </c>
      <c r="V1574" s="2"/>
      <c r="W1574" s="3" t="s">
        <v>55</v>
      </c>
      <c r="X1574" s="5">
        <v>46141</v>
      </c>
      <c r="Y1574" s="3" t="s">
        <v>218</v>
      </c>
      <c r="Z1574" s="3">
        <v>0</v>
      </c>
      <c r="AA1574" s="3">
        <v>9895239</v>
      </c>
      <c r="AB1574" s="2"/>
      <c r="AC1574" s="3">
        <v>0</v>
      </c>
      <c r="AD1574" s="3" t="s">
        <v>124</v>
      </c>
      <c r="AE1574" s="3">
        <v>2026</v>
      </c>
    </row>
    <row r="1575" spans="1:31" ht="28.5" hidden="1" x14ac:dyDescent="0.45">
      <c r="A1575" s="3">
        <v>1</v>
      </c>
      <c r="B1575" s="4" t="s">
        <v>3397</v>
      </c>
      <c r="C1575" s="3" t="s">
        <v>3381</v>
      </c>
      <c r="D1575" s="3" t="s">
        <v>3382</v>
      </c>
      <c r="E1575" s="3" t="s">
        <v>3409</v>
      </c>
      <c r="F1575" s="3" t="s">
        <v>8054</v>
      </c>
      <c r="G1575" s="3" t="s">
        <v>8055</v>
      </c>
      <c r="H1575" s="5">
        <v>46138</v>
      </c>
      <c r="I1575" s="3" t="s">
        <v>3901</v>
      </c>
      <c r="J1575" s="3" t="s">
        <v>8056</v>
      </c>
      <c r="K1575" s="3">
        <v>831216400264</v>
      </c>
      <c r="L1575" s="2"/>
      <c r="M1575" s="2"/>
      <c r="N1575" s="3">
        <v>77470432083</v>
      </c>
      <c r="O1575" s="3">
        <v>5990000</v>
      </c>
      <c r="P1575" s="3">
        <v>5990000</v>
      </c>
      <c r="Q1575" s="3">
        <v>0</v>
      </c>
      <c r="R1575" s="3">
        <v>0</v>
      </c>
      <c r="S1575" s="3">
        <v>200000</v>
      </c>
      <c r="T1575" s="3">
        <v>200000</v>
      </c>
      <c r="U1575" s="3" t="s">
        <v>87</v>
      </c>
      <c r="V1575" s="2"/>
      <c r="W1575" s="3" t="s">
        <v>55</v>
      </c>
      <c r="X1575" s="5">
        <v>46140</v>
      </c>
      <c r="Y1575" s="3" t="s">
        <v>89</v>
      </c>
      <c r="Z1575" s="3">
        <v>0</v>
      </c>
      <c r="AA1575" s="3">
        <v>9895242</v>
      </c>
      <c r="AB1575" s="2"/>
      <c r="AC1575" s="3">
        <v>0</v>
      </c>
      <c r="AD1575" s="3" t="s">
        <v>124</v>
      </c>
      <c r="AE1575" s="3">
        <v>2026</v>
      </c>
    </row>
    <row r="1576" spans="1:31" ht="28.5" hidden="1" x14ac:dyDescent="0.45">
      <c r="A1576" s="3">
        <v>1</v>
      </c>
      <c r="B1576" s="4" t="s">
        <v>3397</v>
      </c>
      <c r="C1576" s="3" t="s">
        <v>3381</v>
      </c>
      <c r="D1576" s="3" t="s">
        <v>3382</v>
      </c>
      <c r="E1576" s="3" t="s">
        <v>3409</v>
      </c>
      <c r="F1576" s="3" t="s">
        <v>8057</v>
      </c>
      <c r="G1576" s="3" t="s">
        <v>8058</v>
      </c>
      <c r="H1576" s="5">
        <v>46137</v>
      </c>
      <c r="I1576" s="3" t="s">
        <v>3403</v>
      </c>
      <c r="J1576" s="3" t="s">
        <v>8059</v>
      </c>
      <c r="K1576" s="3">
        <v>921101302604</v>
      </c>
      <c r="L1576" s="2"/>
      <c r="M1576" s="2"/>
      <c r="N1576" s="3">
        <v>77754779292</v>
      </c>
      <c r="O1576" s="3">
        <v>5990000</v>
      </c>
      <c r="P1576" s="3">
        <v>5990000</v>
      </c>
      <c r="Q1576" s="3">
        <v>0</v>
      </c>
      <c r="R1576" s="3">
        <v>0</v>
      </c>
      <c r="S1576" s="3">
        <v>200000</v>
      </c>
      <c r="T1576" s="3">
        <v>200000</v>
      </c>
      <c r="U1576" s="3" t="s">
        <v>87</v>
      </c>
      <c r="V1576" s="2"/>
      <c r="W1576" s="3" t="s">
        <v>55</v>
      </c>
      <c r="X1576" s="5">
        <v>46140</v>
      </c>
      <c r="Y1576" s="3" t="s">
        <v>218</v>
      </c>
      <c r="Z1576" s="3">
        <v>0</v>
      </c>
      <c r="AA1576" s="3">
        <v>9895246</v>
      </c>
      <c r="AB1576" s="2"/>
      <c r="AC1576" s="3">
        <v>0</v>
      </c>
      <c r="AD1576" s="3" t="s">
        <v>124</v>
      </c>
      <c r="AE1576" s="3">
        <v>2026</v>
      </c>
    </row>
    <row r="1577" spans="1:31" ht="28.5" x14ac:dyDescent="0.45">
      <c r="A1577" s="3">
        <v>1</v>
      </c>
      <c r="B1577" s="4" t="s">
        <v>3952</v>
      </c>
      <c r="C1577" s="3" t="s">
        <v>3381</v>
      </c>
      <c r="D1577" s="3" t="s">
        <v>3382</v>
      </c>
      <c r="E1577" s="3" t="s">
        <v>3409</v>
      </c>
      <c r="F1577" s="3" t="s">
        <v>8060</v>
      </c>
      <c r="G1577" s="3" t="s">
        <v>8061</v>
      </c>
      <c r="H1577" s="5">
        <v>46140</v>
      </c>
      <c r="I1577" s="3" t="s">
        <v>3955</v>
      </c>
      <c r="J1577" s="3" t="s">
        <v>8062</v>
      </c>
      <c r="K1577" s="3">
        <v>810525302595</v>
      </c>
      <c r="L1577" s="2"/>
      <c r="M1577" s="2"/>
      <c r="N1577" s="3">
        <v>77767261081</v>
      </c>
      <c r="O1577" s="3">
        <v>5990000</v>
      </c>
      <c r="P1577" s="3">
        <v>5990000</v>
      </c>
      <c r="Q1577" s="3">
        <v>0</v>
      </c>
      <c r="R1577" s="3">
        <v>0</v>
      </c>
      <c r="S1577" s="3">
        <v>200000</v>
      </c>
      <c r="T1577" s="3">
        <v>200000</v>
      </c>
      <c r="U1577" s="3" t="s">
        <v>87</v>
      </c>
      <c r="V1577" s="2"/>
      <c r="W1577" s="3" t="s">
        <v>160</v>
      </c>
      <c r="X1577" s="5">
        <v>46141</v>
      </c>
      <c r="Y1577" s="3" t="s">
        <v>218</v>
      </c>
      <c r="Z1577" s="3">
        <v>0</v>
      </c>
      <c r="AA1577" s="3">
        <v>9895902</v>
      </c>
      <c r="AB1577" s="2"/>
      <c r="AC1577" s="3">
        <v>0</v>
      </c>
      <c r="AD1577" s="3" t="s">
        <v>124</v>
      </c>
      <c r="AE1577" s="3">
        <v>2026</v>
      </c>
    </row>
    <row r="1578" spans="1:31" ht="28.5" x14ac:dyDescent="0.45">
      <c r="A1578" s="3">
        <v>1</v>
      </c>
      <c r="B1578" s="4" t="s">
        <v>3952</v>
      </c>
      <c r="C1578" s="3" t="s">
        <v>3381</v>
      </c>
      <c r="D1578" s="3" t="s">
        <v>3382</v>
      </c>
      <c r="E1578" s="3" t="s">
        <v>3409</v>
      </c>
      <c r="F1578" s="3" t="s">
        <v>8063</v>
      </c>
      <c r="G1578" s="3" t="s">
        <v>8064</v>
      </c>
      <c r="H1578" s="5">
        <v>46141</v>
      </c>
      <c r="I1578" s="3" t="s">
        <v>4014</v>
      </c>
      <c r="J1578" s="3" t="s">
        <v>8065</v>
      </c>
      <c r="K1578" s="3">
        <v>1114600993</v>
      </c>
      <c r="L1578" s="2"/>
      <c r="M1578" s="2"/>
      <c r="N1578" s="3">
        <v>77078043780</v>
      </c>
      <c r="O1578" s="3">
        <v>5990000</v>
      </c>
      <c r="P1578" s="3">
        <v>5990000</v>
      </c>
      <c r="Q1578" s="3">
        <v>0</v>
      </c>
      <c r="R1578" s="3">
        <v>0</v>
      </c>
      <c r="S1578" s="3">
        <v>200000</v>
      </c>
      <c r="T1578" s="3">
        <v>200000</v>
      </c>
      <c r="U1578" s="3" t="s">
        <v>87</v>
      </c>
      <c r="V1578" s="3" t="s">
        <v>3624</v>
      </c>
      <c r="W1578" s="3" t="s">
        <v>160</v>
      </c>
      <c r="X1578" s="5">
        <v>46142</v>
      </c>
      <c r="Y1578" s="3" t="s">
        <v>134</v>
      </c>
      <c r="Z1578" s="3">
        <v>0</v>
      </c>
      <c r="AA1578" s="3">
        <v>9895903</v>
      </c>
      <c r="AB1578" s="2"/>
      <c r="AC1578" s="3">
        <v>0</v>
      </c>
      <c r="AD1578" s="3" t="s">
        <v>124</v>
      </c>
      <c r="AE1578" s="3">
        <v>2026</v>
      </c>
    </row>
    <row r="1579" spans="1:31" ht="28.5" x14ac:dyDescent="0.45">
      <c r="A1579" s="3">
        <v>1</v>
      </c>
      <c r="B1579" s="4" t="s">
        <v>3952</v>
      </c>
      <c r="C1579" s="3" t="s">
        <v>3381</v>
      </c>
      <c r="D1579" s="3" t="s">
        <v>3382</v>
      </c>
      <c r="E1579" s="3" t="s">
        <v>3409</v>
      </c>
      <c r="F1579" s="3" t="s">
        <v>8066</v>
      </c>
      <c r="G1579" s="3" t="s">
        <v>8067</v>
      </c>
      <c r="H1579" s="5">
        <v>46140</v>
      </c>
      <c r="I1579" s="3" t="s">
        <v>3959</v>
      </c>
      <c r="J1579" s="3" t="s">
        <v>8068</v>
      </c>
      <c r="K1579" s="3">
        <v>930516302342</v>
      </c>
      <c r="L1579" s="2"/>
      <c r="M1579" s="2"/>
      <c r="N1579" s="3">
        <v>77009988982</v>
      </c>
      <c r="O1579" s="3">
        <v>5990000</v>
      </c>
      <c r="P1579" s="3">
        <v>5990000</v>
      </c>
      <c r="Q1579" s="3">
        <v>0</v>
      </c>
      <c r="R1579" s="3">
        <v>0</v>
      </c>
      <c r="S1579" s="3">
        <v>200000</v>
      </c>
      <c r="T1579" s="3">
        <v>200000</v>
      </c>
      <c r="U1579" s="3" t="s">
        <v>56</v>
      </c>
      <c r="V1579" s="2"/>
      <c r="W1579" s="3" t="s">
        <v>160</v>
      </c>
      <c r="X1579" s="5">
        <v>46141</v>
      </c>
      <c r="Y1579" s="3" t="s">
        <v>58</v>
      </c>
      <c r="Z1579" s="3">
        <v>0</v>
      </c>
      <c r="AA1579" s="3">
        <v>9895907</v>
      </c>
      <c r="AB1579" s="2"/>
      <c r="AC1579" s="3">
        <v>0</v>
      </c>
      <c r="AD1579" s="3" t="s">
        <v>57</v>
      </c>
      <c r="AE1579" s="3">
        <v>2026</v>
      </c>
    </row>
    <row r="1580" spans="1:31" ht="28.5" x14ac:dyDescent="0.45">
      <c r="A1580" s="3">
        <v>1</v>
      </c>
      <c r="B1580" s="4" t="s">
        <v>3952</v>
      </c>
      <c r="C1580" s="3" t="s">
        <v>3381</v>
      </c>
      <c r="D1580" s="3" t="s">
        <v>3382</v>
      </c>
      <c r="E1580" s="3" t="s">
        <v>3409</v>
      </c>
      <c r="F1580" s="3" t="s">
        <v>8069</v>
      </c>
      <c r="G1580" s="3" t="s">
        <v>8070</v>
      </c>
      <c r="H1580" s="5">
        <v>46141</v>
      </c>
      <c r="I1580" s="3" t="s">
        <v>3955</v>
      </c>
      <c r="J1580" s="3" t="s">
        <v>8071</v>
      </c>
      <c r="K1580" s="3">
        <v>903501099</v>
      </c>
      <c r="L1580" s="2"/>
      <c r="M1580" s="2"/>
      <c r="N1580" s="3">
        <v>77773350359</v>
      </c>
      <c r="O1580" s="3">
        <v>5990000</v>
      </c>
      <c r="P1580" s="3">
        <v>5990000</v>
      </c>
      <c r="Q1580" s="3">
        <v>0</v>
      </c>
      <c r="R1580" s="3">
        <v>0</v>
      </c>
      <c r="S1580" s="3">
        <v>200000</v>
      </c>
      <c r="T1580" s="3">
        <v>200000</v>
      </c>
      <c r="U1580" s="3" t="s">
        <v>87</v>
      </c>
      <c r="V1580" s="2"/>
      <c r="W1580" s="3" t="s">
        <v>160</v>
      </c>
      <c r="X1580" s="5">
        <v>46141</v>
      </c>
      <c r="Y1580" s="3" t="s">
        <v>89</v>
      </c>
      <c r="Z1580" s="3">
        <v>0</v>
      </c>
      <c r="AA1580" s="3">
        <v>9895909</v>
      </c>
      <c r="AB1580" s="2"/>
      <c r="AC1580" s="3">
        <v>0</v>
      </c>
      <c r="AD1580" s="3" t="s">
        <v>124</v>
      </c>
      <c r="AE1580" s="3">
        <v>2026</v>
      </c>
    </row>
    <row r="1581" spans="1:31" ht="28.5" x14ac:dyDescent="0.45">
      <c r="A1581" s="3">
        <v>1</v>
      </c>
      <c r="B1581" s="4" t="s">
        <v>3952</v>
      </c>
      <c r="C1581" s="3" t="s">
        <v>3381</v>
      </c>
      <c r="D1581" s="3" t="s">
        <v>3382</v>
      </c>
      <c r="E1581" s="3" t="s">
        <v>3409</v>
      </c>
      <c r="F1581" s="3" t="s">
        <v>8072</v>
      </c>
      <c r="G1581" s="3" t="s">
        <v>8073</v>
      </c>
      <c r="H1581" s="5">
        <v>46141</v>
      </c>
      <c r="I1581" s="3" t="s">
        <v>3959</v>
      </c>
      <c r="J1581" s="3" t="s">
        <v>8074</v>
      </c>
      <c r="K1581" s="3">
        <v>810213302033</v>
      </c>
      <c r="L1581" s="2"/>
      <c r="M1581" s="2"/>
      <c r="N1581" s="3">
        <v>77758763063</v>
      </c>
      <c r="O1581" s="3">
        <v>5990000</v>
      </c>
      <c r="P1581" s="3">
        <v>5990000</v>
      </c>
      <c r="Q1581" s="3">
        <v>0</v>
      </c>
      <c r="R1581" s="3">
        <v>0</v>
      </c>
      <c r="S1581" s="3">
        <v>200000</v>
      </c>
      <c r="T1581" s="3">
        <v>200000</v>
      </c>
      <c r="U1581" s="3" t="s">
        <v>87</v>
      </c>
      <c r="V1581" s="2"/>
      <c r="W1581" s="3" t="s">
        <v>160</v>
      </c>
      <c r="X1581" s="5">
        <v>46142</v>
      </c>
      <c r="Y1581" s="3" t="s">
        <v>206</v>
      </c>
      <c r="Z1581" s="3">
        <v>0</v>
      </c>
      <c r="AA1581" s="3">
        <v>9895911</v>
      </c>
      <c r="AB1581" s="2"/>
      <c r="AC1581" s="3">
        <v>0</v>
      </c>
      <c r="AD1581" s="3" t="s">
        <v>124</v>
      </c>
      <c r="AE1581" s="3">
        <v>2026</v>
      </c>
    </row>
    <row r="1582" spans="1:31" ht="28.5" x14ac:dyDescent="0.45">
      <c r="A1582" s="3">
        <v>1</v>
      </c>
      <c r="B1582" s="4" t="s">
        <v>3952</v>
      </c>
      <c r="C1582" s="3" t="s">
        <v>3381</v>
      </c>
      <c r="D1582" s="3" t="s">
        <v>3382</v>
      </c>
      <c r="E1582" s="3" t="s">
        <v>3409</v>
      </c>
      <c r="F1582" s="3" t="s">
        <v>8075</v>
      </c>
      <c r="G1582" s="3" t="s">
        <v>8076</v>
      </c>
      <c r="H1582" s="5">
        <v>46140</v>
      </c>
      <c r="I1582" s="3" t="s">
        <v>3959</v>
      </c>
      <c r="J1582" s="3" t="s">
        <v>8077</v>
      </c>
      <c r="K1582" s="3">
        <v>670816302665</v>
      </c>
      <c r="L1582" s="2"/>
      <c r="M1582" s="2"/>
      <c r="N1582" s="3">
        <v>77771042020</v>
      </c>
      <c r="O1582" s="3">
        <v>5990000</v>
      </c>
      <c r="P1582" s="3">
        <v>5990000</v>
      </c>
      <c r="Q1582" s="3">
        <v>0</v>
      </c>
      <c r="R1582" s="3">
        <v>0</v>
      </c>
      <c r="S1582" s="3">
        <v>200000</v>
      </c>
      <c r="T1582" s="3">
        <v>200000</v>
      </c>
      <c r="U1582" s="3" t="s">
        <v>56</v>
      </c>
      <c r="V1582" s="2"/>
      <c r="W1582" s="3" t="s">
        <v>160</v>
      </c>
      <c r="X1582" s="5">
        <v>46141</v>
      </c>
      <c r="Y1582" s="3" t="s">
        <v>58</v>
      </c>
      <c r="Z1582" s="3">
        <v>0</v>
      </c>
      <c r="AA1582" s="3">
        <v>9895914</v>
      </c>
      <c r="AB1582" s="2"/>
      <c r="AC1582" s="3">
        <v>0</v>
      </c>
      <c r="AD1582" s="3" t="s">
        <v>57</v>
      </c>
      <c r="AE1582" s="3">
        <v>2026</v>
      </c>
    </row>
    <row r="1583" spans="1:31" ht="28.5" x14ac:dyDescent="0.45">
      <c r="A1583" s="3">
        <v>1</v>
      </c>
      <c r="B1583" s="4" t="s">
        <v>3952</v>
      </c>
      <c r="C1583" s="3" t="s">
        <v>3381</v>
      </c>
      <c r="D1583" s="3" t="s">
        <v>3382</v>
      </c>
      <c r="E1583" s="3" t="s">
        <v>3409</v>
      </c>
      <c r="F1583" s="3" t="s">
        <v>8078</v>
      </c>
      <c r="G1583" s="3" t="s">
        <v>8079</v>
      </c>
      <c r="H1583" s="5">
        <v>46140</v>
      </c>
      <c r="I1583" s="3" t="s">
        <v>4014</v>
      </c>
      <c r="J1583" s="3" t="s">
        <v>8080</v>
      </c>
      <c r="K1583" s="3">
        <v>920618301347</v>
      </c>
      <c r="L1583" s="2"/>
      <c r="M1583" s="2"/>
      <c r="N1583" s="3">
        <v>77786073089</v>
      </c>
      <c r="O1583" s="3">
        <v>5990000</v>
      </c>
      <c r="P1583" s="3">
        <v>5990000</v>
      </c>
      <c r="Q1583" s="3">
        <v>0</v>
      </c>
      <c r="R1583" s="3">
        <v>0</v>
      </c>
      <c r="S1583" s="3">
        <v>200000</v>
      </c>
      <c r="T1583" s="3">
        <v>200000</v>
      </c>
      <c r="U1583" s="3" t="s">
        <v>87</v>
      </c>
      <c r="V1583" s="2"/>
      <c r="W1583" s="3" t="s">
        <v>160</v>
      </c>
      <c r="X1583" s="5">
        <v>46141</v>
      </c>
      <c r="Y1583" s="3" t="s">
        <v>206</v>
      </c>
      <c r="Z1583" s="3">
        <v>0</v>
      </c>
      <c r="AA1583" s="3">
        <v>9895915</v>
      </c>
      <c r="AB1583" s="2"/>
      <c r="AC1583" s="3">
        <v>0</v>
      </c>
      <c r="AD1583" s="3" t="s">
        <v>124</v>
      </c>
      <c r="AE1583" s="3">
        <v>2026</v>
      </c>
    </row>
    <row r="1584" spans="1:31" ht="28.5" x14ac:dyDescent="0.45">
      <c r="A1584" s="3">
        <v>1</v>
      </c>
      <c r="B1584" s="4" t="s">
        <v>3952</v>
      </c>
      <c r="C1584" s="3" t="s">
        <v>3381</v>
      </c>
      <c r="D1584" s="3" t="s">
        <v>3382</v>
      </c>
      <c r="E1584" s="3" t="s">
        <v>3409</v>
      </c>
      <c r="F1584" s="3" t="s">
        <v>8081</v>
      </c>
      <c r="G1584" s="3" t="s">
        <v>8082</v>
      </c>
      <c r="H1584" s="5">
        <v>46140</v>
      </c>
      <c r="I1584" s="3" t="s">
        <v>3955</v>
      </c>
      <c r="J1584" s="3" t="s">
        <v>8083</v>
      </c>
      <c r="K1584" s="3">
        <v>900315300902</v>
      </c>
      <c r="L1584" s="2"/>
      <c r="M1584" s="2"/>
      <c r="N1584" s="3">
        <v>77785609890</v>
      </c>
      <c r="O1584" s="3">
        <v>5990000</v>
      </c>
      <c r="P1584" s="3">
        <v>5990000</v>
      </c>
      <c r="Q1584" s="3">
        <v>0</v>
      </c>
      <c r="R1584" s="3">
        <v>0</v>
      </c>
      <c r="S1584" s="3">
        <v>200000</v>
      </c>
      <c r="T1584" s="3">
        <v>200000</v>
      </c>
      <c r="U1584" s="3" t="s">
        <v>56</v>
      </c>
      <c r="V1584" s="3" t="s">
        <v>3405</v>
      </c>
      <c r="W1584" s="3" t="s">
        <v>160</v>
      </c>
      <c r="X1584" s="5">
        <v>46141</v>
      </c>
      <c r="Y1584" s="3" t="s">
        <v>58</v>
      </c>
      <c r="Z1584" s="3">
        <v>0</v>
      </c>
      <c r="AA1584" s="3">
        <v>9895919</v>
      </c>
      <c r="AB1584" s="2"/>
      <c r="AC1584" s="3">
        <v>0</v>
      </c>
      <c r="AD1584" s="3" t="s">
        <v>57</v>
      </c>
      <c r="AE1584" s="3">
        <v>2026</v>
      </c>
    </row>
    <row r="1585" spans="1:31" ht="28.5" hidden="1" x14ac:dyDescent="0.45">
      <c r="A1585" s="3">
        <v>1</v>
      </c>
      <c r="B1585" s="4" t="s">
        <v>3414</v>
      </c>
      <c r="C1585" s="3" t="s">
        <v>3381</v>
      </c>
      <c r="D1585" s="3" t="s">
        <v>3382</v>
      </c>
      <c r="E1585" s="3" t="s">
        <v>3409</v>
      </c>
      <c r="F1585" s="3" t="s">
        <v>8084</v>
      </c>
      <c r="G1585" s="3" t="s">
        <v>8085</v>
      </c>
      <c r="H1585" s="5">
        <v>46137</v>
      </c>
      <c r="I1585" s="3" t="s">
        <v>3427</v>
      </c>
      <c r="J1585" s="3" t="s">
        <v>8086</v>
      </c>
      <c r="K1585" s="3">
        <v>750723403166</v>
      </c>
      <c r="L1585" s="2"/>
      <c r="M1585" s="2"/>
      <c r="N1585" s="3">
        <v>77074319775</v>
      </c>
      <c r="O1585" s="3">
        <v>5990000</v>
      </c>
      <c r="P1585" s="3">
        <v>5990000</v>
      </c>
      <c r="Q1585" s="3">
        <v>0</v>
      </c>
      <c r="R1585" s="3">
        <v>0</v>
      </c>
      <c r="S1585" s="3">
        <v>200000</v>
      </c>
      <c r="T1585" s="3">
        <v>200000</v>
      </c>
      <c r="U1585" s="3" t="s">
        <v>87</v>
      </c>
      <c r="V1585" s="2"/>
      <c r="W1585" s="3" t="s">
        <v>55</v>
      </c>
      <c r="X1585" s="5">
        <v>46140</v>
      </c>
      <c r="Y1585" s="3" t="s">
        <v>206</v>
      </c>
      <c r="Z1585" s="3">
        <v>0</v>
      </c>
      <c r="AA1585" s="3">
        <v>9896377</v>
      </c>
      <c r="AB1585" s="2"/>
      <c r="AC1585" s="3">
        <v>0</v>
      </c>
      <c r="AD1585" s="3" t="s">
        <v>124</v>
      </c>
      <c r="AE1585" s="3">
        <v>2026</v>
      </c>
    </row>
    <row r="1586" spans="1:31" ht="28.5" hidden="1" x14ac:dyDescent="0.45">
      <c r="A1586" s="3">
        <v>1</v>
      </c>
      <c r="B1586" s="4" t="s">
        <v>3414</v>
      </c>
      <c r="C1586" s="3" t="s">
        <v>3381</v>
      </c>
      <c r="D1586" s="3" t="s">
        <v>3382</v>
      </c>
      <c r="E1586" s="3" t="s">
        <v>3409</v>
      </c>
      <c r="F1586" s="3" t="s">
        <v>8087</v>
      </c>
      <c r="G1586" s="3" t="s">
        <v>8088</v>
      </c>
      <c r="H1586" s="5">
        <v>46137</v>
      </c>
      <c r="I1586" s="3" t="s">
        <v>3427</v>
      </c>
      <c r="J1586" s="3" t="s">
        <v>8089</v>
      </c>
      <c r="K1586" s="3">
        <v>740120301113</v>
      </c>
      <c r="L1586" s="2"/>
      <c r="M1586" s="2"/>
      <c r="N1586" s="3">
        <v>77776052741</v>
      </c>
      <c r="O1586" s="3">
        <v>5990000</v>
      </c>
      <c r="P1586" s="3">
        <v>5990000</v>
      </c>
      <c r="Q1586" s="3">
        <v>0</v>
      </c>
      <c r="R1586" s="3">
        <v>0</v>
      </c>
      <c r="S1586" s="3">
        <v>200000</v>
      </c>
      <c r="T1586" s="3">
        <v>200000</v>
      </c>
      <c r="U1586" s="3" t="s">
        <v>87</v>
      </c>
      <c r="V1586" s="3" t="s">
        <v>3405</v>
      </c>
      <c r="W1586" s="3" t="s">
        <v>55</v>
      </c>
      <c r="X1586" s="5">
        <v>46140</v>
      </c>
      <c r="Y1586" s="3" t="s">
        <v>89</v>
      </c>
      <c r="Z1586" s="3">
        <v>0</v>
      </c>
      <c r="AA1586" s="3">
        <v>9896379</v>
      </c>
      <c r="AB1586" s="2"/>
      <c r="AC1586" s="3">
        <v>0</v>
      </c>
      <c r="AD1586" s="3" t="s">
        <v>124</v>
      </c>
      <c r="AE1586" s="3">
        <v>2026</v>
      </c>
    </row>
    <row r="1587" spans="1:31" ht="28.5" hidden="1" x14ac:dyDescent="0.45">
      <c r="A1587" s="3">
        <v>1</v>
      </c>
      <c r="B1587" s="4" t="s">
        <v>3414</v>
      </c>
      <c r="C1587" s="3" t="s">
        <v>3381</v>
      </c>
      <c r="D1587" s="3" t="s">
        <v>3382</v>
      </c>
      <c r="E1587" s="3" t="s">
        <v>3409</v>
      </c>
      <c r="F1587" s="3" t="s">
        <v>8090</v>
      </c>
      <c r="G1587" s="3" t="s">
        <v>8091</v>
      </c>
      <c r="H1587" s="5">
        <v>46137</v>
      </c>
      <c r="I1587" s="3" t="s">
        <v>3427</v>
      </c>
      <c r="J1587" s="3" t="s">
        <v>8092</v>
      </c>
      <c r="K1587" s="3">
        <v>680105403458</v>
      </c>
      <c r="L1587" s="2"/>
      <c r="M1587" s="2"/>
      <c r="N1587" s="3">
        <v>77713186303</v>
      </c>
      <c r="O1587" s="3">
        <v>5990000</v>
      </c>
      <c r="P1587" s="3">
        <v>5990000</v>
      </c>
      <c r="Q1587" s="3">
        <v>0</v>
      </c>
      <c r="R1587" s="3">
        <v>0</v>
      </c>
      <c r="S1587" s="3">
        <v>200000</v>
      </c>
      <c r="T1587" s="3">
        <v>200000</v>
      </c>
      <c r="U1587" s="3" t="s">
        <v>87</v>
      </c>
      <c r="V1587" s="2"/>
      <c r="W1587" s="3" t="s">
        <v>55</v>
      </c>
      <c r="X1587" s="5">
        <v>46140</v>
      </c>
      <c r="Y1587" s="3" t="s">
        <v>134</v>
      </c>
      <c r="Z1587" s="3">
        <v>0</v>
      </c>
      <c r="AA1587" s="3">
        <v>9896381</v>
      </c>
      <c r="AB1587" s="2"/>
      <c r="AC1587" s="3">
        <v>0</v>
      </c>
      <c r="AD1587" s="3" t="s">
        <v>124</v>
      </c>
      <c r="AE1587" s="3">
        <v>2026</v>
      </c>
    </row>
    <row r="1588" spans="1:31" ht="28.5" hidden="1" x14ac:dyDescent="0.45">
      <c r="A1588" s="3">
        <v>1</v>
      </c>
      <c r="B1588" s="4" t="s">
        <v>3414</v>
      </c>
      <c r="C1588" s="3" t="s">
        <v>3381</v>
      </c>
      <c r="D1588" s="3" t="s">
        <v>3382</v>
      </c>
      <c r="E1588" s="3" t="s">
        <v>3409</v>
      </c>
      <c r="F1588" s="3" t="s">
        <v>8093</v>
      </c>
      <c r="G1588" s="3" t="s">
        <v>8094</v>
      </c>
      <c r="H1588" s="5">
        <v>46137</v>
      </c>
      <c r="I1588" s="3" t="s">
        <v>3427</v>
      </c>
      <c r="J1588" s="3" t="s">
        <v>8095</v>
      </c>
      <c r="K1588" s="3">
        <v>801221401744</v>
      </c>
      <c r="L1588" s="2"/>
      <c r="M1588" s="2"/>
      <c r="N1588" s="3">
        <v>77758970181</v>
      </c>
      <c r="O1588" s="3">
        <v>5990000</v>
      </c>
      <c r="P1588" s="3">
        <v>5990000</v>
      </c>
      <c r="Q1588" s="3">
        <v>0</v>
      </c>
      <c r="R1588" s="3">
        <v>0</v>
      </c>
      <c r="S1588" s="3">
        <v>200000</v>
      </c>
      <c r="T1588" s="3">
        <v>200000</v>
      </c>
      <c r="U1588" s="3" t="s">
        <v>87</v>
      </c>
      <c r="V1588" s="2"/>
      <c r="W1588" s="3" t="s">
        <v>55</v>
      </c>
      <c r="X1588" s="5">
        <v>46140</v>
      </c>
      <c r="Y1588" s="3" t="s">
        <v>89</v>
      </c>
      <c r="Z1588" s="3">
        <v>0</v>
      </c>
      <c r="AA1588" s="3">
        <v>9896384</v>
      </c>
      <c r="AB1588" s="2"/>
      <c r="AC1588" s="3">
        <v>0</v>
      </c>
      <c r="AD1588" s="3" t="s">
        <v>124</v>
      </c>
      <c r="AE1588" s="3">
        <v>2026</v>
      </c>
    </row>
    <row r="1589" spans="1:31" ht="28.5" hidden="1" x14ac:dyDescent="0.45">
      <c r="A1589" s="3">
        <v>1</v>
      </c>
      <c r="B1589" s="4" t="s">
        <v>3414</v>
      </c>
      <c r="C1589" s="3" t="s">
        <v>3381</v>
      </c>
      <c r="D1589" s="3" t="s">
        <v>3382</v>
      </c>
      <c r="E1589" s="3" t="s">
        <v>3409</v>
      </c>
      <c r="F1589" s="3" t="s">
        <v>8096</v>
      </c>
      <c r="G1589" s="3" t="s">
        <v>8097</v>
      </c>
      <c r="H1589" s="5">
        <v>46137</v>
      </c>
      <c r="I1589" s="3" t="s">
        <v>3427</v>
      </c>
      <c r="J1589" s="3" t="s">
        <v>8098</v>
      </c>
      <c r="K1589" s="3">
        <v>960814301607</v>
      </c>
      <c r="L1589" s="2"/>
      <c r="M1589" s="2"/>
      <c r="N1589" s="3">
        <v>77782607080</v>
      </c>
      <c r="O1589" s="3">
        <v>5990000</v>
      </c>
      <c r="P1589" s="3">
        <v>5990000</v>
      </c>
      <c r="Q1589" s="3">
        <v>0</v>
      </c>
      <c r="R1589" s="3">
        <v>0</v>
      </c>
      <c r="S1589" s="3">
        <v>200000</v>
      </c>
      <c r="T1589" s="3">
        <v>200000</v>
      </c>
      <c r="U1589" s="3" t="s">
        <v>87</v>
      </c>
      <c r="V1589" s="2"/>
      <c r="W1589" s="3" t="s">
        <v>55</v>
      </c>
      <c r="X1589" s="5">
        <v>46140</v>
      </c>
      <c r="Y1589" s="3" t="s">
        <v>89</v>
      </c>
      <c r="Z1589" s="3">
        <v>0</v>
      </c>
      <c r="AA1589" s="3">
        <v>9896387</v>
      </c>
      <c r="AB1589" s="2"/>
      <c r="AC1589" s="3">
        <v>0</v>
      </c>
      <c r="AD1589" s="3" t="s">
        <v>124</v>
      </c>
      <c r="AE1589" s="3">
        <v>2026</v>
      </c>
    </row>
    <row r="1590" spans="1:31" ht="28.5" hidden="1" x14ac:dyDescent="0.45">
      <c r="A1590" s="3">
        <v>1</v>
      </c>
      <c r="B1590" s="4" t="s">
        <v>3414</v>
      </c>
      <c r="C1590" s="3" t="s">
        <v>3381</v>
      </c>
      <c r="D1590" s="3" t="s">
        <v>3382</v>
      </c>
      <c r="E1590" s="3" t="s">
        <v>3409</v>
      </c>
      <c r="F1590" s="3" t="s">
        <v>8099</v>
      </c>
      <c r="G1590" s="3" t="s">
        <v>8100</v>
      </c>
      <c r="H1590" s="5">
        <v>46136</v>
      </c>
      <c r="I1590" s="3" t="s">
        <v>3427</v>
      </c>
      <c r="J1590" s="3" t="s">
        <v>8101</v>
      </c>
      <c r="K1590" s="3">
        <v>741102399042</v>
      </c>
      <c r="L1590" s="2"/>
      <c r="M1590" s="2"/>
      <c r="N1590" s="3">
        <v>77781250177</v>
      </c>
      <c r="O1590" s="3">
        <v>5990000</v>
      </c>
      <c r="P1590" s="3">
        <v>5990000</v>
      </c>
      <c r="Q1590" s="3">
        <v>0</v>
      </c>
      <c r="R1590" s="3">
        <v>0</v>
      </c>
      <c r="S1590" s="3">
        <v>200000</v>
      </c>
      <c r="T1590" s="3">
        <v>200000</v>
      </c>
      <c r="U1590" s="3" t="s">
        <v>87</v>
      </c>
      <c r="V1590" s="2"/>
      <c r="W1590" s="3" t="s">
        <v>55</v>
      </c>
      <c r="X1590" s="5">
        <v>46140</v>
      </c>
      <c r="Y1590" s="3" t="s">
        <v>218</v>
      </c>
      <c r="Z1590" s="3">
        <v>0</v>
      </c>
      <c r="AA1590" s="3">
        <v>9896388</v>
      </c>
      <c r="AB1590" s="2"/>
      <c r="AC1590" s="3">
        <v>0</v>
      </c>
      <c r="AD1590" s="3" t="s">
        <v>124</v>
      </c>
      <c r="AE1590" s="3">
        <v>2026</v>
      </c>
    </row>
    <row r="1591" spans="1:31" ht="28.5" hidden="1" x14ac:dyDescent="0.45">
      <c r="A1591" s="3">
        <v>1</v>
      </c>
      <c r="B1591" s="4" t="s">
        <v>3397</v>
      </c>
      <c r="C1591" s="3" t="s">
        <v>3381</v>
      </c>
      <c r="D1591" s="3" t="s">
        <v>3382</v>
      </c>
      <c r="E1591" s="3" t="s">
        <v>3409</v>
      </c>
      <c r="F1591" s="3" t="s">
        <v>8102</v>
      </c>
      <c r="G1591" s="3" t="s">
        <v>8103</v>
      </c>
      <c r="H1591" s="5">
        <v>46139</v>
      </c>
      <c r="I1591" s="3" t="s">
        <v>3584</v>
      </c>
      <c r="J1591" s="3" t="s">
        <v>8104</v>
      </c>
      <c r="K1591" s="3">
        <v>840803301464</v>
      </c>
      <c r="L1591" s="2"/>
      <c r="M1591" s="2"/>
      <c r="N1591" s="3">
        <v>77018424444</v>
      </c>
      <c r="O1591" s="3">
        <v>5990000</v>
      </c>
      <c r="P1591" s="3">
        <v>5990000</v>
      </c>
      <c r="Q1591" s="3">
        <v>0</v>
      </c>
      <c r="R1591" s="3">
        <v>0</v>
      </c>
      <c r="S1591" s="3">
        <v>200000</v>
      </c>
      <c r="T1591" s="3">
        <v>200000</v>
      </c>
      <c r="U1591" s="3" t="s">
        <v>87</v>
      </c>
      <c r="V1591" s="2"/>
      <c r="W1591" s="3" t="s">
        <v>55</v>
      </c>
      <c r="X1591" s="5">
        <v>46142</v>
      </c>
      <c r="Y1591" s="3" t="s">
        <v>218</v>
      </c>
      <c r="Z1591" s="3">
        <v>0</v>
      </c>
      <c r="AA1591" s="3">
        <v>9896389</v>
      </c>
      <c r="AB1591" s="2"/>
      <c r="AC1591" s="3">
        <v>0</v>
      </c>
      <c r="AD1591" s="3" t="s">
        <v>124</v>
      </c>
      <c r="AE1591" s="3">
        <v>2026</v>
      </c>
    </row>
    <row r="1592" spans="1:31" ht="28.5" hidden="1" x14ac:dyDescent="0.45">
      <c r="A1592" s="3">
        <v>1</v>
      </c>
      <c r="B1592" s="4" t="s">
        <v>3414</v>
      </c>
      <c r="C1592" s="3" t="s">
        <v>3381</v>
      </c>
      <c r="D1592" s="3" t="s">
        <v>3382</v>
      </c>
      <c r="E1592" s="3" t="s">
        <v>3409</v>
      </c>
      <c r="F1592" s="3" t="s">
        <v>8105</v>
      </c>
      <c r="G1592" s="3" t="s">
        <v>8106</v>
      </c>
      <c r="H1592" s="5">
        <v>46136</v>
      </c>
      <c r="I1592" s="3" t="s">
        <v>3419</v>
      </c>
      <c r="J1592" s="3" t="s">
        <v>8107</v>
      </c>
      <c r="K1592" s="3">
        <v>950308301317</v>
      </c>
      <c r="L1592" s="2"/>
      <c r="M1592" s="2"/>
      <c r="N1592" s="3">
        <v>77479919565</v>
      </c>
      <c r="O1592" s="3">
        <v>5990000</v>
      </c>
      <c r="P1592" s="3">
        <v>5990000</v>
      </c>
      <c r="Q1592" s="3">
        <v>0</v>
      </c>
      <c r="R1592" s="3">
        <v>0</v>
      </c>
      <c r="S1592" s="3">
        <v>200000</v>
      </c>
      <c r="T1592" s="3">
        <v>200000</v>
      </c>
      <c r="U1592" s="3" t="s">
        <v>87</v>
      </c>
      <c r="V1592" s="2"/>
      <c r="W1592" s="3" t="s">
        <v>55</v>
      </c>
      <c r="X1592" s="5">
        <v>46141</v>
      </c>
      <c r="Y1592" s="3" t="s">
        <v>89</v>
      </c>
      <c r="Z1592" s="3">
        <v>0</v>
      </c>
      <c r="AA1592" s="3">
        <v>9896391</v>
      </c>
      <c r="AB1592" s="2"/>
      <c r="AC1592" s="3">
        <v>0</v>
      </c>
      <c r="AD1592" s="3" t="s">
        <v>124</v>
      </c>
      <c r="AE1592" s="3">
        <v>2026</v>
      </c>
    </row>
    <row r="1593" spans="1:31" ht="28.5" hidden="1" x14ac:dyDescent="0.45">
      <c r="A1593" s="3">
        <v>1</v>
      </c>
      <c r="B1593" s="4" t="s">
        <v>3397</v>
      </c>
      <c r="C1593" s="3" t="s">
        <v>3381</v>
      </c>
      <c r="D1593" s="3" t="s">
        <v>3382</v>
      </c>
      <c r="E1593" s="3" t="s">
        <v>3409</v>
      </c>
      <c r="F1593" s="3" t="s">
        <v>8108</v>
      </c>
      <c r="G1593" s="3" t="s">
        <v>8109</v>
      </c>
      <c r="H1593" s="5">
        <v>46137</v>
      </c>
      <c r="I1593" s="3" t="s">
        <v>3492</v>
      </c>
      <c r="J1593" s="3" t="s">
        <v>8110</v>
      </c>
      <c r="K1593" s="3">
        <v>950521301642</v>
      </c>
      <c r="L1593" s="2"/>
      <c r="M1593" s="2"/>
      <c r="N1593" s="3">
        <v>77021853835</v>
      </c>
      <c r="O1593" s="3">
        <v>5990000</v>
      </c>
      <c r="P1593" s="3">
        <v>5990000</v>
      </c>
      <c r="Q1593" s="3">
        <v>0</v>
      </c>
      <c r="R1593" s="3">
        <v>0</v>
      </c>
      <c r="S1593" s="3">
        <v>200000</v>
      </c>
      <c r="T1593" s="3">
        <v>200000</v>
      </c>
      <c r="U1593" s="3" t="s">
        <v>56</v>
      </c>
      <c r="V1593" s="2"/>
      <c r="W1593" s="3" t="s">
        <v>55</v>
      </c>
      <c r="X1593" s="5">
        <v>46137</v>
      </c>
      <c r="Y1593" s="3" t="s">
        <v>58</v>
      </c>
      <c r="Z1593" s="3">
        <v>0</v>
      </c>
      <c r="AA1593" s="3">
        <v>9896392</v>
      </c>
      <c r="AB1593" s="2"/>
      <c r="AC1593" s="3">
        <v>0</v>
      </c>
      <c r="AD1593" s="3" t="s">
        <v>57</v>
      </c>
      <c r="AE1593" s="3">
        <v>2026</v>
      </c>
    </row>
    <row r="1594" spans="1:31" ht="28.5" hidden="1" x14ac:dyDescent="0.45">
      <c r="A1594" s="3">
        <v>1</v>
      </c>
      <c r="B1594" s="4" t="s">
        <v>3397</v>
      </c>
      <c r="C1594" s="3" t="s">
        <v>3381</v>
      </c>
      <c r="D1594" s="3" t="s">
        <v>3382</v>
      </c>
      <c r="E1594" s="3" t="s">
        <v>3409</v>
      </c>
      <c r="F1594" s="3" t="s">
        <v>8111</v>
      </c>
      <c r="G1594" s="3" t="s">
        <v>8112</v>
      </c>
      <c r="H1594" s="5">
        <v>46137</v>
      </c>
      <c r="I1594" s="3" t="s">
        <v>4004</v>
      </c>
      <c r="J1594" s="3" t="s">
        <v>8113</v>
      </c>
      <c r="K1594" s="3">
        <v>891022301143</v>
      </c>
      <c r="L1594" s="2"/>
      <c r="M1594" s="2"/>
      <c r="N1594" s="3">
        <v>77023991098</v>
      </c>
      <c r="O1594" s="3">
        <v>5990000</v>
      </c>
      <c r="P1594" s="3">
        <v>5990000</v>
      </c>
      <c r="Q1594" s="3">
        <v>0</v>
      </c>
      <c r="R1594" s="3">
        <v>0</v>
      </c>
      <c r="S1594" s="3">
        <v>200000</v>
      </c>
      <c r="T1594" s="3">
        <v>200000</v>
      </c>
      <c r="U1594" s="3" t="s">
        <v>87</v>
      </c>
      <c r="V1594" s="2"/>
      <c r="W1594" s="3" t="s">
        <v>55</v>
      </c>
      <c r="X1594" s="5">
        <v>46141</v>
      </c>
      <c r="Y1594" s="3" t="s">
        <v>218</v>
      </c>
      <c r="Z1594" s="3">
        <v>0</v>
      </c>
      <c r="AA1594" s="3">
        <v>9896395</v>
      </c>
      <c r="AB1594" s="2"/>
      <c r="AC1594" s="3">
        <v>0</v>
      </c>
      <c r="AD1594" s="3" t="s">
        <v>124</v>
      </c>
      <c r="AE1594" s="3">
        <v>2026</v>
      </c>
    </row>
    <row r="1595" spans="1:31" ht="28.5" hidden="1" x14ac:dyDescent="0.45">
      <c r="A1595" s="3">
        <v>1</v>
      </c>
      <c r="B1595" s="4" t="s">
        <v>3397</v>
      </c>
      <c r="C1595" s="3" t="s">
        <v>3381</v>
      </c>
      <c r="D1595" s="3" t="s">
        <v>3382</v>
      </c>
      <c r="E1595" s="3" t="s">
        <v>3409</v>
      </c>
      <c r="F1595" s="3" t="s">
        <v>8114</v>
      </c>
      <c r="G1595" s="3" t="s">
        <v>8115</v>
      </c>
      <c r="H1595" s="5">
        <v>46138</v>
      </c>
      <c r="I1595" s="3" t="s">
        <v>3492</v>
      </c>
      <c r="J1595" s="3" t="s">
        <v>8116</v>
      </c>
      <c r="K1595" s="3">
        <v>630101304439</v>
      </c>
      <c r="L1595" s="2"/>
      <c r="M1595" s="2"/>
      <c r="N1595" s="3">
        <v>77011433485</v>
      </c>
      <c r="O1595" s="3">
        <v>5990000</v>
      </c>
      <c r="P1595" s="3">
        <v>5990000</v>
      </c>
      <c r="Q1595" s="3">
        <v>0</v>
      </c>
      <c r="R1595" s="3">
        <v>0</v>
      </c>
      <c r="S1595" s="3">
        <v>200000</v>
      </c>
      <c r="T1595" s="3">
        <v>200000</v>
      </c>
      <c r="U1595" s="3" t="s">
        <v>56</v>
      </c>
      <c r="V1595" s="2"/>
      <c r="W1595" s="3" t="s">
        <v>55</v>
      </c>
      <c r="X1595" s="5">
        <v>46141</v>
      </c>
      <c r="Y1595" s="3" t="s">
        <v>58</v>
      </c>
      <c r="Z1595" s="3">
        <v>0</v>
      </c>
      <c r="AA1595" s="3">
        <v>9896398</v>
      </c>
      <c r="AB1595" s="2"/>
      <c r="AC1595" s="3">
        <v>0</v>
      </c>
      <c r="AD1595" s="3" t="s">
        <v>57</v>
      </c>
      <c r="AE1595" s="3">
        <v>2026</v>
      </c>
    </row>
    <row r="1596" spans="1:31" ht="28.5" hidden="1" x14ac:dyDescent="0.45">
      <c r="A1596" s="3">
        <v>1</v>
      </c>
      <c r="B1596" s="4" t="s">
        <v>3397</v>
      </c>
      <c r="C1596" s="3" t="s">
        <v>3381</v>
      </c>
      <c r="D1596" s="3" t="s">
        <v>3382</v>
      </c>
      <c r="E1596" s="3" t="s">
        <v>3409</v>
      </c>
      <c r="F1596" s="3" t="s">
        <v>8117</v>
      </c>
      <c r="G1596" s="3" t="s">
        <v>8118</v>
      </c>
      <c r="H1596" s="5">
        <v>46136</v>
      </c>
      <c r="I1596" s="3" t="s">
        <v>4563</v>
      </c>
      <c r="J1596" s="3" t="s">
        <v>8119</v>
      </c>
      <c r="K1596" s="3">
        <v>570717301464</v>
      </c>
      <c r="L1596" s="2"/>
      <c r="M1596" s="2"/>
      <c r="N1596" s="3">
        <v>77474821348</v>
      </c>
      <c r="O1596" s="3">
        <v>5990000</v>
      </c>
      <c r="P1596" s="3">
        <v>5990000</v>
      </c>
      <c r="Q1596" s="3">
        <v>0</v>
      </c>
      <c r="R1596" s="3">
        <v>0</v>
      </c>
      <c r="S1596" s="3">
        <v>200000</v>
      </c>
      <c r="T1596" s="3">
        <v>200000</v>
      </c>
      <c r="U1596" s="3" t="s">
        <v>56</v>
      </c>
      <c r="V1596" s="2"/>
      <c r="W1596" s="3" t="s">
        <v>55</v>
      </c>
      <c r="X1596" s="5">
        <v>46137</v>
      </c>
      <c r="Y1596" s="3" t="s">
        <v>58</v>
      </c>
      <c r="Z1596" s="3">
        <v>0</v>
      </c>
      <c r="AA1596" s="3">
        <v>9896401</v>
      </c>
      <c r="AB1596" s="2"/>
      <c r="AC1596" s="3">
        <v>0</v>
      </c>
      <c r="AD1596" s="3" t="s">
        <v>57</v>
      </c>
      <c r="AE1596" s="3">
        <v>2026</v>
      </c>
    </row>
    <row r="1597" spans="1:31" ht="28.5" hidden="1" x14ac:dyDescent="0.45">
      <c r="A1597" s="3">
        <v>1</v>
      </c>
      <c r="B1597" s="4" t="s">
        <v>3397</v>
      </c>
      <c r="C1597" s="3" t="s">
        <v>3381</v>
      </c>
      <c r="D1597" s="3" t="s">
        <v>3382</v>
      </c>
      <c r="E1597" s="3" t="s">
        <v>3409</v>
      </c>
      <c r="F1597" s="3" t="s">
        <v>8120</v>
      </c>
      <c r="G1597" s="3" t="s">
        <v>8121</v>
      </c>
      <c r="H1597" s="5">
        <v>46136</v>
      </c>
      <c r="I1597" s="3" t="s">
        <v>3901</v>
      </c>
      <c r="J1597" s="3" t="s">
        <v>8122</v>
      </c>
      <c r="K1597" s="3">
        <v>840404300734</v>
      </c>
      <c r="L1597" s="2"/>
      <c r="M1597" s="2"/>
      <c r="N1597" s="3">
        <v>77011287379</v>
      </c>
      <c r="O1597" s="3">
        <v>5990000</v>
      </c>
      <c r="P1597" s="3">
        <v>5990000</v>
      </c>
      <c r="Q1597" s="3">
        <v>0</v>
      </c>
      <c r="R1597" s="3">
        <v>0</v>
      </c>
      <c r="S1597" s="3">
        <v>200000</v>
      </c>
      <c r="T1597" s="3">
        <v>200000</v>
      </c>
      <c r="U1597" s="3" t="s">
        <v>56</v>
      </c>
      <c r="V1597" s="2"/>
      <c r="W1597" s="3" t="s">
        <v>55</v>
      </c>
      <c r="X1597" s="5">
        <v>46139</v>
      </c>
      <c r="Y1597" s="3" t="s">
        <v>58</v>
      </c>
      <c r="Z1597" s="3">
        <v>0</v>
      </c>
      <c r="AA1597" s="3">
        <v>9896405</v>
      </c>
      <c r="AB1597" s="2"/>
      <c r="AC1597" s="3">
        <v>0</v>
      </c>
      <c r="AD1597" s="3" t="s">
        <v>57</v>
      </c>
      <c r="AE1597" s="3">
        <v>2026</v>
      </c>
    </row>
    <row r="1598" spans="1:31" ht="28.5" hidden="1" x14ac:dyDescent="0.45">
      <c r="A1598" s="3">
        <v>1</v>
      </c>
      <c r="B1598" s="4" t="s">
        <v>3397</v>
      </c>
      <c r="C1598" s="3" t="s">
        <v>3381</v>
      </c>
      <c r="D1598" s="3" t="s">
        <v>3382</v>
      </c>
      <c r="E1598" s="3" t="s">
        <v>3409</v>
      </c>
      <c r="F1598" s="3" t="s">
        <v>8123</v>
      </c>
      <c r="G1598" s="3" t="s">
        <v>8124</v>
      </c>
      <c r="H1598" s="5">
        <v>46137</v>
      </c>
      <c r="I1598" s="3" t="s">
        <v>4563</v>
      </c>
      <c r="J1598" s="3" t="s">
        <v>8125</v>
      </c>
      <c r="K1598" s="3">
        <v>810118401616</v>
      </c>
      <c r="L1598" s="2"/>
      <c r="M1598" s="2"/>
      <c r="N1598" s="3">
        <v>77786537525</v>
      </c>
      <c r="O1598" s="3">
        <v>5990000</v>
      </c>
      <c r="P1598" s="3">
        <v>5990000</v>
      </c>
      <c r="Q1598" s="3">
        <v>0</v>
      </c>
      <c r="R1598" s="3">
        <v>0</v>
      </c>
      <c r="S1598" s="3">
        <v>200000</v>
      </c>
      <c r="T1598" s="3">
        <v>200000</v>
      </c>
      <c r="U1598" s="3" t="s">
        <v>87</v>
      </c>
      <c r="V1598" s="2"/>
      <c r="W1598" s="3" t="s">
        <v>55</v>
      </c>
      <c r="X1598" s="5">
        <v>46141</v>
      </c>
      <c r="Y1598" s="3" t="s">
        <v>218</v>
      </c>
      <c r="Z1598" s="3">
        <v>0</v>
      </c>
      <c r="AA1598" s="3">
        <v>9896408</v>
      </c>
      <c r="AB1598" s="2"/>
      <c r="AC1598" s="3">
        <v>0</v>
      </c>
      <c r="AD1598" s="3" t="s">
        <v>124</v>
      </c>
      <c r="AE1598" s="3">
        <v>2026</v>
      </c>
    </row>
    <row r="1599" spans="1:31" ht="28.5" hidden="1" x14ac:dyDescent="0.45">
      <c r="A1599" s="3">
        <v>1</v>
      </c>
      <c r="B1599" s="4" t="s">
        <v>3414</v>
      </c>
      <c r="C1599" s="3" t="s">
        <v>3381</v>
      </c>
      <c r="D1599" s="3" t="s">
        <v>3382</v>
      </c>
      <c r="E1599" s="3" t="s">
        <v>3409</v>
      </c>
      <c r="F1599" s="3" t="s">
        <v>8126</v>
      </c>
      <c r="G1599" s="3" t="s">
        <v>8127</v>
      </c>
      <c r="H1599" s="5">
        <v>46139</v>
      </c>
      <c r="I1599" s="3" t="s">
        <v>3427</v>
      </c>
      <c r="J1599" s="3" t="s">
        <v>8128</v>
      </c>
      <c r="K1599" s="3">
        <v>50502500734</v>
      </c>
      <c r="L1599" s="2"/>
      <c r="M1599" s="2"/>
      <c r="N1599" s="3">
        <v>77759593255</v>
      </c>
      <c r="O1599" s="3">
        <v>5990000</v>
      </c>
      <c r="P1599" s="3">
        <v>5990000</v>
      </c>
      <c r="Q1599" s="3">
        <v>0</v>
      </c>
      <c r="R1599" s="3">
        <v>0</v>
      </c>
      <c r="S1599" s="3">
        <v>200000</v>
      </c>
      <c r="T1599" s="3">
        <v>200000</v>
      </c>
      <c r="U1599" s="3" t="s">
        <v>56</v>
      </c>
      <c r="V1599" s="2"/>
      <c r="W1599" s="3" t="s">
        <v>55</v>
      </c>
      <c r="X1599" s="5">
        <v>46140</v>
      </c>
      <c r="Y1599" s="3" t="s">
        <v>58</v>
      </c>
      <c r="Z1599" s="3">
        <v>0</v>
      </c>
      <c r="AA1599" s="3">
        <v>9896543</v>
      </c>
      <c r="AB1599" s="2"/>
      <c r="AC1599" s="3">
        <v>0</v>
      </c>
      <c r="AD1599" s="3" t="s">
        <v>57</v>
      </c>
      <c r="AE1599" s="3">
        <v>2026</v>
      </c>
    </row>
    <row r="1600" spans="1:31" ht="28.5" hidden="1" x14ac:dyDescent="0.45">
      <c r="A1600" s="3">
        <v>1</v>
      </c>
      <c r="B1600" s="4" t="s">
        <v>3414</v>
      </c>
      <c r="C1600" s="3" t="s">
        <v>3381</v>
      </c>
      <c r="D1600" s="3" t="s">
        <v>3382</v>
      </c>
      <c r="E1600" s="3" t="s">
        <v>3409</v>
      </c>
      <c r="F1600" s="3" t="s">
        <v>8129</v>
      </c>
      <c r="G1600" s="3" t="s">
        <v>8130</v>
      </c>
      <c r="H1600" s="5">
        <v>46141</v>
      </c>
      <c r="I1600" s="3" t="s">
        <v>3419</v>
      </c>
      <c r="J1600" s="3" t="s">
        <v>8131</v>
      </c>
      <c r="K1600" s="3">
        <v>10624500770</v>
      </c>
      <c r="L1600" s="2"/>
      <c r="M1600" s="2"/>
      <c r="N1600" s="3">
        <v>77086296163</v>
      </c>
      <c r="O1600" s="3">
        <v>5990000</v>
      </c>
      <c r="P1600" s="3">
        <v>5990000</v>
      </c>
      <c r="Q1600" s="3">
        <v>0</v>
      </c>
      <c r="R1600" s="3">
        <v>0</v>
      </c>
      <c r="S1600" s="3">
        <v>200000</v>
      </c>
      <c r="T1600" s="3">
        <v>200000</v>
      </c>
      <c r="U1600" s="3" t="s">
        <v>56</v>
      </c>
      <c r="V1600" s="2"/>
      <c r="W1600" s="3" t="s">
        <v>55</v>
      </c>
      <c r="X1600" s="5">
        <v>46141</v>
      </c>
      <c r="Y1600" s="3" t="s">
        <v>58</v>
      </c>
      <c r="Z1600" s="3">
        <v>0</v>
      </c>
      <c r="AA1600" s="3">
        <v>9896547</v>
      </c>
      <c r="AB1600" s="2"/>
      <c r="AC1600" s="3">
        <v>0</v>
      </c>
      <c r="AD1600" s="3" t="s">
        <v>57</v>
      </c>
      <c r="AE1600" s="3">
        <v>2026</v>
      </c>
    </row>
    <row r="1601" spans="1:31" ht="28.5" hidden="1" x14ac:dyDescent="0.45">
      <c r="A1601" s="3">
        <v>1</v>
      </c>
      <c r="B1601" s="4" t="s">
        <v>3414</v>
      </c>
      <c r="C1601" s="3" t="s">
        <v>3381</v>
      </c>
      <c r="D1601" s="3" t="s">
        <v>3382</v>
      </c>
      <c r="E1601" s="3" t="s">
        <v>3409</v>
      </c>
      <c r="F1601" s="3" t="s">
        <v>8132</v>
      </c>
      <c r="G1601" s="3" t="s">
        <v>8133</v>
      </c>
      <c r="H1601" s="5">
        <v>46137</v>
      </c>
      <c r="I1601" s="3" t="s">
        <v>3427</v>
      </c>
      <c r="J1601" s="3" t="s">
        <v>8134</v>
      </c>
      <c r="K1601" s="3">
        <v>1113500783</v>
      </c>
      <c r="L1601" s="2"/>
      <c r="M1601" s="2"/>
      <c r="N1601" s="3">
        <v>77028426151</v>
      </c>
      <c r="O1601" s="3">
        <v>5990000</v>
      </c>
      <c r="P1601" s="3">
        <v>5990000</v>
      </c>
      <c r="Q1601" s="3">
        <v>0</v>
      </c>
      <c r="R1601" s="3">
        <v>0</v>
      </c>
      <c r="S1601" s="3">
        <v>200000</v>
      </c>
      <c r="T1601" s="3">
        <v>200000</v>
      </c>
      <c r="U1601" s="3" t="s">
        <v>56</v>
      </c>
      <c r="V1601" s="2"/>
      <c r="W1601" s="3" t="s">
        <v>55</v>
      </c>
      <c r="X1601" s="5">
        <v>46139</v>
      </c>
      <c r="Y1601" s="3" t="s">
        <v>58</v>
      </c>
      <c r="Z1601" s="3">
        <v>0</v>
      </c>
      <c r="AA1601" s="3">
        <v>9896549</v>
      </c>
      <c r="AB1601" s="2"/>
      <c r="AC1601" s="3">
        <v>0</v>
      </c>
      <c r="AD1601" s="3" t="s">
        <v>57</v>
      </c>
      <c r="AE1601" s="3">
        <v>2026</v>
      </c>
    </row>
    <row r="1602" spans="1:31" ht="28.5" hidden="1" x14ac:dyDescent="0.45">
      <c r="A1602" s="3">
        <v>1</v>
      </c>
      <c r="B1602" s="4" t="s">
        <v>3414</v>
      </c>
      <c r="C1602" s="3" t="s">
        <v>3381</v>
      </c>
      <c r="D1602" s="3" t="s">
        <v>3382</v>
      </c>
      <c r="E1602" s="3" t="s">
        <v>3409</v>
      </c>
      <c r="F1602" s="3" t="s">
        <v>8135</v>
      </c>
      <c r="G1602" s="3" t="s">
        <v>8136</v>
      </c>
      <c r="H1602" s="5">
        <v>46138</v>
      </c>
      <c r="I1602" s="3" t="s">
        <v>3419</v>
      </c>
      <c r="J1602" s="3" t="s">
        <v>8137</v>
      </c>
      <c r="K1602" s="3">
        <v>125500865</v>
      </c>
      <c r="L1602" s="2"/>
      <c r="M1602" s="2"/>
      <c r="N1602" s="3">
        <v>77001401010</v>
      </c>
      <c r="O1602" s="3">
        <v>5990000</v>
      </c>
      <c r="P1602" s="3">
        <v>5990000</v>
      </c>
      <c r="Q1602" s="3">
        <v>0</v>
      </c>
      <c r="R1602" s="3">
        <v>0</v>
      </c>
      <c r="S1602" s="3">
        <v>200000</v>
      </c>
      <c r="T1602" s="3">
        <v>200000</v>
      </c>
      <c r="U1602" s="3" t="s">
        <v>56</v>
      </c>
      <c r="V1602" s="2"/>
      <c r="W1602" s="3" t="s">
        <v>55</v>
      </c>
      <c r="X1602" s="5">
        <v>46139</v>
      </c>
      <c r="Y1602" s="3" t="s">
        <v>58</v>
      </c>
      <c r="Z1602" s="3">
        <v>0</v>
      </c>
      <c r="AA1602" s="3">
        <v>9896550</v>
      </c>
      <c r="AB1602" s="2"/>
      <c r="AC1602" s="3">
        <v>0</v>
      </c>
      <c r="AD1602" s="3" t="s">
        <v>57</v>
      </c>
      <c r="AE1602" s="3">
        <v>2026</v>
      </c>
    </row>
    <row r="1603" spans="1:31" ht="28.5" hidden="1" x14ac:dyDescent="0.45">
      <c r="A1603" s="3">
        <v>1</v>
      </c>
      <c r="B1603" s="4" t="s">
        <v>3414</v>
      </c>
      <c r="C1603" s="3" t="s">
        <v>3381</v>
      </c>
      <c r="D1603" s="3" t="s">
        <v>3382</v>
      </c>
      <c r="E1603" s="3" t="s">
        <v>3409</v>
      </c>
      <c r="F1603" s="3" t="s">
        <v>8138</v>
      </c>
      <c r="G1603" s="3" t="s">
        <v>8139</v>
      </c>
      <c r="H1603" s="5">
        <v>46136</v>
      </c>
      <c r="I1603" s="3" t="s">
        <v>3419</v>
      </c>
      <c r="J1603" s="3" t="s">
        <v>8140</v>
      </c>
      <c r="K1603" s="3">
        <v>931203300723</v>
      </c>
      <c r="L1603" s="2"/>
      <c r="M1603" s="2"/>
      <c r="N1603" s="3">
        <v>77076388699</v>
      </c>
      <c r="O1603" s="3">
        <v>5990000</v>
      </c>
      <c r="P1603" s="3">
        <v>5990000</v>
      </c>
      <c r="Q1603" s="3">
        <v>0</v>
      </c>
      <c r="R1603" s="3">
        <v>0</v>
      </c>
      <c r="S1603" s="3">
        <v>200000</v>
      </c>
      <c r="T1603" s="3">
        <v>200000</v>
      </c>
      <c r="U1603" s="3" t="s">
        <v>87</v>
      </c>
      <c r="V1603" s="2"/>
      <c r="W1603" s="3" t="s">
        <v>55</v>
      </c>
      <c r="X1603" s="5">
        <v>46140</v>
      </c>
      <c r="Y1603" s="3" t="s">
        <v>218</v>
      </c>
      <c r="Z1603" s="3">
        <v>0</v>
      </c>
      <c r="AA1603" s="3">
        <v>9896551</v>
      </c>
      <c r="AB1603" s="2"/>
      <c r="AC1603" s="3">
        <v>0</v>
      </c>
      <c r="AD1603" s="3" t="s">
        <v>124</v>
      </c>
      <c r="AE1603" s="3">
        <v>2026</v>
      </c>
    </row>
    <row r="1604" spans="1:31" ht="28.5" hidden="1" x14ac:dyDescent="0.45">
      <c r="A1604" s="3">
        <v>1</v>
      </c>
      <c r="B1604" s="4" t="s">
        <v>3414</v>
      </c>
      <c r="C1604" s="3" t="s">
        <v>3381</v>
      </c>
      <c r="D1604" s="3" t="s">
        <v>3382</v>
      </c>
      <c r="E1604" s="3" t="s">
        <v>3409</v>
      </c>
      <c r="F1604" s="3" t="s">
        <v>8141</v>
      </c>
      <c r="G1604" s="3" t="s">
        <v>8142</v>
      </c>
      <c r="H1604" s="5">
        <v>46138</v>
      </c>
      <c r="I1604" s="3" t="s">
        <v>3419</v>
      </c>
      <c r="J1604" s="3" t="s">
        <v>8137</v>
      </c>
      <c r="K1604" s="3">
        <v>125500865</v>
      </c>
      <c r="L1604" s="2"/>
      <c r="M1604" s="2"/>
      <c r="N1604" s="3">
        <v>77001401011</v>
      </c>
      <c r="O1604" s="3">
        <v>5990000</v>
      </c>
      <c r="P1604" s="3">
        <v>5990000</v>
      </c>
      <c r="Q1604" s="3">
        <v>0</v>
      </c>
      <c r="R1604" s="3">
        <v>0</v>
      </c>
      <c r="S1604" s="3">
        <v>200000</v>
      </c>
      <c r="T1604" s="3">
        <v>200000</v>
      </c>
      <c r="U1604" s="3" t="s">
        <v>56</v>
      </c>
      <c r="V1604" s="2"/>
      <c r="W1604" s="3" t="s">
        <v>55</v>
      </c>
      <c r="X1604" s="5">
        <v>46139</v>
      </c>
      <c r="Y1604" s="3" t="s">
        <v>58</v>
      </c>
      <c r="Z1604" s="3">
        <v>1</v>
      </c>
      <c r="AA1604" s="3">
        <v>9896552</v>
      </c>
      <c r="AB1604" s="2"/>
      <c r="AC1604" s="3">
        <v>0</v>
      </c>
      <c r="AD1604" s="3" t="s">
        <v>57</v>
      </c>
      <c r="AE1604" s="3">
        <v>2026</v>
      </c>
    </row>
    <row r="1605" spans="1:31" ht="28.5" hidden="1" x14ac:dyDescent="0.45">
      <c r="A1605" s="3">
        <v>1</v>
      </c>
      <c r="B1605" s="4" t="s">
        <v>3414</v>
      </c>
      <c r="C1605" s="3" t="s">
        <v>3381</v>
      </c>
      <c r="D1605" s="3" t="s">
        <v>3382</v>
      </c>
      <c r="E1605" s="3" t="s">
        <v>3409</v>
      </c>
      <c r="F1605" s="3" t="s">
        <v>8143</v>
      </c>
      <c r="G1605" s="3" t="s">
        <v>8144</v>
      </c>
      <c r="H1605" s="5">
        <v>46138</v>
      </c>
      <c r="I1605" s="3" t="s">
        <v>3419</v>
      </c>
      <c r="J1605" s="3" t="s">
        <v>8145</v>
      </c>
      <c r="K1605" s="3">
        <v>940220300140</v>
      </c>
      <c r="L1605" s="2"/>
      <c r="M1605" s="2"/>
      <c r="N1605" s="3">
        <v>77027201949</v>
      </c>
      <c r="O1605" s="3">
        <v>5990000</v>
      </c>
      <c r="P1605" s="3">
        <v>5990000</v>
      </c>
      <c r="Q1605" s="3">
        <v>0</v>
      </c>
      <c r="R1605" s="3">
        <v>0</v>
      </c>
      <c r="S1605" s="3">
        <v>200000</v>
      </c>
      <c r="T1605" s="3">
        <v>200000</v>
      </c>
      <c r="U1605" s="3" t="s">
        <v>56</v>
      </c>
      <c r="V1605" s="2"/>
      <c r="W1605" s="3" t="s">
        <v>55</v>
      </c>
      <c r="X1605" s="5">
        <v>46140</v>
      </c>
      <c r="Y1605" s="3" t="s">
        <v>58</v>
      </c>
      <c r="Z1605" s="3">
        <v>0</v>
      </c>
      <c r="AA1605" s="3">
        <v>9896554</v>
      </c>
      <c r="AB1605" s="2"/>
      <c r="AC1605" s="3">
        <v>0</v>
      </c>
      <c r="AD1605" s="3" t="s">
        <v>57</v>
      </c>
      <c r="AE1605" s="3">
        <v>2026</v>
      </c>
    </row>
    <row r="1606" spans="1:31" ht="28.5" hidden="1" x14ac:dyDescent="0.45">
      <c r="A1606" s="3">
        <v>1</v>
      </c>
      <c r="B1606" s="4" t="s">
        <v>3397</v>
      </c>
      <c r="C1606" s="3" t="s">
        <v>3381</v>
      </c>
      <c r="D1606" s="3" t="s">
        <v>3382</v>
      </c>
      <c r="E1606" s="3" t="s">
        <v>3409</v>
      </c>
      <c r="F1606" s="3" t="s">
        <v>8146</v>
      </c>
      <c r="G1606" s="3" t="s">
        <v>8147</v>
      </c>
      <c r="H1606" s="5">
        <v>46139</v>
      </c>
      <c r="I1606" s="3" t="s">
        <v>3584</v>
      </c>
      <c r="J1606" s="3" t="s">
        <v>8148</v>
      </c>
      <c r="K1606" s="3">
        <v>117500702</v>
      </c>
      <c r="L1606" s="2"/>
      <c r="M1606" s="2"/>
      <c r="N1606" s="3">
        <v>77478830177</v>
      </c>
      <c r="O1606" s="3">
        <v>5990000</v>
      </c>
      <c r="P1606" s="3">
        <v>5990000</v>
      </c>
      <c r="Q1606" s="3">
        <v>0</v>
      </c>
      <c r="R1606" s="3">
        <v>0</v>
      </c>
      <c r="S1606" s="3">
        <v>200000</v>
      </c>
      <c r="T1606" s="3">
        <v>200000</v>
      </c>
      <c r="U1606" s="3" t="s">
        <v>87</v>
      </c>
      <c r="V1606" s="2"/>
      <c r="W1606" s="3" t="s">
        <v>55</v>
      </c>
      <c r="X1606" s="5">
        <v>46141</v>
      </c>
      <c r="Y1606" s="3" t="s">
        <v>223</v>
      </c>
      <c r="Z1606" s="3">
        <v>0</v>
      </c>
      <c r="AA1606" s="3">
        <v>9896602</v>
      </c>
      <c r="AB1606" s="2"/>
      <c r="AC1606" s="3">
        <v>0</v>
      </c>
      <c r="AD1606" s="3" t="s">
        <v>124</v>
      </c>
      <c r="AE1606" s="3">
        <v>2026</v>
      </c>
    </row>
    <row r="1607" spans="1:31" ht="28.5" hidden="1" x14ac:dyDescent="0.45">
      <c r="A1607" s="3">
        <v>1</v>
      </c>
      <c r="B1607" s="4" t="s">
        <v>3397</v>
      </c>
      <c r="C1607" s="3" t="s">
        <v>3381</v>
      </c>
      <c r="D1607" s="3" t="s">
        <v>3382</v>
      </c>
      <c r="E1607" s="3" t="s">
        <v>3409</v>
      </c>
      <c r="F1607" s="3" t="s">
        <v>8149</v>
      </c>
      <c r="G1607" s="3" t="s">
        <v>8150</v>
      </c>
      <c r="H1607" s="5">
        <v>46139</v>
      </c>
      <c r="I1607" s="3" t="s">
        <v>3580</v>
      </c>
      <c r="J1607" s="3" t="s">
        <v>8151</v>
      </c>
      <c r="K1607" s="3">
        <v>701127301751</v>
      </c>
      <c r="L1607" s="2"/>
      <c r="M1607" s="2"/>
      <c r="N1607" s="3">
        <v>77057203007</v>
      </c>
      <c r="O1607" s="3">
        <v>5990000</v>
      </c>
      <c r="P1607" s="3">
        <v>5990000</v>
      </c>
      <c r="Q1607" s="3">
        <v>0</v>
      </c>
      <c r="R1607" s="3">
        <v>0</v>
      </c>
      <c r="S1607" s="3">
        <v>200000</v>
      </c>
      <c r="T1607" s="3">
        <v>200000</v>
      </c>
      <c r="U1607" s="3" t="s">
        <v>56</v>
      </c>
      <c r="V1607" s="2"/>
      <c r="W1607" s="3" t="s">
        <v>55</v>
      </c>
      <c r="X1607" s="5">
        <v>46140</v>
      </c>
      <c r="Y1607" s="3" t="s">
        <v>58</v>
      </c>
      <c r="Z1607" s="3">
        <v>0</v>
      </c>
      <c r="AA1607" s="3">
        <v>9896604</v>
      </c>
      <c r="AB1607" s="2"/>
      <c r="AC1607" s="3">
        <v>0</v>
      </c>
      <c r="AD1607" s="3" t="s">
        <v>57</v>
      </c>
      <c r="AE1607" s="3">
        <v>2026</v>
      </c>
    </row>
    <row r="1608" spans="1:31" ht="28.5" hidden="1" x14ac:dyDescent="0.45">
      <c r="A1608" s="3">
        <v>1</v>
      </c>
      <c r="B1608" s="4" t="s">
        <v>3397</v>
      </c>
      <c r="C1608" s="3" t="s">
        <v>3381</v>
      </c>
      <c r="D1608" s="3" t="s">
        <v>3382</v>
      </c>
      <c r="E1608" s="3" t="s">
        <v>3409</v>
      </c>
      <c r="F1608" s="3" t="s">
        <v>8152</v>
      </c>
      <c r="G1608" s="3" t="s">
        <v>8153</v>
      </c>
      <c r="H1608" s="5">
        <v>46137</v>
      </c>
      <c r="I1608" s="3" t="s">
        <v>4000</v>
      </c>
      <c r="J1608" s="3" t="s">
        <v>8154</v>
      </c>
      <c r="K1608" s="3">
        <v>980608300840</v>
      </c>
      <c r="L1608" s="2"/>
      <c r="M1608" s="2"/>
      <c r="N1608" s="3">
        <v>77763320011</v>
      </c>
      <c r="O1608" s="3">
        <v>5990000</v>
      </c>
      <c r="P1608" s="3">
        <v>5990000</v>
      </c>
      <c r="Q1608" s="3">
        <v>0</v>
      </c>
      <c r="R1608" s="3">
        <v>0</v>
      </c>
      <c r="S1608" s="3">
        <v>200000</v>
      </c>
      <c r="T1608" s="3">
        <v>200000</v>
      </c>
      <c r="U1608" s="3" t="s">
        <v>87</v>
      </c>
      <c r="V1608" s="2"/>
      <c r="W1608" s="3" t="s">
        <v>55</v>
      </c>
      <c r="X1608" s="5">
        <v>46140</v>
      </c>
      <c r="Y1608" s="3" t="s">
        <v>218</v>
      </c>
      <c r="Z1608" s="3">
        <v>0</v>
      </c>
      <c r="AA1608" s="3">
        <v>9896608</v>
      </c>
      <c r="AB1608" s="2"/>
      <c r="AC1608" s="3">
        <v>0</v>
      </c>
      <c r="AD1608" s="3" t="s">
        <v>124</v>
      </c>
      <c r="AE1608" s="3">
        <v>2026</v>
      </c>
    </row>
    <row r="1609" spans="1:31" ht="28.5" hidden="1" x14ac:dyDescent="0.45">
      <c r="A1609" s="3">
        <v>1</v>
      </c>
      <c r="B1609" s="4" t="s">
        <v>3397</v>
      </c>
      <c r="C1609" s="3" t="s">
        <v>3381</v>
      </c>
      <c r="D1609" s="3" t="s">
        <v>3382</v>
      </c>
      <c r="E1609" s="3" t="s">
        <v>3409</v>
      </c>
      <c r="F1609" s="3" t="s">
        <v>8155</v>
      </c>
      <c r="G1609" s="3" t="s">
        <v>8156</v>
      </c>
      <c r="H1609" s="5">
        <v>46137</v>
      </c>
      <c r="I1609" s="3" t="s">
        <v>4000</v>
      </c>
      <c r="J1609" s="3" t="s">
        <v>8157</v>
      </c>
      <c r="K1609" s="3">
        <v>790427000481</v>
      </c>
      <c r="L1609" s="2"/>
      <c r="M1609" s="2"/>
      <c r="N1609" s="3">
        <v>77059738395</v>
      </c>
      <c r="O1609" s="3">
        <v>5990000</v>
      </c>
      <c r="P1609" s="3">
        <v>5990000</v>
      </c>
      <c r="Q1609" s="3">
        <v>0</v>
      </c>
      <c r="R1609" s="3">
        <v>0</v>
      </c>
      <c r="S1609" s="3">
        <v>200000</v>
      </c>
      <c r="T1609" s="3">
        <v>200000</v>
      </c>
      <c r="U1609" s="3" t="s">
        <v>87</v>
      </c>
      <c r="V1609" s="3" t="s">
        <v>2663</v>
      </c>
      <c r="W1609" s="3" t="s">
        <v>55</v>
      </c>
      <c r="X1609" s="5">
        <v>46141</v>
      </c>
      <c r="Y1609" s="3" t="s">
        <v>218</v>
      </c>
      <c r="Z1609" s="3">
        <v>1</v>
      </c>
      <c r="AA1609" s="3">
        <v>9896610</v>
      </c>
      <c r="AB1609" s="2"/>
      <c r="AC1609" s="3">
        <v>0</v>
      </c>
      <c r="AD1609" s="3" t="s">
        <v>124</v>
      </c>
      <c r="AE1609" s="3">
        <v>2026</v>
      </c>
    </row>
    <row r="1610" spans="1:31" ht="28.5" hidden="1" x14ac:dyDescent="0.45">
      <c r="A1610" s="3">
        <v>1</v>
      </c>
      <c r="B1610" s="4" t="s">
        <v>3397</v>
      </c>
      <c r="C1610" s="3" t="s">
        <v>3381</v>
      </c>
      <c r="D1610" s="3" t="s">
        <v>3382</v>
      </c>
      <c r="E1610" s="3" t="s">
        <v>3409</v>
      </c>
      <c r="F1610" s="3" t="s">
        <v>8158</v>
      </c>
      <c r="G1610" s="3" t="s">
        <v>8159</v>
      </c>
      <c r="H1610" s="5">
        <v>46137</v>
      </c>
      <c r="I1610" s="3" t="s">
        <v>4563</v>
      </c>
      <c r="J1610" s="3" t="s">
        <v>8160</v>
      </c>
      <c r="K1610" s="3">
        <v>670518300400</v>
      </c>
      <c r="L1610" s="2"/>
      <c r="M1610" s="2"/>
      <c r="N1610" s="3">
        <v>77022908596</v>
      </c>
      <c r="O1610" s="3">
        <v>5990000</v>
      </c>
      <c r="P1610" s="3">
        <v>5990000</v>
      </c>
      <c r="Q1610" s="3">
        <v>0</v>
      </c>
      <c r="R1610" s="3">
        <v>0</v>
      </c>
      <c r="S1610" s="3">
        <v>200000</v>
      </c>
      <c r="T1610" s="3">
        <v>200000</v>
      </c>
      <c r="U1610" s="3" t="s">
        <v>56</v>
      </c>
      <c r="V1610" s="2"/>
      <c r="W1610" s="3" t="s">
        <v>55</v>
      </c>
      <c r="X1610" s="5">
        <v>46140</v>
      </c>
      <c r="Y1610" s="3" t="s">
        <v>58</v>
      </c>
      <c r="Z1610" s="3">
        <v>0</v>
      </c>
      <c r="AA1610" s="3">
        <v>9896614</v>
      </c>
      <c r="AB1610" s="2"/>
      <c r="AC1610" s="3">
        <v>0</v>
      </c>
      <c r="AD1610" s="3" t="s">
        <v>57</v>
      </c>
      <c r="AE1610" s="3">
        <v>2026</v>
      </c>
    </row>
    <row r="1611" spans="1:31" ht="28.5" hidden="1" x14ac:dyDescent="0.45">
      <c r="A1611" s="3">
        <v>1</v>
      </c>
      <c r="B1611" s="4" t="s">
        <v>3397</v>
      </c>
      <c r="C1611" s="3" t="s">
        <v>3381</v>
      </c>
      <c r="D1611" s="3" t="s">
        <v>3382</v>
      </c>
      <c r="E1611" s="3" t="s">
        <v>3409</v>
      </c>
      <c r="F1611" s="3" t="s">
        <v>8161</v>
      </c>
      <c r="G1611" s="3" t="s">
        <v>8162</v>
      </c>
      <c r="H1611" s="5">
        <v>46139</v>
      </c>
      <c r="I1611" s="3" t="s">
        <v>4563</v>
      </c>
      <c r="J1611" s="3" t="s">
        <v>8163</v>
      </c>
      <c r="K1611" s="3">
        <v>831103402187</v>
      </c>
      <c r="L1611" s="2"/>
      <c r="M1611" s="2"/>
      <c r="N1611" s="3">
        <v>77763413507</v>
      </c>
      <c r="O1611" s="3">
        <v>5990000</v>
      </c>
      <c r="P1611" s="3">
        <v>5990000</v>
      </c>
      <c r="Q1611" s="3">
        <v>0</v>
      </c>
      <c r="R1611" s="3">
        <v>0</v>
      </c>
      <c r="S1611" s="3">
        <v>200000</v>
      </c>
      <c r="T1611" s="3">
        <v>200000</v>
      </c>
      <c r="U1611" s="3" t="s">
        <v>87</v>
      </c>
      <c r="V1611" s="2"/>
      <c r="W1611" s="3" t="s">
        <v>55</v>
      </c>
      <c r="X1611" s="5">
        <v>46141</v>
      </c>
      <c r="Y1611" s="3" t="s">
        <v>218</v>
      </c>
      <c r="Z1611" s="3">
        <v>0</v>
      </c>
      <c r="AA1611" s="3">
        <v>9896615</v>
      </c>
      <c r="AB1611" s="2"/>
      <c r="AC1611" s="3">
        <v>0</v>
      </c>
      <c r="AD1611" s="3" t="s">
        <v>124</v>
      </c>
      <c r="AE1611" s="3">
        <v>2026</v>
      </c>
    </row>
    <row r="1612" spans="1:31" ht="28.5" hidden="1" x14ac:dyDescent="0.45">
      <c r="A1612" s="3">
        <v>1</v>
      </c>
      <c r="B1612" s="4" t="s">
        <v>3414</v>
      </c>
      <c r="C1612" s="3" t="s">
        <v>3381</v>
      </c>
      <c r="D1612" s="3" t="s">
        <v>3382</v>
      </c>
      <c r="E1612" s="3" t="s">
        <v>3409</v>
      </c>
      <c r="F1612" s="3" t="s">
        <v>8164</v>
      </c>
      <c r="G1612" s="3" t="s">
        <v>8165</v>
      </c>
      <c r="H1612" s="5">
        <v>46137</v>
      </c>
      <c r="I1612" s="3" t="s">
        <v>3427</v>
      </c>
      <c r="J1612" s="3" t="s">
        <v>8166</v>
      </c>
      <c r="K1612" s="3">
        <v>900921300580</v>
      </c>
      <c r="L1612" s="2"/>
      <c r="M1612" s="2"/>
      <c r="N1612" s="3">
        <v>77029064771</v>
      </c>
      <c r="O1612" s="3">
        <v>5990000</v>
      </c>
      <c r="P1612" s="3">
        <v>5990000</v>
      </c>
      <c r="Q1612" s="3">
        <v>0</v>
      </c>
      <c r="R1612" s="3">
        <v>0</v>
      </c>
      <c r="S1612" s="3">
        <v>200000</v>
      </c>
      <c r="T1612" s="3">
        <v>200000</v>
      </c>
      <c r="U1612" s="3" t="s">
        <v>87</v>
      </c>
      <c r="V1612" s="2"/>
      <c r="W1612" s="3" t="s">
        <v>55</v>
      </c>
      <c r="X1612" s="5">
        <v>46140</v>
      </c>
      <c r="Y1612" s="3" t="s">
        <v>134</v>
      </c>
      <c r="Z1612" s="3">
        <v>0</v>
      </c>
      <c r="AA1612" s="3">
        <v>9898685</v>
      </c>
      <c r="AB1612" s="2"/>
      <c r="AC1612" s="3">
        <v>0</v>
      </c>
      <c r="AD1612" s="3" t="s">
        <v>124</v>
      </c>
      <c r="AE1612" s="3">
        <v>2026</v>
      </c>
    </row>
    <row r="1613" spans="1:31" ht="28.5" hidden="1" x14ac:dyDescent="0.45">
      <c r="A1613" s="3">
        <v>1</v>
      </c>
      <c r="B1613" s="4" t="s">
        <v>3414</v>
      </c>
      <c r="C1613" s="3" t="s">
        <v>3381</v>
      </c>
      <c r="D1613" s="3" t="s">
        <v>3382</v>
      </c>
      <c r="E1613" s="3" t="s">
        <v>3409</v>
      </c>
      <c r="F1613" s="3" t="s">
        <v>8167</v>
      </c>
      <c r="G1613" s="3" t="s">
        <v>8168</v>
      </c>
      <c r="H1613" s="5">
        <v>46137</v>
      </c>
      <c r="I1613" s="3" t="s">
        <v>3427</v>
      </c>
      <c r="J1613" s="3" t="s">
        <v>8169</v>
      </c>
      <c r="K1613" s="3">
        <v>890414402949</v>
      </c>
      <c r="L1613" s="2"/>
      <c r="M1613" s="2"/>
      <c r="N1613" s="3">
        <v>77717968186</v>
      </c>
      <c r="O1613" s="3">
        <v>5990000</v>
      </c>
      <c r="P1613" s="3">
        <v>5990000</v>
      </c>
      <c r="Q1613" s="3">
        <v>0</v>
      </c>
      <c r="R1613" s="3">
        <v>0</v>
      </c>
      <c r="S1613" s="3">
        <v>200000</v>
      </c>
      <c r="T1613" s="3">
        <v>200000</v>
      </c>
      <c r="U1613" s="3" t="s">
        <v>56</v>
      </c>
      <c r="V1613" s="2"/>
      <c r="W1613" s="3" t="s">
        <v>55</v>
      </c>
      <c r="X1613" s="5">
        <v>46140</v>
      </c>
      <c r="Y1613" s="3" t="s">
        <v>58</v>
      </c>
      <c r="Z1613" s="3">
        <v>0</v>
      </c>
      <c r="AA1613" s="3">
        <v>9898686</v>
      </c>
      <c r="AB1613" s="2"/>
      <c r="AC1613" s="3">
        <v>0</v>
      </c>
      <c r="AD1613" s="3" t="s">
        <v>57</v>
      </c>
      <c r="AE1613" s="3">
        <v>2026</v>
      </c>
    </row>
    <row r="1614" spans="1:31" ht="28.5" hidden="1" x14ac:dyDescent="0.45">
      <c r="A1614" s="3">
        <v>1</v>
      </c>
      <c r="B1614" s="4" t="s">
        <v>3414</v>
      </c>
      <c r="C1614" s="3" t="s">
        <v>3381</v>
      </c>
      <c r="D1614" s="3" t="s">
        <v>3382</v>
      </c>
      <c r="E1614" s="3" t="s">
        <v>3409</v>
      </c>
      <c r="F1614" s="3" t="s">
        <v>8170</v>
      </c>
      <c r="G1614" s="3" t="s">
        <v>8171</v>
      </c>
      <c r="H1614" s="5">
        <v>46137</v>
      </c>
      <c r="I1614" s="3" t="s">
        <v>3427</v>
      </c>
      <c r="J1614" s="3" t="s">
        <v>8172</v>
      </c>
      <c r="K1614" s="3">
        <v>760418403010</v>
      </c>
      <c r="L1614" s="2"/>
      <c r="M1614" s="2"/>
      <c r="N1614" s="3">
        <v>77758828316</v>
      </c>
      <c r="O1614" s="3">
        <v>5990000</v>
      </c>
      <c r="P1614" s="3">
        <v>5990000</v>
      </c>
      <c r="Q1614" s="3">
        <v>0</v>
      </c>
      <c r="R1614" s="3">
        <v>0</v>
      </c>
      <c r="S1614" s="3">
        <v>200000</v>
      </c>
      <c r="T1614" s="3">
        <v>200000</v>
      </c>
      <c r="U1614" s="3" t="s">
        <v>87</v>
      </c>
      <c r="V1614" s="2"/>
      <c r="W1614" s="3" t="s">
        <v>55</v>
      </c>
      <c r="X1614" s="5">
        <v>46140</v>
      </c>
      <c r="Y1614" s="3" t="s">
        <v>134</v>
      </c>
      <c r="Z1614" s="3">
        <v>0</v>
      </c>
      <c r="AA1614" s="3">
        <v>9898687</v>
      </c>
      <c r="AB1614" s="2"/>
      <c r="AC1614" s="3">
        <v>0</v>
      </c>
      <c r="AD1614" s="3" t="s">
        <v>124</v>
      </c>
      <c r="AE1614" s="3">
        <v>2026</v>
      </c>
    </row>
    <row r="1615" spans="1:31" ht="28.5" hidden="1" x14ac:dyDescent="0.45">
      <c r="A1615" s="3">
        <v>1</v>
      </c>
      <c r="B1615" s="4" t="s">
        <v>3414</v>
      </c>
      <c r="C1615" s="3" t="s">
        <v>3381</v>
      </c>
      <c r="D1615" s="3" t="s">
        <v>3382</v>
      </c>
      <c r="E1615" s="3" t="s">
        <v>3409</v>
      </c>
      <c r="F1615" s="3" t="s">
        <v>8173</v>
      </c>
      <c r="G1615" s="3" t="s">
        <v>8174</v>
      </c>
      <c r="H1615" s="5">
        <v>46139</v>
      </c>
      <c r="I1615" s="3" t="s">
        <v>3419</v>
      </c>
      <c r="J1615" s="3" t="s">
        <v>8175</v>
      </c>
      <c r="K1615" s="3">
        <v>770601302558</v>
      </c>
      <c r="L1615" s="2"/>
      <c r="M1615" s="2"/>
      <c r="N1615" s="3">
        <v>77023751126</v>
      </c>
      <c r="O1615" s="3">
        <v>5990000</v>
      </c>
      <c r="P1615" s="3">
        <v>5990000</v>
      </c>
      <c r="Q1615" s="3">
        <v>0</v>
      </c>
      <c r="R1615" s="3">
        <v>0</v>
      </c>
      <c r="S1615" s="3">
        <v>200000</v>
      </c>
      <c r="T1615" s="3">
        <v>200000</v>
      </c>
      <c r="U1615" s="3" t="s">
        <v>56</v>
      </c>
      <c r="V1615" s="2"/>
      <c r="W1615" s="3" t="s">
        <v>55</v>
      </c>
      <c r="X1615" s="5">
        <v>46139</v>
      </c>
      <c r="Y1615" s="3" t="s">
        <v>58</v>
      </c>
      <c r="Z1615" s="3">
        <v>0</v>
      </c>
      <c r="AA1615" s="3">
        <v>9898688</v>
      </c>
      <c r="AB1615" s="2"/>
      <c r="AC1615" s="3">
        <v>0</v>
      </c>
      <c r="AD1615" s="3" t="s">
        <v>57</v>
      </c>
      <c r="AE1615" s="3">
        <v>2026</v>
      </c>
    </row>
    <row r="1616" spans="1:31" ht="28.5" hidden="1" x14ac:dyDescent="0.45">
      <c r="A1616" s="3">
        <v>1</v>
      </c>
      <c r="B1616" s="4" t="s">
        <v>3414</v>
      </c>
      <c r="C1616" s="3" t="s">
        <v>3381</v>
      </c>
      <c r="D1616" s="3" t="s">
        <v>3382</v>
      </c>
      <c r="E1616" s="3" t="s">
        <v>3409</v>
      </c>
      <c r="F1616" s="3" t="s">
        <v>8176</v>
      </c>
      <c r="G1616" s="3" t="s">
        <v>8177</v>
      </c>
      <c r="H1616" s="5">
        <v>46139</v>
      </c>
      <c r="I1616" s="3" t="s">
        <v>3427</v>
      </c>
      <c r="J1616" s="3" t="s">
        <v>8178</v>
      </c>
      <c r="K1616" s="3">
        <v>911117301919</v>
      </c>
      <c r="L1616" s="2"/>
      <c r="M1616" s="2"/>
      <c r="N1616" s="3">
        <v>77759651666</v>
      </c>
      <c r="O1616" s="3">
        <v>5990000</v>
      </c>
      <c r="P1616" s="3">
        <v>5990000</v>
      </c>
      <c r="Q1616" s="3">
        <v>0</v>
      </c>
      <c r="R1616" s="3">
        <v>0</v>
      </c>
      <c r="S1616" s="3">
        <v>200000</v>
      </c>
      <c r="T1616" s="3">
        <v>200000</v>
      </c>
      <c r="U1616" s="3" t="s">
        <v>87</v>
      </c>
      <c r="V1616" s="2"/>
      <c r="W1616" s="3" t="s">
        <v>55</v>
      </c>
      <c r="X1616" s="5">
        <v>46141</v>
      </c>
      <c r="Y1616" s="3" t="s">
        <v>206</v>
      </c>
      <c r="Z1616" s="3">
        <v>0</v>
      </c>
      <c r="AA1616" s="3">
        <v>9898690</v>
      </c>
      <c r="AB1616" s="2"/>
      <c r="AC1616" s="3">
        <v>0</v>
      </c>
      <c r="AD1616" s="3" t="s">
        <v>124</v>
      </c>
      <c r="AE1616" s="3">
        <v>2026</v>
      </c>
    </row>
    <row r="1617" spans="1:31" ht="28.5" hidden="1" x14ac:dyDescent="0.45">
      <c r="A1617" s="3">
        <v>1</v>
      </c>
      <c r="B1617" s="4" t="s">
        <v>3414</v>
      </c>
      <c r="C1617" s="3" t="s">
        <v>3381</v>
      </c>
      <c r="D1617" s="3" t="s">
        <v>3382</v>
      </c>
      <c r="E1617" s="3" t="s">
        <v>3409</v>
      </c>
      <c r="F1617" s="3" t="s">
        <v>8179</v>
      </c>
      <c r="G1617" s="3" t="s">
        <v>8180</v>
      </c>
      <c r="H1617" s="5">
        <v>46139</v>
      </c>
      <c r="I1617" s="3" t="s">
        <v>3419</v>
      </c>
      <c r="J1617" s="3" t="s">
        <v>8181</v>
      </c>
      <c r="K1617" s="3">
        <v>950223300466</v>
      </c>
      <c r="L1617" s="2"/>
      <c r="M1617" s="2"/>
      <c r="N1617" s="3">
        <v>77759445577</v>
      </c>
      <c r="O1617" s="3">
        <v>5990000</v>
      </c>
      <c r="P1617" s="3">
        <v>5990000</v>
      </c>
      <c r="Q1617" s="3">
        <v>0</v>
      </c>
      <c r="R1617" s="3">
        <v>0</v>
      </c>
      <c r="S1617" s="3">
        <v>200000</v>
      </c>
      <c r="T1617" s="3">
        <v>200000</v>
      </c>
      <c r="U1617" s="3" t="s">
        <v>87</v>
      </c>
      <c r="V1617" s="3" t="s">
        <v>3624</v>
      </c>
      <c r="W1617" s="3" t="s">
        <v>55</v>
      </c>
      <c r="X1617" s="5">
        <v>46141</v>
      </c>
      <c r="Y1617" s="3" t="s">
        <v>89</v>
      </c>
      <c r="Z1617" s="3">
        <v>0</v>
      </c>
      <c r="AA1617" s="3">
        <v>9898694</v>
      </c>
      <c r="AB1617" s="2"/>
      <c r="AC1617" s="3">
        <v>0</v>
      </c>
      <c r="AD1617" s="3" t="s">
        <v>124</v>
      </c>
      <c r="AE1617" s="3">
        <v>2026</v>
      </c>
    </row>
    <row r="1618" spans="1:31" ht="28.5" hidden="1" x14ac:dyDescent="0.45">
      <c r="A1618" s="3">
        <v>1</v>
      </c>
      <c r="B1618" s="4" t="s">
        <v>3414</v>
      </c>
      <c r="C1618" s="3" t="s">
        <v>3381</v>
      </c>
      <c r="D1618" s="3" t="s">
        <v>3382</v>
      </c>
      <c r="E1618" s="3" t="s">
        <v>3409</v>
      </c>
      <c r="F1618" s="3" t="s">
        <v>8182</v>
      </c>
      <c r="G1618" s="3" t="s">
        <v>8183</v>
      </c>
      <c r="H1618" s="5">
        <v>46139</v>
      </c>
      <c r="I1618" s="3" t="s">
        <v>3427</v>
      </c>
      <c r="J1618" s="3" t="s">
        <v>8184</v>
      </c>
      <c r="K1618" s="3">
        <v>580525303286</v>
      </c>
      <c r="L1618" s="2"/>
      <c r="M1618" s="2"/>
      <c r="N1618" s="3">
        <v>77474521958</v>
      </c>
      <c r="O1618" s="3">
        <v>5990000</v>
      </c>
      <c r="P1618" s="3">
        <v>5990000</v>
      </c>
      <c r="Q1618" s="3">
        <v>0</v>
      </c>
      <c r="R1618" s="3">
        <v>0</v>
      </c>
      <c r="S1618" s="3">
        <v>200000</v>
      </c>
      <c r="T1618" s="3">
        <v>200000</v>
      </c>
      <c r="U1618" s="3" t="s">
        <v>56</v>
      </c>
      <c r="V1618" s="2"/>
      <c r="W1618" s="3" t="s">
        <v>55</v>
      </c>
      <c r="X1618" s="5">
        <v>46140</v>
      </c>
      <c r="Y1618" s="3" t="s">
        <v>58</v>
      </c>
      <c r="Z1618" s="3">
        <v>1</v>
      </c>
      <c r="AA1618" s="3">
        <v>9898696</v>
      </c>
      <c r="AB1618" s="2"/>
      <c r="AC1618" s="3">
        <v>0</v>
      </c>
      <c r="AD1618" s="3" t="s">
        <v>57</v>
      </c>
      <c r="AE1618" s="3">
        <v>2026</v>
      </c>
    </row>
    <row r="1619" spans="1:31" ht="28.5" hidden="1" x14ac:dyDescent="0.45">
      <c r="A1619" s="3">
        <v>1</v>
      </c>
      <c r="B1619" s="4" t="s">
        <v>3414</v>
      </c>
      <c r="C1619" s="3" t="s">
        <v>3381</v>
      </c>
      <c r="D1619" s="3" t="s">
        <v>3382</v>
      </c>
      <c r="E1619" s="3" t="s">
        <v>3409</v>
      </c>
      <c r="F1619" s="3" t="s">
        <v>8185</v>
      </c>
      <c r="G1619" s="3" t="s">
        <v>8186</v>
      </c>
      <c r="H1619" s="5">
        <v>46137</v>
      </c>
      <c r="I1619" s="3" t="s">
        <v>3427</v>
      </c>
      <c r="J1619" s="3" t="s">
        <v>8187</v>
      </c>
      <c r="K1619" s="3">
        <v>870728301670</v>
      </c>
      <c r="L1619" s="2"/>
      <c r="M1619" s="2"/>
      <c r="N1619" s="3">
        <v>77024447717</v>
      </c>
      <c r="O1619" s="3">
        <v>5990000</v>
      </c>
      <c r="P1619" s="3">
        <v>5990000</v>
      </c>
      <c r="Q1619" s="3">
        <v>0</v>
      </c>
      <c r="R1619" s="3">
        <v>0</v>
      </c>
      <c r="S1619" s="3">
        <v>200000</v>
      </c>
      <c r="T1619" s="3">
        <v>200000</v>
      </c>
      <c r="U1619" s="3" t="s">
        <v>56</v>
      </c>
      <c r="V1619" s="2"/>
      <c r="W1619" s="3" t="s">
        <v>55</v>
      </c>
      <c r="X1619" s="5">
        <v>46138</v>
      </c>
      <c r="Y1619" s="3" t="s">
        <v>58</v>
      </c>
      <c r="Z1619" s="3">
        <v>0</v>
      </c>
      <c r="AA1619" s="3">
        <v>9898698</v>
      </c>
      <c r="AB1619" s="2"/>
      <c r="AC1619" s="3">
        <v>0</v>
      </c>
      <c r="AD1619" s="3" t="s">
        <v>57</v>
      </c>
      <c r="AE1619" s="3">
        <v>2026</v>
      </c>
    </row>
    <row r="1620" spans="1:31" ht="28.5" hidden="1" x14ac:dyDescent="0.45">
      <c r="A1620" s="3">
        <v>1</v>
      </c>
      <c r="B1620" s="4" t="s">
        <v>3414</v>
      </c>
      <c r="C1620" s="3" t="s">
        <v>3381</v>
      </c>
      <c r="D1620" s="3" t="s">
        <v>3382</v>
      </c>
      <c r="E1620" s="3" t="s">
        <v>3409</v>
      </c>
      <c r="F1620" s="3" t="s">
        <v>8188</v>
      </c>
      <c r="G1620" s="3" t="s">
        <v>8189</v>
      </c>
      <c r="H1620" s="5">
        <v>46141</v>
      </c>
      <c r="I1620" s="3" t="s">
        <v>3427</v>
      </c>
      <c r="J1620" s="3" t="s">
        <v>8190</v>
      </c>
      <c r="K1620" s="3">
        <v>741228301718</v>
      </c>
      <c r="L1620" s="2"/>
      <c r="M1620" s="2"/>
      <c r="N1620" s="3">
        <v>77013020098</v>
      </c>
      <c r="O1620" s="3">
        <v>5990000</v>
      </c>
      <c r="P1620" s="3">
        <v>5990000</v>
      </c>
      <c r="Q1620" s="3">
        <v>0</v>
      </c>
      <c r="R1620" s="3">
        <v>0</v>
      </c>
      <c r="S1620" s="3">
        <v>200000</v>
      </c>
      <c r="T1620" s="3">
        <v>200000</v>
      </c>
      <c r="U1620" s="3" t="s">
        <v>87</v>
      </c>
      <c r="V1620" s="2"/>
      <c r="W1620" s="3" t="s">
        <v>55</v>
      </c>
      <c r="X1620" s="5">
        <v>46142</v>
      </c>
      <c r="Y1620" s="3" t="s">
        <v>206</v>
      </c>
      <c r="Z1620" s="3">
        <v>0</v>
      </c>
      <c r="AA1620" s="3">
        <v>9898699</v>
      </c>
      <c r="AB1620" s="2"/>
      <c r="AC1620" s="3">
        <v>0</v>
      </c>
      <c r="AD1620" s="3" t="s">
        <v>124</v>
      </c>
      <c r="AE1620" s="3">
        <v>2026</v>
      </c>
    </row>
    <row r="1621" spans="1:31" ht="28.5" hidden="1" x14ac:dyDescent="0.45">
      <c r="A1621" s="3">
        <v>1</v>
      </c>
      <c r="B1621" s="4" t="s">
        <v>3414</v>
      </c>
      <c r="C1621" s="3" t="s">
        <v>3381</v>
      </c>
      <c r="D1621" s="3" t="s">
        <v>3382</v>
      </c>
      <c r="E1621" s="3" t="s">
        <v>3409</v>
      </c>
      <c r="F1621" s="3" t="s">
        <v>8191</v>
      </c>
      <c r="G1621" s="3" t="s">
        <v>8192</v>
      </c>
      <c r="H1621" s="5">
        <v>46137</v>
      </c>
      <c r="I1621" s="3" t="s">
        <v>3427</v>
      </c>
      <c r="J1621" s="3" t="s">
        <v>8193</v>
      </c>
      <c r="K1621" s="3">
        <v>891129302514</v>
      </c>
      <c r="L1621" s="2"/>
      <c r="M1621" s="2"/>
      <c r="N1621" s="3">
        <v>77025042372</v>
      </c>
      <c r="O1621" s="3">
        <v>5990000</v>
      </c>
      <c r="P1621" s="3">
        <v>5990000</v>
      </c>
      <c r="Q1621" s="3">
        <v>0</v>
      </c>
      <c r="R1621" s="3">
        <v>0</v>
      </c>
      <c r="S1621" s="3">
        <v>200000</v>
      </c>
      <c r="T1621" s="3">
        <v>200000</v>
      </c>
      <c r="U1621" s="3" t="s">
        <v>56</v>
      </c>
      <c r="V1621" s="2"/>
      <c r="W1621" s="3" t="s">
        <v>55</v>
      </c>
      <c r="X1621" s="5">
        <v>46139</v>
      </c>
      <c r="Y1621" s="3" t="s">
        <v>58</v>
      </c>
      <c r="Z1621" s="3">
        <v>0</v>
      </c>
      <c r="AA1621" s="3">
        <v>9898701</v>
      </c>
      <c r="AB1621" s="2"/>
      <c r="AC1621" s="3">
        <v>0</v>
      </c>
      <c r="AD1621" s="3" t="s">
        <v>57</v>
      </c>
      <c r="AE1621" s="3">
        <v>2026</v>
      </c>
    </row>
    <row r="1622" spans="1:31" ht="28.5" hidden="1" x14ac:dyDescent="0.45">
      <c r="A1622" s="3">
        <v>1</v>
      </c>
      <c r="B1622" s="4" t="s">
        <v>3414</v>
      </c>
      <c r="C1622" s="3" t="s">
        <v>3381</v>
      </c>
      <c r="D1622" s="3" t="s">
        <v>3382</v>
      </c>
      <c r="E1622" s="3" t="s">
        <v>3409</v>
      </c>
      <c r="F1622" s="3" t="s">
        <v>8194</v>
      </c>
      <c r="G1622" s="3" t="s">
        <v>8195</v>
      </c>
      <c r="H1622" s="5">
        <v>46139</v>
      </c>
      <c r="I1622" s="3" t="s">
        <v>3419</v>
      </c>
      <c r="J1622" s="3" t="s">
        <v>8196</v>
      </c>
      <c r="K1622" s="3">
        <v>11008501504</v>
      </c>
      <c r="L1622" s="2"/>
      <c r="M1622" s="2"/>
      <c r="N1622" s="3">
        <v>77785327202</v>
      </c>
      <c r="O1622" s="3">
        <v>5990000</v>
      </c>
      <c r="P1622" s="3">
        <v>5990000</v>
      </c>
      <c r="Q1622" s="3">
        <v>0</v>
      </c>
      <c r="R1622" s="3">
        <v>0</v>
      </c>
      <c r="S1622" s="3">
        <v>200000</v>
      </c>
      <c r="T1622" s="3">
        <v>200000</v>
      </c>
      <c r="U1622" s="3" t="s">
        <v>56</v>
      </c>
      <c r="V1622" s="2"/>
      <c r="W1622" s="3" t="s">
        <v>55</v>
      </c>
      <c r="X1622" s="5">
        <v>46139</v>
      </c>
      <c r="Y1622" s="3" t="s">
        <v>58</v>
      </c>
      <c r="Z1622" s="3">
        <v>1</v>
      </c>
      <c r="AA1622" s="3">
        <v>9898703</v>
      </c>
      <c r="AB1622" s="2"/>
      <c r="AC1622" s="3">
        <v>0</v>
      </c>
      <c r="AD1622" s="3" t="s">
        <v>57</v>
      </c>
      <c r="AE1622" s="3">
        <v>2026</v>
      </c>
    </row>
    <row r="1623" spans="1:31" ht="28.5" hidden="1" x14ac:dyDescent="0.45">
      <c r="A1623" s="3">
        <v>1</v>
      </c>
      <c r="B1623" s="4" t="s">
        <v>3414</v>
      </c>
      <c r="C1623" s="3" t="s">
        <v>3381</v>
      </c>
      <c r="D1623" s="3" t="s">
        <v>3382</v>
      </c>
      <c r="E1623" s="3" t="s">
        <v>3409</v>
      </c>
      <c r="F1623" s="3" t="s">
        <v>8197</v>
      </c>
      <c r="G1623" s="3" t="s">
        <v>8198</v>
      </c>
      <c r="H1623" s="5">
        <v>46139</v>
      </c>
      <c r="I1623" s="3" t="s">
        <v>3427</v>
      </c>
      <c r="J1623" s="3" t="s">
        <v>8199</v>
      </c>
      <c r="K1623" s="3">
        <v>780807301968</v>
      </c>
      <c r="L1623" s="2"/>
      <c r="M1623" s="2"/>
      <c r="N1623" s="3">
        <v>77470935989</v>
      </c>
      <c r="O1623" s="3">
        <v>5990000</v>
      </c>
      <c r="P1623" s="3">
        <v>5990000</v>
      </c>
      <c r="Q1623" s="3">
        <v>0</v>
      </c>
      <c r="R1623" s="3">
        <v>0</v>
      </c>
      <c r="S1623" s="3">
        <v>200000</v>
      </c>
      <c r="T1623" s="3">
        <v>200000</v>
      </c>
      <c r="U1623" s="3" t="s">
        <v>56</v>
      </c>
      <c r="V1623" s="2"/>
      <c r="W1623" s="3" t="s">
        <v>55</v>
      </c>
      <c r="X1623" s="5">
        <v>46140</v>
      </c>
      <c r="Y1623" s="3" t="s">
        <v>58</v>
      </c>
      <c r="Z1623" s="3">
        <v>0</v>
      </c>
      <c r="AA1623" s="3">
        <v>9898705</v>
      </c>
      <c r="AB1623" s="2"/>
      <c r="AC1623" s="3">
        <v>0</v>
      </c>
      <c r="AD1623" s="3" t="s">
        <v>57</v>
      </c>
      <c r="AE1623" s="3">
        <v>2026</v>
      </c>
    </row>
    <row r="1624" spans="1:31" ht="28.5" hidden="1" x14ac:dyDescent="0.45">
      <c r="A1624" s="3">
        <v>1</v>
      </c>
      <c r="B1624" s="4" t="s">
        <v>3414</v>
      </c>
      <c r="C1624" s="3" t="s">
        <v>3381</v>
      </c>
      <c r="D1624" s="3" t="s">
        <v>3382</v>
      </c>
      <c r="E1624" s="3" t="s">
        <v>3409</v>
      </c>
      <c r="F1624" s="3" t="s">
        <v>8200</v>
      </c>
      <c r="G1624" s="3" t="s">
        <v>8201</v>
      </c>
      <c r="H1624" s="5">
        <v>46138</v>
      </c>
      <c r="I1624" s="3" t="s">
        <v>3419</v>
      </c>
      <c r="J1624" s="3" t="s">
        <v>8202</v>
      </c>
      <c r="K1624" s="3">
        <v>801024303243</v>
      </c>
      <c r="L1624" s="2"/>
      <c r="M1624" s="2"/>
      <c r="N1624" s="3">
        <v>77715203591</v>
      </c>
      <c r="O1624" s="3">
        <v>5990000</v>
      </c>
      <c r="P1624" s="3">
        <v>5990000</v>
      </c>
      <c r="Q1624" s="3">
        <v>0</v>
      </c>
      <c r="R1624" s="3">
        <v>0</v>
      </c>
      <c r="S1624" s="3">
        <v>200000</v>
      </c>
      <c r="T1624" s="3">
        <v>200000</v>
      </c>
      <c r="U1624" s="3" t="s">
        <v>87</v>
      </c>
      <c r="V1624" s="2"/>
      <c r="W1624" s="3" t="s">
        <v>55</v>
      </c>
      <c r="X1624" s="5">
        <v>46140</v>
      </c>
      <c r="Y1624" s="3" t="s">
        <v>134</v>
      </c>
      <c r="Z1624" s="3">
        <v>0</v>
      </c>
      <c r="AA1624" s="3">
        <v>9898711</v>
      </c>
      <c r="AB1624" s="2"/>
      <c r="AC1624" s="3">
        <v>0</v>
      </c>
      <c r="AD1624" s="3" t="s">
        <v>124</v>
      </c>
      <c r="AE1624" s="3">
        <v>2026</v>
      </c>
    </row>
    <row r="1625" spans="1:31" ht="28.5" hidden="1" x14ac:dyDescent="0.45">
      <c r="A1625" s="3">
        <v>1</v>
      </c>
      <c r="B1625" s="4" t="s">
        <v>3414</v>
      </c>
      <c r="C1625" s="3" t="s">
        <v>3381</v>
      </c>
      <c r="D1625" s="3" t="s">
        <v>3382</v>
      </c>
      <c r="E1625" s="3" t="s">
        <v>3409</v>
      </c>
      <c r="F1625" s="3" t="s">
        <v>8203</v>
      </c>
      <c r="G1625" s="3" t="s">
        <v>8204</v>
      </c>
      <c r="H1625" s="5">
        <v>46141</v>
      </c>
      <c r="I1625" s="3" t="s">
        <v>3427</v>
      </c>
      <c r="J1625" s="3" t="s">
        <v>8205</v>
      </c>
      <c r="K1625" s="3">
        <v>870819401344</v>
      </c>
      <c r="L1625" s="2"/>
      <c r="M1625" s="2"/>
      <c r="N1625" s="3">
        <v>77087086812</v>
      </c>
      <c r="O1625" s="3">
        <v>5990000</v>
      </c>
      <c r="P1625" s="3">
        <v>5990000</v>
      </c>
      <c r="Q1625" s="3">
        <v>0</v>
      </c>
      <c r="R1625" s="3">
        <v>0</v>
      </c>
      <c r="S1625" s="3">
        <v>200000</v>
      </c>
      <c r="T1625" s="3">
        <v>200000</v>
      </c>
      <c r="U1625" s="3" t="s">
        <v>56</v>
      </c>
      <c r="V1625" s="2"/>
      <c r="W1625" s="3" t="s">
        <v>55</v>
      </c>
      <c r="X1625" s="5">
        <v>46142</v>
      </c>
      <c r="Y1625" s="3" t="s">
        <v>58</v>
      </c>
      <c r="Z1625" s="3">
        <v>0</v>
      </c>
      <c r="AA1625" s="3">
        <v>9898713</v>
      </c>
      <c r="AB1625" s="2"/>
      <c r="AC1625" s="3">
        <v>0</v>
      </c>
      <c r="AD1625" s="3" t="s">
        <v>57</v>
      </c>
      <c r="AE1625" s="3">
        <v>2026</v>
      </c>
    </row>
    <row r="1626" spans="1:31" ht="28.5" hidden="1" x14ac:dyDescent="0.45">
      <c r="A1626" s="3">
        <v>1</v>
      </c>
      <c r="B1626" s="4" t="s">
        <v>3414</v>
      </c>
      <c r="C1626" s="3" t="s">
        <v>3381</v>
      </c>
      <c r="D1626" s="3" t="s">
        <v>3382</v>
      </c>
      <c r="E1626" s="3" t="s">
        <v>3409</v>
      </c>
      <c r="F1626" s="3" t="s">
        <v>8206</v>
      </c>
      <c r="G1626" s="3" t="s">
        <v>8207</v>
      </c>
      <c r="H1626" s="5">
        <v>46138</v>
      </c>
      <c r="I1626" s="3" t="s">
        <v>3419</v>
      </c>
      <c r="J1626" s="3" t="s">
        <v>8208</v>
      </c>
      <c r="K1626" s="3">
        <v>720718402938</v>
      </c>
      <c r="L1626" s="2"/>
      <c r="M1626" s="2"/>
      <c r="N1626" s="3">
        <v>77716736527</v>
      </c>
      <c r="O1626" s="3">
        <v>5990000</v>
      </c>
      <c r="P1626" s="3">
        <v>5990000</v>
      </c>
      <c r="Q1626" s="3">
        <v>0</v>
      </c>
      <c r="R1626" s="3">
        <v>0</v>
      </c>
      <c r="S1626" s="3">
        <v>200000</v>
      </c>
      <c r="T1626" s="3">
        <v>200000</v>
      </c>
      <c r="U1626" s="3" t="s">
        <v>87</v>
      </c>
      <c r="V1626" s="2"/>
      <c r="W1626" s="3" t="s">
        <v>55</v>
      </c>
      <c r="X1626" s="5">
        <v>46141</v>
      </c>
      <c r="Y1626" s="3" t="s">
        <v>89</v>
      </c>
      <c r="Z1626" s="3">
        <v>0</v>
      </c>
      <c r="AA1626" s="3">
        <v>9898714</v>
      </c>
      <c r="AB1626" s="2"/>
      <c r="AC1626" s="3">
        <v>0</v>
      </c>
      <c r="AD1626" s="3" t="s">
        <v>124</v>
      </c>
      <c r="AE1626" s="3">
        <v>2026</v>
      </c>
    </row>
    <row r="1627" spans="1:31" ht="28.5" hidden="1" x14ac:dyDescent="0.45">
      <c r="A1627" s="3">
        <v>1</v>
      </c>
      <c r="B1627" s="4" t="s">
        <v>3414</v>
      </c>
      <c r="C1627" s="3" t="s">
        <v>3381</v>
      </c>
      <c r="D1627" s="3" t="s">
        <v>3382</v>
      </c>
      <c r="E1627" s="3" t="s">
        <v>3409</v>
      </c>
      <c r="F1627" s="3" t="s">
        <v>8209</v>
      </c>
      <c r="G1627" s="3" t="s">
        <v>8210</v>
      </c>
      <c r="H1627" s="5">
        <v>46140</v>
      </c>
      <c r="I1627" s="3" t="s">
        <v>3419</v>
      </c>
      <c r="J1627" s="3" t="s">
        <v>8211</v>
      </c>
      <c r="K1627" s="3">
        <v>980216301500</v>
      </c>
      <c r="L1627" s="2"/>
      <c r="M1627" s="2"/>
      <c r="N1627" s="3">
        <v>77478591559</v>
      </c>
      <c r="O1627" s="3">
        <v>5990000</v>
      </c>
      <c r="P1627" s="3">
        <v>5990000</v>
      </c>
      <c r="Q1627" s="3">
        <v>0</v>
      </c>
      <c r="R1627" s="3">
        <v>0</v>
      </c>
      <c r="S1627" s="3">
        <v>200000</v>
      </c>
      <c r="T1627" s="3">
        <v>200000</v>
      </c>
      <c r="U1627" s="3" t="s">
        <v>87</v>
      </c>
      <c r="V1627" s="2"/>
      <c r="W1627" s="3" t="s">
        <v>55</v>
      </c>
      <c r="X1627" s="5">
        <v>46141</v>
      </c>
      <c r="Y1627" s="3" t="s">
        <v>218</v>
      </c>
      <c r="Z1627" s="3">
        <v>0</v>
      </c>
      <c r="AA1627" s="3">
        <v>9898715</v>
      </c>
      <c r="AB1627" s="2"/>
      <c r="AC1627" s="3">
        <v>0</v>
      </c>
      <c r="AD1627" s="3" t="s">
        <v>124</v>
      </c>
      <c r="AE1627" s="3">
        <v>2026</v>
      </c>
    </row>
    <row r="1628" spans="1:31" ht="28.5" hidden="1" x14ac:dyDescent="0.45">
      <c r="A1628" s="3">
        <v>1</v>
      </c>
      <c r="B1628" s="4" t="s">
        <v>3414</v>
      </c>
      <c r="C1628" s="3" t="s">
        <v>3381</v>
      </c>
      <c r="D1628" s="3" t="s">
        <v>3382</v>
      </c>
      <c r="E1628" s="3" t="s">
        <v>3409</v>
      </c>
      <c r="F1628" s="3" t="s">
        <v>8212</v>
      </c>
      <c r="G1628" s="3" t="s">
        <v>8213</v>
      </c>
      <c r="H1628" s="5">
        <v>46138</v>
      </c>
      <c r="I1628" s="3" t="s">
        <v>3419</v>
      </c>
      <c r="J1628" s="3" t="s">
        <v>8214</v>
      </c>
      <c r="K1628" s="3">
        <v>841213401941</v>
      </c>
      <c r="L1628" s="2"/>
      <c r="M1628" s="2"/>
      <c r="N1628" s="3">
        <v>77474065477</v>
      </c>
      <c r="O1628" s="3">
        <v>5990000</v>
      </c>
      <c r="P1628" s="3">
        <v>5990000</v>
      </c>
      <c r="Q1628" s="3">
        <v>0</v>
      </c>
      <c r="R1628" s="3">
        <v>0</v>
      </c>
      <c r="S1628" s="3">
        <v>200000</v>
      </c>
      <c r="T1628" s="3">
        <v>200000</v>
      </c>
      <c r="U1628" s="3" t="s">
        <v>87</v>
      </c>
      <c r="V1628" s="2"/>
      <c r="W1628" s="3" t="s">
        <v>55</v>
      </c>
      <c r="X1628" s="5">
        <v>46140</v>
      </c>
      <c r="Y1628" s="3" t="s">
        <v>206</v>
      </c>
      <c r="Z1628" s="3">
        <v>0</v>
      </c>
      <c r="AA1628" s="3">
        <v>9898716</v>
      </c>
      <c r="AB1628" s="2"/>
      <c r="AC1628" s="3">
        <v>0</v>
      </c>
      <c r="AD1628" s="3" t="s">
        <v>124</v>
      </c>
      <c r="AE1628" s="3">
        <v>2026</v>
      </c>
    </row>
    <row r="1629" spans="1:31" ht="28.5" hidden="1" x14ac:dyDescent="0.45">
      <c r="A1629" s="3">
        <v>1</v>
      </c>
      <c r="B1629" s="4" t="s">
        <v>3414</v>
      </c>
      <c r="C1629" s="3" t="s">
        <v>3381</v>
      </c>
      <c r="D1629" s="3" t="s">
        <v>3382</v>
      </c>
      <c r="E1629" s="3" t="s">
        <v>3409</v>
      </c>
      <c r="F1629" s="3" t="s">
        <v>8215</v>
      </c>
      <c r="G1629" s="3" t="s">
        <v>8216</v>
      </c>
      <c r="H1629" s="5">
        <v>46141</v>
      </c>
      <c r="I1629" s="3" t="s">
        <v>3427</v>
      </c>
      <c r="J1629" s="2"/>
      <c r="K1629" s="2"/>
      <c r="L1629" s="3" t="s">
        <v>8217</v>
      </c>
      <c r="M1629" s="3">
        <v>50540006164</v>
      </c>
      <c r="N1629" s="3">
        <v>77018610025</v>
      </c>
      <c r="O1629" s="3">
        <v>5990000</v>
      </c>
      <c r="P1629" s="3">
        <v>5990000</v>
      </c>
      <c r="Q1629" s="3">
        <v>0</v>
      </c>
      <c r="R1629" s="3">
        <v>0</v>
      </c>
      <c r="S1629" s="3">
        <v>200000</v>
      </c>
      <c r="T1629" s="3">
        <v>200000</v>
      </c>
      <c r="U1629" s="3" t="s">
        <v>56</v>
      </c>
      <c r="V1629" s="2"/>
      <c r="W1629" s="3" t="s">
        <v>55</v>
      </c>
      <c r="X1629" s="5">
        <v>46141</v>
      </c>
      <c r="Y1629" s="3" t="s">
        <v>58</v>
      </c>
      <c r="Z1629" s="3">
        <v>0</v>
      </c>
      <c r="AA1629" s="3">
        <v>9898717</v>
      </c>
      <c r="AB1629" s="2"/>
      <c r="AC1629" s="3">
        <v>0</v>
      </c>
      <c r="AD1629" s="3" t="s">
        <v>57</v>
      </c>
      <c r="AE1629" s="3">
        <v>2026</v>
      </c>
    </row>
    <row r="1630" spans="1:31" ht="28.5" hidden="1" x14ac:dyDescent="0.45">
      <c r="A1630" s="3">
        <v>1</v>
      </c>
      <c r="B1630" s="4" t="s">
        <v>3414</v>
      </c>
      <c r="C1630" s="3" t="s">
        <v>3381</v>
      </c>
      <c r="D1630" s="3" t="s">
        <v>3382</v>
      </c>
      <c r="E1630" s="3" t="s">
        <v>3409</v>
      </c>
      <c r="F1630" s="3" t="s">
        <v>8218</v>
      </c>
      <c r="G1630" s="3" t="s">
        <v>8219</v>
      </c>
      <c r="H1630" s="5">
        <v>46140</v>
      </c>
      <c r="I1630" s="3" t="s">
        <v>3419</v>
      </c>
      <c r="J1630" s="3" t="s">
        <v>8181</v>
      </c>
      <c r="K1630" s="3">
        <v>950223300466</v>
      </c>
      <c r="L1630" s="2"/>
      <c r="M1630" s="2"/>
      <c r="N1630" s="3">
        <v>77759445577</v>
      </c>
      <c r="O1630" s="3">
        <v>5990000</v>
      </c>
      <c r="P1630" s="3">
        <v>5990000</v>
      </c>
      <c r="Q1630" s="3">
        <v>0</v>
      </c>
      <c r="R1630" s="3">
        <v>0</v>
      </c>
      <c r="S1630" s="3">
        <v>200000</v>
      </c>
      <c r="T1630" s="3">
        <v>200000</v>
      </c>
      <c r="U1630" s="3" t="s">
        <v>87</v>
      </c>
      <c r="V1630" s="3" t="s">
        <v>3624</v>
      </c>
      <c r="W1630" s="3" t="s">
        <v>55</v>
      </c>
      <c r="X1630" s="5">
        <v>46142</v>
      </c>
      <c r="Y1630" s="3" t="s">
        <v>223</v>
      </c>
      <c r="Z1630" s="3">
        <v>1</v>
      </c>
      <c r="AA1630" s="3">
        <v>9898718</v>
      </c>
      <c r="AB1630" s="2"/>
      <c r="AC1630" s="3">
        <v>0</v>
      </c>
      <c r="AD1630" s="3" t="s">
        <v>124</v>
      </c>
      <c r="AE1630" s="3">
        <v>2026</v>
      </c>
    </row>
    <row r="1631" spans="1:31" ht="28.5" hidden="1" x14ac:dyDescent="0.45">
      <c r="A1631" s="3">
        <v>1</v>
      </c>
      <c r="B1631" s="4" t="s">
        <v>3414</v>
      </c>
      <c r="C1631" s="3" t="s">
        <v>3381</v>
      </c>
      <c r="D1631" s="3" t="s">
        <v>3382</v>
      </c>
      <c r="E1631" s="3" t="s">
        <v>3409</v>
      </c>
      <c r="F1631" s="3" t="s">
        <v>8220</v>
      </c>
      <c r="G1631" s="3" t="s">
        <v>8221</v>
      </c>
      <c r="H1631" s="5">
        <v>46138</v>
      </c>
      <c r="I1631" s="3" t="s">
        <v>3419</v>
      </c>
      <c r="J1631" s="3" t="s">
        <v>8222</v>
      </c>
      <c r="K1631" s="3">
        <v>960506300575</v>
      </c>
      <c r="L1631" s="2"/>
      <c r="M1631" s="2"/>
      <c r="N1631" s="3">
        <v>77757400322</v>
      </c>
      <c r="O1631" s="3">
        <v>5990000</v>
      </c>
      <c r="P1631" s="3">
        <v>5990000</v>
      </c>
      <c r="Q1631" s="3">
        <v>0</v>
      </c>
      <c r="R1631" s="3">
        <v>0</v>
      </c>
      <c r="S1631" s="3">
        <v>200000</v>
      </c>
      <c r="T1631" s="3">
        <v>200000</v>
      </c>
      <c r="U1631" s="3" t="s">
        <v>87</v>
      </c>
      <c r="V1631" s="2"/>
      <c r="W1631" s="3" t="s">
        <v>55</v>
      </c>
      <c r="X1631" s="5">
        <v>46140</v>
      </c>
      <c r="Y1631" s="3" t="s">
        <v>400</v>
      </c>
      <c r="Z1631" s="3">
        <v>0</v>
      </c>
      <c r="AA1631" s="3">
        <v>9898723</v>
      </c>
      <c r="AB1631" s="2"/>
      <c r="AC1631" s="3">
        <v>0</v>
      </c>
      <c r="AD1631" s="3" t="s">
        <v>124</v>
      </c>
      <c r="AE1631" s="3">
        <v>2026</v>
      </c>
    </row>
    <row r="1632" spans="1:31" ht="28.5" hidden="1" x14ac:dyDescent="0.45">
      <c r="A1632" s="3">
        <v>1</v>
      </c>
      <c r="B1632" s="4" t="s">
        <v>3414</v>
      </c>
      <c r="C1632" s="3" t="s">
        <v>3381</v>
      </c>
      <c r="D1632" s="3" t="s">
        <v>3382</v>
      </c>
      <c r="E1632" s="3" t="s">
        <v>3409</v>
      </c>
      <c r="F1632" s="3" t="s">
        <v>8223</v>
      </c>
      <c r="G1632" s="3" t="s">
        <v>8224</v>
      </c>
      <c r="H1632" s="5">
        <v>46139</v>
      </c>
      <c r="I1632" s="3" t="s">
        <v>3419</v>
      </c>
      <c r="J1632" s="3" t="s">
        <v>8225</v>
      </c>
      <c r="K1632" s="3">
        <v>960226300968</v>
      </c>
      <c r="L1632" s="2"/>
      <c r="M1632" s="2"/>
      <c r="N1632" s="3">
        <v>77781551225</v>
      </c>
      <c r="O1632" s="3">
        <v>5990000</v>
      </c>
      <c r="P1632" s="3">
        <v>5990000</v>
      </c>
      <c r="Q1632" s="3">
        <v>0</v>
      </c>
      <c r="R1632" s="3">
        <v>0</v>
      </c>
      <c r="S1632" s="3">
        <v>200000</v>
      </c>
      <c r="T1632" s="3">
        <v>200000</v>
      </c>
      <c r="U1632" s="3" t="s">
        <v>56</v>
      </c>
      <c r="V1632" s="2"/>
      <c r="W1632" s="3" t="s">
        <v>55</v>
      </c>
      <c r="X1632" s="5">
        <v>46141</v>
      </c>
      <c r="Y1632" s="3" t="s">
        <v>58</v>
      </c>
      <c r="Z1632" s="3">
        <v>0</v>
      </c>
      <c r="AA1632" s="3">
        <v>9898724</v>
      </c>
      <c r="AB1632" s="2"/>
      <c r="AC1632" s="3">
        <v>0</v>
      </c>
      <c r="AD1632" s="3" t="s">
        <v>57</v>
      </c>
      <c r="AE1632" s="3">
        <v>2026</v>
      </c>
    </row>
    <row r="1633" spans="1:31" ht="28.5" hidden="1" x14ac:dyDescent="0.45">
      <c r="A1633" s="3">
        <v>1</v>
      </c>
      <c r="B1633" s="4" t="s">
        <v>3414</v>
      </c>
      <c r="C1633" s="3" t="s">
        <v>3381</v>
      </c>
      <c r="D1633" s="3" t="s">
        <v>3382</v>
      </c>
      <c r="E1633" s="3" t="s">
        <v>3409</v>
      </c>
      <c r="F1633" s="3" t="s">
        <v>8226</v>
      </c>
      <c r="G1633" s="3" t="s">
        <v>8227</v>
      </c>
      <c r="H1633" s="5">
        <v>46138</v>
      </c>
      <c r="I1633" s="3" t="s">
        <v>3419</v>
      </c>
      <c r="J1633" s="3" t="s">
        <v>8228</v>
      </c>
      <c r="K1633" s="3">
        <v>941021400366</v>
      </c>
      <c r="L1633" s="2"/>
      <c r="M1633" s="2"/>
      <c r="N1633" s="3">
        <v>77472273494</v>
      </c>
      <c r="O1633" s="3">
        <v>5990000</v>
      </c>
      <c r="P1633" s="3">
        <v>5990000</v>
      </c>
      <c r="Q1633" s="3">
        <v>0</v>
      </c>
      <c r="R1633" s="3">
        <v>0</v>
      </c>
      <c r="S1633" s="3">
        <v>200000</v>
      </c>
      <c r="T1633" s="3">
        <v>200000</v>
      </c>
      <c r="U1633" s="3" t="s">
        <v>87</v>
      </c>
      <c r="V1633" s="2"/>
      <c r="W1633" s="3" t="s">
        <v>55</v>
      </c>
      <c r="X1633" s="5">
        <v>46139</v>
      </c>
      <c r="Y1633" s="3" t="s">
        <v>89</v>
      </c>
      <c r="Z1633" s="3">
        <v>0</v>
      </c>
      <c r="AA1633" s="3">
        <v>9898725</v>
      </c>
      <c r="AB1633" s="2"/>
      <c r="AC1633" s="3">
        <v>0</v>
      </c>
      <c r="AD1633" s="3" t="s">
        <v>124</v>
      </c>
      <c r="AE1633" s="3">
        <v>2026</v>
      </c>
    </row>
    <row r="1634" spans="1:31" ht="28.5" hidden="1" x14ac:dyDescent="0.45">
      <c r="A1634" s="3">
        <v>1</v>
      </c>
      <c r="B1634" s="4" t="s">
        <v>3414</v>
      </c>
      <c r="C1634" s="3" t="s">
        <v>3381</v>
      </c>
      <c r="D1634" s="3" t="s">
        <v>3382</v>
      </c>
      <c r="E1634" s="3" t="s">
        <v>3409</v>
      </c>
      <c r="F1634" s="3" t="s">
        <v>8229</v>
      </c>
      <c r="G1634" s="3" t="s">
        <v>8216</v>
      </c>
      <c r="H1634" s="5">
        <v>46141</v>
      </c>
      <c r="I1634" s="3" t="s">
        <v>3427</v>
      </c>
      <c r="J1634" s="2"/>
      <c r="K1634" s="2"/>
      <c r="L1634" s="3" t="s">
        <v>8217</v>
      </c>
      <c r="M1634" s="3">
        <v>50540006164</v>
      </c>
      <c r="N1634" s="3">
        <v>77018610025</v>
      </c>
      <c r="O1634" s="3">
        <v>5990000</v>
      </c>
      <c r="P1634" s="3">
        <v>5990000</v>
      </c>
      <c r="Q1634" s="3">
        <v>0</v>
      </c>
      <c r="R1634" s="3">
        <v>0</v>
      </c>
      <c r="S1634" s="3">
        <v>200000</v>
      </c>
      <c r="T1634" s="3">
        <v>200000</v>
      </c>
      <c r="U1634" s="3" t="s">
        <v>56</v>
      </c>
      <c r="V1634" s="2"/>
      <c r="W1634" s="3" t="s">
        <v>55</v>
      </c>
      <c r="X1634" s="5">
        <v>46141</v>
      </c>
      <c r="Y1634" s="3" t="s">
        <v>58</v>
      </c>
      <c r="Z1634" s="3">
        <v>0</v>
      </c>
      <c r="AA1634" s="3">
        <v>9898726</v>
      </c>
      <c r="AB1634" s="2"/>
      <c r="AC1634" s="3">
        <v>0</v>
      </c>
      <c r="AD1634" s="3" t="s">
        <v>57</v>
      </c>
      <c r="AE1634" s="3">
        <v>2026</v>
      </c>
    </row>
    <row r="1635" spans="1:31" ht="28.5" hidden="1" x14ac:dyDescent="0.45">
      <c r="A1635" s="3">
        <v>1</v>
      </c>
      <c r="B1635" s="4" t="s">
        <v>3414</v>
      </c>
      <c r="C1635" s="3" t="s">
        <v>3381</v>
      </c>
      <c r="D1635" s="3" t="s">
        <v>3382</v>
      </c>
      <c r="E1635" s="3" t="s">
        <v>3409</v>
      </c>
      <c r="F1635" s="3" t="s">
        <v>8230</v>
      </c>
      <c r="G1635" s="3" t="s">
        <v>8231</v>
      </c>
      <c r="H1635" s="5">
        <v>46139</v>
      </c>
      <c r="I1635" s="3" t="s">
        <v>3427</v>
      </c>
      <c r="J1635" s="3" t="s">
        <v>8232</v>
      </c>
      <c r="K1635" s="3">
        <v>900621302754</v>
      </c>
      <c r="L1635" s="2"/>
      <c r="M1635" s="2"/>
      <c r="N1635" s="3">
        <v>77477157676</v>
      </c>
      <c r="O1635" s="3">
        <v>5990000</v>
      </c>
      <c r="P1635" s="3">
        <v>5990000</v>
      </c>
      <c r="Q1635" s="3">
        <v>0</v>
      </c>
      <c r="R1635" s="3">
        <v>0</v>
      </c>
      <c r="S1635" s="3">
        <v>200000</v>
      </c>
      <c r="T1635" s="3">
        <v>200000</v>
      </c>
      <c r="U1635" s="3" t="s">
        <v>87</v>
      </c>
      <c r="V1635" s="2"/>
      <c r="W1635" s="3" t="s">
        <v>55</v>
      </c>
      <c r="X1635" s="5">
        <v>46140</v>
      </c>
      <c r="Y1635" s="3" t="s">
        <v>89</v>
      </c>
      <c r="Z1635" s="3">
        <v>0</v>
      </c>
      <c r="AA1635" s="3">
        <v>9898727</v>
      </c>
      <c r="AB1635" s="2"/>
      <c r="AC1635" s="3">
        <v>0</v>
      </c>
      <c r="AD1635" s="3" t="s">
        <v>124</v>
      </c>
      <c r="AE1635" s="3">
        <v>2026</v>
      </c>
    </row>
    <row r="1636" spans="1:31" ht="28.5" hidden="1" x14ac:dyDescent="0.45">
      <c r="A1636" s="3">
        <v>1</v>
      </c>
      <c r="B1636" s="4" t="s">
        <v>3414</v>
      </c>
      <c r="C1636" s="3" t="s">
        <v>3381</v>
      </c>
      <c r="D1636" s="3" t="s">
        <v>3382</v>
      </c>
      <c r="E1636" s="3" t="s">
        <v>3409</v>
      </c>
      <c r="F1636" s="3" t="s">
        <v>8233</v>
      </c>
      <c r="G1636" s="3" t="s">
        <v>8234</v>
      </c>
      <c r="H1636" s="5">
        <v>46140</v>
      </c>
      <c r="I1636" s="3" t="s">
        <v>3419</v>
      </c>
      <c r="J1636" s="3" t="s">
        <v>8235</v>
      </c>
      <c r="K1636" s="3">
        <v>730311301972</v>
      </c>
      <c r="L1636" s="2"/>
      <c r="M1636" s="2"/>
      <c r="N1636" s="3">
        <v>77023368982</v>
      </c>
      <c r="O1636" s="3">
        <v>5990000</v>
      </c>
      <c r="P1636" s="3">
        <v>5990000</v>
      </c>
      <c r="Q1636" s="3">
        <v>0</v>
      </c>
      <c r="R1636" s="3">
        <v>0</v>
      </c>
      <c r="S1636" s="3">
        <v>200000</v>
      </c>
      <c r="T1636" s="3">
        <v>200000</v>
      </c>
      <c r="U1636" s="3" t="s">
        <v>87</v>
      </c>
      <c r="V1636" s="2"/>
      <c r="W1636" s="3" t="s">
        <v>55</v>
      </c>
      <c r="X1636" s="5">
        <v>46141</v>
      </c>
      <c r="Y1636" s="3" t="s">
        <v>134</v>
      </c>
      <c r="Z1636" s="3">
        <v>0</v>
      </c>
      <c r="AA1636" s="3">
        <v>9898729</v>
      </c>
      <c r="AB1636" s="2"/>
      <c r="AC1636" s="3">
        <v>0</v>
      </c>
      <c r="AD1636" s="3" t="s">
        <v>124</v>
      </c>
      <c r="AE1636" s="3">
        <v>2026</v>
      </c>
    </row>
    <row r="1637" spans="1:31" ht="28.5" hidden="1" x14ac:dyDescent="0.45">
      <c r="A1637" s="3">
        <v>1</v>
      </c>
      <c r="B1637" s="4" t="s">
        <v>3397</v>
      </c>
      <c r="C1637" s="3" t="s">
        <v>3381</v>
      </c>
      <c r="D1637" s="3" t="s">
        <v>3382</v>
      </c>
      <c r="E1637" s="3" t="s">
        <v>3455</v>
      </c>
      <c r="F1637" s="3" t="s">
        <v>8236</v>
      </c>
      <c r="G1637" s="3" t="s">
        <v>8237</v>
      </c>
      <c r="H1637" s="5">
        <v>46139</v>
      </c>
      <c r="I1637" s="3" t="s">
        <v>3693</v>
      </c>
      <c r="J1637" s="3" t="s">
        <v>8238</v>
      </c>
      <c r="K1637" s="3">
        <v>950122300764</v>
      </c>
      <c r="L1637" s="2"/>
      <c r="M1637" s="2"/>
      <c r="N1637" s="3">
        <v>77472165016</v>
      </c>
      <c r="O1637" s="3">
        <v>5990000</v>
      </c>
      <c r="P1637" s="3">
        <v>5990000</v>
      </c>
      <c r="Q1637" s="3">
        <v>0</v>
      </c>
      <c r="R1637" s="3">
        <v>0</v>
      </c>
      <c r="S1637" s="3">
        <v>200000</v>
      </c>
      <c r="T1637" s="3">
        <v>200000</v>
      </c>
      <c r="U1637" s="3" t="s">
        <v>87</v>
      </c>
      <c r="V1637" s="2"/>
      <c r="W1637" s="3" t="s">
        <v>55</v>
      </c>
      <c r="X1637" s="5">
        <v>46141</v>
      </c>
      <c r="Y1637" s="3" t="s">
        <v>134</v>
      </c>
      <c r="Z1637" s="3">
        <v>0</v>
      </c>
      <c r="AA1637" s="3">
        <v>9902129</v>
      </c>
      <c r="AB1637" s="2"/>
      <c r="AC1637" s="3">
        <v>0</v>
      </c>
      <c r="AD1637" s="3" t="s">
        <v>124</v>
      </c>
      <c r="AE1637" s="3">
        <v>2026</v>
      </c>
    </row>
    <row r="1638" spans="1:31" ht="28.5" hidden="1" x14ac:dyDescent="0.45">
      <c r="A1638" s="3">
        <v>1</v>
      </c>
      <c r="B1638" s="4" t="s">
        <v>3397</v>
      </c>
      <c r="C1638" s="3" t="s">
        <v>3381</v>
      </c>
      <c r="D1638" s="3" t="s">
        <v>3382</v>
      </c>
      <c r="E1638" s="3" t="s">
        <v>3455</v>
      </c>
      <c r="F1638" s="3" t="s">
        <v>8239</v>
      </c>
      <c r="G1638" s="3" t="s">
        <v>8240</v>
      </c>
      <c r="H1638" s="5">
        <v>46139</v>
      </c>
      <c r="I1638" s="3" t="s">
        <v>3492</v>
      </c>
      <c r="J1638" s="3" t="s">
        <v>8241</v>
      </c>
      <c r="K1638" s="3">
        <v>960708401489</v>
      </c>
      <c r="L1638" s="2"/>
      <c r="M1638" s="2"/>
      <c r="N1638" s="3">
        <v>77028559933</v>
      </c>
      <c r="O1638" s="3">
        <v>5990000</v>
      </c>
      <c r="P1638" s="3">
        <v>5990000</v>
      </c>
      <c r="Q1638" s="3">
        <v>0</v>
      </c>
      <c r="R1638" s="3">
        <v>0</v>
      </c>
      <c r="S1638" s="3">
        <v>200000</v>
      </c>
      <c r="T1638" s="3">
        <v>200000</v>
      </c>
      <c r="U1638" s="3" t="s">
        <v>87</v>
      </c>
      <c r="V1638" s="2"/>
      <c r="W1638" s="3" t="s">
        <v>55</v>
      </c>
      <c r="X1638" s="5">
        <v>46142</v>
      </c>
      <c r="Y1638" s="3" t="s">
        <v>218</v>
      </c>
      <c r="Z1638" s="3">
        <v>0</v>
      </c>
      <c r="AA1638" s="3">
        <v>9902130</v>
      </c>
      <c r="AB1638" s="2"/>
      <c r="AC1638" s="3">
        <v>0</v>
      </c>
      <c r="AD1638" s="3" t="s">
        <v>124</v>
      </c>
      <c r="AE1638" s="3">
        <v>2026</v>
      </c>
    </row>
    <row r="1639" spans="1:31" ht="28.5" hidden="1" x14ac:dyDescent="0.45">
      <c r="A1639" s="3">
        <v>1</v>
      </c>
      <c r="B1639" s="4" t="s">
        <v>3397</v>
      </c>
      <c r="C1639" s="3" t="s">
        <v>3381</v>
      </c>
      <c r="D1639" s="3" t="s">
        <v>3382</v>
      </c>
      <c r="E1639" s="3" t="s">
        <v>3383</v>
      </c>
      <c r="F1639" s="3" t="s">
        <v>8242</v>
      </c>
      <c r="G1639" s="3" t="s">
        <v>8243</v>
      </c>
      <c r="H1639" s="5">
        <v>46139</v>
      </c>
      <c r="I1639" s="3" t="s">
        <v>3901</v>
      </c>
      <c r="J1639" s="3" t="s">
        <v>8244</v>
      </c>
      <c r="K1639" s="3">
        <v>770124300412</v>
      </c>
      <c r="L1639" s="2"/>
      <c r="M1639" s="2"/>
      <c r="N1639" s="3">
        <v>77072126314</v>
      </c>
      <c r="O1639" s="3">
        <v>5990000</v>
      </c>
      <c r="P1639" s="3">
        <v>5990000</v>
      </c>
      <c r="Q1639" s="3">
        <v>0</v>
      </c>
      <c r="R1639" s="3">
        <v>0</v>
      </c>
      <c r="S1639" s="3">
        <v>200000</v>
      </c>
      <c r="T1639" s="3">
        <v>200000</v>
      </c>
      <c r="U1639" s="3" t="s">
        <v>87</v>
      </c>
      <c r="V1639" s="2"/>
      <c r="W1639" s="3" t="s">
        <v>55</v>
      </c>
      <c r="X1639" s="5">
        <v>46140</v>
      </c>
      <c r="Y1639" s="3" t="s">
        <v>134</v>
      </c>
      <c r="Z1639" s="3">
        <v>1</v>
      </c>
      <c r="AA1639" s="3">
        <v>9902132</v>
      </c>
      <c r="AB1639" s="2"/>
      <c r="AC1639" s="3">
        <v>0</v>
      </c>
      <c r="AD1639" s="3" t="s">
        <v>124</v>
      </c>
      <c r="AE1639" s="3">
        <v>2026</v>
      </c>
    </row>
    <row r="1640" spans="1:31" ht="28.5" hidden="1" x14ac:dyDescent="0.45">
      <c r="A1640" s="3">
        <v>1</v>
      </c>
      <c r="B1640" s="4" t="s">
        <v>3397</v>
      </c>
      <c r="C1640" s="3" t="s">
        <v>3381</v>
      </c>
      <c r="D1640" s="3" t="s">
        <v>3382</v>
      </c>
      <c r="E1640" s="3" t="s">
        <v>3455</v>
      </c>
      <c r="F1640" s="3" t="s">
        <v>8245</v>
      </c>
      <c r="G1640" s="3" t="s">
        <v>8246</v>
      </c>
      <c r="H1640" s="5">
        <v>46139</v>
      </c>
      <c r="I1640" s="3" t="s">
        <v>4000</v>
      </c>
      <c r="J1640" s="3" t="s">
        <v>8247</v>
      </c>
      <c r="K1640" s="3">
        <v>700327302536</v>
      </c>
      <c r="L1640" s="2"/>
      <c r="M1640" s="2"/>
      <c r="N1640" s="3">
        <v>77076455308</v>
      </c>
      <c r="O1640" s="3">
        <v>5990000</v>
      </c>
      <c r="P1640" s="3">
        <v>5990000</v>
      </c>
      <c r="Q1640" s="3">
        <v>0</v>
      </c>
      <c r="R1640" s="3">
        <v>0</v>
      </c>
      <c r="S1640" s="3">
        <v>200000</v>
      </c>
      <c r="T1640" s="3">
        <v>200000</v>
      </c>
      <c r="U1640" s="3" t="s">
        <v>56</v>
      </c>
      <c r="V1640" s="2"/>
      <c r="W1640" s="3" t="s">
        <v>55</v>
      </c>
      <c r="X1640" s="5">
        <v>46140</v>
      </c>
      <c r="Y1640" s="3" t="s">
        <v>58</v>
      </c>
      <c r="Z1640" s="3">
        <v>0</v>
      </c>
      <c r="AA1640" s="3">
        <v>9902133</v>
      </c>
      <c r="AB1640" s="2"/>
      <c r="AC1640" s="3">
        <v>0</v>
      </c>
      <c r="AD1640" s="3" t="s">
        <v>57</v>
      </c>
      <c r="AE1640" s="3">
        <v>2026</v>
      </c>
    </row>
    <row r="1641" spans="1:31" ht="28.5" hidden="1" x14ac:dyDescent="0.45">
      <c r="A1641" s="3">
        <v>1</v>
      </c>
      <c r="B1641" s="4" t="s">
        <v>3397</v>
      </c>
      <c r="C1641" s="3" t="s">
        <v>3381</v>
      </c>
      <c r="D1641" s="3" t="s">
        <v>3382</v>
      </c>
      <c r="E1641" s="3" t="s">
        <v>3455</v>
      </c>
      <c r="F1641" s="3" t="s">
        <v>8248</v>
      </c>
      <c r="G1641" s="3" t="s">
        <v>8249</v>
      </c>
      <c r="H1641" s="5">
        <v>46139</v>
      </c>
      <c r="I1641" s="3" t="s">
        <v>4000</v>
      </c>
      <c r="J1641" s="2"/>
      <c r="K1641" s="2"/>
      <c r="L1641" s="3" t="s">
        <v>8250</v>
      </c>
      <c r="M1641" s="3">
        <v>251040017522</v>
      </c>
      <c r="N1641" s="3">
        <v>77755512001</v>
      </c>
      <c r="O1641" s="3">
        <v>5990000</v>
      </c>
      <c r="P1641" s="3">
        <v>5990000</v>
      </c>
      <c r="Q1641" s="3">
        <v>0</v>
      </c>
      <c r="R1641" s="3">
        <v>0</v>
      </c>
      <c r="S1641" s="3">
        <v>200000</v>
      </c>
      <c r="T1641" s="3">
        <v>200000</v>
      </c>
      <c r="U1641" s="3" t="s">
        <v>56</v>
      </c>
      <c r="V1641" s="2"/>
      <c r="W1641" s="3" t="s">
        <v>55</v>
      </c>
      <c r="X1641" s="5">
        <v>46142</v>
      </c>
      <c r="Y1641" s="3" t="s">
        <v>58</v>
      </c>
      <c r="Z1641" s="3">
        <v>4</v>
      </c>
      <c r="AA1641" s="3">
        <v>9902134</v>
      </c>
      <c r="AB1641" s="2"/>
      <c r="AC1641" s="3">
        <v>0</v>
      </c>
      <c r="AD1641" s="3" t="s">
        <v>57</v>
      </c>
      <c r="AE1641" s="3">
        <v>2026</v>
      </c>
    </row>
    <row r="1642" spans="1:31" ht="28.5" hidden="1" x14ac:dyDescent="0.45">
      <c r="A1642" s="3">
        <v>1</v>
      </c>
      <c r="B1642" s="4" t="s">
        <v>3397</v>
      </c>
      <c r="C1642" s="3" t="s">
        <v>3381</v>
      </c>
      <c r="D1642" s="3" t="s">
        <v>3382</v>
      </c>
      <c r="E1642" s="3" t="s">
        <v>3409</v>
      </c>
      <c r="F1642" s="3" t="s">
        <v>8251</v>
      </c>
      <c r="G1642" s="3" t="s">
        <v>8252</v>
      </c>
      <c r="H1642" s="5">
        <v>46139</v>
      </c>
      <c r="I1642" s="3" t="s">
        <v>3403</v>
      </c>
      <c r="J1642" s="3" t="s">
        <v>8253</v>
      </c>
      <c r="K1642" s="3">
        <v>910819301625</v>
      </c>
      <c r="L1642" s="2"/>
      <c r="M1642" s="2"/>
      <c r="N1642" s="3">
        <v>77777690990</v>
      </c>
      <c r="O1642" s="3">
        <v>5990000</v>
      </c>
      <c r="P1642" s="3">
        <v>5990000</v>
      </c>
      <c r="Q1642" s="3">
        <v>0</v>
      </c>
      <c r="R1642" s="3">
        <v>0</v>
      </c>
      <c r="S1642" s="3">
        <v>200000</v>
      </c>
      <c r="T1642" s="3">
        <v>200000</v>
      </c>
      <c r="U1642" s="3" t="s">
        <v>87</v>
      </c>
      <c r="V1642" s="2"/>
      <c r="W1642" s="3" t="s">
        <v>55</v>
      </c>
      <c r="X1642" s="5">
        <v>46140</v>
      </c>
      <c r="Y1642" s="3" t="s">
        <v>218</v>
      </c>
      <c r="Z1642" s="3">
        <v>0</v>
      </c>
      <c r="AA1642" s="3">
        <v>9902136</v>
      </c>
      <c r="AB1642" s="2"/>
      <c r="AC1642" s="3">
        <v>0</v>
      </c>
      <c r="AD1642" s="3" t="s">
        <v>124</v>
      </c>
      <c r="AE1642" s="3">
        <v>2026</v>
      </c>
    </row>
    <row r="1643" spans="1:31" ht="28.5" hidden="1" x14ac:dyDescent="0.45">
      <c r="A1643" s="3">
        <v>1</v>
      </c>
      <c r="B1643" s="4" t="s">
        <v>3414</v>
      </c>
      <c r="C1643" s="3" t="s">
        <v>3381</v>
      </c>
      <c r="D1643" s="3" t="s">
        <v>3382</v>
      </c>
      <c r="E1643" s="3" t="s">
        <v>3409</v>
      </c>
      <c r="F1643" s="3" t="s">
        <v>8254</v>
      </c>
      <c r="G1643" s="3" t="s">
        <v>8255</v>
      </c>
      <c r="H1643" s="5">
        <v>46140</v>
      </c>
      <c r="I1643" s="3" t="s">
        <v>3427</v>
      </c>
      <c r="J1643" s="3" t="s">
        <v>8256</v>
      </c>
      <c r="K1643" s="3">
        <v>870427301595</v>
      </c>
      <c r="L1643" s="2"/>
      <c r="M1643" s="2"/>
      <c r="N1643" s="3">
        <v>77021111011</v>
      </c>
      <c r="O1643" s="3">
        <v>5990000</v>
      </c>
      <c r="P1643" s="3">
        <v>5990000</v>
      </c>
      <c r="Q1643" s="3">
        <v>0</v>
      </c>
      <c r="R1643" s="3">
        <v>0</v>
      </c>
      <c r="S1643" s="3">
        <v>200000</v>
      </c>
      <c r="T1643" s="3">
        <v>200000</v>
      </c>
      <c r="U1643" s="3" t="s">
        <v>87</v>
      </c>
      <c r="V1643" s="2"/>
      <c r="W1643" s="3" t="s">
        <v>55</v>
      </c>
      <c r="X1643" s="5">
        <v>46141</v>
      </c>
      <c r="Y1643" s="3" t="s">
        <v>134</v>
      </c>
      <c r="Z1643" s="3">
        <v>0</v>
      </c>
      <c r="AA1643" s="3">
        <v>9902517</v>
      </c>
      <c r="AB1643" s="2"/>
      <c r="AC1643" s="3">
        <v>0</v>
      </c>
      <c r="AD1643" s="3" t="s">
        <v>124</v>
      </c>
      <c r="AE1643" s="3">
        <v>2026</v>
      </c>
    </row>
    <row r="1644" spans="1:31" ht="28.5" hidden="1" x14ac:dyDescent="0.45">
      <c r="A1644" s="3">
        <v>1</v>
      </c>
      <c r="B1644" s="4" t="s">
        <v>3414</v>
      </c>
      <c r="C1644" s="3" t="s">
        <v>3381</v>
      </c>
      <c r="D1644" s="3" t="s">
        <v>3382</v>
      </c>
      <c r="E1644" s="3" t="s">
        <v>3409</v>
      </c>
      <c r="F1644" s="3" t="s">
        <v>8257</v>
      </c>
      <c r="G1644" s="3" t="s">
        <v>8258</v>
      </c>
      <c r="H1644" s="5">
        <v>46140</v>
      </c>
      <c r="I1644" s="3" t="s">
        <v>3419</v>
      </c>
      <c r="J1644" s="3" t="s">
        <v>8259</v>
      </c>
      <c r="K1644" s="3">
        <v>880621401335</v>
      </c>
      <c r="L1644" s="2"/>
      <c r="M1644" s="2"/>
      <c r="N1644" s="3">
        <v>77023337617</v>
      </c>
      <c r="O1644" s="3">
        <v>5990000</v>
      </c>
      <c r="P1644" s="3">
        <v>5990000</v>
      </c>
      <c r="Q1644" s="3">
        <v>0</v>
      </c>
      <c r="R1644" s="3">
        <v>0</v>
      </c>
      <c r="S1644" s="3">
        <v>200000</v>
      </c>
      <c r="T1644" s="3">
        <v>200000</v>
      </c>
      <c r="U1644" s="3" t="s">
        <v>87</v>
      </c>
      <c r="V1644" s="2"/>
      <c r="W1644" s="3" t="s">
        <v>55</v>
      </c>
      <c r="X1644" s="5">
        <v>46141</v>
      </c>
      <c r="Y1644" s="3" t="s">
        <v>206</v>
      </c>
      <c r="Z1644" s="3">
        <v>0</v>
      </c>
      <c r="AA1644" s="3">
        <v>9902518</v>
      </c>
      <c r="AB1644" s="2"/>
      <c r="AC1644" s="3">
        <v>0</v>
      </c>
      <c r="AD1644" s="3" t="s">
        <v>124</v>
      </c>
      <c r="AE1644" s="3">
        <v>2026</v>
      </c>
    </row>
    <row r="1645" spans="1:31" ht="28.5" hidden="1" x14ac:dyDescent="0.45">
      <c r="A1645" s="3">
        <v>1</v>
      </c>
      <c r="B1645" s="4" t="s">
        <v>3414</v>
      </c>
      <c r="C1645" s="3" t="s">
        <v>3381</v>
      </c>
      <c r="D1645" s="3" t="s">
        <v>3382</v>
      </c>
      <c r="E1645" s="3" t="s">
        <v>3409</v>
      </c>
      <c r="F1645" s="3" t="s">
        <v>8260</v>
      </c>
      <c r="G1645" s="3" t="s">
        <v>8261</v>
      </c>
      <c r="H1645" s="5">
        <v>46140</v>
      </c>
      <c r="I1645" s="3" t="s">
        <v>3419</v>
      </c>
      <c r="J1645" s="3" t="s">
        <v>8262</v>
      </c>
      <c r="K1645" s="3">
        <v>840323402866</v>
      </c>
      <c r="L1645" s="2"/>
      <c r="M1645" s="2"/>
      <c r="N1645" s="3">
        <v>77768000057</v>
      </c>
      <c r="O1645" s="3">
        <v>5990000</v>
      </c>
      <c r="P1645" s="3">
        <v>5990000</v>
      </c>
      <c r="Q1645" s="3">
        <v>0</v>
      </c>
      <c r="R1645" s="3">
        <v>0</v>
      </c>
      <c r="S1645" s="3">
        <v>200000</v>
      </c>
      <c r="T1645" s="3">
        <v>200000</v>
      </c>
      <c r="U1645" s="3" t="s">
        <v>87</v>
      </c>
      <c r="V1645" s="2"/>
      <c r="W1645" s="3" t="s">
        <v>55</v>
      </c>
      <c r="X1645" s="5">
        <v>46141</v>
      </c>
      <c r="Y1645" s="3" t="s">
        <v>206</v>
      </c>
      <c r="Z1645" s="3">
        <v>0</v>
      </c>
      <c r="AA1645" s="3">
        <v>9902519</v>
      </c>
      <c r="AB1645" s="2"/>
      <c r="AC1645" s="3">
        <v>0</v>
      </c>
      <c r="AD1645" s="3" t="s">
        <v>124</v>
      </c>
      <c r="AE1645" s="3">
        <v>2026</v>
      </c>
    </row>
    <row r="1646" spans="1:31" ht="28.5" hidden="1" x14ac:dyDescent="0.45">
      <c r="A1646" s="3">
        <v>1</v>
      </c>
      <c r="B1646" s="4" t="s">
        <v>3414</v>
      </c>
      <c r="C1646" s="3" t="s">
        <v>3381</v>
      </c>
      <c r="D1646" s="3" t="s">
        <v>3382</v>
      </c>
      <c r="E1646" s="3" t="s">
        <v>3409</v>
      </c>
      <c r="F1646" s="3" t="s">
        <v>8263</v>
      </c>
      <c r="G1646" s="3" t="s">
        <v>8264</v>
      </c>
      <c r="H1646" s="5">
        <v>46141</v>
      </c>
      <c r="I1646" s="3" t="s">
        <v>3419</v>
      </c>
      <c r="J1646" s="3" t="s">
        <v>8265</v>
      </c>
      <c r="K1646" s="3">
        <v>831203402616</v>
      </c>
      <c r="L1646" s="2"/>
      <c r="M1646" s="2"/>
      <c r="N1646" s="3">
        <v>77022768383</v>
      </c>
      <c r="O1646" s="3">
        <v>5990000</v>
      </c>
      <c r="P1646" s="3">
        <v>5990000</v>
      </c>
      <c r="Q1646" s="3">
        <v>0</v>
      </c>
      <c r="R1646" s="3">
        <v>0</v>
      </c>
      <c r="S1646" s="3">
        <v>200000</v>
      </c>
      <c r="T1646" s="3">
        <v>200000</v>
      </c>
      <c r="U1646" s="3" t="s">
        <v>87</v>
      </c>
      <c r="V1646" s="2"/>
      <c r="W1646" s="3" t="s">
        <v>55</v>
      </c>
      <c r="X1646" s="5">
        <v>46142</v>
      </c>
      <c r="Y1646" s="3" t="s">
        <v>218</v>
      </c>
      <c r="Z1646" s="3">
        <v>0</v>
      </c>
      <c r="AA1646" s="3">
        <v>9902520</v>
      </c>
      <c r="AB1646" s="2"/>
      <c r="AC1646" s="3">
        <v>0</v>
      </c>
      <c r="AD1646" s="3" t="s">
        <v>124</v>
      </c>
      <c r="AE1646" s="3">
        <v>2026</v>
      </c>
    </row>
    <row r="1647" spans="1:31" ht="28.5" hidden="1" x14ac:dyDescent="0.45">
      <c r="A1647" s="3">
        <v>1</v>
      </c>
      <c r="B1647" s="4" t="s">
        <v>3414</v>
      </c>
      <c r="C1647" s="3" t="s">
        <v>3381</v>
      </c>
      <c r="D1647" s="3" t="s">
        <v>3382</v>
      </c>
      <c r="E1647" s="3" t="s">
        <v>3409</v>
      </c>
      <c r="F1647" s="3" t="s">
        <v>8266</v>
      </c>
      <c r="G1647" s="3" t="s">
        <v>8267</v>
      </c>
      <c r="H1647" s="5">
        <v>46141</v>
      </c>
      <c r="I1647" s="3" t="s">
        <v>3427</v>
      </c>
      <c r="J1647" s="3" t="s">
        <v>8268</v>
      </c>
      <c r="K1647" s="3">
        <v>881206402077</v>
      </c>
      <c r="L1647" s="2"/>
      <c r="M1647" s="2"/>
      <c r="N1647" s="3">
        <v>77477858922</v>
      </c>
      <c r="O1647" s="3">
        <v>5990000</v>
      </c>
      <c r="P1647" s="3">
        <v>5990000</v>
      </c>
      <c r="Q1647" s="3">
        <v>0</v>
      </c>
      <c r="R1647" s="3">
        <v>0</v>
      </c>
      <c r="S1647" s="3">
        <v>200000</v>
      </c>
      <c r="T1647" s="3">
        <v>200000</v>
      </c>
      <c r="U1647" s="3" t="s">
        <v>87</v>
      </c>
      <c r="V1647" s="2"/>
      <c r="W1647" s="3" t="s">
        <v>55</v>
      </c>
      <c r="X1647" s="5">
        <v>46142</v>
      </c>
      <c r="Y1647" s="3" t="s">
        <v>218</v>
      </c>
      <c r="Z1647" s="3">
        <v>0</v>
      </c>
      <c r="AA1647" s="3">
        <v>9902521</v>
      </c>
      <c r="AB1647" s="2"/>
      <c r="AC1647" s="3">
        <v>0</v>
      </c>
      <c r="AD1647" s="3" t="s">
        <v>124</v>
      </c>
      <c r="AE1647" s="3">
        <v>2026</v>
      </c>
    </row>
    <row r="1648" spans="1:31" ht="28.5" hidden="1" x14ac:dyDescent="0.45">
      <c r="A1648" s="3">
        <v>1</v>
      </c>
      <c r="B1648" s="4" t="s">
        <v>3414</v>
      </c>
      <c r="C1648" s="3" t="s">
        <v>3381</v>
      </c>
      <c r="D1648" s="3" t="s">
        <v>3382</v>
      </c>
      <c r="E1648" s="3" t="s">
        <v>3409</v>
      </c>
      <c r="F1648" s="3" t="s">
        <v>8269</v>
      </c>
      <c r="G1648" s="3" t="s">
        <v>8270</v>
      </c>
      <c r="H1648" s="5">
        <v>46139</v>
      </c>
      <c r="I1648" s="3" t="s">
        <v>3419</v>
      </c>
      <c r="J1648" s="3" t="s">
        <v>8271</v>
      </c>
      <c r="K1648" s="3">
        <v>960305400539</v>
      </c>
      <c r="L1648" s="2"/>
      <c r="M1648" s="2"/>
      <c r="N1648" s="3">
        <v>77470496944</v>
      </c>
      <c r="O1648" s="3">
        <v>5990000</v>
      </c>
      <c r="P1648" s="3">
        <v>5990000</v>
      </c>
      <c r="Q1648" s="3">
        <v>0</v>
      </c>
      <c r="R1648" s="3">
        <v>0</v>
      </c>
      <c r="S1648" s="3">
        <v>200000</v>
      </c>
      <c r="T1648" s="3">
        <v>200000</v>
      </c>
      <c r="U1648" s="3" t="s">
        <v>87</v>
      </c>
      <c r="V1648" s="2"/>
      <c r="W1648" s="3" t="s">
        <v>55</v>
      </c>
      <c r="X1648" s="5">
        <v>46140</v>
      </c>
      <c r="Y1648" s="3" t="s">
        <v>134</v>
      </c>
      <c r="Z1648" s="3">
        <v>0</v>
      </c>
      <c r="AA1648" s="3">
        <v>9902523</v>
      </c>
      <c r="AB1648" s="2"/>
      <c r="AC1648" s="3">
        <v>0</v>
      </c>
      <c r="AD1648" s="3" t="s">
        <v>124</v>
      </c>
      <c r="AE1648" s="3">
        <v>2026</v>
      </c>
    </row>
    <row r="1649" spans="1:31" ht="28.5" hidden="1" x14ac:dyDescent="0.45">
      <c r="A1649" s="3">
        <v>1</v>
      </c>
      <c r="B1649" s="4" t="s">
        <v>3414</v>
      </c>
      <c r="C1649" s="3" t="s">
        <v>3381</v>
      </c>
      <c r="D1649" s="3" t="s">
        <v>3382</v>
      </c>
      <c r="E1649" s="3" t="s">
        <v>3409</v>
      </c>
      <c r="F1649" s="3" t="s">
        <v>8272</v>
      </c>
      <c r="G1649" s="3" t="s">
        <v>8273</v>
      </c>
      <c r="H1649" s="5">
        <v>46139</v>
      </c>
      <c r="I1649" s="3" t="s">
        <v>3427</v>
      </c>
      <c r="J1649" s="3" t="s">
        <v>8274</v>
      </c>
      <c r="K1649" s="3">
        <v>900609301939</v>
      </c>
      <c r="L1649" s="2"/>
      <c r="M1649" s="2"/>
      <c r="N1649" s="3">
        <v>77718919990</v>
      </c>
      <c r="O1649" s="3">
        <v>5990000</v>
      </c>
      <c r="P1649" s="3">
        <v>5990000</v>
      </c>
      <c r="Q1649" s="3">
        <v>0</v>
      </c>
      <c r="R1649" s="3">
        <v>0</v>
      </c>
      <c r="S1649" s="3">
        <v>200000</v>
      </c>
      <c r="T1649" s="3">
        <v>200000</v>
      </c>
      <c r="U1649" s="3" t="s">
        <v>87</v>
      </c>
      <c r="V1649" s="2"/>
      <c r="W1649" s="3" t="s">
        <v>55</v>
      </c>
      <c r="X1649" s="5">
        <v>46140</v>
      </c>
      <c r="Y1649" s="3" t="s">
        <v>134</v>
      </c>
      <c r="Z1649" s="3">
        <v>0</v>
      </c>
      <c r="AA1649" s="3">
        <v>9902524</v>
      </c>
      <c r="AB1649" s="2"/>
      <c r="AC1649" s="3">
        <v>0</v>
      </c>
      <c r="AD1649" s="3" t="s">
        <v>124</v>
      </c>
      <c r="AE1649" s="3">
        <v>2026</v>
      </c>
    </row>
    <row r="1650" spans="1:31" ht="28.5" hidden="1" x14ac:dyDescent="0.45">
      <c r="A1650" s="3">
        <v>1</v>
      </c>
      <c r="B1650" s="4" t="s">
        <v>3470</v>
      </c>
      <c r="C1650" s="3" t="s">
        <v>3381</v>
      </c>
      <c r="D1650" s="3" t="s">
        <v>3382</v>
      </c>
      <c r="E1650" s="3" t="s">
        <v>3409</v>
      </c>
      <c r="F1650" s="3" t="s">
        <v>8275</v>
      </c>
      <c r="G1650" s="3" t="s">
        <v>8276</v>
      </c>
      <c r="H1650" s="5">
        <v>46140</v>
      </c>
      <c r="I1650" s="3" t="s">
        <v>3480</v>
      </c>
      <c r="J1650" s="3" t="s">
        <v>8277</v>
      </c>
      <c r="K1650" s="3">
        <v>840114300410</v>
      </c>
      <c r="L1650" s="2"/>
      <c r="M1650" s="2"/>
      <c r="N1650" s="3">
        <v>77072584007</v>
      </c>
      <c r="O1650" s="3">
        <v>5990000</v>
      </c>
      <c r="P1650" s="3">
        <v>5990000</v>
      </c>
      <c r="Q1650" s="3">
        <v>0</v>
      </c>
      <c r="R1650" s="3">
        <v>0</v>
      </c>
      <c r="S1650" s="3">
        <v>200000</v>
      </c>
      <c r="T1650" s="3">
        <v>200000</v>
      </c>
      <c r="U1650" s="3" t="s">
        <v>87</v>
      </c>
      <c r="V1650" s="2"/>
      <c r="W1650" s="3" t="s">
        <v>1679</v>
      </c>
      <c r="X1650" s="5">
        <v>46142</v>
      </c>
      <c r="Y1650" s="3" t="s">
        <v>89</v>
      </c>
      <c r="Z1650" s="3">
        <v>0</v>
      </c>
      <c r="AA1650" s="3">
        <v>9902533</v>
      </c>
      <c r="AB1650" s="2"/>
      <c r="AC1650" s="3">
        <v>0</v>
      </c>
      <c r="AD1650" s="3" t="s">
        <v>124</v>
      </c>
      <c r="AE1650" s="3">
        <v>2026</v>
      </c>
    </row>
    <row r="1651" spans="1:31" ht="28.5" hidden="1" x14ac:dyDescent="0.45">
      <c r="A1651" s="3">
        <v>1</v>
      </c>
      <c r="B1651" s="4" t="s">
        <v>3470</v>
      </c>
      <c r="C1651" s="3" t="s">
        <v>3381</v>
      </c>
      <c r="D1651" s="3" t="s">
        <v>3382</v>
      </c>
      <c r="E1651" s="3" t="s">
        <v>3409</v>
      </c>
      <c r="F1651" s="3" t="s">
        <v>8278</v>
      </c>
      <c r="G1651" s="3" t="s">
        <v>8279</v>
      </c>
      <c r="H1651" s="5">
        <v>46139</v>
      </c>
      <c r="I1651" s="3" t="s">
        <v>3473</v>
      </c>
      <c r="J1651" s="3" t="s">
        <v>8280</v>
      </c>
      <c r="K1651" s="3">
        <v>900412300157</v>
      </c>
      <c r="L1651" s="2"/>
      <c r="M1651" s="2"/>
      <c r="N1651" s="3">
        <v>77773233860</v>
      </c>
      <c r="O1651" s="3">
        <v>5990000</v>
      </c>
      <c r="P1651" s="3">
        <v>5990000</v>
      </c>
      <c r="Q1651" s="3">
        <v>0</v>
      </c>
      <c r="R1651" s="3">
        <v>0</v>
      </c>
      <c r="S1651" s="3">
        <v>200000</v>
      </c>
      <c r="T1651" s="3">
        <v>200000</v>
      </c>
      <c r="U1651" s="3" t="s">
        <v>87</v>
      </c>
      <c r="V1651" s="2"/>
      <c r="W1651" s="3" t="s">
        <v>1679</v>
      </c>
      <c r="X1651" s="5">
        <v>46142</v>
      </c>
      <c r="Y1651" s="3" t="s">
        <v>206</v>
      </c>
      <c r="Z1651" s="3">
        <v>0</v>
      </c>
      <c r="AA1651" s="3">
        <v>9902536</v>
      </c>
      <c r="AB1651" s="2"/>
      <c r="AC1651" s="3">
        <v>0</v>
      </c>
      <c r="AD1651" s="3" t="s">
        <v>124</v>
      </c>
      <c r="AE1651" s="3">
        <v>2026</v>
      </c>
    </row>
    <row r="1652" spans="1:31" ht="28.5" hidden="1" x14ac:dyDescent="0.45">
      <c r="A1652" s="3">
        <v>1</v>
      </c>
      <c r="B1652" s="4" t="s">
        <v>3470</v>
      </c>
      <c r="C1652" s="3" t="s">
        <v>3381</v>
      </c>
      <c r="D1652" s="3" t="s">
        <v>3382</v>
      </c>
      <c r="E1652" s="3" t="s">
        <v>3409</v>
      </c>
      <c r="F1652" s="3" t="s">
        <v>8281</v>
      </c>
      <c r="G1652" s="3" t="s">
        <v>8282</v>
      </c>
      <c r="H1652" s="5">
        <v>46140</v>
      </c>
      <c r="I1652" s="3" t="s">
        <v>3603</v>
      </c>
      <c r="J1652" s="3" t="s">
        <v>5497</v>
      </c>
      <c r="K1652" s="3">
        <v>811128302450</v>
      </c>
      <c r="L1652" s="2"/>
      <c r="M1652" s="2"/>
      <c r="N1652" s="3">
        <v>77054149489</v>
      </c>
      <c r="O1652" s="3">
        <v>5990000</v>
      </c>
      <c r="P1652" s="3">
        <v>5990000</v>
      </c>
      <c r="Q1652" s="3">
        <v>0</v>
      </c>
      <c r="R1652" s="3">
        <v>0</v>
      </c>
      <c r="S1652" s="3">
        <v>200000</v>
      </c>
      <c r="T1652" s="3">
        <v>200000</v>
      </c>
      <c r="U1652" s="3" t="s">
        <v>105</v>
      </c>
      <c r="V1652" s="2"/>
      <c r="W1652" s="3" t="s">
        <v>1679</v>
      </c>
      <c r="X1652" s="5">
        <v>46141</v>
      </c>
      <c r="Y1652" s="3" t="s">
        <v>58</v>
      </c>
      <c r="Z1652" s="3">
        <v>0</v>
      </c>
      <c r="AA1652" s="3">
        <v>9902537</v>
      </c>
      <c r="AB1652" s="2"/>
      <c r="AC1652" s="3">
        <v>0</v>
      </c>
      <c r="AD1652" s="3" t="s">
        <v>105</v>
      </c>
      <c r="AE1652" s="3">
        <v>2026</v>
      </c>
    </row>
    <row r="1653" spans="1:31" ht="28.5" hidden="1" x14ac:dyDescent="0.45">
      <c r="A1653" s="3">
        <v>1</v>
      </c>
      <c r="B1653" s="4" t="s">
        <v>3470</v>
      </c>
      <c r="C1653" s="3" t="s">
        <v>3381</v>
      </c>
      <c r="D1653" s="3" t="s">
        <v>3382</v>
      </c>
      <c r="E1653" s="3" t="s">
        <v>3409</v>
      </c>
      <c r="F1653" s="3" t="s">
        <v>8283</v>
      </c>
      <c r="G1653" s="3" t="s">
        <v>8284</v>
      </c>
      <c r="H1653" s="5">
        <v>46139</v>
      </c>
      <c r="I1653" s="3" t="s">
        <v>3678</v>
      </c>
      <c r="J1653" s="3" t="s">
        <v>8285</v>
      </c>
      <c r="K1653" s="3">
        <v>860519300387</v>
      </c>
      <c r="L1653" s="2"/>
      <c r="M1653" s="2"/>
      <c r="N1653" s="3">
        <v>77775308906</v>
      </c>
      <c r="O1653" s="3">
        <v>5990000</v>
      </c>
      <c r="P1653" s="3">
        <v>5990000</v>
      </c>
      <c r="Q1653" s="3">
        <v>0</v>
      </c>
      <c r="R1653" s="3">
        <v>0</v>
      </c>
      <c r="S1653" s="3">
        <v>200000</v>
      </c>
      <c r="T1653" s="3">
        <v>200000</v>
      </c>
      <c r="U1653" s="3" t="s">
        <v>87</v>
      </c>
      <c r="V1653" s="2"/>
      <c r="W1653" s="3" t="s">
        <v>1679</v>
      </c>
      <c r="X1653" s="5">
        <v>46142</v>
      </c>
      <c r="Y1653" s="3" t="s">
        <v>218</v>
      </c>
      <c r="Z1653" s="3">
        <v>0</v>
      </c>
      <c r="AA1653" s="3">
        <v>9902538</v>
      </c>
      <c r="AB1653" s="2"/>
      <c r="AC1653" s="3">
        <v>0</v>
      </c>
      <c r="AD1653" s="3" t="s">
        <v>124</v>
      </c>
      <c r="AE1653" s="3">
        <v>2026</v>
      </c>
    </row>
    <row r="1654" spans="1:31" ht="28.5" hidden="1" x14ac:dyDescent="0.45">
      <c r="A1654" s="3">
        <v>1</v>
      </c>
      <c r="B1654" s="4" t="s">
        <v>3397</v>
      </c>
      <c r="C1654" s="3" t="s">
        <v>3381</v>
      </c>
      <c r="D1654" s="3" t="s">
        <v>3382</v>
      </c>
      <c r="E1654" s="3" t="s">
        <v>3409</v>
      </c>
      <c r="F1654" s="3" t="s">
        <v>8286</v>
      </c>
      <c r="G1654" s="3" t="s">
        <v>8287</v>
      </c>
      <c r="H1654" s="5">
        <v>46139</v>
      </c>
      <c r="I1654" s="3" t="s">
        <v>4532</v>
      </c>
      <c r="J1654" s="3" t="s">
        <v>8288</v>
      </c>
      <c r="K1654" s="3">
        <v>980319400658</v>
      </c>
      <c r="L1654" s="2"/>
      <c r="M1654" s="2"/>
      <c r="N1654" s="3">
        <v>77754657357</v>
      </c>
      <c r="O1654" s="3">
        <v>5990000</v>
      </c>
      <c r="P1654" s="3">
        <v>5990000</v>
      </c>
      <c r="Q1654" s="3">
        <v>0</v>
      </c>
      <c r="R1654" s="3">
        <v>0</v>
      </c>
      <c r="S1654" s="3">
        <v>200000</v>
      </c>
      <c r="T1654" s="3">
        <v>200000</v>
      </c>
      <c r="U1654" s="3" t="s">
        <v>87</v>
      </c>
      <c r="V1654" s="2"/>
      <c r="W1654" s="3" t="s">
        <v>55</v>
      </c>
      <c r="X1654" s="5">
        <v>46140</v>
      </c>
      <c r="Y1654" s="3" t="s">
        <v>206</v>
      </c>
      <c r="Z1654" s="3">
        <v>0</v>
      </c>
      <c r="AA1654" s="3">
        <v>9902870</v>
      </c>
      <c r="AB1654" s="2"/>
      <c r="AC1654" s="3">
        <v>0</v>
      </c>
      <c r="AD1654" s="3" t="s">
        <v>124</v>
      </c>
      <c r="AE1654" s="3">
        <v>2026</v>
      </c>
    </row>
    <row r="1655" spans="1:31" ht="28.5" hidden="1" x14ac:dyDescent="0.45">
      <c r="A1655" s="3">
        <v>1</v>
      </c>
      <c r="B1655" s="4" t="s">
        <v>3397</v>
      </c>
      <c r="C1655" s="3" t="s">
        <v>3381</v>
      </c>
      <c r="D1655" s="3" t="s">
        <v>3382</v>
      </c>
      <c r="E1655" s="3" t="s">
        <v>3409</v>
      </c>
      <c r="F1655" s="3" t="s">
        <v>8289</v>
      </c>
      <c r="G1655" s="3" t="s">
        <v>8290</v>
      </c>
      <c r="H1655" s="5">
        <v>46139</v>
      </c>
      <c r="I1655" s="3" t="s">
        <v>3492</v>
      </c>
      <c r="J1655" s="3" t="s">
        <v>8291</v>
      </c>
      <c r="K1655" s="3">
        <v>970412400512</v>
      </c>
      <c r="L1655" s="2"/>
      <c r="M1655" s="2"/>
      <c r="N1655" s="3">
        <v>77027739600</v>
      </c>
      <c r="O1655" s="3">
        <v>5990000</v>
      </c>
      <c r="P1655" s="3">
        <v>5990000</v>
      </c>
      <c r="Q1655" s="3">
        <v>0</v>
      </c>
      <c r="R1655" s="3">
        <v>0</v>
      </c>
      <c r="S1655" s="3">
        <v>200000</v>
      </c>
      <c r="T1655" s="3">
        <v>200000</v>
      </c>
      <c r="U1655" s="3" t="s">
        <v>87</v>
      </c>
      <c r="V1655" s="2"/>
      <c r="W1655" s="3" t="s">
        <v>55</v>
      </c>
      <c r="X1655" s="5">
        <v>46142</v>
      </c>
      <c r="Y1655" s="3" t="s">
        <v>218</v>
      </c>
      <c r="Z1655" s="3">
        <v>0</v>
      </c>
      <c r="AA1655" s="3">
        <v>9902873</v>
      </c>
      <c r="AB1655" s="2"/>
      <c r="AC1655" s="3">
        <v>0</v>
      </c>
      <c r="AD1655" s="3" t="s">
        <v>124</v>
      </c>
      <c r="AE1655" s="3">
        <v>2026</v>
      </c>
    </row>
    <row r="1656" spans="1:31" ht="28.5" hidden="1" x14ac:dyDescent="0.45">
      <c r="A1656" s="3">
        <v>1</v>
      </c>
      <c r="B1656" s="4" t="s">
        <v>3397</v>
      </c>
      <c r="C1656" s="3" t="s">
        <v>3381</v>
      </c>
      <c r="D1656" s="3" t="s">
        <v>3382</v>
      </c>
      <c r="E1656" s="3" t="s">
        <v>3409</v>
      </c>
      <c r="F1656" s="3" t="s">
        <v>8292</v>
      </c>
      <c r="G1656" s="3" t="s">
        <v>8293</v>
      </c>
      <c r="H1656" s="5">
        <v>46140</v>
      </c>
      <c r="I1656" s="3" t="s">
        <v>4563</v>
      </c>
      <c r="J1656" s="3" t="s">
        <v>8294</v>
      </c>
      <c r="K1656" s="3">
        <v>950427300257</v>
      </c>
      <c r="L1656" s="2"/>
      <c r="M1656" s="2"/>
      <c r="N1656" s="3">
        <v>77754550707</v>
      </c>
      <c r="O1656" s="3">
        <v>5990000</v>
      </c>
      <c r="P1656" s="3">
        <v>5990000</v>
      </c>
      <c r="Q1656" s="3">
        <v>0</v>
      </c>
      <c r="R1656" s="3">
        <v>0</v>
      </c>
      <c r="S1656" s="3">
        <v>200000</v>
      </c>
      <c r="T1656" s="3">
        <v>200000</v>
      </c>
      <c r="U1656" s="3" t="s">
        <v>56</v>
      </c>
      <c r="V1656" s="2"/>
      <c r="W1656" s="3" t="s">
        <v>55</v>
      </c>
      <c r="X1656" s="5">
        <v>46141</v>
      </c>
      <c r="Y1656" s="3" t="s">
        <v>58</v>
      </c>
      <c r="Z1656" s="3">
        <v>0</v>
      </c>
      <c r="AA1656" s="3">
        <v>9902875</v>
      </c>
      <c r="AB1656" s="2"/>
      <c r="AC1656" s="3">
        <v>0</v>
      </c>
      <c r="AD1656" s="3" t="s">
        <v>57</v>
      </c>
      <c r="AE1656" s="3">
        <v>2026</v>
      </c>
    </row>
    <row r="1657" spans="1:31" ht="28.5" hidden="1" x14ac:dyDescent="0.45">
      <c r="A1657" s="3">
        <v>1</v>
      </c>
      <c r="B1657" s="4" t="s">
        <v>3397</v>
      </c>
      <c r="C1657" s="3" t="s">
        <v>3381</v>
      </c>
      <c r="D1657" s="3" t="s">
        <v>3382</v>
      </c>
      <c r="E1657" s="3" t="s">
        <v>3409</v>
      </c>
      <c r="F1657" s="3" t="s">
        <v>8295</v>
      </c>
      <c r="G1657" s="3" t="s">
        <v>8296</v>
      </c>
      <c r="H1657" s="5">
        <v>46139</v>
      </c>
      <c r="I1657" s="3" t="s">
        <v>4532</v>
      </c>
      <c r="J1657" s="3" t="s">
        <v>8297</v>
      </c>
      <c r="K1657" s="3">
        <v>831208300244</v>
      </c>
      <c r="L1657" s="2"/>
      <c r="M1657" s="2"/>
      <c r="N1657" s="3">
        <v>77016929283</v>
      </c>
      <c r="O1657" s="3">
        <v>5990000</v>
      </c>
      <c r="P1657" s="3">
        <v>5990000</v>
      </c>
      <c r="Q1657" s="3">
        <v>0</v>
      </c>
      <c r="R1657" s="3">
        <v>0</v>
      </c>
      <c r="S1657" s="3">
        <v>200000</v>
      </c>
      <c r="T1657" s="3">
        <v>200000</v>
      </c>
      <c r="U1657" s="3" t="s">
        <v>56</v>
      </c>
      <c r="V1657" s="2"/>
      <c r="W1657" s="3" t="s">
        <v>55</v>
      </c>
      <c r="X1657" s="5">
        <v>46139</v>
      </c>
      <c r="Y1657" s="3" t="s">
        <v>58</v>
      </c>
      <c r="Z1657" s="3">
        <v>0</v>
      </c>
      <c r="AA1657" s="3">
        <v>9902877</v>
      </c>
      <c r="AB1657" s="2"/>
      <c r="AC1657" s="3">
        <v>0</v>
      </c>
      <c r="AD1657" s="3" t="s">
        <v>57</v>
      </c>
      <c r="AE1657" s="3">
        <v>2026</v>
      </c>
    </row>
    <row r="1658" spans="1:31" ht="28.5" hidden="1" x14ac:dyDescent="0.45">
      <c r="A1658" s="3">
        <v>1</v>
      </c>
      <c r="B1658" s="4" t="s">
        <v>3397</v>
      </c>
      <c r="C1658" s="3" t="s">
        <v>3381</v>
      </c>
      <c r="D1658" s="3" t="s">
        <v>3382</v>
      </c>
      <c r="E1658" s="3" t="s">
        <v>3409</v>
      </c>
      <c r="F1658" s="3" t="s">
        <v>8298</v>
      </c>
      <c r="G1658" s="3" t="s">
        <v>8299</v>
      </c>
      <c r="H1658" s="5">
        <v>46139</v>
      </c>
      <c r="I1658" s="3" t="s">
        <v>3693</v>
      </c>
      <c r="J1658" s="3" t="s">
        <v>8300</v>
      </c>
      <c r="K1658" s="3">
        <v>980906300820</v>
      </c>
      <c r="L1658" s="2"/>
      <c r="M1658" s="2"/>
      <c r="N1658" s="3">
        <v>77079399921</v>
      </c>
      <c r="O1658" s="3">
        <v>5990000</v>
      </c>
      <c r="P1658" s="3">
        <v>5990000</v>
      </c>
      <c r="Q1658" s="3">
        <v>0</v>
      </c>
      <c r="R1658" s="3">
        <v>0</v>
      </c>
      <c r="S1658" s="3">
        <v>200000</v>
      </c>
      <c r="T1658" s="3">
        <v>200000</v>
      </c>
      <c r="U1658" s="3" t="s">
        <v>87</v>
      </c>
      <c r="V1658" s="2"/>
      <c r="W1658" s="3" t="s">
        <v>55</v>
      </c>
      <c r="X1658" s="5">
        <v>46140</v>
      </c>
      <c r="Y1658" s="3" t="s">
        <v>206</v>
      </c>
      <c r="Z1658" s="3">
        <v>0</v>
      </c>
      <c r="AA1658" s="3">
        <v>9902879</v>
      </c>
      <c r="AB1658" s="2"/>
      <c r="AC1658" s="3">
        <v>0</v>
      </c>
      <c r="AD1658" s="3" t="s">
        <v>124</v>
      </c>
      <c r="AE1658" s="3">
        <v>2026</v>
      </c>
    </row>
    <row r="1659" spans="1:31" ht="28.5" hidden="1" x14ac:dyDescent="0.45">
      <c r="A1659" s="3">
        <v>1</v>
      </c>
      <c r="B1659" s="4" t="s">
        <v>3397</v>
      </c>
      <c r="C1659" s="3" t="s">
        <v>3381</v>
      </c>
      <c r="D1659" s="3" t="s">
        <v>3382</v>
      </c>
      <c r="E1659" s="3" t="s">
        <v>3409</v>
      </c>
      <c r="F1659" s="3" t="s">
        <v>8301</v>
      </c>
      <c r="G1659" s="3" t="s">
        <v>8302</v>
      </c>
      <c r="H1659" s="5">
        <v>46139</v>
      </c>
      <c r="I1659" s="3" t="s">
        <v>3584</v>
      </c>
      <c r="J1659" s="3" t="s">
        <v>8303</v>
      </c>
      <c r="K1659" s="3">
        <v>860614302335</v>
      </c>
      <c r="L1659" s="2"/>
      <c r="M1659" s="2"/>
      <c r="N1659" s="3">
        <v>77078891404</v>
      </c>
      <c r="O1659" s="3">
        <v>5990000</v>
      </c>
      <c r="P1659" s="3">
        <v>5990000</v>
      </c>
      <c r="Q1659" s="3">
        <v>0</v>
      </c>
      <c r="R1659" s="3">
        <v>0</v>
      </c>
      <c r="S1659" s="3">
        <v>200000</v>
      </c>
      <c r="T1659" s="3">
        <v>200000</v>
      </c>
      <c r="U1659" s="3" t="s">
        <v>87</v>
      </c>
      <c r="V1659" s="2"/>
      <c r="W1659" s="3" t="s">
        <v>55</v>
      </c>
      <c r="X1659" s="5">
        <v>46142</v>
      </c>
      <c r="Y1659" s="3" t="s">
        <v>134</v>
      </c>
      <c r="Z1659" s="3">
        <v>0</v>
      </c>
      <c r="AA1659" s="3">
        <v>9902900</v>
      </c>
      <c r="AB1659" s="2"/>
      <c r="AC1659" s="3">
        <v>0</v>
      </c>
      <c r="AD1659" s="3" t="s">
        <v>124</v>
      </c>
      <c r="AE1659" s="3">
        <v>2026</v>
      </c>
    </row>
    <row r="1660" spans="1:31" ht="28.5" hidden="1" x14ac:dyDescent="0.45">
      <c r="A1660" s="3">
        <v>1</v>
      </c>
      <c r="B1660" s="4" t="s">
        <v>3397</v>
      </c>
      <c r="C1660" s="3" t="s">
        <v>3381</v>
      </c>
      <c r="D1660" s="3" t="s">
        <v>3382</v>
      </c>
      <c r="E1660" s="3" t="s">
        <v>3409</v>
      </c>
      <c r="F1660" s="3" t="s">
        <v>8304</v>
      </c>
      <c r="G1660" s="3" t="s">
        <v>8305</v>
      </c>
      <c r="H1660" s="5">
        <v>46139</v>
      </c>
      <c r="I1660" s="3" t="s">
        <v>3901</v>
      </c>
      <c r="J1660" s="3" t="s">
        <v>8306</v>
      </c>
      <c r="K1660" s="3">
        <v>1030500841</v>
      </c>
      <c r="L1660" s="2"/>
      <c r="M1660" s="2"/>
      <c r="N1660" s="3">
        <v>77475003590</v>
      </c>
      <c r="O1660" s="3">
        <v>5990000</v>
      </c>
      <c r="P1660" s="3">
        <v>5990000</v>
      </c>
      <c r="Q1660" s="3">
        <v>0</v>
      </c>
      <c r="R1660" s="3">
        <v>0</v>
      </c>
      <c r="S1660" s="3">
        <v>200000</v>
      </c>
      <c r="T1660" s="3">
        <v>200000</v>
      </c>
      <c r="U1660" s="3" t="s">
        <v>87</v>
      </c>
      <c r="V1660" s="2"/>
      <c r="W1660" s="3" t="s">
        <v>55</v>
      </c>
      <c r="X1660" s="5">
        <v>46141</v>
      </c>
      <c r="Y1660" s="3" t="s">
        <v>218</v>
      </c>
      <c r="Z1660" s="3">
        <v>0</v>
      </c>
      <c r="AA1660" s="3">
        <v>9902902</v>
      </c>
      <c r="AB1660" s="2"/>
      <c r="AC1660" s="3">
        <v>0</v>
      </c>
      <c r="AD1660" s="3" t="s">
        <v>124</v>
      </c>
      <c r="AE1660" s="3">
        <v>2026</v>
      </c>
    </row>
    <row r="1661" spans="1:31" ht="28.5" hidden="1" x14ac:dyDescent="0.45">
      <c r="A1661" s="3">
        <v>1</v>
      </c>
      <c r="B1661" s="4" t="s">
        <v>3397</v>
      </c>
      <c r="C1661" s="3" t="s">
        <v>3381</v>
      </c>
      <c r="D1661" s="3" t="s">
        <v>3382</v>
      </c>
      <c r="E1661" s="3" t="s">
        <v>3409</v>
      </c>
      <c r="F1661" s="3" t="s">
        <v>8307</v>
      </c>
      <c r="G1661" s="3" t="s">
        <v>8308</v>
      </c>
      <c r="H1661" s="5">
        <v>46141</v>
      </c>
      <c r="I1661" s="3" t="s">
        <v>4004</v>
      </c>
      <c r="J1661" s="3" t="s">
        <v>8309</v>
      </c>
      <c r="K1661" s="3">
        <v>970911301527</v>
      </c>
      <c r="L1661" s="2"/>
      <c r="M1661" s="2"/>
      <c r="N1661" s="3">
        <v>77788537643</v>
      </c>
      <c r="O1661" s="3">
        <v>5990000</v>
      </c>
      <c r="P1661" s="3">
        <v>5990000</v>
      </c>
      <c r="Q1661" s="3">
        <v>0</v>
      </c>
      <c r="R1661" s="3">
        <v>0</v>
      </c>
      <c r="S1661" s="3">
        <v>200000</v>
      </c>
      <c r="T1661" s="3">
        <v>200000</v>
      </c>
      <c r="U1661" s="3" t="s">
        <v>87</v>
      </c>
      <c r="V1661" s="2"/>
      <c r="W1661" s="3" t="s">
        <v>55</v>
      </c>
      <c r="X1661" s="5">
        <v>46142</v>
      </c>
      <c r="Y1661" s="3" t="s">
        <v>206</v>
      </c>
      <c r="Z1661" s="3">
        <v>0</v>
      </c>
      <c r="AA1661" s="3">
        <v>9902904</v>
      </c>
      <c r="AB1661" s="2"/>
      <c r="AC1661" s="3">
        <v>0</v>
      </c>
      <c r="AD1661" s="3" t="s">
        <v>124</v>
      </c>
      <c r="AE1661" s="3">
        <v>2026</v>
      </c>
    </row>
    <row r="1662" spans="1:31" ht="28.5" hidden="1" x14ac:dyDescent="0.45">
      <c r="A1662" s="3">
        <v>1</v>
      </c>
      <c r="B1662" s="4" t="s">
        <v>3397</v>
      </c>
      <c r="C1662" s="3" t="s">
        <v>3381</v>
      </c>
      <c r="D1662" s="3" t="s">
        <v>3382</v>
      </c>
      <c r="E1662" s="3" t="s">
        <v>3409</v>
      </c>
      <c r="F1662" s="3" t="s">
        <v>8310</v>
      </c>
      <c r="G1662" s="3" t="s">
        <v>8311</v>
      </c>
      <c r="H1662" s="5">
        <v>46140</v>
      </c>
      <c r="I1662" s="3" t="s">
        <v>3580</v>
      </c>
      <c r="J1662" s="3" t="s">
        <v>8312</v>
      </c>
      <c r="K1662" s="3">
        <v>821016401907</v>
      </c>
      <c r="L1662" s="2"/>
      <c r="M1662" s="2"/>
      <c r="N1662" s="3">
        <v>77718735367</v>
      </c>
      <c r="O1662" s="3">
        <v>5990000</v>
      </c>
      <c r="P1662" s="3">
        <v>5990000</v>
      </c>
      <c r="Q1662" s="3">
        <v>0</v>
      </c>
      <c r="R1662" s="3">
        <v>0</v>
      </c>
      <c r="S1662" s="3">
        <v>200000</v>
      </c>
      <c r="T1662" s="3">
        <v>200000</v>
      </c>
      <c r="U1662" s="3" t="s">
        <v>56</v>
      </c>
      <c r="V1662" s="2"/>
      <c r="W1662" s="3" t="s">
        <v>55</v>
      </c>
      <c r="X1662" s="5">
        <v>46142</v>
      </c>
      <c r="Y1662" s="3" t="s">
        <v>58</v>
      </c>
      <c r="Z1662" s="3">
        <v>1</v>
      </c>
      <c r="AA1662" s="3">
        <v>9903325</v>
      </c>
      <c r="AB1662" s="2"/>
      <c r="AC1662" s="3">
        <v>0</v>
      </c>
      <c r="AD1662" s="3" t="s">
        <v>57</v>
      </c>
      <c r="AE1662" s="3">
        <v>2026</v>
      </c>
    </row>
    <row r="1663" spans="1:31" ht="28.5" hidden="1" x14ac:dyDescent="0.45">
      <c r="A1663" s="3">
        <v>1</v>
      </c>
      <c r="B1663" s="4" t="s">
        <v>3397</v>
      </c>
      <c r="C1663" s="3" t="s">
        <v>3381</v>
      </c>
      <c r="D1663" s="3" t="s">
        <v>3382</v>
      </c>
      <c r="E1663" s="3" t="s">
        <v>3409</v>
      </c>
      <c r="F1663" s="3" t="s">
        <v>8313</v>
      </c>
      <c r="G1663" s="3" t="s">
        <v>8314</v>
      </c>
      <c r="H1663" s="5">
        <v>46140</v>
      </c>
      <c r="I1663" s="3" t="s">
        <v>3580</v>
      </c>
      <c r="J1663" s="3" t="s">
        <v>8315</v>
      </c>
      <c r="K1663" s="3">
        <v>901106301709</v>
      </c>
      <c r="L1663" s="2"/>
      <c r="M1663" s="2"/>
      <c r="N1663" s="3">
        <v>77073060690</v>
      </c>
      <c r="O1663" s="3">
        <v>5990000</v>
      </c>
      <c r="P1663" s="3">
        <v>5990000</v>
      </c>
      <c r="Q1663" s="3">
        <v>0</v>
      </c>
      <c r="R1663" s="3">
        <v>0</v>
      </c>
      <c r="S1663" s="3">
        <v>200000</v>
      </c>
      <c r="T1663" s="3">
        <v>200000</v>
      </c>
      <c r="U1663" s="3" t="s">
        <v>87</v>
      </c>
      <c r="V1663" s="2"/>
      <c r="W1663" s="3" t="s">
        <v>55</v>
      </c>
      <c r="X1663" s="5">
        <v>46141</v>
      </c>
      <c r="Y1663" s="3" t="s">
        <v>89</v>
      </c>
      <c r="Z1663" s="3">
        <v>0</v>
      </c>
      <c r="AA1663" s="3">
        <v>9903329</v>
      </c>
      <c r="AB1663" s="2"/>
      <c r="AC1663" s="3">
        <v>0</v>
      </c>
      <c r="AD1663" s="3" t="s">
        <v>124</v>
      </c>
      <c r="AE1663" s="3">
        <v>2026</v>
      </c>
    </row>
    <row r="1664" spans="1:31" ht="28.5" hidden="1" x14ac:dyDescent="0.45">
      <c r="A1664" s="3">
        <v>1</v>
      </c>
      <c r="B1664" s="4" t="s">
        <v>3397</v>
      </c>
      <c r="C1664" s="3" t="s">
        <v>3381</v>
      </c>
      <c r="D1664" s="3" t="s">
        <v>3382</v>
      </c>
      <c r="E1664" s="3" t="s">
        <v>3409</v>
      </c>
      <c r="F1664" s="3" t="s">
        <v>8316</v>
      </c>
      <c r="G1664" s="3" t="s">
        <v>8317</v>
      </c>
      <c r="H1664" s="5">
        <v>46139</v>
      </c>
      <c r="I1664" s="3" t="s">
        <v>3492</v>
      </c>
      <c r="J1664" s="3" t="s">
        <v>8318</v>
      </c>
      <c r="K1664" s="3">
        <v>60508501182</v>
      </c>
      <c r="L1664" s="2"/>
      <c r="M1664" s="2"/>
      <c r="N1664" s="3">
        <v>77758908847</v>
      </c>
      <c r="O1664" s="3">
        <v>5990000</v>
      </c>
      <c r="P1664" s="3">
        <v>5990000</v>
      </c>
      <c r="Q1664" s="3">
        <v>0</v>
      </c>
      <c r="R1664" s="3">
        <v>0</v>
      </c>
      <c r="S1664" s="3">
        <v>200000</v>
      </c>
      <c r="T1664" s="3">
        <v>200000</v>
      </c>
      <c r="U1664" s="3" t="s">
        <v>56</v>
      </c>
      <c r="V1664" s="2"/>
      <c r="W1664" s="3" t="s">
        <v>55</v>
      </c>
      <c r="X1664" s="5">
        <v>46141</v>
      </c>
      <c r="Y1664" s="3" t="s">
        <v>58</v>
      </c>
      <c r="Z1664" s="3">
        <v>0</v>
      </c>
      <c r="AA1664" s="3">
        <v>9903331</v>
      </c>
      <c r="AB1664" s="2"/>
      <c r="AC1664" s="3">
        <v>0</v>
      </c>
      <c r="AD1664" s="3" t="s">
        <v>57</v>
      </c>
      <c r="AE1664" s="3">
        <v>2026</v>
      </c>
    </row>
    <row r="1665" spans="1:31" ht="28.5" hidden="1" x14ac:dyDescent="0.45">
      <c r="A1665" s="3">
        <v>1</v>
      </c>
      <c r="B1665" s="4" t="s">
        <v>3397</v>
      </c>
      <c r="C1665" s="3" t="s">
        <v>3381</v>
      </c>
      <c r="D1665" s="3" t="s">
        <v>3382</v>
      </c>
      <c r="E1665" s="3" t="s">
        <v>3409</v>
      </c>
      <c r="F1665" s="3" t="s">
        <v>8319</v>
      </c>
      <c r="G1665" s="3" t="s">
        <v>8320</v>
      </c>
      <c r="H1665" s="5">
        <v>46139</v>
      </c>
      <c r="I1665" s="3" t="s">
        <v>4563</v>
      </c>
      <c r="J1665" s="3" t="s">
        <v>8321</v>
      </c>
      <c r="K1665" s="3">
        <v>717500586</v>
      </c>
      <c r="L1665" s="2"/>
      <c r="M1665" s="2"/>
      <c r="N1665" s="3">
        <v>77053053036</v>
      </c>
      <c r="O1665" s="3">
        <v>5990000</v>
      </c>
      <c r="P1665" s="3">
        <v>5990000</v>
      </c>
      <c r="Q1665" s="3">
        <v>0</v>
      </c>
      <c r="R1665" s="3">
        <v>0</v>
      </c>
      <c r="S1665" s="3">
        <v>200000</v>
      </c>
      <c r="T1665" s="3">
        <v>200000</v>
      </c>
      <c r="U1665" s="3" t="s">
        <v>87</v>
      </c>
      <c r="V1665" s="2"/>
      <c r="W1665" s="3" t="s">
        <v>55</v>
      </c>
      <c r="X1665" s="5">
        <v>46141</v>
      </c>
      <c r="Y1665" s="3" t="s">
        <v>89</v>
      </c>
      <c r="Z1665" s="3">
        <v>0</v>
      </c>
      <c r="AA1665" s="3">
        <v>9903332</v>
      </c>
      <c r="AB1665" s="2"/>
      <c r="AC1665" s="3">
        <v>0</v>
      </c>
      <c r="AD1665" s="3" t="s">
        <v>124</v>
      </c>
      <c r="AE1665" s="3">
        <v>2026</v>
      </c>
    </row>
    <row r="1666" spans="1:31" ht="28.5" hidden="1" x14ac:dyDescent="0.45">
      <c r="A1666" s="3">
        <v>1</v>
      </c>
      <c r="B1666" s="4" t="s">
        <v>3397</v>
      </c>
      <c r="C1666" s="3" t="s">
        <v>3381</v>
      </c>
      <c r="D1666" s="3" t="s">
        <v>3382</v>
      </c>
      <c r="E1666" s="3" t="s">
        <v>3409</v>
      </c>
      <c r="F1666" s="3" t="s">
        <v>8322</v>
      </c>
      <c r="G1666" s="3" t="s">
        <v>8323</v>
      </c>
      <c r="H1666" s="5">
        <v>46139</v>
      </c>
      <c r="I1666" s="3" t="s">
        <v>4004</v>
      </c>
      <c r="J1666" s="3" t="s">
        <v>8324</v>
      </c>
      <c r="K1666" s="3">
        <v>990628400530</v>
      </c>
      <c r="L1666" s="2"/>
      <c r="M1666" s="2"/>
      <c r="N1666" s="3">
        <v>77024332098</v>
      </c>
      <c r="O1666" s="3">
        <v>5990000</v>
      </c>
      <c r="P1666" s="3">
        <v>5990000</v>
      </c>
      <c r="Q1666" s="3">
        <v>0</v>
      </c>
      <c r="R1666" s="3">
        <v>0</v>
      </c>
      <c r="S1666" s="3">
        <v>200000</v>
      </c>
      <c r="T1666" s="3">
        <v>200000</v>
      </c>
      <c r="U1666" s="3" t="s">
        <v>87</v>
      </c>
      <c r="V1666" s="2"/>
      <c r="W1666" s="3" t="s">
        <v>55</v>
      </c>
      <c r="X1666" s="5">
        <v>46141</v>
      </c>
      <c r="Y1666" s="3" t="s">
        <v>89</v>
      </c>
      <c r="Z1666" s="3">
        <v>0</v>
      </c>
      <c r="AA1666" s="3">
        <v>9903333</v>
      </c>
      <c r="AB1666" s="2"/>
      <c r="AC1666" s="3">
        <v>0</v>
      </c>
      <c r="AD1666" s="3" t="s">
        <v>124</v>
      </c>
      <c r="AE1666" s="3">
        <v>2026</v>
      </c>
    </row>
    <row r="1667" spans="1:31" ht="28.5" hidden="1" x14ac:dyDescent="0.45">
      <c r="A1667" s="3">
        <v>1</v>
      </c>
      <c r="B1667" s="4" t="s">
        <v>3397</v>
      </c>
      <c r="C1667" s="3" t="s">
        <v>3381</v>
      </c>
      <c r="D1667" s="3" t="s">
        <v>3382</v>
      </c>
      <c r="E1667" s="3" t="s">
        <v>3409</v>
      </c>
      <c r="F1667" s="3" t="s">
        <v>8325</v>
      </c>
      <c r="G1667" s="3" t="s">
        <v>8326</v>
      </c>
      <c r="H1667" s="5">
        <v>46139</v>
      </c>
      <c r="I1667" s="3" t="s">
        <v>4532</v>
      </c>
      <c r="J1667" s="3" t="s">
        <v>8327</v>
      </c>
      <c r="K1667" s="3">
        <v>990215301646</v>
      </c>
      <c r="L1667" s="2"/>
      <c r="M1667" s="2"/>
      <c r="N1667" s="3">
        <v>77087166988</v>
      </c>
      <c r="O1667" s="3">
        <v>5990000</v>
      </c>
      <c r="P1667" s="3">
        <v>5990000</v>
      </c>
      <c r="Q1667" s="3">
        <v>0</v>
      </c>
      <c r="R1667" s="3">
        <v>0</v>
      </c>
      <c r="S1667" s="3">
        <v>200000</v>
      </c>
      <c r="T1667" s="3">
        <v>200000</v>
      </c>
      <c r="U1667" s="3" t="s">
        <v>87</v>
      </c>
      <c r="V1667" s="2"/>
      <c r="W1667" s="3" t="s">
        <v>55</v>
      </c>
      <c r="X1667" s="5">
        <v>46140</v>
      </c>
      <c r="Y1667" s="3" t="s">
        <v>134</v>
      </c>
      <c r="Z1667" s="3">
        <v>0</v>
      </c>
      <c r="AA1667" s="3">
        <v>9903334</v>
      </c>
      <c r="AB1667" s="2"/>
      <c r="AC1667" s="3">
        <v>0</v>
      </c>
      <c r="AD1667" s="3" t="s">
        <v>124</v>
      </c>
      <c r="AE1667" s="3">
        <v>2026</v>
      </c>
    </row>
    <row r="1668" spans="1:31" ht="28.5" hidden="1" x14ac:dyDescent="0.45">
      <c r="A1668" s="3">
        <v>1</v>
      </c>
      <c r="B1668" s="4" t="s">
        <v>3397</v>
      </c>
      <c r="C1668" s="3" t="s">
        <v>3381</v>
      </c>
      <c r="D1668" s="3" t="s">
        <v>3382</v>
      </c>
      <c r="E1668" s="3" t="s">
        <v>3409</v>
      </c>
      <c r="F1668" s="3" t="s">
        <v>8328</v>
      </c>
      <c r="G1668" s="3" t="s">
        <v>8329</v>
      </c>
      <c r="H1668" s="5">
        <v>46140</v>
      </c>
      <c r="I1668" s="3" t="s">
        <v>3492</v>
      </c>
      <c r="J1668" s="3" t="s">
        <v>8330</v>
      </c>
      <c r="K1668" s="3">
        <v>950509302308</v>
      </c>
      <c r="L1668" s="2"/>
      <c r="M1668" s="2"/>
      <c r="N1668" s="3">
        <v>77781228707</v>
      </c>
      <c r="O1668" s="3">
        <v>5990000</v>
      </c>
      <c r="P1668" s="3">
        <v>5990000</v>
      </c>
      <c r="Q1668" s="3">
        <v>0</v>
      </c>
      <c r="R1668" s="3">
        <v>0</v>
      </c>
      <c r="S1668" s="3">
        <v>200000</v>
      </c>
      <c r="T1668" s="3">
        <v>200000</v>
      </c>
      <c r="U1668" s="3" t="s">
        <v>87</v>
      </c>
      <c r="V1668" s="2"/>
      <c r="W1668" s="3" t="s">
        <v>55</v>
      </c>
      <c r="X1668" s="5">
        <v>46142</v>
      </c>
      <c r="Y1668" s="3" t="s">
        <v>218</v>
      </c>
      <c r="Z1668" s="3">
        <v>0</v>
      </c>
      <c r="AA1668" s="3">
        <v>9903336</v>
      </c>
      <c r="AB1668" s="2"/>
      <c r="AC1668" s="3">
        <v>0</v>
      </c>
      <c r="AD1668" s="3" t="s">
        <v>124</v>
      </c>
      <c r="AE1668" s="3">
        <v>2026</v>
      </c>
    </row>
    <row r="1669" spans="1:31" ht="28.5" hidden="1" x14ac:dyDescent="0.45">
      <c r="A1669" s="3">
        <v>1</v>
      </c>
      <c r="B1669" s="4" t="s">
        <v>3414</v>
      </c>
      <c r="C1669" s="3" t="s">
        <v>3381</v>
      </c>
      <c r="D1669" s="3" t="s">
        <v>3382</v>
      </c>
      <c r="E1669" s="3" t="s">
        <v>3409</v>
      </c>
      <c r="F1669" s="3" t="s">
        <v>8331</v>
      </c>
      <c r="G1669" s="3" t="s">
        <v>8332</v>
      </c>
      <c r="H1669" s="5">
        <v>46141</v>
      </c>
      <c r="I1669" s="3" t="s">
        <v>3419</v>
      </c>
      <c r="J1669" s="3" t="s">
        <v>8333</v>
      </c>
      <c r="K1669" s="3">
        <v>890625302880</v>
      </c>
      <c r="L1669" s="2"/>
      <c r="M1669" s="2"/>
      <c r="N1669" s="3">
        <v>77085858489</v>
      </c>
      <c r="O1669" s="3">
        <v>5990000</v>
      </c>
      <c r="P1669" s="3">
        <v>5990000</v>
      </c>
      <c r="Q1669" s="3">
        <v>0</v>
      </c>
      <c r="R1669" s="3">
        <v>0</v>
      </c>
      <c r="S1669" s="3">
        <v>200000</v>
      </c>
      <c r="T1669" s="3">
        <v>200000</v>
      </c>
      <c r="U1669" s="3" t="s">
        <v>87</v>
      </c>
      <c r="V1669" s="2"/>
      <c r="W1669" s="3" t="s">
        <v>55</v>
      </c>
      <c r="X1669" s="5">
        <v>46141</v>
      </c>
      <c r="Y1669" s="3" t="s">
        <v>223</v>
      </c>
      <c r="Z1669" s="3">
        <v>0</v>
      </c>
      <c r="AA1669" s="3">
        <v>9903351</v>
      </c>
      <c r="AB1669" s="2"/>
      <c r="AC1669" s="3">
        <v>0</v>
      </c>
      <c r="AD1669" s="3" t="s">
        <v>124</v>
      </c>
      <c r="AE1669" s="3">
        <v>2026</v>
      </c>
    </row>
    <row r="1670" spans="1:31" ht="28.5" hidden="1" x14ac:dyDescent="0.45">
      <c r="A1670" s="3">
        <v>1</v>
      </c>
      <c r="B1670" s="4" t="s">
        <v>3414</v>
      </c>
      <c r="C1670" s="3" t="s">
        <v>3381</v>
      </c>
      <c r="D1670" s="3" t="s">
        <v>3382</v>
      </c>
      <c r="E1670" s="3" t="s">
        <v>3409</v>
      </c>
      <c r="F1670" s="3" t="s">
        <v>8334</v>
      </c>
      <c r="G1670" s="3" t="s">
        <v>8335</v>
      </c>
      <c r="H1670" s="5">
        <v>46140</v>
      </c>
      <c r="I1670" s="3" t="s">
        <v>3419</v>
      </c>
      <c r="J1670" s="3" t="s">
        <v>8336</v>
      </c>
      <c r="K1670" s="3">
        <v>710326300338</v>
      </c>
      <c r="L1670" s="2"/>
      <c r="M1670" s="2"/>
      <c r="N1670" s="3">
        <v>77026942277</v>
      </c>
      <c r="O1670" s="3">
        <v>5990000</v>
      </c>
      <c r="P1670" s="3">
        <v>5990000</v>
      </c>
      <c r="Q1670" s="3">
        <v>0</v>
      </c>
      <c r="R1670" s="3">
        <v>0</v>
      </c>
      <c r="S1670" s="3">
        <v>200000</v>
      </c>
      <c r="T1670" s="3">
        <v>200000</v>
      </c>
      <c r="U1670" s="3" t="s">
        <v>56</v>
      </c>
      <c r="V1670" s="2"/>
      <c r="W1670" s="3" t="s">
        <v>55</v>
      </c>
      <c r="X1670" s="5">
        <v>46141</v>
      </c>
      <c r="Y1670" s="3" t="s">
        <v>58</v>
      </c>
      <c r="Z1670" s="3">
        <v>0</v>
      </c>
      <c r="AA1670" s="3">
        <v>9903357</v>
      </c>
      <c r="AB1670" s="2"/>
      <c r="AC1670" s="3">
        <v>0</v>
      </c>
      <c r="AD1670" s="3" t="s">
        <v>57</v>
      </c>
      <c r="AE1670" s="3">
        <v>2026</v>
      </c>
    </row>
    <row r="1671" spans="1:31" ht="28.5" hidden="1" x14ac:dyDescent="0.45">
      <c r="A1671" s="3">
        <v>1</v>
      </c>
      <c r="B1671" s="4" t="s">
        <v>3414</v>
      </c>
      <c r="C1671" s="3" t="s">
        <v>3381</v>
      </c>
      <c r="D1671" s="3" t="s">
        <v>3382</v>
      </c>
      <c r="E1671" s="3" t="s">
        <v>3409</v>
      </c>
      <c r="F1671" s="3" t="s">
        <v>8337</v>
      </c>
      <c r="G1671" s="3" t="s">
        <v>8338</v>
      </c>
      <c r="H1671" s="5">
        <v>46141</v>
      </c>
      <c r="I1671" s="3" t="s">
        <v>3419</v>
      </c>
      <c r="J1671" s="3" t="s">
        <v>8339</v>
      </c>
      <c r="K1671" s="3">
        <v>740831300963</v>
      </c>
      <c r="L1671" s="2"/>
      <c r="M1671" s="2"/>
      <c r="N1671" s="3">
        <v>77017632065</v>
      </c>
      <c r="O1671" s="3">
        <v>5990000</v>
      </c>
      <c r="P1671" s="3">
        <v>5990000</v>
      </c>
      <c r="Q1671" s="3">
        <v>0</v>
      </c>
      <c r="R1671" s="3">
        <v>0</v>
      </c>
      <c r="S1671" s="3">
        <v>200000</v>
      </c>
      <c r="T1671" s="3">
        <v>200000</v>
      </c>
      <c r="U1671" s="3" t="s">
        <v>87</v>
      </c>
      <c r="V1671" s="2"/>
      <c r="W1671" s="3" t="s">
        <v>55</v>
      </c>
      <c r="X1671" s="5">
        <v>46141</v>
      </c>
      <c r="Y1671" s="3" t="s">
        <v>89</v>
      </c>
      <c r="Z1671" s="3">
        <v>0</v>
      </c>
      <c r="AA1671" s="3">
        <v>9903364</v>
      </c>
      <c r="AB1671" s="2"/>
      <c r="AC1671" s="3">
        <v>0</v>
      </c>
      <c r="AD1671" s="3" t="s">
        <v>124</v>
      </c>
      <c r="AE1671" s="3">
        <v>2026</v>
      </c>
    </row>
    <row r="1672" spans="1:31" ht="28.5" hidden="1" x14ac:dyDescent="0.45">
      <c r="A1672" s="3">
        <v>1</v>
      </c>
      <c r="B1672" s="4" t="s">
        <v>3414</v>
      </c>
      <c r="C1672" s="3" t="s">
        <v>3381</v>
      </c>
      <c r="D1672" s="3" t="s">
        <v>3382</v>
      </c>
      <c r="E1672" s="3" t="s">
        <v>3409</v>
      </c>
      <c r="F1672" s="3" t="s">
        <v>8340</v>
      </c>
      <c r="G1672" s="3" t="s">
        <v>8341</v>
      </c>
      <c r="H1672" s="5">
        <v>46140</v>
      </c>
      <c r="I1672" s="3" t="s">
        <v>3419</v>
      </c>
      <c r="J1672" s="3" t="s">
        <v>8342</v>
      </c>
      <c r="K1672" s="3">
        <v>920117401121</v>
      </c>
      <c r="L1672" s="2"/>
      <c r="M1672" s="2"/>
      <c r="N1672" s="3">
        <v>77766058000</v>
      </c>
      <c r="O1672" s="3">
        <v>5990000</v>
      </c>
      <c r="P1672" s="3">
        <v>5990000</v>
      </c>
      <c r="Q1672" s="3">
        <v>0</v>
      </c>
      <c r="R1672" s="3">
        <v>0</v>
      </c>
      <c r="S1672" s="3">
        <v>200000</v>
      </c>
      <c r="T1672" s="3">
        <v>200000</v>
      </c>
      <c r="U1672" s="3" t="s">
        <v>87</v>
      </c>
      <c r="V1672" s="2"/>
      <c r="W1672" s="3" t="s">
        <v>55</v>
      </c>
      <c r="X1672" s="5">
        <v>46142</v>
      </c>
      <c r="Y1672" s="3" t="s">
        <v>218</v>
      </c>
      <c r="Z1672" s="3">
        <v>0</v>
      </c>
      <c r="AA1672" s="3">
        <v>9903367</v>
      </c>
      <c r="AB1672" s="2"/>
      <c r="AC1672" s="3">
        <v>0</v>
      </c>
      <c r="AD1672" s="3" t="s">
        <v>124</v>
      </c>
      <c r="AE1672" s="3">
        <v>2026</v>
      </c>
    </row>
    <row r="1673" spans="1:31" ht="28.5" hidden="1" x14ac:dyDescent="0.45">
      <c r="A1673" s="3">
        <v>1</v>
      </c>
      <c r="B1673" s="4" t="s">
        <v>3397</v>
      </c>
      <c r="C1673" s="3" t="s">
        <v>3381</v>
      </c>
      <c r="D1673" s="3" t="s">
        <v>3382</v>
      </c>
      <c r="E1673" s="3" t="s">
        <v>3409</v>
      </c>
      <c r="F1673" s="3" t="s">
        <v>8343</v>
      </c>
      <c r="G1673" s="3" t="s">
        <v>8344</v>
      </c>
      <c r="H1673" s="5">
        <v>46140</v>
      </c>
      <c r="I1673" s="3" t="s">
        <v>3580</v>
      </c>
      <c r="J1673" s="3" t="s">
        <v>8345</v>
      </c>
      <c r="K1673" s="3">
        <v>760407301731</v>
      </c>
      <c r="L1673" s="2"/>
      <c r="M1673" s="2"/>
      <c r="N1673" s="3">
        <v>77058342424</v>
      </c>
      <c r="O1673" s="3">
        <v>5990000</v>
      </c>
      <c r="P1673" s="3">
        <v>5990000</v>
      </c>
      <c r="Q1673" s="3">
        <v>0</v>
      </c>
      <c r="R1673" s="3">
        <v>0</v>
      </c>
      <c r="S1673" s="3">
        <v>200000</v>
      </c>
      <c r="T1673" s="3">
        <v>200000</v>
      </c>
      <c r="U1673" s="3" t="s">
        <v>56</v>
      </c>
      <c r="V1673" s="2"/>
      <c r="W1673" s="3" t="s">
        <v>55</v>
      </c>
      <c r="X1673" s="5">
        <v>46142</v>
      </c>
      <c r="Y1673" s="3" t="s">
        <v>58</v>
      </c>
      <c r="Z1673" s="3">
        <v>0</v>
      </c>
      <c r="AA1673" s="3">
        <v>9903402</v>
      </c>
      <c r="AB1673" s="2"/>
      <c r="AC1673" s="3">
        <v>0</v>
      </c>
      <c r="AD1673" s="3" t="s">
        <v>57</v>
      </c>
      <c r="AE1673" s="3">
        <v>2026</v>
      </c>
    </row>
    <row r="1674" spans="1:31" ht="28.5" hidden="1" x14ac:dyDescent="0.45">
      <c r="A1674" s="3">
        <v>1</v>
      </c>
      <c r="B1674" s="4" t="s">
        <v>3397</v>
      </c>
      <c r="C1674" s="3" t="s">
        <v>3381</v>
      </c>
      <c r="D1674" s="3" t="s">
        <v>3382</v>
      </c>
      <c r="E1674" s="3" t="s">
        <v>3409</v>
      </c>
      <c r="F1674" s="3" t="s">
        <v>8346</v>
      </c>
      <c r="G1674" s="3" t="s">
        <v>8347</v>
      </c>
      <c r="H1674" s="5">
        <v>46139</v>
      </c>
      <c r="I1674" s="3" t="s">
        <v>4000</v>
      </c>
      <c r="J1674" s="3" t="s">
        <v>8348</v>
      </c>
      <c r="K1674" s="3">
        <v>850109300584</v>
      </c>
      <c r="L1674" s="2"/>
      <c r="M1674" s="2"/>
      <c r="N1674" s="3">
        <v>77015573736</v>
      </c>
      <c r="O1674" s="3">
        <v>5990000</v>
      </c>
      <c r="P1674" s="3">
        <v>5990000</v>
      </c>
      <c r="Q1674" s="3">
        <v>0</v>
      </c>
      <c r="R1674" s="3">
        <v>0</v>
      </c>
      <c r="S1674" s="3">
        <v>200000</v>
      </c>
      <c r="T1674" s="3">
        <v>200000</v>
      </c>
      <c r="U1674" s="3" t="s">
        <v>87</v>
      </c>
      <c r="V1674" s="2"/>
      <c r="W1674" s="3" t="s">
        <v>55</v>
      </c>
      <c r="X1674" s="5">
        <v>46141</v>
      </c>
      <c r="Y1674" s="3" t="s">
        <v>218</v>
      </c>
      <c r="Z1674" s="3">
        <v>0</v>
      </c>
      <c r="AA1674" s="3">
        <v>9903408</v>
      </c>
      <c r="AB1674" s="2"/>
      <c r="AC1674" s="3">
        <v>0</v>
      </c>
      <c r="AD1674" s="3" t="s">
        <v>124</v>
      </c>
      <c r="AE1674" s="3">
        <v>2026</v>
      </c>
    </row>
    <row r="1675" spans="1:31" ht="28.5" hidden="1" x14ac:dyDescent="0.45">
      <c r="A1675" s="3">
        <v>1</v>
      </c>
      <c r="B1675" s="4" t="s">
        <v>3397</v>
      </c>
      <c r="C1675" s="3" t="s">
        <v>3381</v>
      </c>
      <c r="D1675" s="3" t="s">
        <v>3382</v>
      </c>
      <c r="E1675" s="3" t="s">
        <v>3409</v>
      </c>
      <c r="F1675" s="3" t="s">
        <v>8349</v>
      </c>
      <c r="G1675" s="3" t="s">
        <v>8350</v>
      </c>
      <c r="H1675" s="5">
        <v>46139</v>
      </c>
      <c r="I1675" s="3" t="s">
        <v>4000</v>
      </c>
      <c r="J1675" s="3" t="s">
        <v>8351</v>
      </c>
      <c r="K1675" s="3">
        <v>730729301539</v>
      </c>
      <c r="L1675" s="2"/>
      <c r="M1675" s="2"/>
      <c r="N1675" s="3">
        <v>77013128786</v>
      </c>
      <c r="O1675" s="3">
        <v>5990000</v>
      </c>
      <c r="P1675" s="3">
        <v>5990000</v>
      </c>
      <c r="Q1675" s="3">
        <v>0</v>
      </c>
      <c r="R1675" s="3">
        <v>0</v>
      </c>
      <c r="S1675" s="3">
        <v>200000</v>
      </c>
      <c r="T1675" s="3">
        <v>200000</v>
      </c>
      <c r="U1675" s="3" t="s">
        <v>56</v>
      </c>
      <c r="V1675" s="2"/>
      <c r="W1675" s="3" t="s">
        <v>55</v>
      </c>
      <c r="X1675" s="5">
        <v>46139</v>
      </c>
      <c r="Y1675" s="3" t="s">
        <v>58</v>
      </c>
      <c r="Z1675" s="3">
        <v>0</v>
      </c>
      <c r="AA1675" s="3">
        <v>9903412</v>
      </c>
      <c r="AB1675" s="2"/>
      <c r="AC1675" s="3">
        <v>0</v>
      </c>
      <c r="AD1675" s="3" t="s">
        <v>57</v>
      </c>
      <c r="AE1675" s="3">
        <v>2026</v>
      </c>
    </row>
    <row r="1676" spans="1:31" ht="28.5" hidden="1" x14ac:dyDescent="0.45">
      <c r="A1676" s="3">
        <v>1</v>
      </c>
      <c r="B1676" s="4" t="s">
        <v>3397</v>
      </c>
      <c r="C1676" s="3" t="s">
        <v>3381</v>
      </c>
      <c r="D1676" s="3" t="s">
        <v>3382</v>
      </c>
      <c r="E1676" s="3" t="s">
        <v>3409</v>
      </c>
      <c r="F1676" s="3" t="s">
        <v>8352</v>
      </c>
      <c r="G1676" s="3" t="s">
        <v>8353</v>
      </c>
      <c r="H1676" s="5">
        <v>46141</v>
      </c>
      <c r="I1676" s="3" t="s">
        <v>3492</v>
      </c>
      <c r="J1676" s="3" t="s">
        <v>8354</v>
      </c>
      <c r="K1676" s="3">
        <v>930824301567</v>
      </c>
      <c r="L1676" s="2"/>
      <c r="M1676" s="2"/>
      <c r="N1676" s="3">
        <v>77011690069</v>
      </c>
      <c r="O1676" s="3">
        <v>5990000</v>
      </c>
      <c r="P1676" s="3">
        <v>5990000</v>
      </c>
      <c r="Q1676" s="3">
        <v>0</v>
      </c>
      <c r="R1676" s="3">
        <v>0</v>
      </c>
      <c r="S1676" s="3">
        <v>200000</v>
      </c>
      <c r="T1676" s="3">
        <v>200000</v>
      </c>
      <c r="U1676" s="3" t="s">
        <v>56</v>
      </c>
      <c r="V1676" s="2"/>
      <c r="W1676" s="3" t="s">
        <v>55</v>
      </c>
      <c r="X1676" s="5">
        <v>46142</v>
      </c>
      <c r="Y1676" s="3" t="s">
        <v>58</v>
      </c>
      <c r="Z1676" s="3">
        <v>0</v>
      </c>
      <c r="AA1676" s="3">
        <v>9903420</v>
      </c>
      <c r="AB1676" s="2"/>
      <c r="AC1676" s="3">
        <v>0</v>
      </c>
      <c r="AD1676" s="3" t="s">
        <v>57</v>
      </c>
      <c r="AE1676" s="3">
        <v>2026</v>
      </c>
    </row>
    <row r="1677" spans="1:31" ht="28.5" hidden="1" x14ac:dyDescent="0.45">
      <c r="A1677" s="3">
        <v>1</v>
      </c>
      <c r="B1677" s="4" t="s">
        <v>3397</v>
      </c>
      <c r="C1677" s="3" t="s">
        <v>3381</v>
      </c>
      <c r="D1677" s="3" t="s">
        <v>3382</v>
      </c>
      <c r="E1677" s="3" t="s">
        <v>3409</v>
      </c>
      <c r="F1677" s="3" t="s">
        <v>8355</v>
      </c>
      <c r="G1677" s="3" t="s">
        <v>8356</v>
      </c>
      <c r="H1677" s="5">
        <v>46139</v>
      </c>
      <c r="I1677" s="3" t="s">
        <v>4004</v>
      </c>
      <c r="J1677" s="3" t="s">
        <v>8357</v>
      </c>
      <c r="K1677" s="3">
        <v>30415501598</v>
      </c>
      <c r="L1677" s="2"/>
      <c r="M1677" s="2"/>
      <c r="N1677" s="3">
        <v>77020377777</v>
      </c>
      <c r="O1677" s="3">
        <v>5990000</v>
      </c>
      <c r="P1677" s="3">
        <v>5990000</v>
      </c>
      <c r="Q1677" s="3">
        <v>0</v>
      </c>
      <c r="R1677" s="3">
        <v>0</v>
      </c>
      <c r="S1677" s="3">
        <v>200000</v>
      </c>
      <c r="T1677" s="3">
        <v>200000</v>
      </c>
      <c r="U1677" s="3" t="s">
        <v>56</v>
      </c>
      <c r="V1677" s="2"/>
      <c r="W1677" s="3" t="s">
        <v>55</v>
      </c>
      <c r="X1677" s="5">
        <v>46139</v>
      </c>
      <c r="Y1677" s="3" t="s">
        <v>58</v>
      </c>
      <c r="Z1677" s="3">
        <v>0</v>
      </c>
      <c r="AA1677" s="3">
        <v>9903423</v>
      </c>
      <c r="AB1677" s="2"/>
      <c r="AC1677" s="3">
        <v>0</v>
      </c>
      <c r="AD1677" s="3" t="s">
        <v>57</v>
      </c>
      <c r="AE1677" s="3">
        <v>2026</v>
      </c>
    </row>
    <row r="1678" spans="1:31" ht="28.5" hidden="1" x14ac:dyDescent="0.45">
      <c r="A1678" s="3">
        <v>1</v>
      </c>
      <c r="B1678" s="4" t="s">
        <v>3397</v>
      </c>
      <c r="C1678" s="3" t="s">
        <v>3381</v>
      </c>
      <c r="D1678" s="3" t="s">
        <v>3382</v>
      </c>
      <c r="E1678" s="3" t="s">
        <v>3409</v>
      </c>
      <c r="F1678" s="3" t="s">
        <v>8358</v>
      </c>
      <c r="G1678" s="3" t="s">
        <v>8359</v>
      </c>
      <c r="H1678" s="5">
        <v>46139</v>
      </c>
      <c r="I1678" s="3" t="s">
        <v>3693</v>
      </c>
      <c r="J1678" s="3" t="s">
        <v>8360</v>
      </c>
      <c r="K1678" s="3">
        <v>860831302270</v>
      </c>
      <c r="L1678" s="2"/>
      <c r="M1678" s="2"/>
      <c r="N1678" s="3">
        <v>77023252244</v>
      </c>
      <c r="O1678" s="3">
        <v>5990000</v>
      </c>
      <c r="P1678" s="3">
        <v>5990000</v>
      </c>
      <c r="Q1678" s="3">
        <v>0</v>
      </c>
      <c r="R1678" s="3">
        <v>0</v>
      </c>
      <c r="S1678" s="3">
        <v>200000</v>
      </c>
      <c r="T1678" s="3">
        <v>200000</v>
      </c>
      <c r="U1678" s="3" t="s">
        <v>87</v>
      </c>
      <c r="V1678" s="2"/>
      <c r="W1678" s="3" t="s">
        <v>55</v>
      </c>
      <c r="X1678" s="5">
        <v>46142</v>
      </c>
      <c r="Y1678" s="3" t="s">
        <v>218</v>
      </c>
      <c r="Z1678" s="3">
        <v>0</v>
      </c>
      <c r="AA1678" s="3">
        <v>9903425</v>
      </c>
      <c r="AB1678" s="2"/>
      <c r="AC1678" s="3">
        <v>0</v>
      </c>
      <c r="AD1678" s="3" t="s">
        <v>124</v>
      </c>
      <c r="AE1678" s="3">
        <v>2026</v>
      </c>
    </row>
    <row r="1679" spans="1:31" ht="28.5" hidden="1" x14ac:dyDescent="0.45">
      <c r="A1679" s="3">
        <v>1</v>
      </c>
      <c r="B1679" s="4" t="s">
        <v>3388</v>
      </c>
      <c r="C1679" s="3" t="s">
        <v>3381</v>
      </c>
      <c r="D1679" s="3" t="s">
        <v>3737</v>
      </c>
      <c r="E1679" s="3" t="s">
        <v>3409</v>
      </c>
      <c r="F1679" s="3" t="s">
        <v>8361</v>
      </c>
      <c r="G1679" s="3" t="s">
        <v>4877</v>
      </c>
      <c r="H1679" s="5">
        <v>46140</v>
      </c>
      <c r="I1679" s="3" t="s">
        <v>3391</v>
      </c>
      <c r="J1679" s="2"/>
      <c r="K1679" s="2"/>
      <c r="L1679" s="3" t="s">
        <v>4878</v>
      </c>
      <c r="M1679" s="3">
        <v>10740001609</v>
      </c>
      <c r="N1679" s="3">
        <v>77272503259</v>
      </c>
      <c r="O1679" s="3">
        <v>6790000</v>
      </c>
      <c r="P1679" s="3">
        <v>5990000</v>
      </c>
      <c r="Q1679" s="3">
        <v>20000</v>
      </c>
      <c r="R1679" s="3">
        <v>520000</v>
      </c>
      <c r="S1679" s="3">
        <v>250000</v>
      </c>
      <c r="T1679" s="3">
        <v>280000</v>
      </c>
      <c r="U1679" s="3" t="s">
        <v>3842</v>
      </c>
      <c r="V1679" s="2"/>
      <c r="W1679" s="3" t="s">
        <v>291</v>
      </c>
      <c r="X1679" s="5">
        <v>46142</v>
      </c>
      <c r="Y1679" s="3" t="s">
        <v>58</v>
      </c>
      <c r="Z1679" s="3">
        <v>4</v>
      </c>
      <c r="AA1679" s="3">
        <v>9903436</v>
      </c>
      <c r="AB1679" s="2"/>
      <c r="AC1679" s="3">
        <v>0</v>
      </c>
      <c r="AD1679" s="3" t="s">
        <v>57</v>
      </c>
      <c r="AE1679" s="3">
        <v>2026</v>
      </c>
    </row>
    <row r="1680" spans="1:31" ht="28.5" hidden="1" x14ac:dyDescent="0.45">
      <c r="A1680" s="3">
        <v>1</v>
      </c>
      <c r="B1680" s="4" t="s">
        <v>3388</v>
      </c>
      <c r="C1680" s="3" t="s">
        <v>3381</v>
      </c>
      <c r="D1680" s="3" t="s">
        <v>3737</v>
      </c>
      <c r="E1680" s="3" t="s">
        <v>3409</v>
      </c>
      <c r="F1680" s="3" t="s">
        <v>8362</v>
      </c>
      <c r="G1680" s="3" t="s">
        <v>4877</v>
      </c>
      <c r="H1680" s="5">
        <v>46140</v>
      </c>
      <c r="I1680" s="3" t="s">
        <v>3391</v>
      </c>
      <c r="J1680" s="2"/>
      <c r="K1680" s="2"/>
      <c r="L1680" s="3" t="s">
        <v>4878</v>
      </c>
      <c r="M1680" s="3">
        <v>10740001609</v>
      </c>
      <c r="N1680" s="3">
        <v>77272503259</v>
      </c>
      <c r="O1680" s="3">
        <v>6790000</v>
      </c>
      <c r="P1680" s="3">
        <v>5990000</v>
      </c>
      <c r="Q1680" s="3">
        <v>20000</v>
      </c>
      <c r="R1680" s="3">
        <v>520000</v>
      </c>
      <c r="S1680" s="3">
        <v>250000</v>
      </c>
      <c r="T1680" s="3">
        <v>280000</v>
      </c>
      <c r="U1680" s="3" t="s">
        <v>3842</v>
      </c>
      <c r="V1680" s="2"/>
      <c r="W1680" s="3" t="s">
        <v>291</v>
      </c>
      <c r="X1680" s="5">
        <v>46142</v>
      </c>
      <c r="Y1680" s="3" t="s">
        <v>58</v>
      </c>
      <c r="Z1680" s="3">
        <v>4</v>
      </c>
      <c r="AA1680" s="3">
        <v>9903438</v>
      </c>
      <c r="AB1680" s="2"/>
      <c r="AC1680" s="3">
        <v>0</v>
      </c>
      <c r="AD1680" s="3" t="s">
        <v>57</v>
      </c>
      <c r="AE1680" s="3">
        <v>2026</v>
      </c>
    </row>
    <row r="1681" spans="1:31" ht="28.5" hidden="1" x14ac:dyDescent="0.45">
      <c r="A1681" s="3">
        <v>1</v>
      </c>
      <c r="B1681" s="4" t="s">
        <v>3388</v>
      </c>
      <c r="C1681" s="3" t="s">
        <v>3381</v>
      </c>
      <c r="D1681" s="3" t="s">
        <v>3382</v>
      </c>
      <c r="E1681" s="3" t="s">
        <v>3409</v>
      </c>
      <c r="F1681" s="3" t="s">
        <v>8363</v>
      </c>
      <c r="G1681" s="3" t="s">
        <v>8364</v>
      </c>
      <c r="H1681" s="5">
        <v>46140</v>
      </c>
      <c r="I1681" s="3" t="s">
        <v>4891</v>
      </c>
      <c r="J1681" s="3" t="s">
        <v>8365</v>
      </c>
      <c r="K1681" s="3">
        <v>890312000536</v>
      </c>
      <c r="L1681" s="2"/>
      <c r="M1681" s="2"/>
      <c r="N1681" s="3">
        <v>77022487765</v>
      </c>
      <c r="O1681" s="3">
        <v>5990000</v>
      </c>
      <c r="P1681" s="3">
        <v>5990000</v>
      </c>
      <c r="Q1681" s="3">
        <v>0</v>
      </c>
      <c r="R1681" s="3">
        <v>0</v>
      </c>
      <c r="S1681" s="3">
        <v>200000</v>
      </c>
      <c r="T1681" s="3">
        <v>200000</v>
      </c>
      <c r="U1681" s="3" t="s">
        <v>105</v>
      </c>
      <c r="V1681" s="2"/>
      <c r="W1681" s="3" t="s">
        <v>291</v>
      </c>
      <c r="X1681" s="5">
        <v>46141</v>
      </c>
      <c r="Y1681" s="3" t="s">
        <v>58</v>
      </c>
      <c r="Z1681" s="3">
        <v>0</v>
      </c>
      <c r="AA1681" s="3">
        <v>9903439</v>
      </c>
      <c r="AB1681" s="2"/>
      <c r="AC1681" s="3">
        <v>0</v>
      </c>
      <c r="AD1681" s="3" t="s">
        <v>105</v>
      </c>
      <c r="AE1681" s="3">
        <v>2026</v>
      </c>
    </row>
    <row r="1682" spans="1:31" ht="28.5" hidden="1" x14ac:dyDescent="0.45">
      <c r="A1682" s="3">
        <v>1</v>
      </c>
      <c r="B1682" s="4" t="s">
        <v>3414</v>
      </c>
      <c r="C1682" s="3" t="s">
        <v>3381</v>
      </c>
      <c r="D1682" s="3" t="s">
        <v>3382</v>
      </c>
      <c r="E1682" s="3" t="s">
        <v>3409</v>
      </c>
      <c r="F1682" s="3" t="s">
        <v>8366</v>
      </c>
      <c r="G1682" s="3" t="s">
        <v>8367</v>
      </c>
      <c r="H1682" s="5">
        <v>46141</v>
      </c>
      <c r="I1682" s="3" t="s">
        <v>3419</v>
      </c>
      <c r="J1682" s="3" t="s">
        <v>8368</v>
      </c>
      <c r="K1682" s="3">
        <v>950825301186</v>
      </c>
      <c r="L1682" s="2"/>
      <c r="M1682" s="2"/>
      <c r="N1682" s="3">
        <v>77027703003</v>
      </c>
      <c r="O1682" s="3">
        <v>5990000</v>
      </c>
      <c r="P1682" s="3">
        <v>5990000</v>
      </c>
      <c r="Q1682" s="3">
        <v>0</v>
      </c>
      <c r="R1682" s="3">
        <v>0</v>
      </c>
      <c r="S1682" s="3">
        <v>200000</v>
      </c>
      <c r="T1682" s="3">
        <v>200000</v>
      </c>
      <c r="U1682" s="3" t="s">
        <v>87</v>
      </c>
      <c r="V1682" s="2"/>
      <c r="W1682" s="3" t="s">
        <v>55</v>
      </c>
      <c r="X1682" s="5">
        <v>46142</v>
      </c>
      <c r="Y1682" s="3" t="s">
        <v>206</v>
      </c>
      <c r="Z1682" s="3">
        <v>0</v>
      </c>
      <c r="AA1682" s="3">
        <v>9903476</v>
      </c>
      <c r="AB1682" s="2"/>
      <c r="AC1682" s="3">
        <v>0</v>
      </c>
      <c r="AD1682" s="3" t="s">
        <v>124</v>
      </c>
      <c r="AE1682" s="3">
        <v>2026</v>
      </c>
    </row>
    <row r="1683" spans="1:31" ht="28.5" hidden="1" x14ac:dyDescent="0.45">
      <c r="A1683" s="3">
        <v>1</v>
      </c>
      <c r="B1683" s="4" t="s">
        <v>3414</v>
      </c>
      <c r="C1683" s="3" t="s">
        <v>3381</v>
      </c>
      <c r="D1683" s="3" t="s">
        <v>3382</v>
      </c>
      <c r="E1683" s="3" t="s">
        <v>3409</v>
      </c>
      <c r="F1683" s="3" t="s">
        <v>8369</v>
      </c>
      <c r="G1683" s="3" t="s">
        <v>8370</v>
      </c>
      <c r="H1683" s="5">
        <v>46141</v>
      </c>
      <c r="I1683" s="3" t="s">
        <v>3427</v>
      </c>
      <c r="J1683" s="3" t="s">
        <v>8371</v>
      </c>
      <c r="K1683" s="3">
        <v>861112300218</v>
      </c>
      <c r="L1683" s="2"/>
      <c r="M1683" s="2"/>
      <c r="N1683" s="3">
        <v>77024544960</v>
      </c>
      <c r="O1683" s="3">
        <v>5990000</v>
      </c>
      <c r="P1683" s="3">
        <v>5990000</v>
      </c>
      <c r="Q1683" s="3">
        <v>0</v>
      </c>
      <c r="R1683" s="3">
        <v>0</v>
      </c>
      <c r="S1683" s="3">
        <v>200000</v>
      </c>
      <c r="T1683" s="3">
        <v>200000</v>
      </c>
      <c r="U1683" s="3" t="s">
        <v>87</v>
      </c>
      <c r="V1683" s="2"/>
      <c r="W1683" s="3" t="s">
        <v>55</v>
      </c>
      <c r="X1683" s="5">
        <v>46142</v>
      </c>
      <c r="Y1683" s="3" t="s">
        <v>89</v>
      </c>
      <c r="Z1683" s="3">
        <v>0</v>
      </c>
      <c r="AA1683" s="3">
        <v>9903480</v>
      </c>
      <c r="AB1683" s="2"/>
      <c r="AC1683" s="3">
        <v>0</v>
      </c>
      <c r="AD1683" s="3" t="s">
        <v>124</v>
      </c>
      <c r="AE1683" s="3">
        <v>2026</v>
      </c>
    </row>
    <row r="1684" spans="1:31" ht="28.5" hidden="1" x14ac:dyDescent="0.45">
      <c r="A1684" s="3">
        <v>1</v>
      </c>
      <c r="B1684" s="4" t="s">
        <v>3414</v>
      </c>
      <c r="C1684" s="3" t="s">
        <v>3381</v>
      </c>
      <c r="D1684" s="3" t="s">
        <v>3382</v>
      </c>
      <c r="E1684" s="3" t="s">
        <v>3409</v>
      </c>
      <c r="F1684" s="3" t="s">
        <v>8372</v>
      </c>
      <c r="G1684" s="3" t="s">
        <v>8373</v>
      </c>
      <c r="H1684" s="5">
        <v>46141</v>
      </c>
      <c r="I1684" s="3" t="s">
        <v>3419</v>
      </c>
      <c r="J1684" s="3" t="s">
        <v>8374</v>
      </c>
      <c r="K1684" s="3">
        <v>630510401008</v>
      </c>
      <c r="L1684" s="2"/>
      <c r="M1684" s="2"/>
      <c r="N1684" s="3">
        <v>77056029091</v>
      </c>
      <c r="O1684" s="3">
        <v>5990000</v>
      </c>
      <c r="P1684" s="3">
        <v>5990000</v>
      </c>
      <c r="Q1684" s="3">
        <v>0</v>
      </c>
      <c r="R1684" s="3">
        <v>0</v>
      </c>
      <c r="S1684" s="3">
        <v>200000</v>
      </c>
      <c r="T1684" s="3">
        <v>200000</v>
      </c>
      <c r="U1684" s="3" t="s">
        <v>87</v>
      </c>
      <c r="V1684" s="2"/>
      <c r="W1684" s="3" t="s">
        <v>55</v>
      </c>
      <c r="X1684" s="5">
        <v>46142</v>
      </c>
      <c r="Y1684" s="3" t="s">
        <v>134</v>
      </c>
      <c r="Z1684" s="3">
        <v>0</v>
      </c>
      <c r="AA1684" s="3">
        <v>9903484</v>
      </c>
      <c r="AB1684" s="2"/>
      <c r="AC1684" s="3">
        <v>0</v>
      </c>
      <c r="AD1684" s="3" t="s">
        <v>124</v>
      </c>
      <c r="AE1684" s="3">
        <v>2026</v>
      </c>
    </row>
    <row r="1685" spans="1:31" ht="28.5" hidden="1" x14ac:dyDescent="0.45">
      <c r="A1685" s="3">
        <v>1</v>
      </c>
      <c r="B1685" s="4" t="s">
        <v>3414</v>
      </c>
      <c r="C1685" s="3" t="s">
        <v>3381</v>
      </c>
      <c r="D1685" s="3" t="s">
        <v>3382</v>
      </c>
      <c r="E1685" s="3" t="s">
        <v>3409</v>
      </c>
      <c r="F1685" s="3" t="s">
        <v>8375</v>
      </c>
      <c r="G1685" s="3" t="s">
        <v>8376</v>
      </c>
      <c r="H1685" s="5">
        <v>46141</v>
      </c>
      <c r="I1685" s="3" t="s">
        <v>3419</v>
      </c>
      <c r="J1685" s="3" t="s">
        <v>8377</v>
      </c>
      <c r="K1685" s="3">
        <v>821022401533</v>
      </c>
      <c r="L1685" s="2"/>
      <c r="M1685" s="2"/>
      <c r="N1685" s="3">
        <v>77753608282</v>
      </c>
      <c r="O1685" s="3">
        <v>5990000</v>
      </c>
      <c r="P1685" s="3">
        <v>5990000</v>
      </c>
      <c r="Q1685" s="3">
        <v>0</v>
      </c>
      <c r="R1685" s="3">
        <v>0</v>
      </c>
      <c r="S1685" s="3">
        <v>200000</v>
      </c>
      <c r="T1685" s="3">
        <v>200000</v>
      </c>
      <c r="U1685" s="3" t="s">
        <v>56</v>
      </c>
      <c r="V1685" s="2"/>
      <c r="W1685" s="3" t="s">
        <v>55</v>
      </c>
      <c r="X1685" s="5">
        <v>46142</v>
      </c>
      <c r="Y1685" s="3" t="s">
        <v>58</v>
      </c>
      <c r="Z1685" s="3">
        <v>0</v>
      </c>
      <c r="AA1685" s="3">
        <v>9903510</v>
      </c>
      <c r="AB1685" s="2"/>
      <c r="AC1685" s="3">
        <v>0</v>
      </c>
      <c r="AD1685" s="3" t="s">
        <v>57</v>
      </c>
      <c r="AE1685" s="3">
        <v>2026</v>
      </c>
    </row>
    <row r="1686" spans="1:31" ht="28.5" hidden="1" x14ac:dyDescent="0.45">
      <c r="A1686" s="3">
        <v>1</v>
      </c>
      <c r="B1686" s="4" t="s">
        <v>3414</v>
      </c>
      <c r="C1686" s="3" t="s">
        <v>3381</v>
      </c>
      <c r="D1686" s="3" t="s">
        <v>3382</v>
      </c>
      <c r="E1686" s="3" t="s">
        <v>3409</v>
      </c>
      <c r="F1686" s="3" t="s">
        <v>8378</v>
      </c>
      <c r="G1686" s="3" t="s">
        <v>8379</v>
      </c>
      <c r="H1686" s="5">
        <v>46141</v>
      </c>
      <c r="I1686" s="3" t="s">
        <v>3427</v>
      </c>
      <c r="J1686" s="3" t="s">
        <v>8380</v>
      </c>
      <c r="K1686" s="3">
        <v>650228301637</v>
      </c>
      <c r="L1686" s="2"/>
      <c r="M1686" s="2"/>
      <c r="N1686" s="3">
        <v>77014864144</v>
      </c>
      <c r="O1686" s="3">
        <v>5990000</v>
      </c>
      <c r="P1686" s="3">
        <v>5990000</v>
      </c>
      <c r="Q1686" s="3">
        <v>0</v>
      </c>
      <c r="R1686" s="3">
        <v>0</v>
      </c>
      <c r="S1686" s="3">
        <v>200000</v>
      </c>
      <c r="T1686" s="3">
        <v>200000</v>
      </c>
      <c r="U1686" s="3" t="s">
        <v>87</v>
      </c>
      <c r="V1686" s="2"/>
      <c r="W1686" s="3" t="s">
        <v>55</v>
      </c>
      <c r="X1686" s="5">
        <v>46142</v>
      </c>
      <c r="Y1686" s="3" t="s">
        <v>134</v>
      </c>
      <c r="Z1686" s="3">
        <v>0</v>
      </c>
      <c r="AA1686" s="3">
        <v>9903528</v>
      </c>
      <c r="AB1686" s="2"/>
      <c r="AC1686" s="3">
        <v>0</v>
      </c>
      <c r="AD1686" s="3" t="s">
        <v>124</v>
      </c>
      <c r="AE1686" s="3">
        <v>2026</v>
      </c>
    </row>
    <row r="1687" spans="1:31" ht="28.5" hidden="1" x14ac:dyDescent="0.45">
      <c r="A1687" s="3">
        <v>1</v>
      </c>
      <c r="B1687" s="4" t="s">
        <v>3414</v>
      </c>
      <c r="C1687" s="3" t="s">
        <v>3381</v>
      </c>
      <c r="D1687" s="3" t="s">
        <v>3382</v>
      </c>
      <c r="E1687" s="3" t="s">
        <v>3409</v>
      </c>
      <c r="F1687" s="3" t="s">
        <v>8381</v>
      </c>
      <c r="G1687" s="3" t="s">
        <v>8382</v>
      </c>
      <c r="H1687" s="5">
        <v>46142</v>
      </c>
      <c r="I1687" s="3" t="s">
        <v>3427</v>
      </c>
      <c r="J1687" s="3" t="s">
        <v>8383</v>
      </c>
      <c r="K1687" s="3">
        <v>880901303728</v>
      </c>
      <c r="L1687" s="2"/>
      <c r="M1687" s="2"/>
      <c r="N1687" s="3">
        <v>77787000207</v>
      </c>
      <c r="O1687" s="3">
        <v>5990000</v>
      </c>
      <c r="P1687" s="3">
        <v>5990000</v>
      </c>
      <c r="Q1687" s="3">
        <v>0</v>
      </c>
      <c r="R1687" s="3">
        <v>0</v>
      </c>
      <c r="S1687" s="3">
        <v>200000</v>
      </c>
      <c r="T1687" s="3">
        <v>200000</v>
      </c>
      <c r="U1687" s="3" t="s">
        <v>56</v>
      </c>
      <c r="V1687" s="2"/>
      <c r="W1687" s="3" t="s">
        <v>55</v>
      </c>
      <c r="X1687" s="5">
        <v>46142</v>
      </c>
      <c r="Y1687" s="3" t="s">
        <v>58</v>
      </c>
      <c r="Z1687" s="3">
        <v>0</v>
      </c>
      <c r="AA1687" s="3">
        <v>9903531</v>
      </c>
      <c r="AB1687" s="2"/>
      <c r="AC1687" s="3">
        <v>0</v>
      </c>
      <c r="AD1687" s="3" t="s">
        <v>57</v>
      </c>
      <c r="AE1687" s="3">
        <v>2026</v>
      </c>
    </row>
    <row r="1688" spans="1:31" ht="28.5" hidden="1" x14ac:dyDescent="0.45">
      <c r="A1688" s="3">
        <v>1</v>
      </c>
      <c r="B1688" s="4" t="s">
        <v>3414</v>
      </c>
      <c r="C1688" s="3" t="s">
        <v>3381</v>
      </c>
      <c r="D1688" s="3" t="s">
        <v>3382</v>
      </c>
      <c r="E1688" s="3" t="s">
        <v>3409</v>
      </c>
      <c r="F1688" s="3" t="s">
        <v>8384</v>
      </c>
      <c r="G1688" s="3" t="s">
        <v>8385</v>
      </c>
      <c r="H1688" s="5">
        <v>46141</v>
      </c>
      <c r="I1688" s="3" t="s">
        <v>3427</v>
      </c>
      <c r="J1688" s="3" t="s">
        <v>8386</v>
      </c>
      <c r="K1688" s="3">
        <v>811224400472</v>
      </c>
      <c r="L1688" s="2"/>
      <c r="M1688" s="2"/>
      <c r="N1688" s="3">
        <v>77002639005</v>
      </c>
      <c r="O1688" s="3">
        <v>5990000</v>
      </c>
      <c r="P1688" s="3">
        <v>5990000</v>
      </c>
      <c r="Q1688" s="3">
        <v>0</v>
      </c>
      <c r="R1688" s="3">
        <v>0</v>
      </c>
      <c r="S1688" s="3">
        <v>200000</v>
      </c>
      <c r="T1688" s="3">
        <v>200000</v>
      </c>
      <c r="U1688" s="3" t="s">
        <v>87</v>
      </c>
      <c r="V1688" s="3" t="s">
        <v>3624</v>
      </c>
      <c r="W1688" s="3" t="s">
        <v>55</v>
      </c>
      <c r="X1688" s="5">
        <v>46142</v>
      </c>
      <c r="Y1688" s="3" t="s">
        <v>206</v>
      </c>
      <c r="Z1688" s="3">
        <v>0</v>
      </c>
      <c r="AA1688" s="3">
        <v>9903534</v>
      </c>
      <c r="AB1688" s="2"/>
      <c r="AC1688" s="3">
        <v>0</v>
      </c>
      <c r="AD1688" s="3" t="s">
        <v>124</v>
      </c>
      <c r="AE1688" s="3">
        <v>2026</v>
      </c>
    </row>
    <row r="1689" spans="1:31" ht="28.5" hidden="1" x14ac:dyDescent="0.45">
      <c r="A1689" s="3">
        <v>1</v>
      </c>
      <c r="B1689" s="4" t="s">
        <v>3414</v>
      </c>
      <c r="C1689" s="3" t="s">
        <v>3381</v>
      </c>
      <c r="D1689" s="3" t="s">
        <v>3382</v>
      </c>
      <c r="E1689" s="3" t="s">
        <v>3409</v>
      </c>
      <c r="F1689" s="3" t="s">
        <v>8387</v>
      </c>
      <c r="G1689" s="3" t="s">
        <v>8388</v>
      </c>
      <c r="H1689" s="5">
        <v>46141</v>
      </c>
      <c r="I1689" s="3" t="s">
        <v>3419</v>
      </c>
      <c r="J1689" s="3" t="s">
        <v>8389</v>
      </c>
      <c r="K1689" s="3">
        <v>661119301511</v>
      </c>
      <c r="L1689" s="2"/>
      <c r="M1689" s="2"/>
      <c r="N1689" s="3">
        <v>77716633766</v>
      </c>
      <c r="O1689" s="3">
        <v>5990000</v>
      </c>
      <c r="P1689" s="3">
        <v>5990000</v>
      </c>
      <c r="Q1689" s="3">
        <v>0</v>
      </c>
      <c r="R1689" s="3">
        <v>0</v>
      </c>
      <c r="S1689" s="3">
        <v>200000</v>
      </c>
      <c r="T1689" s="3">
        <v>200000</v>
      </c>
      <c r="U1689" s="3" t="s">
        <v>87</v>
      </c>
      <c r="V1689" s="2"/>
      <c r="W1689" s="3" t="s">
        <v>55</v>
      </c>
      <c r="X1689" s="5">
        <v>46142</v>
      </c>
      <c r="Y1689" s="3" t="s">
        <v>134</v>
      </c>
      <c r="Z1689" s="3">
        <v>0</v>
      </c>
      <c r="AA1689" s="3">
        <v>9903537</v>
      </c>
      <c r="AB1689" s="2"/>
      <c r="AC1689" s="3">
        <v>0</v>
      </c>
      <c r="AD1689" s="3" t="s">
        <v>124</v>
      </c>
      <c r="AE1689" s="3">
        <v>2026</v>
      </c>
    </row>
    <row r="1690" spans="1:31" ht="28.5" hidden="1" x14ac:dyDescent="0.45">
      <c r="A1690" s="3">
        <v>1</v>
      </c>
      <c r="B1690" s="4" t="s">
        <v>3414</v>
      </c>
      <c r="C1690" s="3" t="s">
        <v>3381</v>
      </c>
      <c r="D1690" s="3" t="s">
        <v>3382</v>
      </c>
      <c r="E1690" s="3" t="s">
        <v>3409</v>
      </c>
      <c r="F1690" s="3" t="s">
        <v>8390</v>
      </c>
      <c r="G1690" s="3" t="s">
        <v>8391</v>
      </c>
      <c r="H1690" s="5">
        <v>46141</v>
      </c>
      <c r="I1690" s="3" t="s">
        <v>3419</v>
      </c>
      <c r="J1690" s="3" t="s">
        <v>8392</v>
      </c>
      <c r="K1690" s="3">
        <v>700508400450</v>
      </c>
      <c r="L1690" s="2"/>
      <c r="M1690" s="2"/>
      <c r="N1690" s="3">
        <v>77029858322</v>
      </c>
      <c r="O1690" s="3">
        <v>5990000</v>
      </c>
      <c r="P1690" s="3">
        <v>5990000</v>
      </c>
      <c r="Q1690" s="3">
        <v>0</v>
      </c>
      <c r="R1690" s="3">
        <v>0</v>
      </c>
      <c r="S1690" s="3">
        <v>200000</v>
      </c>
      <c r="T1690" s="3">
        <v>200000</v>
      </c>
      <c r="U1690" s="3" t="s">
        <v>87</v>
      </c>
      <c r="V1690" s="2"/>
      <c r="W1690" s="3" t="s">
        <v>55</v>
      </c>
      <c r="X1690" s="5">
        <v>46142</v>
      </c>
      <c r="Y1690" s="3" t="s">
        <v>134</v>
      </c>
      <c r="Z1690" s="3">
        <v>0</v>
      </c>
      <c r="AA1690" s="3">
        <v>9903539</v>
      </c>
      <c r="AB1690" s="2"/>
      <c r="AC1690" s="3">
        <v>0</v>
      </c>
      <c r="AD1690" s="3" t="s">
        <v>124</v>
      </c>
      <c r="AE1690" s="3">
        <v>2026</v>
      </c>
    </row>
    <row r="1691" spans="1:31" ht="28.5" hidden="1" x14ac:dyDescent="0.45">
      <c r="A1691" s="3">
        <v>1</v>
      </c>
      <c r="B1691" s="4" t="s">
        <v>3397</v>
      </c>
      <c r="C1691" s="3" t="s">
        <v>3381</v>
      </c>
      <c r="D1691" s="3" t="s">
        <v>3382</v>
      </c>
      <c r="E1691" s="3" t="s">
        <v>3409</v>
      </c>
      <c r="F1691" s="3" t="s">
        <v>8393</v>
      </c>
      <c r="G1691" s="3" t="s">
        <v>8394</v>
      </c>
      <c r="H1691" s="5">
        <v>46141</v>
      </c>
      <c r="I1691" s="3" t="s">
        <v>3403</v>
      </c>
      <c r="J1691" s="3" t="s">
        <v>8395</v>
      </c>
      <c r="K1691" s="3">
        <v>970430301057</v>
      </c>
      <c r="L1691" s="2"/>
      <c r="M1691" s="2"/>
      <c r="N1691" s="3">
        <v>77753031213</v>
      </c>
      <c r="O1691" s="3">
        <v>5990000</v>
      </c>
      <c r="P1691" s="3">
        <v>5990000</v>
      </c>
      <c r="Q1691" s="3">
        <v>0</v>
      </c>
      <c r="R1691" s="3">
        <v>0</v>
      </c>
      <c r="S1691" s="3">
        <v>200000</v>
      </c>
      <c r="T1691" s="3">
        <v>200000</v>
      </c>
      <c r="U1691" s="3" t="s">
        <v>56</v>
      </c>
      <c r="V1691" s="2"/>
      <c r="W1691" s="3" t="s">
        <v>55</v>
      </c>
      <c r="X1691" s="5">
        <v>46142</v>
      </c>
      <c r="Y1691" s="3" t="s">
        <v>58</v>
      </c>
      <c r="Z1691" s="3">
        <v>0</v>
      </c>
      <c r="AA1691" s="3">
        <v>9903546</v>
      </c>
      <c r="AB1691" s="2"/>
      <c r="AC1691" s="3">
        <v>0</v>
      </c>
      <c r="AD1691" s="3" t="s">
        <v>57</v>
      </c>
      <c r="AE1691" s="3">
        <v>2026</v>
      </c>
    </row>
    <row r="1692" spans="1:31" ht="28.5" hidden="1" x14ac:dyDescent="0.45">
      <c r="A1692" s="3">
        <v>1</v>
      </c>
      <c r="B1692" s="4" t="s">
        <v>3397</v>
      </c>
      <c r="C1692" s="3" t="s">
        <v>3381</v>
      </c>
      <c r="D1692" s="3" t="s">
        <v>3382</v>
      </c>
      <c r="E1692" s="3" t="s">
        <v>3409</v>
      </c>
      <c r="F1692" s="3" t="s">
        <v>8396</v>
      </c>
      <c r="G1692" s="3" t="s">
        <v>8397</v>
      </c>
      <c r="H1692" s="5">
        <v>46141</v>
      </c>
      <c r="I1692" s="3" t="s">
        <v>4563</v>
      </c>
      <c r="J1692" s="3" t="s">
        <v>8398</v>
      </c>
      <c r="K1692" s="3">
        <v>870910301828</v>
      </c>
      <c r="L1692" s="2"/>
      <c r="M1692" s="2"/>
      <c r="N1692" s="3">
        <v>77018666252</v>
      </c>
      <c r="O1692" s="3">
        <v>5990000</v>
      </c>
      <c r="P1692" s="3">
        <v>5990000</v>
      </c>
      <c r="Q1692" s="3">
        <v>0</v>
      </c>
      <c r="R1692" s="3">
        <v>0</v>
      </c>
      <c r="S1692" s="3">
        <v>200000</v>
      </c>
      <c r="T1692" s="3">
        <v>200000</v>
      </c>
      <c r="U1692" s="3" t="s">
        <v>56</v>
      </c>
      <c r="V1692" s="2"/>
      <c r="W1692" s="3" t="s">
        <v>55</v>
      </c>
      <c r="X1692" s="5">
        <v>46141</v>
      </c>
      <c r="Y1692" s="3" t="s">
        <v>58</v>
      </c>
      <c r="Z1692" s="3">
        <v>1</v>
      </c>
      <c r="AA1692" s="3">
        <v>9903548</v>
      </c>
      <c r="AB1692" s="2"/>
      <c r="AC1692" s="3">
        <v>0</v>
      </c>
      <c r="AD1692" s="3" t="s">
        <v>57</v>
      </c>
      <c r="AE1692" s="3">
        <v>2026</v>
      </c>
    </row>
    <row r="1693" spans="1:31" ht="28.5" hidden="1" x14ac:dyDescent="0.45">
      <c r="A1693" s="3">
        <v>1</v>
      </c>
      <c r="B1693" s="4" t="s">
        <v>3397</v>
      </c>
      <c r="C1693" s="3" t="s">
        <v>3381</v>
      </c>
      <c r="D1693" s="3" t="s">
        <v>3382</v>
      </c>
      <c r="E1693" s="3" t="s">
        <v>3409</v>
      </c>
      <c r="F1693" s="3" t="s">
        <v>8399</v>
      </c>
      <c r="G1693" s="3" t="s">
        <v>8400</v>
      </c>
      <c r="H1693" s="5">
        <v>46139</v>
      </c>
      <c r="I1693" s="3" t="s">
        <v>3901</v>
      </c>
      <c r="J1693" s="3" t="s">
        <v>8401</v>
      </c>
      <c r="K1693" s="3">
        <v>841129400045</v>
      </c>
      <c r="L1693" s="2"/>
      <c r="M1693" s="2"/>
      <c r="N1693" s="3">
        <v>77750982858</v>
      </c>
      <c r="O1693" s="3">
        <v>5990000</v>
      </c>
      <c r="P1693" s="3">
        <v>5990000</v>
      </c>
      <c r="Q1693" s="3">
        <v>0</v>
      </c>
      <c r="R1693" s="3">
        <v>0</v>
      </c>
      <c r="S1693" s="3">
        <v>200000</v>
      </c>
      <c r="T1693" s="3">
        <v>200000</v>
      </c>
      <c r="U1693" s="3" t="s">
        <v>87</v>
      </c>
      <c r="V1693" s="2"/>
      <c r="W1693" s="3" t="s">
        <v>55</v>
      </c>
      <c r="X1693" s="5">
        <v>46141</v>
      </c>
      <c r="Y1693" s="3" t="s">
        <v>218</v>
      </c>
      <c r="Z1693" s="3">
        <v>0</v>
      </c>
      <c r="AA1693" s="3">
        <v>9903549</v>
      </c>
      <c r="AB1693" s="2"/>
      <c r="AC1693" s="3">
        <v>0</v>
      </c>
      <c r="AD1693" s="3" t="s">
        <v>124</v>
      </c>
      <c r="AE1693" s="3">
        <v>2026</v>
      </c>
    </row>
    <row r="1694" spans="1:31" ht="28.5" hidden="1" x14ac:dyDescent="0.45">
      <c r="A1694" s="3">
        <v>1</v>
      </c>
      <c r="B1694" s="4" t="s">
        <v>3397</v>
      </c>
      <c r="C1694" s="3" t="s">
        <v>3381</v>
      </c>
      <c r="D1694" s="3" t="s">
        <v>3382</v>
      </c>
      <c r="E1694" s="3" t="s">
        <v>3409</v>
      </c>
      <c r="F1694" s="3" t="s">
        <v>8402</v>
      </c>
      <c r="G1694" s="3" t="s">
        <v>8403</v>
      </c>
      <c r="H1694" s="5">
        <v>46139</v>
      </c>
      <c r="I1694" s="3" t="s">
        <v>3403</v>
      </c>
      <c r="J1694" s="3" t="s">
        <v>8404</v>
      </c>
      <c r="K1694" s="3">
        <v>930106401514</v>
      </c>
      <c r="L1694" s="2"/>
      <c r="M1694" s="2"/>
      <c r="N1694" s="3">
        <v>77711003341</v>
      </c>
      <c r="O1694" s="3">
        <v>5990000</v>
      </c>
      <c r="P1694" s="3">
        <v>5990000</v>
      </c>
      <c r="Q1694" s="3">
        <v>0</v>
      </c>
      <c r="R1694" s="3">
        <v>0</v>
      </c>
      <c r="S1694" s="3">
        <v>200000</v>
      </c>
      <c r="T1694" s="3">
        <v>200000</v>
      </c>
      <c r="U1694" s="3" t="s">
        <v>87</v>
      </c>
      <c r="V1694" s="2"/>
      <c r="W1694" s="3" t="s">
        <v>55</v>
      </c>
      <c r="X1694" s="5">
        <v>46141</v>
      </c>
      <c r="Y1694" s="3" t="s">
        <v>218</v>
      </c>
      <c r="Z1694" s="3">
        <v>0</v>
      </c>
      <c r="AA1694" s="3">
        <v>9903552</v>
      </c>
      <c r="AB1694" s="2"/>
      <c r="AC1694" s="3">
        <v>0</v>
      </c>
      <c r="AD1694" s="3" t="s">
        <v>124</v>
      </c>
      <c r="AE1694" s="3">
        <v>2026</v>
      </c>
    </row>
    <row r="1695" spans="1:31" ht="28.5" hidden="1" x14ac:dyDescent="0.45">
      <c r="A1695" s="3">
        <v>1</v>
      </c>
      <c r="B1695" s="4" t="s">
        <v>3397</v>
      </c>
      <c r="C1695" s="3" t="s">
        <v>3381</v>
      </c>
      <c r="D1695" s="3" t="s">
        <v>3382</v>
      </c>
      <c r="E1695" s="3" t="s">
        <v>3409</v>
      </c>
      <c r="F1695" s="3" t="s">
        <v>8405</v>
      </c>
      <c r="G1695" s="3" t="s">
        <v>8406</v>
      </c>
      <c r="H1695" s="5">
        <v>46140</v>
      </c>
      <c r="I1695" s="3" t="s">
        <v>3403</v>
      </c>
      <c r="J1695" s="3" t="s">
        <v>8407</v>
      </c>
      <c r="K1695" s="3">
        <v>970421000873</v>
      </c>
      <c r="L1695" s="2"/>
      <c r="M1695" s="2"/>
      <c r="N1695" s="3">
        <v>77775712104</v>
      </c>
      <c r="O1695" s="3">
        <v>5990000</v>
      </c>
      <c r="P1695" s="3">
        <v>5990000</v>
      </c>
      <c r="Q1695" s="3">
        <v>0</v>
      </c>
      <c r="R1695" s="3">
        <v>0</v>
      </c>
      <c r="S1695" s="3">
        <v>200000</v>
      </c>
      <c r="T1695" s="3">
        <v>200000</v>
      </c>
      <c r="U1695" s="3" t="s">
        <v>56</v>
      </c>
      <c r="V1695" s="2"/>
      <c r="W1695" s="3" t="s">
        <v>55</v>
      </c>
      <c r="X1695" s="5">
        <v>46141</v>
      </c>
      <c r="Y1695" s="3" t="s">
        <v>58</v>
      </c>
      <c r="Z1695" s="3">
        <v>0</v>
      </c>
      <c r="AA1695" s="3">
        <v>9903555</v>
      </c>
      <c r="AB1695" s="2"/>
      <c r="AC1695" s="3">
        <v>0</v>
      </c>
      <c r="AD1695" s="3" t="s">
        <v>57</v>
      </c>
      <c r="AE1695" s="3">
        <v>2026</v>
      </c>
    </row>
    <row r="1696" spans="1:31" ht="28.5" hidden="1" x14ac:dyDescent="0.45">
      <c r="A1696" s="3">
        <v>1</v>
      </c>
      <c r="B1696" s="4" t="s">
        <v>3397</v>
      </c>
      <c r="C1696" s="3" t="s">
        <v>3381</v>
      </c>
      <c r="D1696" s="3" t="s">
        <v>3382</v>
      </c>
      <c r="E1696" s="3" t="s">
        <v>3409</v>
      </c>
      <c r="F1696" s="3" t="s">
        <v>8408</v>
      </c>
      <c r="G1696" s="3" t="s">
        <v>8409</v>
      </c>
      <c r="H1696" s="5">
        <v>46140</v>
      </c>
      <c r="I1696" s="3" t="s">
        <v>3580</v>
      </c>
      <c r="J1696" s="3" t="s">
        <v>8410</v>
      </c>
      <c r="K1696" s="3">
        <v>650114301072</v>
      </c>
      <c r="L1696" s="2"/>
      <c r="M1696" s="2"/>
      <c r="N1696" s="3">
        <v>77016902965</v>
      </c>
      <c r="O1696" s="3">
        <v>5990000</v>
      </c>
      <c r="P1696" s="3">
        <v>5990000</v>
      </c>
      <c r="Q1696" s="3">
        <v>0</v>
      </c>
      <c r="R1696" s="3">
        <v>0</v>
      </c>
      <c r="S1696" s="3">
        <v>200000</v>
      </c>
      <c r="T1696" s="3">
        <v>200000</v>
      </c>
      <c r="U1696" s="3" t="s">
        <v>56</v>
      </c>
      <c r="V1696" s="2"/>
      <c r="W1696" s="3" t="s">
        <v>55</v>
      </c>
      <c r="X1696" s="5">
        <v>46141</v>
      </c>
      <c r="Y1696" s="3" t="s">
        <v>58</v>
      </c>
      <c r="Z1696" s="3">
        <v>0</v>
      </c>
      <c r="AA1696" s="3">
        <v>9903561</v>
      </c>
      <c r="AB1696" s="2"/>
      <c r="AC1696" s="3">
        <v>0</v>
      </c>
      <c r="AD1696" s="3" t="s">
        <v>57</v>
      </c>
      <c r="AE1696" s="3">
        <v>2026</v>
      </c>
    </row>
    <row r="1697" spans="1:31" ht="28.5" hidden="1" x14ac:dyDescent="0.45">
      <c r="A1697" s="3">
        <v>1</v>
      </c>
      <c r="B1697" s="4" t="s">
        <v>3397</v>
      </c>
      <c r="C1697" s="3" t="s">
        <v>3381</v>
      </c>
      <c r="D1697" s="3" t="s">
        <v>3382</v>
      </c>
      <c r="E1697" s="3" t="s">
        <v>3409</v>
      </c>
      <c r="F1697" s="3" t="s">
        <v>8411</v>
      </c>
      <c r="G1697" s="3" t="s">
        <v>8412</v>
      </c>
      <c r="H1697" s="5">
        <v>46140</v>
      </c>
      <c r="I1697" s="3" t="s">
        <v>3584</v>
      </c>
      <c r="J1697" s="3" t="s">
        <v>8413</v>
      </c>
      <c r="K1697" s="3">
        <v>40829500493</v>
      </c>
      <c r="L1697" s="2"/>
      <c r="M1697" s="2"/>
      <c r="N1697" s="3">
        <v>77086909758</v>
      </c>
      <c r="O1697" s="3">
        <v>5990000</v>
      </c>
      <c r="P1697" s="3">
        <v>5990000</v>
      </c>
      <c r="Q1697" s="3">
        <v>0</v>
      </c>
      <c r="R1697" s="3">
        <v>0</v>
      </c>
      <c r="S1697" s="3">
        <v>200000</v>
      </c>
      <c r="T1697" s="3">
        <v>200000</v>
      </c>
      <c r="U1697" s="3" t="s">
        <v>87</v>
      </c>
      <c r="V1697" s="2"/>
      <c r="W1697" s="3" t="s">
        <v>55</v>
      </c>
      <c r="X1697" s="5">
        <v>46142</v>
      </c>
      <c r="Y1697" s="3" t="s">
        <v>206</v>
      </c>
      <c r="Z1697" s="3">
        <v>0</v>
      </c>
      <c r="AA1697" s="3">
        <v>9903562</v>
      </c>
      <c r="AB1697" s="2"/>
      <c r="AC1697" s="3">
        <v>0</v>
      </c>
      <c r="AD1697" s="3" t="s">
        <v>124</v>
      </c>
      <c r="AE1697" s="3">
        <v>2026</v>
      </c>
    </row>
    <row r="1698" spans="1:31" ht="28.5" hidden="1" x14ac:dyDescent="0.45">
      <c r="A1698" s="3">
        <v>1</v>
      </c>
      <c r="B1698" s="4" t="s">
        <v>3397</v>
      </c>
      <c r="C1698" s="3" t="s">
        <v>3381</v>
      </c>
      <c r="D1698" s="3" t="s">
        <v>3382</v>
      </c>
      <c r="E1698" s="3" t="s">
        <v>3409</v>
      </c>
      <c r="F1698" s="3" t="s">
        <v>8414</v>
      </c>
      <c r="G1698" s="3" t="s">
        <v>8415</v>
      </c>
      <c r="H1698" s="5">
        <v>46141</v>
      </c>
      <c r="I1698" s="3" t="s">
        <v>3901</v>
      </c>
      <c r="J1698" s="3" t="s">
        <v>8416</v>
      </c>
      <c r="K1698" s="3">
        <v>900829301132</v>
      </c>
      <c r="L1698" s="2"/>
      <c r="M1698" s="2"/>
      <c r="N1698" s="3">
        <v>77015674321</v>
      </c>
      <c r="O1698" s="3">
        <v>5990000</v>
      </c>
      <c r="P1698" s="3">
        <v>5990000</v>
      </c>
      <c r="Q1698" s="3">
        <v>0</v>
      </c>
      <c r="R1698" s="3">
        <v>0</v>
      </c>
      <c r="S1698" s="3">
        <v>200000</v>
      </c>
      <c r="T1698" s="3">
        <v>200000</v>
      </c>
      <c r="U1698" s="3" t="s">
        <v>56</v>
      </c>
      <c r="V1698" s="2"/>
      <c r="W1698" s="3" t="s">
        <v>55</v>
      </c>
      <c r="X1698" s="5">
        <v>46142</v>
      </c>
      <c r="Y1698" s="3" t="s">
        <v>58</v>
      </c>
      <c r="Z1698" s="3">
        <v>0</v>
      </c>
      <c r="AA1698" s="3">
        <v>9903563</v>
      </c>
      <c r="AB1698" s="2"/>
      <c r="AC1698" s="3">
        <v>0</v>
      </c>
      <c r="AD1698" s="3" t="s">
        <v>57</v>
      </c>
      <c r="AE1698" s="3">
        <v>2026</v>
      </c>
    </row>
    <row r="1699" spans="1:31" ht="28.5" hidden="1" x14ac:dyDescent="0.45">
      <c r="A1699" s="3">
        <v>1</v>
      </c>
      <c r="B1699" s="4" t="s">
        <v>3397</v>
      </c>
      <c r="C1699" s="3" t="s">
        <v>3381</v>
      </c>
      <c r="D1699" s="3" t="s">
        <v>3382</v>
      </c>
      <c r="E1699" s="3" t="s">
        <v>3409</v>
      </c>
      <c r="F1699" s="3" t="s">
        <v>8417</v>
      </c>
      <c r="G1699" s="3" t="s">
        <v>8418</v>
      </c>
      <c r="H1699" s="5">
        <v>46140</v>
      </c>
      <c r="I1699" s="3" t="s">
        <v>4000</v>
      </c>
      <c r="J1699" s="3" t="s">
        <v>8419</v>
      </c>
      <c r="K1699" s="3">
        <v>690508401721</v>
      </c>
      <c r="L1699" s="2"/>
      <c r="M1699" s="2"/>
      <c r="N1699" s="3">
        <v>77053121098</v>
      </c>
      <c r="O1699" s="3">
        <v>5990000</v>
      </c>
      <c r="P1699" s="3">
        <v>5990000</v>
      </c>
      <c r="Q1699" s="3">
        <v>0</v>
      </c>
      <c r="R1699" s="3">
        <v>0</v>
      </c>
      <c r="S1699" s="3">
        <v>200000</v>
      </c>
      <c r="T1699" s="3">
        <v>200000</v>
      </c>
      <c r="U1699" s="3" t="s">
        <v>87</v>
      </c>
      <c r="V1699" s="2"/>
      <c r="W1699" s="3" t="s">
        <v>55</v>
      </c>
      <c r="X1699" s="5">
        <v>46141</v>
      </c>
      <c r="Y1699" s="3" t="s">
        <v>134</v>
      </c>
      <c r="Z1699" s="3">
        <v>0</v>
      </c>
      <c r="AA1699" s="3">
        <v>9903565</v>
      </c>
      <c r="AB1699" s="2"/>
      <c r="AC1699" s="3">
        <v>0</v>
      </c>
      <c r="AD1699" s="3" t="s">
        <v>124</v>
      </c>
      <c r="AE1699" s="3">
        <v>2026</v>
      </c>
    </row>
    <row r="1700" spans="1:31" ht="28.5" hidden="1" x14ac:dyDescent="0.45">
      <c r="A1700" s="3">
        <v>1</v>
      </c>
      <c r="B1700" s="4" t="s">
        <v>3397</v>
      </c>
      <c r="C1700" s="3" t="s">
        <v>3381</v>
      </c>
      <c r="D1700" s="3" t="s">
        <v>3382</v>
      </c>
      <c r="E1700" s="3" t="s">
        <v>3409</v>
      </c>
      <c r="F1700" s="3" t="s">
        <v>8420</v>
      </c>
      <c r="G1700" s="3" t="s">
        <v>8421</v>
      </c>
      <c r="H1700" s="5">
        <v>46140</v>
      </c>
      <c r="I1700" s="3" t="s">
        <v>3693</v>
      </c>
      <c r="J1700" s="3" t="s">
        <v>8422</v>
      </c>
      <c r="K1700" s="3">
        <v>661109300224</v>
      </c>
      <c r="L1700" s="2"/>
      <c r="M1700" s="2"/>
      <c r="N1700" s="3">
        <v>77787771325</v>
      </c>
      <c r="O1700" s="3">
        <v>5990000</v>
      </c>
      <c r="P1700" s="3">
        <v>5990000</v>
      </c>
      <c r="Q1700" s="3">
        <v>0</v>
      </c>
      <c r="R1700" s="3">
        <v>0</v>
      </c>
      <c r="S1700" s="3">
        <v>200000</v>
      </c>
      <c r="T1700" s="3">
        <v>200000</v>
      </c>
      <c r="U1700" s="3" t="s">
        <v>87</v>
      </c>
      <c r="V1700" s="2"/>
      <c r="W1700" s="3" t="s">
        <v>55</v>
      </c>
      <c r="X1700" s="5">
        <v>46141</v>
      </c>
      <c r="Y1700" s="3" t="s">
        <v>134</v>
      </c>
      <c r="Z1700" s="3">
        <v>0</v>
      </c>
      <c r="AA1700" s="3">
        <v>9903571</v>
      </c>
      <c r="AB1700" s="2"/>
      <c r="AC1700" s="3">
        <v>0</v>
      </c>
      <c r="AD1700" s="3" t="s">
        <v>124</v>
      </c>
      <c r="AE1700" s="3">
        <v>2026</v>
      </c>
    </row>
    <row r="1701" spans="1:31" ht="28.5" hidden="1" x14ac:dyDescent="0.45">
      <c r="A1701" s="3">
        <v>1</v>
      </c>
      <c r="B1701" s="4" t="s">
        <v>3397</v>
      </c>
      <c r="C1701" s="3" t="s">
        <v>3381</v>
      </c>
      <c r="D1701" s="3" t="s">
        <v>3382</v>
      </c>
      <c r="E1701" s="3" t="s">
        <v>3409</v>
      </c>
      <c r="F1701" s="3" t="s">
        <v>8423</v>
      </c>
      <c r="G1701" s="3" t="s">
        <v>8424</v>
      </c>
      <c r="H1701" s="5">
        <v>46140</v>
      </c>
      <c r="I1701" s="3" t="s">
        <v>3710</v>
      </c>
      <c r="J1701" s="2"/>
      <c r="K1701" s="2"/>
      <c r="L1701" s="3" t="s">
        <v>8425</v>
      </c>
      <c r="M1701" s="3">
        <v>980440002042</v>
      </c>
      <c r="N1701" s="3">
        <v>77011591927</v>
      </c>
      <c r="O1701" s="3">
        <v>5990000</v>
      </c>
      <c r="P1701" s="3">
        <v>5990000</v>
      </c>
      <c r="Q1701" s="3">
        <v>0</v>
      </c>
      <c r="R1701" s="3">
        <v>0</v>
      </c>
      <c r="S1701" s="3">
        <v>200000</v>
      </c>
      <c r="T1701" s="3">
        <v>200000</v>
      </c>
      <c r="U1701" s="3" t="s">
        <v>56</v>
      </c>
      <c r="V1701" s="2"/>
      <c r="W1701" s="3" t="s">
        <v>55</v>
      </c>
      <c r="X1701" s="5">
        <v>46142</v>
      </c>
      <c r="Y1701" s="3" t="s">
        <v>58</v>
      </c>
      <c r="Z1701" s="3">
        <v>2</v>
      </c>
      <c r="AA1701" s="3">
        <v>9903573</v>
      </c>
      <c r="AB1701" s="2"/>
      <c r="AC1701" s="3">
        <v>0</v>
      </c>
      <c r="AD1701" s="3" t="s">
        <v>57</v>
      </c>
      <c r="AE1701" s="3">
        <v>2026</v>
      </c>
    </row>
    <row r="1702" spans="1:31" ht="28.5" hidden="1" x14ac:dyDescent="0.45">
      <c r="A1702" s="3">
        <v>1</v>
      </c>
      <c r="B1702" s="4" t="s">
        <v>3397</v>
      </c>
      <c r="C1702" s="3" t="s">
        <v>3381</v>
      </c>
      <c r="D1702" s="3" t="s">
        <v>3382</v>
      </c>
      <c r="E1702" s="3" t="s">
        <v>3409</v>
      </c>
      <c r="F1702" s="3" t="s">
        <v>8426</v>
      </c>
      <c r="G1702" s="3" t="s">
        <v>8427</v>
      </c>
      <c r="H1702" s="5">
        <v>46140</v>
      </c>
      <c r="I1702" s="3" t="s">
        <v>3693</v>
      </c>
      <c r="J1702" s="3" t="s">
        <v>8428</v>
      </c>
      <c r="K1702" s="3">
        <v>700501301993</v>
      </c>
      <c r="L1702" s="2"/>
      <c r="M1702" s="2"/>
      <c r="N1702" s="3">
        <v>77716487157</v>
      </c>
      <c r="O1702" s="3">
        <v>5990000</v>
      </c>
      <c r="P1702" s="3">
        <v>5990000</v>
      </c>
      <c r="Q1702" s="3">
        <v>0</v>
      </c>
      <c r="R1702" s="3">
        <v>0</v>
      </c>
      <c r="S1702" s="3">
        <v>200000</v>
      </c>
      <c r="T1702" s="3">
        <v>200000</v>
      </c>
      <c r="U1702" s="3" t="s">
        <v>87</v>
      </c>
      <c r="V1702" s="3" t="s">
        <v>3405</v>
      </c>
      <c r="W1702" s="3" t="s">
        <v>55</v>
      </c>
      <c r="X1702" s="5">
        <v>46142</v>
      </c>
      <c r="Y1702" s="3" t="s">
        <v>134</v>
      </c>
      <c r="Z1702" s="3">
        <v>0</v>
      </c>
      <c r="AA1702" s="3">
        <v>9903613</v>
      </c>
      <c r="AB1702" s="2"/>
      <c r="AC1702" s="3">
        <v>0</v>
      </c>
      <c r="AD1702" s="3" t="s">
        <v>124</v>
      </c>
      <c r="AE1702" s="3">
        <v>2026</v>
      </c>
    </row>
    <row r="1703" spans="1:31" ht="28.5" hidden="1" x14ac:dyDescent="0.45">
      <c r="A1703" s="3">
        <v>1</v>
      </c>
      <c r="B1703" s="4" t="s">
        <v>3397</v>
      </c>
      <c r="C1703" s="3" t="s">
        <v>3381</v>
      </c>
      <c r="D1703" s="3" t="s">
        <v>3382</v>
      </c>
      <c r="E1703" s="3" t="s">
        <v>3409</v>
      </c>
      <c r="F1703" s="3" t="s">
        <v>8429</v>
      </c>
      <c r="G1703" s="3" t="s">
        <v>8430</v>
      </c>
      <c r="H1703" s="5">
        <v>46140</v>
      </c>
      <c r="I1703" s="3" t="s">
        <v>3693</v>
      </c>
      <c r="J1703" s="3" t="s">
        <v>8431</v>
      </c>
      <c r="K1703" s="3">
        <v>970716300608</v>
      </c>
      <c r="L1703" s="2"/>
      <c r="M1703" s="2"/>
      <c r="N1703" s="3">
        <v>77024009897</v>
      </c>
      <c r="O1703" s="3">
        <v>5990000</v>
      </c>
      <c r="P1703" s="3">
        <v>5990000</v>
      </c>
      <c r="Q1703" s="3">
        <v>0</v>
      </c>
      <c r="R1703" s="3">
        <v>0</v>
      </c>
      <c r="S1703" s="3">
        <v>200000</v>
      </c>
      <c r="T1703" s="3">
        <v>200000</v>
      </c>
      <c r="U1703" s="3" t="s">
        <v>87</v>
      </c>
      <c r="V1703" s="2"/>
      <c r="W1703" s="3" t="s">
        <v>55</v>
      </c>
      <c r="X1703" s="5">
        <v>46142</v>
      </c>
      <c r="Y1703" s="3" t="s">
        <v>218</v>
      </c>
      <c r="Z1703" s="3">
        <v>0</v>
      </c>
      <c r="AA1703" s="3">
        <v>9903615</v>
      </c>
      <c r="AB1703" s="2"/>
      <c r="AC1703" s="3">
        <v>0</v>
      </c>
      <c r="AD1703" s="3" t="s">
        <v>124</v>
      </c>
      <c r="AE1703" s="3">
        <v>2026</v>
      </c>
    </row>
    <row r="1704" spans="1:31" ht="28.5" hidden="1" x14ac:dyDescent="0.45">
      <c r="A1704" s="3">
        <v>1</v>
      </c>
      <c r="B1704" s="4" t="s">
        <v>3397</v>
      </c>
      <c r="C1704" s="3" t="s">
        <v>3381</v>
      </c>
      <c r="D1704" s="3" t="s">
        <v>3382</v>
      </c>
      <c r="E1704" s="3" t="s">
        <v>3409</v>
      </c>
      <c r="F1704" s="3" t="s">
        <v>8432</v>
      </c>
      <c r="G1704" s="3" t="s">
        <v>8433</v>
      </c>
      <c r="H1704" s="5">
        <v>46140</v>
      </c>
      <c r="I1704" s="3" t="s">
        <v>3901</v>
      </c>
      <c r="J1704" s="3" t="s">
        <v>8434</v>
      </c>
      <c r="K1704" s="3">
        <v>920308401576</v>
      </c>
      <c r="L1704" s="2"/>
      <c r="M1704" s="2"/>
      <c r="N1704" s="3">
        <v>77018859292</v>
      </c>
      <c r="O1704" s="3">
        <v>5990000</v>
      </c>
      <c r="P1704" s="3">
        <v>5990000</v>
      </c>
      <c r="Q1704" s="3">
        <v>0</v>
      </c>
      <c r="R1704" s="3">
        <v>0</v>
      </c>
      <c r="S1704" s="3">
        <v>200000</v>
      </c>
      <c r="T1704" s="3">
        <v>200000</v>
      </c>
      <c r="U1704" s="3" t="s">
        <v>87</v>
      </c>
      <c r="V1704" s="2"/>
      <c r="W1704" s="3" t="s">
        <v>55</v>
      </c>
      <c r="X1704" s="5">
        <v>46142</v>
      </c>
      <c r="Y1704" s="3" t="s">
        <v>218</v>
      </c>
      <c r="Z1704" s="3">
        <v>0</v>
      </c>
      <c r="AA1704" s="3">
        <v>9903617</v>
      </c>
      <c r="AB1704" s="2"/>
      <c r="AC1704" s="3">
        <v>0</v>
      </c>
      <c r="AD1704" s="3" t="s">
        <v>124</v>
      </c>
      <c r="AE1704" s="3">
        <v>2026</v>
      </c>
    </row>
    <row r="1705" spans="1:31" ht="28.5" hidden="1" x14ac:dyDescent="0.45">
      <c r="A1705" s="3">
        <v>1</v>
      </c>
      <c r="B1705" s="4" t="s">
        <v>3397</v>
      </c>
      <c r="C1705" s="3" t="s">
        <v>3381</v>
      </c>
      <c r="D1705" s="3" t="s">
        <v>3382</v>
      </c>
      <c r="E1705" s="3" t="s">
        <v>3409</v>
      </c>
      <c r="F1705" s="3" t="s">
        <v>8435</v>
      </c>
      <c r="G1705" s="3" t="s">
        <v>8436</v>
      </c>
      <c r="H1705" s="5">
        <v>46141</v>
      </c>
      <c r="I1705" s="3" t="s">
        <v>3403</v>
      </c>
      <c r="J1705" s="3" t="s">
        <v>8437</v>
      </c>
      <c r="K1705" s="3">
        <v>630430301691</v>
      </c>
      <c r="L1705" s="2"/>
      <c r="M1705" s="2"/>
      <c r="N1705" s="3">
        <v>77713260463</v>
      </c>
      <c r="O1705" s="3">
        <v>5990000</v>
      </c>
      <c r="P1705" s="3">
        <v>5990000</v>
      </c>
      <c r="Q1705" s="3">
        <v>0</v>
      </c>
      <c r="R1705" s="3">
        <v>0</v>
      </c>
      <c r="S1705" s="3">
        <v>200000</v>
      </c>
      <c r="T1705" s="3">
        <v>200000</v>
      </c>
      <c r="U1705" s="3" t="s">
        <v>56</v>
      </c>
      <c r="V1705" s="2"/>
      <c r="W1705" s="3" t="s">
        <v>55</v>
      </c>
      <c r="X1705" s="5">
        <v>46142</v>
      </c>
      <c r="Y1705" s="3" t="s">
        <v>58</v>
      </c>
      <c r="Z1705" s="3">
        <v>0</v>
      </c>
      <c r="AA1705" s="3">
        <v>9903619</v>
      </c>
      <c r="AB1705" s="2"/>
      <c r="AC1705" s="3">
        <v>0</v>
      </c>
      <c r="AD1705" s="3" t="s">
        <v>57</v>
      </c>
      <c r="AE1705" s="3">
        <v>2026</v>
      </c>
    </row>
    <row r="1706" spans="1:31" ht="28.5" hidden="1" x14ac:dyDescent="0.45">
      <c r="A1706" s="3">
        <v>1</v>
      </c>
      <c r="B1706" s="4" t="s">
        <v>3397</v>
      </c>
      <c r="C1706" s="3" t="s">
        <v>3381</v>
      </c>
      <c r="D1706" s="3" t="s">
        <v>3382</v>
      </c>
      <c r="E1706" s="3" t="s">
        <v>3409</v>
      </c>
      <c r="F1706" s="3" t="s">
        <v>8438</v>
      </c>
      <c r="G1706" s="3" t="s">
        <v>8439</v>
      </c>
      <c r="H1706" s="5">
        <v>46140</v>
      </c>
      <c r="I1706" s="3" t="s">
        <v>3693</v>
      </c>
      <c r="J1706" s="3" t="s">
        <v>8440</v>
      </c>
      <c r="K1706" s="3">
        <v>930302301727</v>
      </c>
      <c r="L1706" s="2"/>
      <c r="M1706" s="2"/>
      <c r="N1706" s="3">
        <v>77712424393</v>
      </c>
      <c r="O1706" s="3">
        <v>5990000</v>
      </c>
      <c r="P1706" s="3">
        <v>5990000</v>
      </c>
      <c r="Q1706" s="3">
        <v>0</v>
      </c>
      <c r="R1706" s="3">
        <v>0</v>
      </c>
      <c r="S1706" s="3">
        <v>200000</v>
      </c>
      <c r="T1706" s="3">
        <v>200000</v>
      </c>
      <c r="U1706" s="3" t="s">
        <v>87</v>
      </c>
      <c r="V1706" s="2"/>
      <c r="W1706" s="3" t="s">
        <v>55</v>
      </c>
      <c r="X1706" s="5">
        <v>46142</v>
      </c>
      <c r="Y1706" s="3" t="s">
        <v>218</v>
      </c>
      <c r="Z1706" s="3">
        <v>0</v>
      </c>
      <c r="AA1706" s="3">
        <v>9903622</v>
      </c>
      <c r="AB1706" s="2"/>
      <c r="AC1706" s="3">
        <v>0</v>
      </c>
      <c r="AD1706" s="3" t="s">
        <v>124</v>
      </c>
      <c r="AE1706" s="3">
        <v>2026</v>
      </c>
    </row>
    <row r="1707" spans="1:31" ht="28.5" hidden="1" x14ac:dyDescent="0.45">
      <c r="A1707" s="3">
        <v>1</v>
      </c>
      <c r="B1707" s="4" t="s">
        <v>3397</v>
      </c>
      <c r="C1707" s="3" t="s">
        <v>3381</v>
      </c>
      <c r="D1707" s="3" t="s">
        <v>3382</v>
      </c>
      <c r="E1707" s="3" t="s">
        <v>3409</v>
      </c>
      <c r="F1707" s="3" t="s">
        <v>8441</v>
      </c>
      <c r="G1707" s="3" t="s">
        <v>8442</v>
      </c>
      <c r="H1707" s="5">
        <v>46140</v>
      </c>
      <c r="I1707" s="3" t="s">
        <v>3403</v>
      </c>
      <c r="J1707" s="3" t="s">
        <v>8443</v>
      </c>
      <c r="K1707" s="3">
        <v>891107301630</v>
      </c>
      <c r="L1707" s="2"/>
      <c r="M1707" s="2"/>
      <c r="N1707" s="3">
        <v>77756631160</v>
      </c>
      <c r="O1707" s="3">
        <v>5990000</v>
      </c>
      <c r="P1707" s="3">
        <v>5990000</v>
      </c>
      <c r="Q1707" s="3">
        <v>0</v>
      </c>
      <c r="R1707" s="3">
        <v>0</v>
      </c>
      <c r="S1707" s="3">
        <v>200000</v>
      </c>
      <c r="T1707" s="3">
        <v>200000</v>
      </c>
      <c r="U1707" s="3" t="s">
        <v>56</v>
      </c>
      <c r="V1707" s="2"/>
      <c r="W1707" s="3" t="s">
        <v>55</v>
      </c>
      <c r="X1707" s="5">
        <v>46141</v>
      </c>
      <c r="Y1707" s="3" t="s">
        <v>58</v>
      </c>
      <c r="Z1707" s="3">
        <v>0</v>
      </c>
      <c r="AA1707" s="3">
        <v>9903623</v>
      </c>
      <c r="AB1707" s="2"/>
      <c r="AC1707" s="3">
        <v>0</v>
      </c>
      <c r="AD1707" s="3" t="s">
        <v>57</v>
      </c>
      <c r="AE1707" s="3">
        <v>2026</v>
      </c>
    </row>
    <row r="1708" spans="1:31" ht="28.5" hidden="1" x14ac:dyDescent="0.45">
      <c r="A1708" s="3">
        <v>1</v>
      </c>
      <c r="B1708" s="4" t="s">
        <v>3414</v>
      </c>
      <c r="C1708" s="3" t="s">
        <v>3381</v>
      </c>
      <c r="D1708" s="3" t="s">
        <v>3382</v>
      </c>
      <c r="E1708" s="3" t="s">
        <v>3409</v>
      </c>
      <c r="F1708" s="3" t="s">
        <v>8444</v>
      </c>
      <c r="G1708" s="3" t="s">
        <v>8445</v>
      </c>
      <c r="H1708" s="5">
        <v>46141</v>
      </c>
      <c r="I1708" s="3" t="s">
        <v>3419</v>
      </c>
      <c r="J1708" s="3" t="s">
        <v>8446</v>
      </c>
      <c r="K1708" s="3">
        <v>990703301361</v>
      </c>
      <c r="L1708" s="2"/>
      <c r="M1708" s="2"/>
      <c r="N1708" s="3">
        <v>77478835726</v>
      </c>
      <c r="O1708" s="3">
        <v>5990000</v>
      </c>
      <c r="P1708" s="3">
        <v>5990000</v>
      </c>
      <c r="Q1708" s="3">
        <v>0</v>
      </c>
      <c r="R1708" s="3">
        <v>0</v>
      </c>
      <c r="S1708" s="3">
        <v>200000</v>
      </c>
      <c r="T1708" s="3">
        <v>200000</v>
      </c>
      <c r="U1708" s="3" t="s">
        <v>87</v>
      </c>
      <c r="V1708" s="2"/>
      <c r="W1708" s="3" t="s">
        <v>55</v>
      </c>
      <c r="X1708" s="5">
        <v>46142</v>
      </c>
      <c r="Y1708" s="3" t="s">
        <v>218</v>
      </c>
      <c r="Z1708" s="3">
        <v>0</v>
      </c>
      <c r="AA1708" s="3">
        <v>9903640</v>
      </c>
      <c r="AB1708" s="2"/>
      <c r="AC1708" s="3">
        <v>0</v>
      </c>
      <c r="AD1708" s="3" t="s">
        <v>124</v>
      </c>
      <c r="AE1708" s="3">
        <v>2026</v>
      </c>
    </row>
    <row r="1709" spans="1:31" ht="28.5" hidden="1" x14ac:dyDescent="0.45">
      <c r="A1709" s="3">
        <v>1</v>
      </c>
      <c r="B1709" s="4" t="s">
        <v>3414</v>
      </c>
      <c r="C1709" s="3" t="s">
        <v>3381</v>
      </c>
      <c r="D1709" s="3" t="s">
        <v>3382</v>
      </c>
      <c r="E1709" s="3" t="s">
        <v>3409</v>
      </c>
      <c r="F1709" s="3" t="s">
        <v>8447</v>
      </c>
      <c r="G1709" s="3" t="s">
        <v>8448</v>
      </c>
      <c r="H1709" s="5">
        <v>46141</v>
      </c>
      <c r="I1709" s="3" t="s">
        <v>3419</v>
      </c>
      <c r="J1709" s="3" t="s">
        <v>8449</v>
      </c>
      <c r="K1709" s="3">
        <v>890424302085</v>
      </c>
      <c r="L1709" s="2"/>
      <c r="M1709" s="2"/>
      <c r="N1709" s="3">
        <v>77029271672</v>
      </c>
      <c r="O1709" s="3">
        <v>5990000</v>
      </c>
      <c r="P1709" s="3">
        <v>5990000</v>
      </c>
      <c r="Q1709" s="3">
        <v>0</v>
      </c>
      <c r="R1709" s="3">
        <v>0</v>
      </c>
      <c r="S1709" s="3">
        <v>200000</v>
      </c>
      <c r="T1709" s="3">
        <v>200000</v>
      </c>
      <c r="U1709" s="3" t="s">
        <v>87</v>
      </c>
      <c r="V1709" s="2"/>
      <c r="W1709" s="3" t="s">
        <v>55</v>
      </c>
      <c r="X1709" s="5">
        <v>46142</v>
      </c>
      <c r="Y1709" s="3" t="s">
        <v>89</v>
      </c>
      <c r="Z1709" s="3">
        <v>0</v>
      </c>
      <c r="AA1709" s="3">
        <v>9903641</v>
      </c>
      <c r="AB1709" s="2"/>
      <c r="AC1709" s="3">
        <v>0</v>
      </c>
      <c r="AD1709" s="3" t="s">
        <v>124</v>
      </c>
      <c r="AE1709" s="3">
        <v>2026</v>
      </c>
    </row>
    <row r="1710" spans="1:31" ht="28.5" hidden="1" x14ac:dyDescent="0.45">
      <c r="A1710" s="3">
        <v>1</v>
      </c>
      <c r="B1710" s="4" t="s">
        <v>3414</v>
      </c>
      <c r="C1710" s="3" t="s">
        <v>3381</v>
      </c>
      <c r="D1710" s="3" t="s">
        <v>3382</v>
      </c>
      <c r="E1710" s="3" t="s">
        <v>3409</v>
      </c>
      <c r="F1710" s="3" t="s">
        <v>8450</v>
      </c>
      <c r="G1710" s="3" t="s">
        <v>8451</v>
      </c>
      <c r="H1710" s="5">
        <v>46140</v>
      </c>
      <c r="I1710" s="3" t="s">
        <v>3419</v>
      </c>
      <c r="J1710" s="3" t="s">
        <v>8452</v>
      </c>
      <c r="K1710" s="3">
        <v>800704300906</v>
      </c>
      <c r="L1710" s="2"/>
      <c r="M1710" s="2"/>
      <c r="N1710" s="3">
        <v>77789925580</v>
      </c>
      <c r="O1710" s="3">
        <v>5990000</v>
      </c>
      <c r="P1710" s="3">
        <v>5990000</v>
      </c>
      <c r="Q1710" s="3">
        <v>0</v>
      </c>
      <c r="R1710" s="3">
        <v>0</v>
      </c>
      <c r="S1710" s="3">
        <v>200000</v>
      </c>
      <c r="T1710" s="3">
        <v>200000</v>
      </c>
      <c r="U1710" s="3" t="s">
        <v>87</v>
      </c>
      <c r="V1710" s="2"/>
      <c r="W1710" s="3" t="s">
        <v>55</v>
      </c>
      <c r="X1710" s="5">
        <v>46142</v>
      </c>
      <c r="Y1710" s="3" t="s">
        <v>218</v>
      </c>
      <c r="Z1710" s="3">
        <v>0</v>
      </c>
      <c r="AA1710" s="3">
        <v>9903642</v>
      </c>
      <c r="AB1710" s="2"/>
      <c r="AC1710" s="3">
        <v>0</v>
      </c>
      <c r="AD1710" s="3" t="s">
        <v>124</v>
      </c>
      <c r="AE1710" s="3">
        <v>2026</v>
      </c>
    </row>
    <row r="1711" spans="1:31" ht="28.5" hidden="1" x14ac:dyDescent="0.45">
      <c r="A1711" s="3">
        <v>1</v>
      </c>
      <c r="B1711" s="4" t="s">
        <v>3414</v>
      </c>
      <c r="C1711" s="3" t="s">
        <v>3381</v>
      </c>
      <c r="D1711" s="3" t="s">
        <v>3382</v>
      </c>
      <c r="E1711" s="3" t="s">
        <v>3409</v>
      </c>
      <c r="F1711" s="3" t="s">
        <v>8453</v>
      </c>
      <c r="G1711" s="3" t="s">
        <v>8454</v>
      </c>
      <c r="H1711" s="5">
        <v>46140</v>
      </c>
      <c r="I1711" s="3" t="s">
        <v>3427</v>
      </c>
      <c r="J1711" s="3" t="s">
        <v>8455</v>
      </c>
      <c r="K1711" s="3">
        <v>801213400877</v>
      </c>
      <c r="L1711" s="2"/>
      <c r="M1711" s="2"/>
      <c r="N1711" s="3">
        <v>77782782304</v>
      </c>
      <c r="O1711" s="3">
        <v>5990000</v>
      </c>
      <c r="P1711" s="3">
        <v>5990000</v>
      </c>
      <c r="Q1711" s="3">
        <v>0</v>
      </c>
      <c r="R1711" s="3">
        <v>0</v>
      </c>
      <c r="S1711" s="3">
        <v>200000</v>
      </c>
      <c r="T1711" s="3">
        <v>200000</v>
      </c>
      <c r="U1711" s="3" t="s">
        <v>56</v>
      </c>
      <c r="V1711" s="2"/>
      <c r="W1711" s="3" t="s">
        <v>55</v>
      </c>
      <c r="X1711" s="5">
        <v>46142</v>
      </c>
      <c r="Y1711" s="3" t="s">
        <v>58</v>
      </c>
      <c r="Z1711" s="3">
        <v>0</v>
      </c>
      <c r="AA1711" s="3">
        <v>9903645</v>
      </c>
      <c r="AB1711" s="2"/>
      <c r="AC1711" s="3">
        <v>0</v>
      </c>
      <c r="AD1711" s="3" t="s">
        <v>57</v>
      </c>
      <c r="AE1711" s="3">
        <v>2026</v>
      </c>
    </row>
    <row r="1712" spans="1:31" ht="28.5" hidden="1" x14ac:dyDescent="0.45">
      <c r="A1712" s="3">
        <v>1</v>
      </c>
      <c r="B1712" s="4" t="s">
        <v>3414</v>
      </c>
      <c r="C1712" s="3" t="s">
        <v>3381</v>
      </c>
      <c r="D1712" s="3" t="s">
        <v>3382</v>
      </c>
      <c r="E1712" s="3" t="s">
        <v>3409</v>
      </c>
      <c r="F1712" s="3" t="s">
        <v>8456</v>
      </c>
      <c r="G1712" s="3" t="s">
        <v>8457</v>
      </c>
      <c r="H1712" s="5">
        <v>46139</v>
      </c>
      <c r="I1712" s="3" t="s">
        <v>3427</v>
      </c>
      <c r="J1712" s="3" t="s">
        <v>8458</v>
      </c>
      <c r="K1712" s="3">
        <v>680703300389</v>
      </c>
      <c r="L1712" s="2"/>
      <c r="M1712" s="2"/>
      <c r="N1712" s="3">
        <v>77078081628</v>
      </c>
      <c r="O1712" s="3">
        <v>5990000</v>
      </c>
      <c r="P1712" s="3">
        <v>5990000</v>
      </c>
      <c r="Q1712" s="3">
        <v>0</v>
      </c>
      <c r="R1712" s="3">
        <v>0</v>
      </c>
      <c r="S1712" s="3">
        <v>200000</v>
      </c>
      <c r="T1712" s="3">
        <v>200000</v>
      </c>
      <c r="U1712" s="3" t="s">
        <v>87</v>
      </c>
      <c r="V1712" s="2"/>
      <c r="W1712" s="3" t="s">
        <v>55</v>
      </c>
      <c r="X1712" s="5">
        <v>46141</v>
      </c>
      <c r="Y1712" s="3" t="s">
        <v>206</v>
      </c>
      <c r="Z1712" s="3">
        <v>0</v>
      </c>
      <c r="AA1712" s="3">
        <v>9903646</v>
      </c>
      <c r="AB1712" s="2"/>
      <c r="AC1712" s="3">
        <v>0</v>
      </c>
      <c r="AD1712" s="3" t="s">
        <v>124</v>
      </c>
      <c r="AE1712" s="3">
        <v>2026</v>
      </c>
    </row>
    <row r="1713" spans="1:31" ht="28.5" hidden="1" x14ac:dyDescent="0.45">
      <c r="A1713" s="3">
        <v>1</v>
      </c>
      <c r="B1713" s="4" t="s">
        <v>3414</v>
      </c>
      <c r="C1713" s="3" t="s">
        <v>3381</v>
      </c>
      <c r="D1713" s="3" t="s">
        <v>3382</v>
      </c>
      <c r="E1713" s="3" t="s">
        <v>3409</v>
      </c>
      <c r="F1713" s="3" t="s">
        <v>8459</v>
      </c>
      <c r="G1713" s="3" t="s">
        <v>8460</v>
      </c>
      <c r="H1713" s="5">
        <v>46140</v>
      </c>
      <c r="I1713" s="3" t="s">
        <v>3419</v>
      </c>
      <c r="J1713" s="3" t="s">
        <v>8461</v>
      </c>
      <c r="K1713" s="3">
        <v>831228301033</v>
      </c>
      <c r="L1713" s="2"/>
      <c r="M1713" s="2"/>
      <c r="N1713" s="3">
        <v>77756328441</v>
      </c>
      <c r="O1713" s="3">
        <v>5990000</v>
      </c>
      <c r="P1713" s="3">
        <v>5990000</v>
      </c>
      <c r="Q1713" s="3">
        <v>0</v>
      </c>
      <c r="R1713" s="3">
        <v>0</v>
      </c>
      <c r="S1713" s="3">
        <v>200000</v>
      </c>
      <c r="T1713" s="3">
        <v>200000</v>
      </c>
      <c r="U1713" s="3" t="s">
        <v>87</v>
      </c>
      <c r="V1713" s="2"/>
      <c r="W1713" s="3" t="s">
        <v>55</v>
      </c>
      <c r="X1713" s="5">
        <v>46142</v>
      </c>
      <c r="Y1713" s="3" t="s">
        <v>89</v>
      </c>
      <c r="Z1713" s="3">
        <v>0</v>
      </c>
      <c r="AA1713" s="3">
        <v>9903650</v>
      </c>
      <c r="AB1713" s="2"/>
      <c r="AC1713" s="3">
        <v>0</v>
      </c>
      <c r="AD1713" s="3" t="s">
        <v>124</v>
      </c>
      <c r="AE1713" s="3">
        <v>2026</v>
      </c>
    </row>
    <row r="1714" spans="1:31" ht="28.5" hidden="1" x14ac:dyDescent="0.45">
      <c r="A1714" s="3">
        <v>1</v>
      </c>
      <c r="B1714" s="4" t="s">
        <v>3414</v>
      </c>
      <c r="C1714" s="3" t="s">
        <v>3381</v>
      </c>
      <c r="D1714" s="3" t="s">
        <v>3382</v>
      </c>
      <c r="E1714" s="3" t="s">
        <v>3530</v>
      </c>
      <c r="F1714" s="3" t="s">
        <v>8462</v>
      </c>
      <c r="G1714" s="3" t="s">
        <v>8463</v>
      </c>
      <c r="H1714" s="5">
        <v>46140</v>
      </c>
      <c r="I1714" s="3" t="s">
        <v>3419</v>
      </c>
      <c r="J1714" s="3" t="s">
        <v>8464</v>
      </c>
      <c r="K1714" s="3">
        <v>930603401076</v>
      </c>
      <c r="L1714" s="2"/>
      <c r="M1714" s="2"/>
      <c r="N1714" s="3">
        <v>77789586333</v>
      </c>
      <c r="O1714" s="3">
        <v>5990000</v>
      </c>
      <c r="P1714" s="3">
        <v>5990000</v>
      </c>
      <c r="Q1714" s="3">
        <v>0</v>
      </c>
      <c r="R1714" s="3">
        <v>0</v>
      </c>
      <c r="S1714" s="3">
        <v>200000</v>
      </c>
      <c r="T1714" s="3">
        <v>200000</v>
      </c>
      <c r="U1714" s="3" t="s">
        <v>87</v>
      </c>
      <c r="V1714" s="2"/>
      <c r="W1714" s="3" t="s">
        <v>55</v>
      </c>
      <c r="X1714" s="5">
        <v>46141</v>
      </c>
      <c r="Y1714" s="3" t="s">
        <v>218</v>
      </c>
      <c r="Z1714" s="3">
        <v>0</v>
      </c>
      <c r="AA1714" s="3">
        <v>9903874</v>
      </c>
      <c r="AB1714" s="2"/>
      <c r="AC1714" s="3">
        <v>0</v>
      </c>
      <c r="AD1714" s="3" t="s">
        <v>124</v>
      </c>
      <c r="AE1714" s="3">
        <v>2026</v>
      </c>
    </row>
    <row r="1715" spans="1:31" ht="28.5" hidden="1" x14ac:dyDescent="0.45">
      <c r="A1715" s="3">
        <v>1</v>
      </c>
      <c r="B1715" s="4" t="s">
        <v>3414</v>
      </c>
      <c r="C1715" s="3" t="s">
        <v>3381</v>
      </c>
      <c r="D1715" s="3" t="s">
        <v>3382</v>
      </c>
      <c r="E1715" s="3" t="s">
        <v>3455</v>
      </c>
      <c r="F1715" s="3" t="s">
        <v>8465</v>
      </c>
      <c r="G1715" s="3" t="s">
        <v>8466</v>
      </c>
      <c r="H1715" s="5">
        <v>46141</v>
      </c>
      <c r="I1715" s="3" t="s">
        <v>3427</v>
      </c>
      <c r="J1715" s="3" t="s">
        <v>8467</v>
      </c>
      <c r="K1715" s="3">
        <v>1026500979</v>
      </c>
      <c r="L1715" s="2"/>
      <c r="M1715" s="2"/>
      <c r="N1715" s="3">
        <v>77080105797</v>
      </c>
      <c r="O1715" s="3">
        <v>5990000</v>
      </c>
      <c r="P1715" s="3">
        <v>5990000</v>
      </c>
      <c r="Q1715" s="3">
        <v>0</v>
      </c>
      <c r="R1715" s="3">
        <v>0</v>
      </c>
      <c r="S1715" s="3">
        <v>200000</v>
      </c>
      <c r="T1715" s="3">
        <v>200000</v>
      </c>
      <c r="U1715" s="3" t="s">
        <v>87</v>
      </c>
      <c r="V1715" s="2"/>
      <c r="W1715" s="3" t="s">
        <v>55</v>
      </c>
      <c r="X1715" s="5">
        <v>46142</v>
      </c>
      <c r="Y1715" s="3" t="s">
        <v>89</v>
      </c>
      <c r="Z1715" s="3">
        <v>1</v>
      </c>
      <c r="AA1715" s="3">
        <v>9903876</v>
      </c>
      <c r="AB1715" s="2"/>
      <c r="AC1715" s="3">
        <v>0</v>
      </c>
      <c r="AD1715" s="3" t="s">
        <v>124</v>
      </c>
      <c r="AE1715" s="3">
        <v>2026</v>
      </c>
    </row>
    <row r="1716" spans="1:31" ht="28.5" hidden="1" x14ac:dyDescent="0.45">
      <c r="A1716" s="3">
        <v>1</v>
      </c>
      <c r="B1716" s="4" t="s">
        <v>3414</v>
      </c>
      <c r="C1716" s="3" t="s">
        <v>3381</v>
      </c>
      <c r="D1716" s="3" t="s">
        <v>3382</v>
      </c>
      <c r="E1716" s="3" t="s">
        <v>3530</v>
      </c>
      <c r="F1716" s="3" t="s">
        <v>8468</v>
      </c>
      <c r="G1716" s="3" t="s">
        <v>8469</v>
      </c>
      <c r="H1716" s="5">
        <v>46139</v>
      </c>
      <c r="I1716" s="3" t="s">
        <v>3427</v>
      </c>
      <c r="J1716" s="3" t="s">
        <v>8470</v>
      </c>
      <c r="K1716" s="3">
        <v>771009402340</v>
      </c>
      <c r="L1716" s="2"/>
      <c r="M1716" s="2"/>
      <c r="N1716" s="3">
        <v>77478017966</v>
      </c>
      <c r="O1716" s="3">
        <v>5990000</v>
      </c>
      <c r="P1716" s="3">
        <v>5990000</v>
      </c>
      <c r="Q1716" s="3">
        <v>0</v>
      </c>
      <c r="R1716" s="3">
        <v>0</v>
      </c>
      <c r="S1716" s="3">
        <v>200000</v>
      </c>
      <c r="T1716" s="3">
        <v>200000</v>
      </c>
      <c r="U1716" s="3" t="s">
        <v>87</v>
      </c>
      <c r="V1716" s="2"/>
      <c r="W1716" s="3" t="s">
        <v>55</v>
      </c>
      <c r="X1716" s="5">
        <v>46140</v>
      </c>
      <c r="Y1716" s="3" t="s">
        <v>134</v>
      </c>
      <c r="Z1716" s="3">
        <v>0</v>
      </c>
      <c r="AA1716" s="3">
        <v>9903880</v>
      </c>
      <c r="AB1716" s="2"/>
      <c r="AC1716" s="3">
        <v>0</v>
      </c>
      <c r="AD1716" s="3" t="s">
        <v>124</v>
      </c>
      <c r="AE1716" s="3">
        <v>2026</v>
      </c>
    </row>
    <row r="1717" spans="1:31" ht="28.5" hidden="1" x14ac:dyDescent="0.45">
      <c r="A1717" s="3">
        <v>1</v>
      </c>
      <c r="B1717" s="4" t="s">
        <v>3414</v>
      </c>
      <c r="C1717" s="3" t="s">
        <v>3381</v>
      </c>
      <c r="D1717" s="3" t="s">
        <v>3382</v>
      </c>
      <c r="E1717" s="3" t="s">
        <v>3530</v>
      </c>
      <c r="F1717" s="3" t="s">
        <v>8471</v>
      </c>
      <c r="G1717" s="3" t="s">
        <v>8472</v>
      </c>
      <c r="H1717" s="5">
        <v>46140</v>
      </c>
      <c r="I1717" s="3" t="s">
        <v>3427</v>
      </c>
      <c r="J1717" s="3" t="s">
        <v>8473</v>
      </c>
      <c r="K1717" s="3">
        <v>941011300642</v>
      </c>
      <c r="L1717" s="2"/>
      <c r="M1717" s="2"/>
      <c r="N1717" s="3">
        <v>77010639494</v>
      </c>
      <c r="O1717" s="3">
        <v>5990000</v>
      </c>
      <c r="P1717" s="3">
        <v>5990000</v>
      </c>
      <c r="Q1717" s="3">
        <v>0</v>
      </c>
      <c r="R1717" s="3">
        <v>0</v>
      </c>
      <c r="S1717" s="3">
        <v>200000</v>
      </c>
      <c r="T1717" s="3">
        <v>200000</v>
      </c>
      <c r="U1717" s="3" t="s">
        <v>56</v>
      </c>
      <c r="V1717" s="2"/>
      <c r="W1717" s="3" t="s">
        <v>55</v>
      </c>
      <c r="X1717" s="5">
        <v>46141</v>
      </c>
      <c r="Y1717" s="3" t="s">
        <v>58</v>
      </c>
      <c r="Z1717" s="3">
        <v>0</v>
      </c>
      <c r="AA1717" s="3">
        <v>9903885</v>
      </c>
      <c r="AB1717" s="2"/>
      <c r="AC1717" s="3">
        <v>0</v>
      </c>
      <c r="AD1717" s="3" t="s">
        <v>57</v>
      </c>
      <c r="AE1717" s="3">
        <v>2026</v>
      </c>
    </row>
    <row r="1718" spans="1:31" ht="28.5" hidden="1" x14ac:dyDescent="0.45">
      <c r="A1718" s="3">
        <v>1</v>
      </c>
      <c r="B1718" s="4" t="s">
        <v>3414</v>
      </c>
      <c r="C1718" s="3" t="s">
        <v>3381</v>
      </c>
      <c r="D1718" s="3" t="s">
        <v>3382</v>
      </c>
      <c r="E1718" s="3" t="s">
        <v>3530</v>
      </c>
      <c r="F1718" s="3" t="s">
        <v>8474</v>
      </c>
      <c r="G1718" s="3" t="s">
        <v>8475</v>
      </c>
      <c r="H1718" s="5">
        <v>46139</v>
      </c>
      <c r="I1718" s="3" t="s">
        <v>3419</v>
      </c>
      <c r="J1718" s="3" t="s">
        <v>8476</v>
      </c>
      <c r="K1718" s="3">
        <v>970323350539</v>
      </c>
      <c r="L1718" s="2"/>
      <c r="M1718" s="2"/>
      <c r="N1718" s="3">
        <v>77785651063</v>
      </c>
      <c r="O1718" s="3">
        <v>5990000</v>
      </c>
      <c r="P1718" s="3">
        <v>5990000</v>
      </c>
      <c r="Q1718" s="3">
        <v>0</v>
      </c>
      <c r="R1718" s="3">
        <v>0</v>
      </c>
      <c r="S1718" s="3">
        <v>200000</v>
      </c>
      <c r="T1718" s="3">
        <v>200000</v>
      </c>
      <c r="U1718" s="3" t="s">
        <v>87</v>
      </c>
      <c r="V1718" s="2"/>
      <c r="W1718" s="3" t="s">
        <v>55</v>
      </c>
      <c r="X1718" s="5">
        <v>46140</v>
      </c>
      <c r="Y1718" s="3" t="s">
        <v>89</v>
      </c>
      <c r="Z1718" s="3">
        <v>0</v>
      </c>
      <c r="AA1718" s="3">
        <v>9903888</v>
      </c>
      <c r="AB1718" s="2"/>
      <c r="AC1718" s="3">
        <v>0</v>
      </c>
      <c r="AD1718" s="3" t="s">
        <v>124</v>
      </c>
      <c r="AE1718" s="3">
        <v>2026</v>
      </c>
    </row>
    <row r="1719" spans="1:31" ht="28.5" hidden="1" x14ac:dyDescent="0.45">
      <c r="A1719" s="3">
        <v>1</v>
      </c>
      <c r="B1719" s="4" t="s">
        <v>3414</v>
      </c>
      <c r="C1719" s="3" t="s">
        <v>3381</v>
      </c>
      <c r="D1719" s="3" t="s">
        <v>3382</v>
      </c>
      <c r="E1719" s="3" t="s">
        <v>3409</v>
      </c>
      <c r="F1719" s="3" t="s">
        <v>8477</v>
      </c>
      <c r="G1719" s="3" t="s">
        <v>8478</v>
      </c>
      <c r="H1719" s="5">
        <v>46141</v>
      </c>
      <c r="I1719" s="3" t="s">
        <v>3427</v>
      </c>
      <c r="J1719" s="3" t="s">
        <v>8479</v>
      </c>
      <c r="K1719" s="3">
        <v>900515300921</v>
      </c>
      <c r="L1719" s="2"/>
      <c r="M1719" s="2"/>
      <c r="N1719" s="3">
        <v>77781002037</v>
      </c>
      <c r="O1719" s="3">
        <v>5990000</v>
      </c>
      <c r="P1719" s="3">
        <v>5990000</v>
      </c>
      <c r="Q1719" s="3">
        <v>0</v>
      </c>
      <c r="R1719" s="3">
        <v>0</v>
      </c>
      <c r="S1719" s="3">
        <v>200000</v>
      </c>
      <c r="T1719" s="3">
        <v>200000</v>
      </c>
      <c r="U1719" s="3" t="s">
        <v>87</v>
      </c>
      <c r="V1719" s="2"/>
      <c r="W1719" s="3" t="s">
        <v>55</v>
      </c>
      <c r="X1719" s="5">
        <v>46142</v>
      </c>
      <c r="Y1719" s="3" t="s">
        <v>218</v>
      </c>
      <c r="Z1719" s="3">
        <v>0</v>
      </c>
      <c r="AA1719" s="3">
        <v>9903892</v>
      </c>
      <c r="AB1719" s="2"/>
      <c r="AC1719" s="3">
        <v>0</v>
      </c>
      <c r="AD1719" s="3" t="s">
        <v>124</v>
      </c>
      <c r="AE1719" s="3">
        <v>2026</v>
      </c>
    </row>
    <row r="1720" spans="1:31" ht="28.5" hidden="1" x14ac:dyDescent="0.45">
      <c r="A1720" s="3">
        <v>1</v>
      </c>
      <c r="B1720" s="4" t="s">
        <v>3397</v>
      </c>
      <c r="C1720" s="3" t="s">
        <v>3381</v>
      </c>
      <c r="D1720" s="3" t="s">
        <v>3382</v>
      </c>
      <c r="E1720" s="3" t="s">
        <v>3409</v>
      </c>
      <c r="F1720" s="3" t="s">
        <v>8480</v>
      </c>
      <c r="G1720" s="3" t="s">
        <v>8481</v>
      </c>
      <c r="H1720" s="5">
        <v>46140</v>
      </c>
      <c r="I1720" s="3" t="s">
        <v>3584</v>
      </c>
      <c r="J1720" s="3" t="s">
        <v>8482</v>
      </c>
      <c r="K1720" s="3">
        <v>228500379</v>
      </c>
      <c r="L1720" s="2"/>
      <c r="M1720" s="2"/>
      <c r="N1720" s="3">
        <v>77712377585</v>
      </c>
      <c r="O1720" s="3">
        <v>5990000</v>
      </c>
      <c r="P1720" s="3">
        <v>5990000</v>
      </c>
      <c r="Q1720" s="3">
        <v>0</v>
      </c>
      <c r="R1720" s="3">
        <v>0</v>
      </c>
      <c r="S1720" s="3">
        <v>200000</v>
      </c>
      <c r="T1720" s="3">
        <v>200000</v>
      </c>
      <c r="U1720" s="3" t="s">
        <v>87</v>
      </c>
      <c r="V1720" s="2"/>
      <c r="W1720" s="3" t="s">
        <v>55</v>
      </c>
      <c r="X1720" s="5">
        <v>46142</v>
      </c>
      <c r="Y1720" s="3" t="s">
        <v>206</v>
      </c>
      <c r="Z1720" s="3">
        <v>0</v>
      </c>
      <c r="AA1720" s="3">
        <v>9903958</v>
      </c>
      <c r="AB1720" s="2"/>
      <c r="AC1720" s="3">
        <v>0</v>
      </c>
      <c r="AD1720" s="3" t="s">
        <v>124</v>
      </c>
      <c r="AE1720" s="3">
        <v>2026</v>
      </c>
    </row>
    <row r="1721" spans="1:31" ht="28.5" hidden="1" x14ac:dyDescent="0.45">
      <c r="A1721" s="3">
        <v>1</v>
      </c>
      <c r="B1721" s="4" t="s">
        <v>3397</v>
      </c>
      <c r="C1721" s="3" t="s">
        <v>3381</v>
      </c>
      <c r="D1721" s="3" t="s">
        <v>3382</v>
      </c>
      <c r="E1721" s="3" t="s">
        <v>3409</v>
      </c>
      <c r="F1721" s="3" t="s">
        <v>8483</v>
      </c>
      <c r="G1721" s="3" t="s">
        <v>8484</v>
      </c>
      <c r="H1721" s="5">
        <v>46140</v>
      </c>
      <c r="I1721" s="3" t="s">
        <v>3584</v>
      </c>
      <c r="J1721" s="3" t="s">
        <v>8485</v>
      </c>
      <c r="K1721" s="3">
        <v>930510301936</v>
      </c>
      <c r="L1721" s="2"/>
      <c r="M1721" s="2"/>
      <c r="N1721" s="3">
        <v>77750956925</v>
      </c>
      <c r="O1721" s="3">
        <v>5990000</v>
      </c>
      <c r="P1721" s="3">
        <v>5990000</v>
      </c>
      <c r="Q1721" s="3">
        <v>0</v>
      </c>
      <c r="R1721" s="3">
        <v>0</v>
      </c>
      <c r="S1721" s="3">
        <v>200000</v>
      </c>
      <c r="T1721" s="3">
        <v>200000</v>
      </c>
      <c r="U1721" s="3" t="s">
        <v>87</v>
      </c>
      <c r="V1721" s="2"/>
      <c r="W1721" s="3" t="s">
        <v>55</v>
      </c>
      <c r="X1721" s="5">
        <v>46142</v>
      </c>
      <c r="Y1721" s="3" t="s">
        <v>206</v>
      </c>
      <c r="Z1721" s="3">
        <v>0</v>
      </c>
      <c r="AA1721" s="3">
        <v>9903960</v>
      </c>
      <c r="AB1721" s="2"/>
      <c r="AC1721" s="3">
        <v>0</v>
      </c>
      <c r="AD1721" s="3" t="s">
        <v>124</v>
      </c>
      <c r="AE1721" s="3">
        <v>2026</v>
      </c>
    </row>
    <row r="1722" spans="1:31" ht="28.5" hidden="1" x14ac:dyDescent="0.45">
      <c r="A1722" s="3">
        <v>1</v>
      </c>
      <c r="B1722" s="4" t="s">
        <v>3397</v>
      </c>
      <c r="C1722" s="3" t="s">
        <v>3381</v>
      </c>
      <c r="D1722" s="3" t="s">
        <v>3382</v>
      </c>
      <c r="E1722" s="3" t="s">
        <v>3409</v>
      </c>
      <c r="F1722" s="3" t="s">
        <v>8486</v>
      </c>
      <c r="G1722" s="3" t="s">
        <v>8487</v>
      </c>
      <c r="H1722" s="5">
        <v>46142</v>
      </c>
      <c r="I1722" s="3" t="s">
        <v>3403</v>
      </c>
      <c r="J1722" s="3" t="s">
        <v>3905</v>
      </c>
      <c r="K1722" s="3">
        <v>921213301576</v>
      </c>
      <c r="L1722" s="2"/>
      <c r="M1722" s="2"/>
      <c r="N1722" s="3">
        <v>77753330344</v>
      </c>
      <c r="O1722" s="3">
        <v>5990000</v>
      </c>
      <c r="P1722" s="3">
        <v>5990000</v>
      </c>
      <c r="Q1722" s="3">
        <v>0</v>
      </c>
      <c r="R1722" s="3">
        <v>0</v>
      </c>
      <c r="S1722" s="3">
        <v>200000</v>
      </c>
      <c r="T1722" s="3">
        <v>200000</v>
      </c>
      <c r="U1722" s="3" t="s">
        <v>56</v>
      </c>
      <c r="V1722" s="2"/>
      <c r="W1722" s="3" t="s">
        <v>55</v>
      </c>
      <c r="X1722" s="5">
        <v>46142</v>
      </c>
      <c r="Y1722" s="3" t="s">
        <v>58</v>
      </c>
      <c r="Z1722" s="3">
        <v>0</v>
      </c>
      <c r="AA1722" s="3">
        <v>9903964</v>
      </c>
      <c r="AB1722" s="2"/>
      <c r="AC1722" s="3">
        <v>0</v>
      </c>
      <c r="AD1722" s="3" t="s">
        <v>57</v>
      </c>
      <c r="AE1722" s="3">
        <v>2026</v>
      </c>
    </row>
    <row r="1723" spans="1:31" ht="28.5" hidden="1" x14ac:dyDescent="0.45">
      <c r="A1723" s="3">
        <v>1</v>
      </c>
      <c r="B1723" s="4" t="s">
        <v>3397</v>
      </c>
      <c r="C1723" s="3" t="s">
        <v>3381</v>
      </c>
      <c r="D1723" s="3" t="s">
        <v>3382</v>
      </c>
      <c r="E1723" s="3" t="s">
        <v>3409</v>
      </c>
      <c r="F1723" s="3" t="s">
        <v>8488</v>
      </c>
      <c r="G1723" s="3" t="s">
        <v>8489</v>
      </c>
      <c r="H1723" s="5">
        <v>46141</v>
      </c>
      <c r="I1723" s="3" t="s">
        <v>3693</v>
      </c>
      <c r="J1723" s="3" t="s">
        <v>8490</v>
      </c>
      <c r="K1723" s="3">
        <v>650810302024</v>
      </c>
      <c r="L1723" s="2"/>
      <c r="M1723" s="2"/>
      <c r="N1723" s="3">
        <v>77057808292</v>
      </c>
      <c r="O1723" s="3">
        <v>5990000</v>
      </c>
      <c r="P1723" s="3">
        <v>5990000</v>
      </c>
      <c r="Q1723" s="3">
        <v>0</v>
      </c>
      <c r="R1723" s="3">
        <v>0</v>
      </c>
      <c r="S1723" s="3">
        <v>200000</v>
      </c>
      <c r="T1723" s="3">
        <v>200000</v>
      </c>
      <c r="U1723" s="3" t="s">
        <v>87</v>
      </c>
      <c r="V1723" s="2"/>
      <c r="W1723" s="3" t="s">
        <v>55</v>
      </c>
      <c r="X1723" s="5">
        <v>46142</v>
      </c>
      <c r="Y1723" s="3" t="s">
        <v>134</v>
      </c>
      <c r="Z1723" s="3">
        <v>0</v>
      </c>
      <c r="AA1723" s="3">
        <v>9903967</v>
      </c>
      <c r="AB1723" s="2"/>
      <c r="AC1723" s="3">
        <v>0</v>
      </c>
      <c r="AD1723" s="3" t="s">
        <v>124</v>
      </c>
      <c r="AE1723" s="3">
        <v>2026</v>
      </c>
    </row>
    <row r="1724" spans="1:31" ht="28.5" hidden="1" x14ac:dyDescent="0.45">
      <c r="A1724" s="3">
        <v>1</v>
      </c>
      <c r="B1724" s="4" t="s">
        <v>3397</v>
      </c>
      <c r="C1724" s="3" t="s">
        <v>3381</v>
      </c>
      <c r="D1724" s="3" t="s">
        <v>3382</v>
      </c>
      <c r="E1724" s="3" t="s">
        <v>3409</v>
      </c>
      <c r="F1724" s="3" t="s">
        <v>8491</v>
      </c>
      <c r="G1724" s="3" t="s">
        <v>8492</v>
      </c>
      <c r="H1724" s="5">
        <v>46140</v>
      </c>
      <c r="I1724" s="3" t="s">
        <v>3693</v>
      </c>
      <c r="J1724" s="3" t="s">
        <v>8493</v>
      </c>
      <c r="K1724" s="3">
        <v>980708300656</v>
      </c>
      <c r="L1724" s="2"/>
      <c r="M1724" s="2"/>
      <c r="N1724" s="3">
        <v>77021009898</v>
      </c>
      <c r="O1724" s="3">
        <v>5990000</v>
      </c>
      <c r="P1724" s="3">
        <v>5990000</v>
      </c>
      <c r="Q1724" s="3">
        <v>0</v>
      </c>
      <c r="R1724" s="3">
        <v>0</v>
      </c>
      <c r="S1724" s="3">
        <v>200000</v>
      </c>
      <c r="T1724" s="3">
        <v>200000</v>
      </c>
      <c r="U1724" s="3" t="s">
        <v>87</v>
      </c>
      <c r="V1724" s="2"/>
      <c r="W1724" s="3" t="s">
        <v>55</v>
      </c>
      <c r="X1724" s="5">
        <v>46142</v>
      </c>
      <c r="Y1724" s="3" t="s">
        <v>134</v>
      </c>
      <c r="Z1724" s="3">
        <v>0</v>
      </c>
      <c r="AA1724" s="3">
        <v>9903969</v>
      </c>
      <c r="AB1724" s="2"/>
      <c r="AC1724" s="3">
        <v>0</v>
      </c>
      <c r="AD1724" s="3" t="s">
        <v>124</v>
      </c>
      <c r="AE1724" s="3">
        <v>2026</v>
      </c>
    </row>
    <row r="1725" spans="1:31" ht="28.5" hidden="1" x14ac:dyDescent="0.45">
      <c r="A1725" s="3">
        <v>1</v>
      </c>
      <c r="B1725" s="4" t="s">
        <v>3397</v>
      </c>
      <c r="C1725" s="3" t="s">
        <v>3381</v>
      </c>
      <c r="D1725" s="3" t="s">
        <v>3382</v>
      </c>
      <c r="E1725" s="3" t="s">
        <v>3409</v>
      </c>
      <c r="F1725" s="3" t="s">
        <v>8494</v>
      </c>
      <c r="G1725" s="3" t="s">
        <v>8495</v>
      </c>
      <c r="H1725" s="5">
        <v>46140</v>
      </c>
      <c r="I1725" s="3" t="s">
        <v>3693</v>
      </c>
      <c r="J1725" s="3" t="s">
        <v>8496</v>
      </c>
      <c r="K1725" s="3">
        <v>900508301454</v>
      </c>
      <c r="L1725" s="2"/>
      <c r="M1725" s="2"/>
      <c r="N1725" s="3">
        <v>77786590052</v>
      </c>
      <c r="O1725" s="3">
        <v>5990000</v>
      </c>
      <c r="P1725" s="3">
        <v>5990000</v>
      </c>
      <c r="Q1725" s="3">
        <v>0</v>
      </c>
      <c r="R1725" s="3">
        <v>0</v>
      </c>
      <c r="S1725" s="3">
        <v>200000</v>
      </c>
      <c r="T1725" s="3">
        <v>200000</v>
      </c>
      <c r="U1725" s="3" t="s">
        <v>56</v>
      </c>
      <c r="V1725" s="2"/>
      <c r="W1725" s="3" t="s">
        <v>55</v>
      </c>
      <c r="X1725" s="5">
        <v>46142</v>
      </c>
      <c r="Y1725" s="3" t="s">
        <v>58</v>
      </c>
      <c r="Z1725" s="3">
        <v>0</v>
      </c>
      <c r="AA1725" s="3">
        <v>9903973</v>
      </c>
      <c r="AB1725" s="2"/>
      <c r="AC1725" s="3">
        <v>0</v>
      </c>
      <c r="AD1725" s="3" t="s">
        <v>57</v>
      </c>
      <c r="AE1725" s="3">
        <v>2026</v>
      </c>
    </row>
    <row r="1726" spans="1:31" ht="28.5" hidden="1" x14ac:dyDescent="0.45">
      <c r="A1726" s="3">
        <v>1</v>
      </c>
      <c r="B1726" s="4" t="s">
        <v>3397</v>
      </c>
      <c r="C1726" s="3" t="s">
        <v>3381</v>
      </c>
      <c r="D1726" s="3" t="s">
        <v>3382</v>
      </c>
      <c r="E1726" s="3" t="s">
        <v>3409</v>
      </c>
      <c r="F1726" s="3" t="s">
        <v>8497</v>
      </c>
      <c r="G1726" s="3" t="s">
        <v>8498</v>
      </c>
      <c r="H1726" s="5">
        <v>46141</v>
      </c>
      <c r="I1726" s="3" t="s">
        <v>3710</v>
      </c>
      <c r="J1726" s="3" t="s">
        <v>7827</v>
      </c>
      <c r="K1726" s="3">
        <v>970415301709</v>
      </c>
      <c r="L1726" s="2"/>
      <c r="M1726" s="2"/>
      <c r="N1726" s="3">
        <v>77075181883</v>
      </c>
      <c r="O1726" s="3">
        <v>5990000</v>
      </c>
      <c r="P1726" s="3">
        <v>5990000</v>
      </c>
      <c r="Q1726" s="3">
        <v>0</v>
      </c>
      <c r="R1726" s="3">
        <v>0</v>
      </c>
      <c r="S1726" s="3">
        <v>200000</v>
      </c>
      <c r="T1726" s="3">
        <v>200000</v>
      </c>
      <c r="U1726" s="3" t="s">
        <v>56</v>
      </c>
      <c r="V1726" s="2"/>
      <c r="W1726" s="3" t="s">
        <v>55</v>
      </c>
      <c r="X1726" s="5">
        <v>46142</v>
      </c>
      <c r="Y1726" s="3" t="s">
        <v>58</v>
      </c>
      <c r="Z1726" s="3">
        <v>0</v>
      </c>
      <c r="AA1726" s="3">
        <v>9903978</v>
      </c>
      <c r="AB1726" s="2"/>
      <c r="AC1726" s="3">
        <v>0</v>
      </c>
      <c r="AD1726" s="3" t="s">
        <v>57</v>
      </c>
      <c r="AE1726" s="3">
        <v>2026</v>
      </c>
    </row>
    <row r="1727" spans="1:31" ht="28.5" hidden="1" x14ac:dyDescent="0.45">
      <c r="A1727" s="3">
        <v>1</v>
      </c>
      <c r="B1727" s="4" t="s">
        <v>3414</v>
      </c>
      <c r="C1727" s="3" t="s">
        <v>3381</v>
      </c>
      <c r="D1727" s="3" t="s">
        <v>3382</v>
      </c>
      <c r="E1727" s="3" t="s">
        <v>3455</v>
      </c>
      <c r="F1727" s="3" t="s">
        <v>8499</v>
      </c>
      <c r="G1727" s="3" t="s">
        <v>8500</v>
      </c>
      <c r="H1727" s="5">
        <v>46140</v>
      </c>
      <c r="I1727" s="3" t="s">
        <v>3427</v>
      </c>
      <c r="J1727" s="3" t="s">
        <v>8501</v>
      </c>
      <c r="K1727" s="3">
        <v>20702602065</v>
      </c>
      <c r="L1727" s="2"/>
      <c r="M1727" s="2"/>
      <c r="N1727" s="3">
        <v>77078378414</v>
      </c>
      <c r="O1727" s="3">
        <v>5990000</v>
      </c>
      <c r="P1727" s="3">
        <v>5990000</v>
      </c>
      <c r="Q1727" s="3">
        <v>0</v>
      </c>
      <c r="R1727" s="3">
        <v>0</v>
      </c>
      <c r="S1727" s="3">
        <v>200000</v>
      </c>
      <c r="T1727" s="3">
        <v>200000</v>
      </c>
      <c r="U1727" s="3" t="s">
        <v>87</v>
      </c>
      <c r="V1727" s="2"/>
      <c r="W1727" s="3" t="s">
        <v>55</v>
      </c>
      <c r="X1727" s="5">
        <v>46141</v>
      </c>
      <c r="Y1727" s="3" t="s">
        <v>206</v>
      </c>
      <c r="Z1727" s="3">
        <v>0</v>
      </c>
      <c r="AA1727" s="3">
        <v>9904675</v>
      </c>
      <c r="AB1727" s="2"/>
      <c r="AC1727" s="3">
        <v>0</v>
      </c>
      <c r="AD1727" s="3" t="s">
        <v>124</v>
      </c>
      <c r="AE1727" s="3">
        <v>2026</v>
      </c>
    </row>
    <row r="1728" spans="1:31" ht="28.5" hidden="1" x14ac:dyDescent="0.45">
      <c r="A1728" s="3">
        <v>1</v>
      </c>
      <c r="B1728" s="4" t="s">
        <v>3414</v>
      </c>
      <c r="C1728" s="3" t="s">
        <v>3381</v>
      </c>
      <c r="D1728" s="3" t="s">
        <v>3382</v>
      </c>
      <c r="E1728" s="3" t="s">
        <v>3455</v>
      </c>
      <c r="F1728" s="3" t="s">
        <v>8502</v>
      </c>
      <c r="G1728" s="3" t="s">
        <v>8503</v>
      </c>
      <c r="H1728" s="5">
        <v>46140</v>
      </c>
      <c r="I1728" s="3" t="s">
        <v>3427</v>
      </c>
      <c r="J1728" s="3" t="s">
        <v>8504</v>
      </c>
      <c r="K1728" s="3">
        <v>891222301478</v>
      </c>
      <c r="L1728" s="2"/>
      <c r="M1728" s="2"/>
      <c r="N1728" s="3">
        <v>77024634323</v>
      </c>
      <c r="O1728" s="3">
        <v>5990000</v>
      </c>
      <c r="P1728" s="3">
        <v>5990000</v>
      </c>
      <c r="Q1728" s="3">
        <v>0</v>
      </c>
      <c r="R1728" s="3">
        <v>0</v>
      </c>
      <c r="S1728" s="3">
        <v>200000</v>
      </c>
      <c r="T1728" s="3">
        <v>200000</v>
      </c>
      <c r="U1728" s="3" t="s">
        <v>87</v>
      </c>
      <c r="V1728" s="2"/>
      <c r="W1728" s="3" t="s">
        <v>55</v>
      </c>
      <c r="X1728" s="5">
        <v>46141</v>
      </c>
      <c r="Y1728" s="3" t="s">
        <v>134</v>
      </c>
      <c r="Z1728" s="3">
        <v>0</v>
      </c>
      <c r="AA1728" s="3">
        <v>9904676</v>
      </c>
      <c r="AB1728" s="2"/>
      <c r="AC1728" s="3">
        <v>0</v>
      </c>
      <c r="AD1728" s="3" t="s">
        <v>124</v>
      </c>
      <c r="AE1728" s="3">
        <v>2026</v>
      </c>
    </row>
    <row r="1729" spans="1:31" ht="28.5" hidden="1" x14ac:dyDescent="0.45">
      <c r="A1729" s="3">
        <v>1</v>
      </c>
      <c r="B1729" s="4" t="s">
        <v>3414</v>
      </c>
      <c r="C1729" s="3" t="s">
        <v>3381</v>
      </c>
      <c r="D1729" s="3" t="s">
        <v>3382</v>
      </c>
      <c r="E1729" s="3" t="s">
        <v>6923</v>
      </c>
      <c r="F1729" s="3" t="s">
        <v>8505</v>
      </c>
      <c r="G1729" s="3" t="s">
        <v>8506</v>
      </c>
      <c r="H1729" s="5">
        <v>46140</v>
      </c>
      <c r="I1729" s="3" t="s">
        <v>3419</v>
      </c>
      <c r="J1729" s="3" t="s">
        <v>8507</v>
      </c>
      <c r="K1729" s="3">
        <v>861204401699</v>
      </c>
      <c r="L1729" s="2"/>
      <c r="M1729" s="2"/>
      <c r="N1729" s="3">
        <v>77471972714</v>
      </c>
      <c r="O1729" s="3">
        <v>5990000</v>
      </c>
      <c r="P1729" s="3">
        <v>5990000</v>
      </c>
      <c r="Q1729" s="3">
        <v>0</v>
      </c>
      <c r="R1729" s="3">
        <v>0</v>
      </c>
      <c r="S1729" s="3">
        <v>200000</v>
      </c>
      <c r="T1729" s="3">
        <v>200000</v>
      </c>
      <c r="U1729" s="3" t="s">
        <v>87</v>
      </c>
      <c r="V1729" s="2"/>
      <c r="W1729" s="3" t="s">
        <v>55</v>
      </c>
      <c r="X1729" s="5">
        <v>46141</v>
      </c>
      <c r="Y1729" s="3" t="s">
        <v>134</v>
      </c>
      <c r="Z1729" s="3">
        <v>0</v>
      </c>
      <c r="AA1729" s="3">
        <v>9904677</v>
      </c>
      <c r="AB1729" s="2"/>
      <c r="AC1729" s="3">
        <v>0</v>
      </c>
      <c r="AD1729" s="3" t="s">
        <v>124</v>
      </c>
      <c r="AE1729" s="3">
        <v>2026</v>
      </c>
    </row>
    <row r="1730" spans="1:31" ht="28.5" hidden="1" x14ac:dyDescent="0.45">
      <c r="A1730" s="3">
        <v>1</v>
      </c>
      <c r="B1730" s="4" t="s">
        <v>3414</v>
      </c>
      <c r="C1730" s="3" t="s">
        <v>3381</v>
      </c>
      <c r="D1730" s="3" t="s">
        <v>3382</v>
      </c>
      <c r="E1730" s="3" t="s">
        <v>3455</v>
      </c>
      <c r="F1730" s="3" t="s">
        <v>8508</v>
      </c>
      <c r="G1730" s="3" t="s">
        <v>8509</v>
      </c>
      <c r="H1730" s="5">
        <v>46141</v>
      </c>
      <c r="I1730" s="3" t="s">
        <v>3427</v>
      </c>
      <c r="J1730" s="3" t="s">
        <v>8510</v>
      </c>
      <c r="K1730" s="3">
        <v>940315301918</v>
      </c>
      <c r="L1730" s="2"/>
      <c r="M1730" s="2"/>
      <c r="N1730" s="3">
        <v>77074723242</v>
      </c>
      <c r="O1730" s="3">
        <v>5990000</v>
      </c>
      <c r="P1730" s="3">
        <v>5990000</v>
      </c>
      <c r="Q1730" s="3">
        <v>0</v>
      </c>
      <c r="R1730" s="3">
        <v>0</v>
      </c>
      <c r="S1730" s="3">
        <v>200000</v>
      </c>
      <c r="T1730" s="3">
        <v>200000</v>
      </c>
      <c r="U1730" s="3" t="s">
        <v>87</v>
      </c>
      <c r="V1730" s="2"/>
      <c r="W1730" s="3" t="s">
        <v>55</v>
      </c>
      <c r="X1730" s="5">
        <v>46142</v>
      </c>
      <c r="Y1730" s="3" t="s">
        <v>223</v>
      </c>
      <c r="Z1730" s="3">
        <v>0</v>
      </c>
      <c r="AA1730" s="3">
        <v>9904678</v>
      </c>
      <c r="AB1730" s="2"/>
      <c r="AC1730" s="3">
        <v>0</v>
      </c>
      <c r="AD1730" s="3" t="s">
        <v>124</v>
      </c>
      <c r="AE1730" s="3">
        <v>2026</v>
      </c>
    </row>
    <row r="1731" spans="1:31" ht="28.5" hidden="1" x14ac:dyDescent="0.45">
      <c r="A1731" s="3">
        <v>1</v>
      </c>
      <c r="B1731" s="4" t="s">
        <v>3414</v>
      </c>
      <c r="C1731" s="3" t="s">
        <v>3381</v>
      </c>
      <c r="D1731" s="3" t="s">
        <v>3382</v>
      </c>
      <c r="E1731" s="3" t="s">
        <v>3455</v>
      </c>
      <c r="F1731" s="3" t="s">
        <v>8511</v>
      </c>
      <c r="G1731" s="3" t="s">
        <v>8512</v>
      </c>
      <c r="H1731" s="5">
        <v>46141</v>
      </c>
      <c r="I1731" s="3" t="s">
        <v>3419</v>
      </c>
      <c r="J1731" s="3" t="s">
        <v>8513</v>
      </c>
      <c r="K1731" s="3">
        <v>860505401385</v>
      </c>
      <c r="L1731" s="2"/>
      <c r="M1731" s="2"/>
      <c r="N1731" s="3">
        <v>77054374586</v>
      </c>
      <c r="O1731" s="3">
        <v>5990000</v>
      </c>
      <c r="P1731" s="3">
        <v>5990000</v>
      </c>
      <c r="Q1731" s="3">
        <v>0</v>
      </c>
      <c r="R1731" s="3">
        <v>0</v>
      </c>
      <c r="S1731" s="3">
        <v>200000</v>
      </c>
      <c r="T1731" s="3">
        <v>200000</v>
      </c>
      <c r="U1731" s="3" t="s">
        <v>87</v>
      </c>
      <c r="V1731" s="2"/>
      <c r="W1731" s="3" t="s">
        <v>55</v>
      </c>
      <c r="X1731" s="5">
        <v>46142</v>
      </c>
      <c r="Y1731" s="3" t="s">
        <v>89</v>
      </c>
      <c r="Z1731" s="3">
        <v>0</v>
      </c>
      <c r="AA1731" s="3">
        <v>9904679</v>
      </c>
      <c r="AB1731" s="2"/>
      <c r="AC1731" s="3">
        <v>0</v>
      </c>
      <c r="AD1731" s="3" t="s">
        <v>124</v>
      </c>
      <c r="AE1731" s="3">
        <v>2026</v>
      </c>
    </row>
    <row r="1732" spans="1:31" ht="28.5" hidden="1" x14ac:dyDescent="0.45">
      <c r="A1732" s="3">
        <v>1</v>
      </c>
      <c r="B1732" s="4" t="s">
        <v>3414</v>
      </c>
      <c r="C1732" s="3" t="s">
        <v>3381</v>
      </c>
      <c r="D1732" s="3" t="s">
        <v>3382</v>
      </c>
      <c r="E1732" s="3" t="s">
        <v>3409</v>
      </c>
      <c r="F1732" s="3" t="s">
        <v>8514</v>
      </c>
      <c r="G1732" s="3" t="s">
        <v>8515</v>
      </c>
      <c r="H1732" s="5">
        <v>46140</v>
      </c>
      <c r="I1732" s="3" t="s">
        <v>3427</v>
      </c>
      <c r="J1732" s="3" t="s">
        <v>8516</v>
      </c>
      <c r="K1732" s="3">
        <v>960127301197</v>
      </c>
      <c r="L1732" s="2"/>
      <c r="M1732" s="2"/>
      <c r="N1732" s="3">
        <v>77024813121</v>
      </c>
      <c r="O1732" s="3">
        <v>5990000</v>
      </c>
      <c r="P1732" s="3">
        <v>5990000</v>
      </c>
      <c r="Q1732" s="3">
        <v>0</v>
      </c>
      <c r="R1732" s="3">
        <v>0</v>
      </c>
      <c r="S1732" s="3">
        <v>200000</v>
      </c>
      <c r="T1732" s="3">
        <v>200000</v>
      </c>
      <c r="U1732" s="3" t="s">
        <v>56</v>
      </c>
      <c r="V1732" s="2"/>
      <c r="W1732" s="3" t="s">
        <v>55</v>
      </c>
      <c r="X1732" s="5">
        <v>46142</v>
      </c>
      <c r="Y1732" s="3" t="s">
        <v>58</v>
      </c>
      <c r="Z1732" s="3">
        <v>0</v>
      </c>
      <c r="AA1732" s="3">
        <v>9904680</v>
      </c>
      <c r="AB1732" s="2"/>
      <c r="AC1732" s="3">
        <v>0</v>
      </c>
      <c r="AD1732" s="3" t="s">
        <v>57</v>
      </c>
      <c r="AE1732" s="3">
        <v>2026</v>
      </c>
    </row>
    <row r="1733" spans="1:31" ht="28.5" hidden="1" x14ac:dyDescent="0.45">
      <c r="A1733" s="3">
        <v>1</v>
      </c>
      <c r="B1733" s="4" t="s">
        <v>3397</v>
      </c>
      <c r="C1733" s="3" t="s">
        <v>3381</v>
      </c>
      <c r="D1733" s="3" t="s">
        <v>3382</v>
      </c>
      <c r="E1733" s="3" t="s">
        <v>3409</v>
      </c>
      <c r="F1733" s="3" t="s">
        <v>8517</v>
      </c>
      <c r="G1733" s="3" t="s">
        <v>8518</v>
      </c>
      <c r="H1733" s="5">
        <v>46141</v>
      </c>
      <c r="I1733" s="3" t="s">
        <v>4563</v>
      </c>
      <c r="J1733" s="3" t="s">
        <v>8519</v>
      </c>
      <c r="K1733" s="3">
        <v>911204301094</v>
      </c>
      <c r="L1733" s="2"/>
      <c r="M1733" s="2"/>
      <c r="N1733" s="3">
        <v>77024422908</v>
      </c>
      <c r="O1733" s="3">
        <v>5990000</v>
      </c>
      <c r="P1733" s="3">
        <v>5990000</v>
      </c>
      <c r="Q1733" s="3">
        <v>0</v>
      </c>
      <c r="R1733" s="3">
        <v>0</v>
      </c>
      <c r="S1733" s="3">
        <v>200000</v>
      </c>
      <c r="T1733" s="3">
        <v>200000</v>
      </c>
      <c r="U1733" s="3" t="s">
        <v>87</v>
      </c>
      <c r="V1733" s="2"/>
      <c r="W1733" s="3" t="s">
        <v>55</v>
      </c>
      <c r="X1733" s="5">
        <v>46142</v>
      </c>
      <c r="Y1733" s="3" t="s">
        <v>218</v>
      </c>
      <c r="Z1733" s="3">
        <v>0</v>
      </c>
      <c r="AA1733" s="3">
        <v>9904702</v>
      </c>
      <c r="AB1733" s="2"/>
      <c r="AC1733" s="3">
        <v>0</v>
      </c>
      <c r="AD1733" s="3" t="s">
        <v>124</v>
      </c>
      <c r="AE1733" s="3">
        <v>2026</v>
      </c>
    </row>
    <row r="1734" spans="1:31" ht="28.5" hidden="1" x14ac:dyDescent="0.45">
      <c r="A1734" s="3">
        <v>1</v>
      </c>
      <c r="B1734" s="4" t="s">
        <v>3397</v>
      </c>
      <c r="C1734" s="3" t="s">
        <v>3381</v>
      </c>
      <c r="D1734" s="3" t="s">
        <v>3382</v>
      </c>
      <c r="E1734" s="3" t="s">
        <v>3409</v>
      </c>
      <c r="F1734" s="3" t="s">
        <v>8520</v>
      </c>
      <c r="G1734" s="3" t="s">
        <v>8521</v>
      </c>
      <c r="H1734" s="5">
        <v>46140</v>
      </c>
      <c r="I1734" s="3" t="s">
        <v>4004</v>
      </c>
      <c r="J1734" s="3" t="s">
        <v>8522</v>
      </c>
      <c r="K1734" s="3">
        <v>911207401588</v>
      </c>
      <c r="L1734" s="2"/>
      <c r="M1734" s="2"/>
      <c r="N1734" s="3">
        <v>77714115559</v>
      </c>
      <c r="O1734" s="3">
        <v>5990000</v>
      </c>
      <c r="P1734" s="3">
        <v>5990000</v>
      </c>
      <c r="Q1734" s="3">
        <v>0</v>
      </c>
      <c r="R1734" s="3">
        <v>0</v>
      </c>
      <c r="S1734" s="3">
        <v>200000</v>
      </c>
      <c r="T1734" s="3">
        <v>200000</v>
      </c>
      <c r="U1734" s="3" t="s">
        <v>87</v>
      </c>
      <c r="V1734" s="2"/>
      <c r="W1734" s="3" t="s">
        <v>55</v>
      </c>
      <c r="X1734" s="5">
        <v>46142</v>
      </c>
      <c r="Y1734" s="3" t="s">
        <v>134</v>
      </c>
      <c r="Z1734" s="3">
        <v>0</v>
      </c>
      <c r="AA1734" s="3">
        <v>9904705</v>
      </c>
      <c r="AB1734" s="2"/>
      <c r="AC1734" s="3">
        <v>0</v>
      </c>
      <c r="AD1734" s="3" t="s">
        <v>124</v>
      </c>
      <c r="AE1734" s="3">
        <v>2026</v>
      </c>
    </row>
    <row r="1735" spans="1:31" ht="28.5" hidden="1" x14ac:dyDescent="0.45">
      <c r="A1735" s="3">
        <v>1</v>
      </c>
      <c r="B1735" s="4" t="s">
        <v>3397</v>
      </c>
      <c r="C1735" s="3" t="s">
        <v>3381</v>
      </c>
      <c r="D1735" s="3" t="s">
        <v>3382</v>
      </c>
      <c r="E1735" s="3" t="s">
        <v>3409</v>
      </c>
      <c r="F1735" s="3" t="s">
        <v>8523</v>
      </c>
      <c r="G1735" s="3" t="s">
        <v>8524</v>
      </c>
      <c r="H1735" s="5">
        <v>46141</v>
      </c>
      <c r="I1735" s="3" t="s">
        <v>3693</v>
      </c>
      <c r="J1735" s="3" t="s">
        <v>8525</v>
      </c>
      <c r="K1735" s="3">
        <v>910529301966</v>
      </c>
      <c r="L1735" s="2"/>
      <c r="M1735" s="2"/>
      <c r="N1735" s="3">
        <v>77029135755</v>
      </c>
      <c r="O1735" s="3">
        <v>5990000</v>
      </c>
      <c r="P1735" s="3">
        <v>5990000</v>
      </c>
      <c r="Q1735" s="3">
        <v>0</v>
      </c>
      <c r="R1735" s="3">
        <v>0</v>
      </c>
      <c r="S1735" s="3">
        <v>200000</v>
      </c>
      <c r="T1735" s="3">
        <v>200000</v>
      </c>
      <c r="U1735" s="3" t="s">
        <v>56</v>
      </c>
      <c r="V1735" s="2"/>
      <c r="W1735" s="3" t="s">
        <v>55</v>
      </c>
      <c r="X1735" s="5">
        <v>46142</v>
      </c>
      <c r="Y1735" s="3" t="s">
        <v>58</v>
      </c>
      <c r="Z1735" s="3">
        <v>0</v>
      </c>
      <c r="AA1735" s="3">
        <v>9904707</v>
      </c>
      <c r="AB1735" s="2"/>
      <c r="AC1735" s="3">
        <v>0</v>
      </c>
      <c r="AD1735" s="3" t="s">
        <v>57</v>
      </c>
      <c r="AE1735" s="3">
        <v>2026</v>
      </c>
    </row>
    <row r="1736" spans="1:31" ht="28.5" hidden="1" x14ac:dyDescent="0.45">
      <c r="A1736" s="3">
        <v>1</v>
      </c>
      <c r="B1736" s="4" t="s">
        <v>3397</v>
      </c>
      <c r="C1736" s="3" t="s">
        <v>3381</v>
      </c>
      <c r="D1736" s="3" t="s">
        <v>3382</v>
      </c>
      <c r="E1736" s="3" t="s">
        <v>3409</v>
      </c>
      <c r="F1736" s="3" t="s">
        <v>8526</v>
      </c>
      <c r="G1736" s="3" t="s">
        <v>8527</v>
      </c>
      <c r="H1736" s="5">
        <v>46140</v>
      </c>
      <c r="I1736" s="3" t="s">
        <v>3403</v>
      </c>
      <c r="J1736" s="3" t="s">
        <v>8528</v>
      </c>
      <c r="K1736" s="3">
        <v>940401402167</v>
      </c>
      <c r="L1736" s="2"/>
      <c r="M1736" s="2"/>
      <c r="N1736" s="3">
        <v>77026057094</v>
      </c>
      <c r="O1736" s="3">
        <v>5990000</v>
      </c>
      <c r="P1736" s="3">
        <v>5990000</v>
      </c>
      <c r="Q1736" s="3">
        <v>0</v>
      </c>
      <c r="R1736" s="3">
        <v>0</v>
      </c>
      <c r="S1736" s="3">
        <v>200000</v>
      </c>
      <c r="T1736" s="3">
        <v>200000</v>
      </c>
      <c r="U1736" s="3" t="s">
        <v>87</v>
      </c>
      <c r="V1736" s="2"/>
      <c r="W1736" s="3" t="s">
        <v>55</v>
      </c>
      <c r="X1736" s="5">
        <v>46141</v>
      </c>
      <c r="Y1736" s="3" t="s">
        <v>134</v>
      </c>
      <c r="Z1736" s="3">
        <v>0</v>
      </c>
      <c r="AA1736" s="3">
        <v>9904708</v>
      </c>
      <c r="AB1736" s="2"/>
      <c r="AC1736" s="3">
        <v>0</v>
      </c>
      <c r="AD1736" s="3" t="s">
        <v>124</v>
      </c>
      <c r="AE1736" s="3">
        <v>2026</v>
      </c>
    </row>
    <row r="1737" spans="1:31" ht="28.5" hidden="1" x14ac:dyDescent="0.45">
      <c r="A1737" s="3">
        <v>1</v>
      </c>
      <c r="B1737" s="4" t="s">
        <v>3397</v>
      </c>
      <c r="C1737" s="3" t="s">
        <v>3381</v>
      </c>
      <c r="D1737" s="3" t="s">
        <v>3382</v>
      </c>
      <c r="E1737" s="3" t="s">
        <v>3409</v>
      </c>
      <c r="F1737" s="3" t="s">
        <v>8529</v>
      </c>
      <c r="G1737" s="3" t="s">
        <v>8530</v>
      </c>
      <c r="H1737" s="5">
        <v>46141</v>
      </c>
      <c r="I1737" s="3" t="s">
        <v>3492</v>
      </c>
      <c r="J1737" s="3" t="s">
        <v>8531</v>
      </c>
      <c r="K1737" s="3">
        <v>941126301120</v>
      </c>
      <c r="L1737" s="2"/>
      <c r="M1737" s="2"/>
      <c r="N1737" s="3">
        <v>77784040552</v>
      </c>
      <c r="O1737" s="3">
        <v>5990000</v>
      </c>
      <c r="P1737" s="3">
        <v>5990000</v>
      </c>
      <c r="Q1737" s="3">
        <v>0</v>
      </c>
      <c r="R1737" s="3">
        <v>0</v>
      </c>
      <c r="S1737" s="3">
        <v>200000</v>
      </c>
      <c r="T1737" s="3">
        <v>200000</v>
      </c>
      <c r="U1737" s="3" t="s">
        <v>87</v>
      </c>
      <c r="V1737" s="2"/>
      <c r="W1737" s="3" t="s">
        <v>55</v>
      </c>
      <c r="X1737" s="5">
        <v>46142</v>
      </c>
      <c r="Y1737" s="3" t="s">
        <v>218</v>
      </c>
      <c r="Z1737" s="3">
        <v>0</v>
      </c>
      <c r="AA1737" s="3">
        <v>9904709</v>
      </c>
      <c r="AB1737" s="2"/>
      <c r="AC1737" s="3">
        <v>0</v>
      </c>
      <c r="AD1737" s="3" t="s">
        <v>124</v>
      </c>
      <c r="AE1737" s="3">
        <v>2026</v>
      </c>
    </row>
    <row r="1738" spans="1:31" ht="28.5" hidden="1" x14ac:dyDescent="0.45">
      <c r="A1738" s="3">
        <v>1</v>
      </c>
      <c r="B1738" s="4" t="s">
        <v>3397</v>
      </c>
      <c r="C1738" s="3" t="s">
        <v>3381</v>
      </c>
      <c r="D1738" s="3" t="s">
        <v>3382</v>
      </c>
      <c r="E1738" s="3" t="s">
        <v>3409</v>
      </c>
      <c r="F1738" s="3" t="s">
        <v>8532</v>
      </c>
      <c r="G1738" s="3" t="s">
        <v>8533</v>
      </c>
      <c r="H1738" s="5">
        <v>46140</v>
      </c>
      <c r="I1738" s="3" t="s">
        <v>3584</v>
      </c>
      <c r="J1738" s="3" t="s">
        <v>8534</v>
      </c>
      <c r="K1738" s="3">
        <v>851013302383</v>
      </c>
      <c r="L1738" s="2"/>
      <c r="M1738" s="2"/>
      <c r="N1738" s="3">
        <v>77756761385</v>
      </c>
      <c r="O1738" s="3">
        <v>5990000</v>
      </c>
      <c r="P1738" s="3">
        <v>5990000</v>
      </c>
      <c r="Q1738" s="3">
        <v>0</v>
      </c>
      <c r="R1738" s="3">
        <v>0</v>
      </c>
      <c r="S1738" s="3">
        <v>200000</v>
      </c>
      <c r="T1738" s="3">
        <v>200000</v>
      </c>
      <c r="U1738" s="3" t="s">
        <v>87</v>
      </c>
      <c r="V1738" s="2"/>
      <c r="W1738" s="3" t="s">
        <v>55</v>
      </c>
      <c r="X1738" s="5">
        <v>46142</v>
      </c>
      <c r="Y1738" s="3" t="s">
        <v>223</v>
      </c>
      <c r="Z1738" s="3">
        <v>0</v>
      </c>
      <c r="AA1738" s="3">
        <v>9904743</v>
      </c>
      <c r="AB1738" s="2"/>
      <c r="AC1738" s="3">
        <v>0</v>
      </c>
      <c r="AD1738" s="3" t="s">
        <v>124</v>
      </c>
      <c r="AE1738" s="3">
        <v>2026</v>
      </c>
    </row>
    <row r="1739" spans="1:31" ht="28.5" hidden="1" x14ac:dyDescent="0.45">
      <c r="A1739" s="3">
        <v>1</v>
      </c>
      <c r="B1739" s="4" t="s">
        <v>3397</v>
      </c>
      <c r="C1739" s="3" t="s">
        <v>3381</v>
      </c>
      <c r="D1739" s="3" t="s">
        <v>3382</v>
      </c>
      <c r="E1739" s="3" t="s">
        <v>3409</v>
      </c>
      <c r="F1739" s="3" t="s">
        <v>8535</v>
      </c>
      <c r="G1739" s="3" t="s">
        <v>8536</v>
      </c>
      <c r="H1739" s="5">
        <v>46141</v>
      </c>
      <c r="I1739" s="3" t="s">
        <v>3693</v>
      </c>
      <c r="J1739" s="3" t="s">
        <v>8537</v>
      </c>
      <c r="K1739" s="3">
        <v>991004401688</v>
      </c>
      <c r="L1739" s="2"/>
      <c r="M1739" s="2"/>
      <c r="N1739" s="3">
        <v>77783381098</v>
      </c>
      <c r="O1739" s="3">
        <v>5990000</v>
      </c>
      <c r="P1739" s="3">
        <v>5990000</v>
      </c>
      <c r="Q1739" s="3">
        <v>0</v>
      </c>
      <c r="R1739" s="3">
        <v>0</v>
      </c>
      <c r="S1739" s="3">
        <v>200000</v>
      </c>
      <c r="T1739" s="3">
        <v>200000</v>
      </c>
      <c r="U1739" s="3" t="s">
        <v>87</v>
      </c>
      <c r="V1739" s="2"/>
      <c r="W1739" s="3" t="s">
        <v>55</v>
      </c>
      <c r="X1739" s="5">
        <v>46142</v>
      </c>
      <c r="Y1739" s="3" t="s">
        <v>218</v>
      </c>
      <c r="Z1739" s="3">
        <v>0</v>
      </c>
      <c r="AA1739" s="3">
        <v>9904744</v>
      </c>
      <c r="AB1739" s="2"/>
      <c r="AC1739" s="3">
        <v>0</v>
      </c>
      <c r="AD1739" s="3" t="s">
        <v>124</v>
      </c>
      <c r="AE1739" s="3">
        <v>2026</v>
      </c>
    </row>
    <row r="1740" spans="1:31" ht="28.5" hidden="1" x14ac:dyDescent="0.45">
      <c r="A1740" s="3">
        <v>1</v>
      </c>
      <c r="B1740" s="4" t="s">
        <v>3397</v>
      </c>
      <c r="C1740" s="3" t="s">
        <v>3381</v>
      </c>
      <c r="D1740" s="3" t="s">
        <v>3382</v>
      </c>
      <c r="E1740" s="3" t="s">
        <v>3409</v>
      </c>
      <c r="F1740" s="3" t="s">
        <v>8538</v>
      </c>
      <c r="G1740" s="3" t="s">
        <v>8539</v>
      </c>
      <c r="H1740" s="5">
        <v>46142</v>
      </c>
      <c r="I1740" s="3" t="s">
        <v>3403</v>
      </c>
      <c r="J1740" s="3" t="s">
        <v>8540</v>
      </c>
      <c r="K1740" s="3">
        <v>40927501424</v>
      </c>
      <c r="L1740" s="2"/>
      <c r="M1740" s="2"/>
      <c r="N1740" s="3">
        <v>77784480153</v>
      </c>
      <c r="O1740" s="3">
        <v>5990000</v>
      </c>
      <c r="P1740" s="3">
        <v>5990000</v>
      </c>
      <c r="Q1740" s="3">
        <v>0</v>
      </c>
      <c r="R1740" s="3">
        <v>0</v>
      </c>
      <c r="S1740" s="3">
        <v>200000</v>
      </c>
      <c r="T1740" s="3">
        <v>200000</v>
      </c>
      <c r="U1740" s="3" t="s">
        <v>105</v>
      </c>
      <c r="V1740" s="2"/>
      <c r="W1740" s="3" t="s">
        <v>55</v>
      </c>
      <c r="X1740" s="5">
        <v>46142</v>
      </c>
      <c r="Y1740" s="3" t="s">
        <v>58</v>
      </c>
      <c r="Z1740" s="3">
        <v>0</v>
      </c>
      <c r="AA1740" s="3">
        <v>9904745</v>
      </c>
      <c r="AB1740" s="2"/>
      <c r="AC1740" s="3">
        <v>0</v>
      </c>
      <c r="AD1740" s="3" t="s">
        <v>124</v>
      </c>
      <c r="AE1740" s="3">
        <v>2026</v>
      </c>
    </row>
    <row r="1741" spans="1:31" ht="28.5" hidden="1" x14ac:dyDescent="0.45">
      <c r="A1741" s="3">
        <v>1</v>
      </c>
      <c r="B1741" s="4" t="s">
        <v>3397</v>
      </c>
      <c r="C1741" s="3" t="s">
        <v>3381</v>
      </c>
      <c r="D1741" s="3" t="s">
        <v>3382</v>
      </c>
      <c r="E1741" s="3" t="s">
        <v>3409</v>
      </c>
      <c r="F1741" s="3" t="s">
        <v>8541</v>
      </c>
      <c r="G1741" s="3" t="s">
        <v>8542</v>
      </c>
      <c r="H1741" s="5">
        <v>46141</v>
      </c>
      <c r="I1741" s="3" t="s">
        <v>3710</v>
      </c>
      <c r="J1741" s="3" t="s">
        <v>7965</v>
      </c>
      <c r="K1741" s="3">
        <v>850216302176</v>
      </c>
      <c r="L1741" s="2"/>
      <c r="M1741" s="2"/>
      <c r="N1741" s="3">
        <v>77018300732</v>
      </c>
      <c r="O1741" s="3">
        <v>5990000</v>
      </c>
      <c r="P1741" s="3">
        <v>5990000</v>
      </c>
      <c r="Q1741" s="3">
        <v>0</v>
      </c>
      <c r="R1741" s="3">
        <v>0</v>
      </c>
      <c r="S1741" s="3">
        <v>200000</v>
      </c>
      <c r="T1741" s="3">
        <v>200000</v>
      </c>
      <c r="U1741" s="3" t="s">
        <v>56</v>
      </c>
      <c r="V1741" s="2"/>
      <c r="W1741" s="3" t="s">
        <v>55</v>
      </c>
      <c r="X1741" s="5">
        <v>46141</v>
      </c>
      <c r="Y1741" s="3" t="s">
        <v>58</v>
      </c>
      <c r="Z1741" s="3">
        <v>0</v>
      </c>
      <c r="AA1741" s="3">
        <v>9904748</v>
      </c>
      <c r="AB1741" s="2"/>
      <c r="AC1741" s="3">
        <v>0</v>
      </c>
      <c r="AD1741" s="3" t="s">
        <v>57</v>
      </c>
      <c r="AE1741" s="3">
        <v>2026</v>
      </c>
    </row>
    <row r="1742" spans="1:31" ht="28.5" hidden="1" x14ac:dyDescent="0.45">
      <c r="A1742" s="3">
        <v>1</v>
      </c>
      <c r="B1742" s="4" t="s">
        <v>3397</v>
      </c>
      <c r="C1742" s="3" t="s">
        <v>3381</v>
      </c>
      <c r="D1742" s="3" t="s">
        <v>3382</v>
      </c>
      <c r="E1742" s="3" t="s">
        <v>3409</v>
      </c>
      <c r="F1742" s="3" t="s">
        <v>8543</v>
      </c>
      <c r="G1742" s="3" t="s">
        <v>8544</v>
      </c>
      <c r="H1742" s="5">
        <v>46141</v>
      </c>
      <c r="I1742" s="3" t="s">
        <v>3403</v>
      </c>
      <c r="J1742" s="3" t="s">
        <v>8545</v>
      </c>
      <c r="K1742" s="3">
        <v>940917300724</v>
      </c>
      <c r="L1742" s="2"/>
      <c r="M1742" s="2"/>
      <c r="N1742" s="3">
        <v>77476733080</v>
      </c>
      <c r="O1742" s="3">
        <v>5990000</v>
      </c>
      <c r="P1742" s="3">
        <v>5990000</v>
      </c>
      <c r="Q1742" s="3">
        <v>0</v>
      </c>
      <c r="R1742" s="3">
        <v>0</v>
      </c>
      <c r="S1742" s="3">
        <v>200000</v>
      </c>
      <c r="T1742" s="3">
        <v>200000</v>
      </c>
      <c r="U1742" s="3" t="s">
        <v>56</v>
      </c>
      <c r="V1742" s="2"/>
      <c r="W1742" s="3" t="s">
        <v>55</v>
      </c>
      <c r="X1742" s="5">
        <v>46142</v>
      </c>
      <c r="Y1742" s="3" t="s">
        <v>58</v>
      </c>
      <c r="Z1742" s="3">
        <v>0</v>
      </c>
      <c r="AA1742" s="3">
        <v>9904749</v>
      </c>
      <c r="AB1742" s="2"/>
      <c r="AC1742" s="3">
        <v>0</v>
      </c>
      <c r="AD1742" s="3" t="s">
        <v>57</v>
      </c>
      <c r="AE1742" s="3">
        <v>2026</v>
      </c>
    </row>
    <row r="1743" spans="1:31" ht="28.5" hidden="1" x14ac:dyDescent="0.45">
      <c r="A1743" s="3">
        <v>1</v>
      </c>
      <c r="B1743" s="4" t="s">
        <v>3397</v>
      </c>
      <c r="C1743" s="3" t="s">
        <v>3381</v>
      </c>
      <c r="D1743" s="3" t="s">
        <v>3382</v>
      </c>
      <c r="E1743" s="3" t="s">
        <v>3409</v>
      </c>
      <c r="F1743" s="3" t="s">
        <v>8546</v>
      </c>
      <c r="G1743" s="3" t="s">
        <v>8547</v>
      </c>
      <c r="H1743" s="5">
        <v>46140</v>
      </c>
      <c r="I1743" s="3" t="s">
        <v>4004</v>
      </c>
      <c r="J1743" s="3" t="s">
        <v>8548</v>
      </c>
      <c r="K1743" s="3">
        <v>920530301656</v>
      </c>
      <c r="L1743" s="2"/>
      <c r="M1743" s="2"/>
      <c r="N1743" s="3">
        <v>77013929394</v>
      </c>
      <c r="O1743" s="3">
        <v>5990000</v>
      </c>
      <c r="P1743" s="3">
        <v>5990000</v>
      </c>
      <c r="Q1743" s="3">
        <v>0</v>
      </c>
      <c r="R1743" s="3">
        <v>0</v>
      </c>
      <c r="S1743" s="3">
        <v>200000</v>
      </c>
      <c r="T1743" s="3">
        <v>200000</v>
      </c>
      <c r="U1743" s="3" t="s">
        <v>87</v>
      </c>
      <c r="V1743" s="2"/>
      <c r="W1743" s="3" t="s">
        <v>55</v>
      </c>
      <c r="X1743" s="5">
        <v>46142</v>
      </c>
      <c r="Y1743" s="3" t="s">
        <v>218</v>
      </c>
      <c r="Z1743" s="3">
        <v>0</v>
      </c>
      <c r="AA1743" s="3">
        <v>9904752</v>
      </c>
      <c r="AB1743" s="2"/>
      <c r="AC1743" s="3">
        <v>0</v>
      </c>
      <c r="AD1743" s="3" t="s">
        <v>124</v>
      </c>
      <c r="AE1743" s="3">
        <v>2026</v>
      </c>
    </row>
    <row r="1744" spans="1:31" ht="28.5" hidden="1" x14ac:dyDescent="0.45">
      <c r="A1744" s="3">
        <v>1</v>
      </c>
      <c r="B1744" s="4" t="s">
        <v>3397</v>
      </c>
      <c r="C1744" s="3" t="s">
        <v>3381</v>
      </c>
      <c r="D1744" s="3" t="s">
        <v>3382</v>
      </c>
      <c r="E1744" s="3" t="s">
        <v>3409</v>
      </c>
      <c r="F1744" s="3" t="s">
        <v>8549</v>
      </c>
      <c r="G1744" s="3" t="s">
        <v>8550</v>
      </c>
      <c r="H1744" s="5">
        <v>46141</v>
      </c>
      <c r="I1744" s="3" t="s">
        <v>3403</v>
      </c>
      <c r="J1744" s="3" t="s">
        <v>8545</v>
      </c>
      <c r="K1744" s="3">
        <v>940917300724</v>
      </c>
      <c r="L1744" s="2"/>
      <c r="M1744" s="2"/>
      <c r="N1744" s="3">
        <v>77476733082</v>
      </c>
      <c r="O1744" s="3">
        <v>5990000</v>
      </c>
      <c r="P1744" s="3">
        <v>5990000</v>
      </c>
      <c r="Q1744" s="3">
        <v>0</v>
      </c>
      <c r="R1744" s="3">
        <v>0</v>
      </c>
      <c r="S1744" s="3">
        <v>200000</v>
      </c>
      <c r="T1744" s="3">
        <v>200000</v>
      </c>
      <c r="U1744" s="3" t="s">
        <v>56</v>
      </c>
      <c r="V1744" s="2"/>
      <c r="W1744" s="3" t="s">
        <v>55</v>
      </c>
      <c r="X1744" s="5">
        <v>46142</v>
      </c>
      <c r="Y1744" s="3" t="s">
        <v>58</v>
      </c>
      <c r="Z1744" s="3">
        <v>0</v>
      </c>
      <c r="AA1744" s="3">
        <v>9904753</v>
      </c>
      <c r="AB1744" s="2"/>
      <c r="AC1744" s="3">
        <v>0</v>
      </c>
      <c r="AD1744" s="3" t="s">
        <v>57</v>
      </c>
      <c r="AE1744" s="3">
        <v>2026</v>
      </c>
    </row>
    <row r="1745" spans="1:31" ht="28.5" hidden="1" x14ac:dyDescent="0.45">
      <c r="A1745" s="3">
        <v>1</v>
      </c>
      <c r="B1745" s="4" t="s">
        <v>3397</v>
      </c>
      <c r="C1745" s="3" t="s">
        <v>3381</v>
      </c>
      <c r="D1745" s="3" t="s">
        <v>3382</v>
      </c>
      <c r="E1745" s="3" t="s">
        <v>3530</v>
      </c>
      <c r="F1745" s="3" t="s">
        <v>8551</v>
      </c>
      <c r="G1745" s="3" t="s">
        <v>8552</v>
      </c>
      <c r="H1745" s="5">
        <v>46140</v>
      </c>
      <c r="I1745" s="3" t="s">
        <v>3584</v>
      </c>
      <c r="J1745" s="3" t="s">
        <v>8553</v>
      </c>
      <c r="K1745" s="3">
        <v>681006402117</v>
      </c>
      <c r="L1745" s="2"/>
      <c r="M1745" s="2"/>
      <c r="N1745" s="3">
        <v>77079197001</v>
      </c>
      <c r="O1745" s="3">
        <v>5990000</v>
      </c>
      <c r="P1745" s="3">
        <v>5990000</v>
      </c>
      <c r="Q1745" s="3">
        <v>0</v>
      </c>
      <c r="R1745" s="3">
        <v>0</v>
      </c>
      <c r="S1745" s="3">
        <v>200000</v>
      </c>
      <c r="T1745" s="3">
        <v>200000</v>
      </c>
      <c r="U1745" s="3" t="s">
        <v>87</v>
      </c>
      <c r="V1745" s="2"/>
      <c r="W1745" s="3" t="s">
        <v>55</v>
      </c>
      <c r="X1745" s="5">
        <v>46142</v>
      </c>
      <c r="Y1745" s="3" t="s">
        <v>134</v>
      </c>
      <c r="Z1745" s="3">
        <v>0</v>
      </c>
      <c r="AA1745" s="3">
        <v>9904801</v>
      </c>
      <c r="AB1745" s="2"/>
      <c r="AC1745" s="3">
        <v>0</v>
      </c>
      <c r="AD1745" s="3" t="s">
        <v>124</v>
      </c>
      <c r="AE1745" s="3">
        <v>2026</v>
      </c>
    </row>
    <row r="1746" spans="1:31" ht="28.5" hidden="1" x14ac:dyDescent="0.45">
      <c r="A1746" s="3">
        <v>1</v>
      </c>
      <c r="B1746" s="4" t="s">
        <v>3397</v>
      </c>
      <c r="C1746" s="3" t="s">
        <v>3381</v>
      </c>
      <c r="D1746" s="3" t="s">
        <v>3382</v>
      </c>
      <c r="E1746" s="3" t="s">
        <v>3530</v>
      </c>
      <c r="F1746" s="3" t="s">
        <v>8554</v>
      </c>
      <c r="G1746" s="3" t="s">
        <v>8555</v>
      </c>
      <c r="H1746" s="5">
        <v>46140</v>
      </c>
      <c r="I1746" s="3" t="s">
        <v>3693</v>
      </c>
      <c r="J1746" s="3" t="s">
        <v>8556</v>
      </c>
      <c r="K1746" s="3">
        <v>940501402209</v>
      </c>
      <c r="L1746" s="2"/>
      <c r="M1746" s="2"/>
      <c r="N1746" s="3">
        <v>77022478112</v>
      </c>
      <c r="O1746" s="3">
        <v>5990000</v>
      </c>
      <c r="P1746" s="3">
        <v>5990000</v>
      </c>
      <c r="Q1746" s="3">
        <v>0</v>
      </c>
      <c r="R1746" s="3">
        <v>0</v>
      </c>
      <c r="S1746" s="3">
        <v>200000</v>
      </c>
      <c r="T1746" s="3">
        <v>200000</v>
      </c>
      <c r="U1746" s="3" t="s">
        <v>56</v>
      </c>
      <c r="V1746" s="2"/>
      <c r="W1746" s="3" t="s">
        <v>55</v>
      </c>
      <c r="X1746" s="5">
        <v>46141</v>
      </c>
      <c r="Y1746" s="3" t="s">
        <v>58</v>
      </c>
      <c r="Z1746" s="3">
        <v>0</v>
      </c>
      <c r="AA1746" s="3">
        <v>9904806</v>
      </c>
      <c r="AB1746" s="2"/>
      <c r="AC1746" s="3">
        <v>0</v>
      </c>
      <c r="AD1746" s="3" t="s">
        <v>57</v>
      </c>
      <c r="AE1746" s="3">
        <v>2026</v>
      </c>
    </row>
    <row r="1747" spans="1:31" ht="28.5" hidden="1" x14ac:dyDescent="0.45">
      <c r="A1747" s="3">
        <v>1</v>
      </c>
      <c r="B1747" s="4" t="s">
        <v>3397</v>
      </c>
      <c r="C1747" s="3" t="s">
        <v>3381</v>
      </c>
      <c r="D1747" s="3" t="s">
        <v>3382</v>
      </c>
      <c r="E1747" s="3" t="s">
        <v>3455</v>
      </c>
      <c r="F1747" s="3" t="s">
        <v>8557</v>
      </c>
      <c r="G1747" s="3" t="s">
        <v>8558</v>
      </c>
      <c r="H1747" s="5">
        <v>46139</v>
      </c>
      <c r="I1747" s="3" t="s">
        <v>3693</v>
      </c>
      <c r="J1747" s="3" t="s">
        <v>8559</v>
      </c>
      <c r="K1747" s="3">
        <v>870821300737</v>
      </c>
      <c r="L1747" s="2"/>
      <c r="M1747" s="2"/>
      <c r="N1747" s="3">
        <v>77021492766</v>
      </c>
      <c r="O1747" s="3">
        <v>5990000</v>
      </c>
      <c r="P1747" s="3">
        <v>5990000</v>
      </c>
      <c r="Q1747" s="3">
        <v>0</v>
      </c>
      <c r="R1747" s="3">
        <v>0</v>
      </c>
      <c r="S1747" s="3">
        <v>200000</v>
      </c>
      <c r="T1747" s="3">
        <v>200000</v>
      </c>
      <c r="U1747" s="3" t="s">
        <v>87</v>
      </c>
      <c r="V1747" s="2"/>
      <c r="W1747" s="3" t="s">
        <v>55</v>
      </c>
      <c r="X1747" s="5">
        <v>46141</v>
      </c>
      <c r="Y1747" s="3" t="s">
        <v>134</v>
      </c>
      <c r="Z1747" s="3">
        <v>0</v>
      </c>
      <c r="AA1747" s="3">
        <v>9904812</v>
      </c>
      <c r="AB1747" s="2"/>
      <c r="AC1747" s="3">
        <v>0</v>
      </c>
      <c r="AD1747" s="3" t="s">
        <v>124</v>
      </c>
      <c r="AE1747" s="3">
        <v>2026</v>
      </c>
    </row>
    <row r="1748" spans="1:31" ht="28.5" hidden="1" x14ac:dyDescent="0.45">
      <c r="A1748" s="3">
        <v>1</v>
      </c>
      <c r="B1748" s="4" t="s">
        <v>3397</v>
      </c>
      <c r="C1748" s="3" t="s">
        <v>3381</v>
      </c>
      <c r="D1748" s="3" t="s">
        <v>3382</v>
      </c>
      <c r="E1748" s="3" t="s">
        <v>3455</v>
      </c>
      <c r="F1748" s="3" t="s">
        <v>8560</v>
      </c>
      <c r="G1748" s="3" t="s">
        <v>8561</v>
      </c>
      <c r="H1748" s="5">
        <v>46140</v>
      </c>
      <c r="I1748" s="3" t="s">
        <v>3710</v>
      </c>
      <c r="J1748" s="3" t="s">
        <v>8562</v>
      </c>
      <c r="K1748" s="3">
        <v>981212300761</v>
      </c>
      <c r="L1748" s="2"/>
      <c r="M1748" s="2"/>
      <c r="N1748" s="3">
        <v>77782383346</v>
      </c>
      <c r="O1748" s="3">
        <v>5990000</v>
      </c>
      <c r="P1748" s="3">
        <v>5990000</v>
      </c>
      <c r="Q1748" s="3">
        <v>0</v>
      </c>
      <c r="R1748" s="3">
        <v>0</v>
      </c>
      <c r="S1748" s="3">
        <v>200000</v>
      </c>
      <c r="T1748" s="3">
        <v>200000</v>
      </c>
      <c r="U1748" s="3" t="s">
        <v>56</v>
      </c>
      <c r="V1748" s="2"/>
      <c r="W1748" s="3" t="s">
        <v>55</v>
      </c>
      <c r="X1748" s="5">
        <v>46141</v>
      </c>
      <c r="Y1748" s="3" t="s">
        <v>58</v>
      </c>
      <c r="Z1748" s="3">
        <v>0</v>
      </c>
      <c r="AA1748" s="3">
        <v>9904817</v>
      </c>
      <c r="AB1748" s="2"/>
      <c r="AC1748" s="3">
        <v>0</v>
      </c>
      <c r="AD1748" s="3" t="s">
        <v>57</v>
      </c>
      <c r="AE1748" s="3">
        <v>2026</v>
      </c>
    </row>
    <row r="1749" spans="1:31" ht="28.5" hidden="1" x14ac:dyDescent="0.45">
      <c r="A1749" s="3">
        <v>1</v>
      </c>
      <c r="B1749" s="4" t="s">
        <v>3397</v>
      </c>
      <c r="C1749" s="3" t="s">
        <v>3381</v>
      </c>
      <c r="D1749" s="3" t="s">
        <v>3382</v>
      </c>
      <c r="E1749" s="3" t="s">
        <v>3455</v>
      </c>
      <c r="F1749" s="3" t="s">
        <v>8563</v>
      </c>
      <c r="G1749" s="3" t="s">
        <v>8564</v>
      </c>
      <c r="H1749" s="5">
        <v>46141</v>
      </c>
      <c r="I1749" s="3" t="s">
        <v>3492</v>
      </c>
      <c r="J1749" s="3" t="s">
        <v>8565</v>
      </c>
      <c r="K1749" s="3">
        <v>861210403083</v>
      </c>
      <c r="L1749" s="2"/>
      <c r="M1749" s="2"/>
      <c r="N1749" s="3">
        <v>77074014387</v>
      </c>
      <c r="O1749" s="3">
        <v>5990000</v>
      </c>
      <c r="P1749" s="3">
        <v>5990000</v>
      </c>
      <c r="Q1749" s="3">
        <v>0</v>
      </c>
      <c r="R1749" s="3">
        <v>0</v>
      </c>
      <c r="S1749" s="3">
        <v>200000</v>
      </c>
      <c r="T1749" s="3">
        <v>200000</v>
      </c>
      <c r="U1749" s="3" t="s">
        <v>87</v>
      </c>
      <c r="V1749" s="2"/>
      <c r="W1749" s="3" t="s">
        <v>55</v>
      </c>
      <c r="X1749" s="5">
        <v>46142</v>
      </c>
      <c r="Y1749" s="3" t="s">
        <v>218</v>
      </c>
      <c r="Z1749" s="3">
        <v>0</v>
      </c>
      <c r="AA1749" s="3">
        <v>9904820</v>
      </c>
      <c r="AB1749" s="2"/>
      <c r="AC1749" s="3">
        <v>0</v>
      </c>
      <c r="AD1749" s="3" t="s">
        <v>124</v>
      </c>
      <c r="AE1749" s="3">
        <v>2026</v>
      </c>
    </row>
    <row r="1750" spans="1:31" ht="28.5" hidden="1" x14ac:dyDescent="0.45">
      <c r="A1750" s="3">
        <v>1</v>
      </c>
      <c r="B1750" s="4" t="s">
        <v>3397</v>
      </c>
      <c r="C1750" s="3" t="s">
        <v>3381</v>
      </c>
      <c r="D1750" s="3" t="s">
        <v>3382</v>
      </c>
      <c r="E1750" s="3" t="s">
        <v>3459</v>
      </c>
      <c r="F1750" s="3" t="s">
        <v>8566</v>
      </c>
      <c r="G1750" s="3" t="s">
        <v>8567</v>
      </c>
      <c r="H1750" s="5">
        <v>46141</v>
      </c>
      <c r="I1750" s="3" t="s">
        <v>3901</v>
      </c>
      <c r="J1750" s="3" t="s">
        <v>8568</v>
      </c>
      <c r="K1750" s="3">
        <v>750320303119</v>
      </c>
      <c r="L1750" s="2"/>
      <c r="M1750" s="2"/>
      <c r="N1750" s="3">
        <v>77786344138</v>
      </c>
      <c r="O1750" s="3">
        <v>5990000</v>
      </c>
      <c r="P1750" s="3">
        <v>5990000</v>
      </c>
      <c r="Q1750" s="3">
        <v>0</v>
      </c>
      <c r="R1750" s="3">
        <v>0</v>
      </c>
      <c r="S1750" s="3">
        <v>200000</v>
      </c>
      <c r="T1750" s="3">
        <v>200000</v>
      </c>
      <c r="U1750" s="3" t="s">
        <v>87</v>
      </c>
      <c r="V1750" s="2"/>
      <c r="W1750" s="3" t="s">
        <v>55</v>
      </c>
      <c r="X1750" s="5">
        <v>46142</v>
      </c>
      <c r="Y1750" s="3" t="s">
        <v>218</v>
      </c>
      <c r="Z1750" s="3">
        <v>0</v>
      </c>
      <c r="AA1750" s="3">
        <v>9904823</v>
      </c>
      <c r="AB1750" s="2"/>
      <c r="AC1750" s="3">
        <v>0</v>
      </c>
      <c r="AD1750" s="3" t="s">
        <v>124</v>
      </c>
      <c r="AE1750" s="3">
        <v>2026</v>
      </c>
    </row>
    <row r="1751" spans="1:31" ht="28.5" hidden="1" x14ac:dyDescent="0.45">
      <c r="A1751" s="3">
        <v>1</v>
      </c>
      <c r="B1751" s="4" t="s">
        <v>3397</v>
      </c>
      <c r="C1751" s="3" t="s">
        <v>3381</v>
      </c>
      <c r="D1751" s="3" t="s">
        <v>3382</v>
      </c>
      <c r="E1751" s="3" t="s">
        <v>3455</v>
      </c>
      <c r="F1751" s="3" t="s">
        <v>8569</v>
      </c>
      <c r="G1751" s="3" t="s">
        <v>8570</v>
      </c>
      <c r="H1751" s="5">
        <v>46141</v>
      </c>
      <c r="I1751" s="3" t="s">
        <v>4000</v>
      </c>
      <c r="J1751" s="3" t="s">
        <v>8571</v>
      </c>
      <c r="K1751" s="3">
        <v>40717500187</v>
      </c>
      <c r="L1751" s="2"/>
      <c r="M1751" s="2"/>
      <c r="N1751" s="3">
        <v>77029986767</v>
      </c>
      <c r="O1751" s="3">
        <v>5990000</v>
      </c>
      <c r="P1751" s="3">
        <v>5990000</v>
      </c>
      <c r="Q1751" s="3">
        <v>0</v>
      </c>
      <c r="R1751" s="3">
        <v>0</v>
      </c>
      <c r="S1751" s="3">
        <v>200000</v>
      </c>
      <c r="T1751" s="3">
        <v>200000</v>
      </c>
      <c r="U1751" s="3" t="s">
        <v>56</v>
      </c>
      <c r="V1751" s="2"/>
      <c r="W1751" s="3" t="s">
        <v>55</v>
      </c>
      <c r="X1751" s="5">
        <v>46141</v>
      </c>
      <c r="Y1751" s="3" t="s">
        <v>58</v>
      </c>
      <c r="Z1751" s="3">
        <v>0</v>
      </c>
      <c r="AA1751" s="3">
        <v>9907072</v>
      </c>
      <c r="AB1751" s="2"/>
      <c r="AC1751" s="3">
        <v>0</v>
      </c>
      <c r="AD1751" s="3" t="s">
        <v>57</v>
      </c>
      <c r="AE1751" s="3">
        <v>2026</v>
      </c>
    </row>
    <row r="1752" spans="1:31" ht="28.5" hidden="1" x14ac:dyDescent="0.45">
      <c r="A1752" s="3">
        <v>1</v>
      </c>
      <c r="B1752" s="4" t="s">
        <v>3397</v>
      </c>
      <c r="C1752" s="3" t="s">
        <v>3381</v>
      </c>
      <c r="D1752" s="3" t="s">
        <v>3382</v>
      </c>
      <c r="E1752" s="3" t="s">
        <v>3455</v>
      </c>
      <c r="F1752" s="3" t="s">
        <v>8572</v>
      </c>
      <c r="G1752" s="3" t="s">
        <v>8573</v>
      </c>
      <c r="H1752" s="5">
        <v>46141</v>
      </c>
      <c r="I1752" s="3" t="s">
        <v>3710</v>
      </c>
      <c r="J1752" s="3" t="s">
        <v>8574</v>
      </c>
      <c r="K1752" s="3">
        <v>600121302056</v>
      </c>
      <c r="L1752" s="2"/>
      <c r="M1752" s="2"/>
      <c r="N1752" s="3">
        <v>77025924448</v>
      </c>
      <c r="O1752" s="3">
        <v>5990000</v>
      </c>
      <c r="P1752" s="3">
        <v>5990000</v>
      </c>
      <c r="Q1752" s="3">
        <v>0</v>
      </c>
      <c r="R1752" s="3">
        <v>0</v>
      </c>
      <c r="S1752" s="3">
        <v>200000</v>
      </c>
      <c r="T1752" s="3">
        <v>200000</v>
      </c>
      <c r="U1752" s="3" t="s">
        <v>56</v>
      </c>
      <c r="V1752" s="2"/>
      <c r="W1752" s="3" t="s">
        <v>55</v>
      </c>
      <c r="X1752" s="5">
        <v>46142</v>
      </c>
      <c r="Y1752" s="3" t="s">
        <v>58</v>
      </c>
      <c r="Z1752" s="3">
        <v>0</v>
      </c>
      <c r="AA1752" s="3">
        <v>9907074</v>
      </c>
      <c r="AB1752" s="2"/>
      <c r="AC1752" s="3">
        <v>0</v>
      </c>
      <c r="AD1752" s="3" t="s">
        <v>57</v>
      </c>
      <c r="AE1752" s="3">
        <v>2026</v>
      </c>
    </row>
    <row r="1753" spans="1:31" ht="28.5" hidden="1" x14ac:dyDescent="0.45">
      <c r="A1753" s="3">
        <v>1</v>
      </c>
      <c r="B1753" s="4" t="s">
        <v>3397</v>
      </c>
      <c r="C1753" s="3" t="s">
        <v>3381</v>
      </c>
      <c r="D1753" s="3" t="s">
        <v>3382</v>
      </c>
      <c r="E1753" s="3" t="s">
        <v>3530</v>
      </c>
      <c r="F1753" s="3" t="s">
        <v>8575</v>
      </c>
      <c r="G1753" s="3" t="s">
        <v>8576</v>
      </c>
      <c r="H1753" s="5">
        <v>46141</v>
      </c>
      <c r="I1753" s="3" t="s">
        <v>3710</v>
      </c>
      <c r="J1753" s="3" t="s">
        <v>7827</v>
      </c>
      <c r="K1753" s="3">
        <v>970415301709</v>
      </c>
      <c r="L1753" s="2"/>
      <c r="M1753" s="2"/>
      <c r="N1753" s="3">
        <v>77025181882</v>
      </c>
      <c r="O1753" s="3">
        <v>5990000</v>
      </c>
      <c r="P1753" s="3">
        <v>5990000</v>
      </c>
      <c r="Q1753" s="3">
        <v>0</v>
      </c>
      <c r="R1753" s="3">
        <v>0</v>
      </c>
      <c r="S1753" s="3">
        <v>200000</v>
      </c>
      <c r="T1753" s="3">
        <v>200000</v>
      </c>
      <c r="U1753" s="3" t="s">
        <v>56</v>
      </c>
      <c r="V1753" s="2"/>
      <c r="W1753" s="3" t="s">
        <v>55</v>
      </c>
      <c r="X1753" s="5">
        <v>46141</v>
      </c>
      <c r="Y1753" s="3" t="s">
        <v>58</v>
      </c>
      <c r="Z1753" s="3">
        <v>0</v>
      </c>
      <c r="AA1753" s="3">
        <v>9907076</v>
      </c>
      <c r="AB1753" s="2"/>
      <c r="AC1753" s="3">
        <v>0</v>
      </c>
      <c r="AD1753" s="3" t="s">
        <v>57</v>
      </c>
      <c r="AE1753" s="3">
        <v>2026</v>
      </c>
    </row>
    <row r="1754" spans="1:31" ht="28.5" hidden="1" x14ac:dyDescent="0.45">
      <c r="A1754" s="3">
        <v>1</v>
      </c>
      <c r="B1754" s="4" t="s">
        <v>3397</v>
      </c>
      <c r="C1754" s="3" t="s">
        <v>3381</v>
      </c>
      <c r="D1754" s="3" t="s">
        <v>3382</v>
      </c>
      <c r="E1754" s="3" t="s">
        <v>3530</v>
      </c>
      <c r="F1754" s="3" t="s">
        <v>8577</v>
      </c>
      <c r="G1754" s="3" t="s">
        <v>8578</v>
      </c>
      <c r="H1754" s="5">
        <v>46140</v>
      </c>
      <c r="I1754" s="3" t="s">
        <v>4004</v>
      </c>
      <c r="J1754" s="3" t="s">
        <v>8579</v>
      </c>
      <c r="K1754" s="3">
        <v>900516301775</v>
      </c>
      <c r="L1754" s="2"/>
      <c r="M1754" s="2"/>
      <c r="N1754" s="3">
        <v>77003949898</v>
      </c>
      <c r="O1754" s="3">
        <v>5990000</v>
      </c>
      <c r="P1754" s="3">
        <v>5990000</v>
      </c>
      <c r="Q1754" s="3">
        <v>0</v>
      </c>
      <c r="R1754" s="3">
        <v>0</v>
      </c>
      <c r="S1754" s="3">
        <v>200000</v>
      </c>
      <c r="T1754" s="3">
        <v>200000</v>
      </c>
      <c r="U1754" s="3" t="s">
        <v>87</v>
      </c>
      <c r="V1754" s="2"/>
      <c r="W1754" s="3" t="s">
        <v>55</v>
      </c>
      <c r="X1754" s="5">
        <v>46142</v>
      </c>
      <c r="Y1754" s="3" t="s">
        <v>218</v>
      </c>
      <c r="Z1754" s="3">
        <v>0</v>
      </c>
      <c r="AA1754" s="3">
        <v>9907077</v>
      </c>
      <c r="AB1754" s="2"/>
      <c r="AC1754" s="3">
        <v>0</v>
      </c>
      <c r="AD1754" s="3" t="s">
        <v>124</v>
      </c>
      <c r="AE1754" s="3">
        <v>2026</v>
      </c>
    </row>
    <row r="1755" spans="1:31" ht="28.5" hidden="1" x14ac:dyDescent="0.45">
      <c r="A1755" s="3">
        <v>1</v>
      </c>
      <c r="B1755" s="4" t="s">
        <v>3414</v>
      </c>
      <c r="C1755" s="3" t="s">
        <v>3381</v>
      </c>
      <c r="D1755" s="3" t="s">
        <v>3382</v>
      </c>
      <c r="E1755" s="3" t="s">
        <v>3409</v>
      </c>
      <c r="F1755" s="3" t="s">
        <v>8580</v>
      </c>
      <c r="G1755" s="3" t="s">
        <v>8581</v>
      </c>
      <c r="H1755" s="5">
        <v>46141</v>
      </c>
      <c r="I1755" s="3" t="s">
        <v>3419</v>
      </c>
      <c r="J1755" s="3" t="s">
        <v>8582</v>
      </c>
      <c r="K1755" s="3">
        <v>910928401086</v>
      </c>
      <c r="L1755" s="2"/>
      <c r="M1755" s="2"/>
      <c r="N1755" s="3">
        <v>77071905633</v>
      </c>
      <c r="O1755" s="3">
        <v>5990000</v>
      </c>
      <c r="P1755" s="3">
        <v>5990000</v>
      </c>
      <c r="Q1755" s="3">
        <v>0</v>
      </c>
      <c r="R1755" s="3">
        <v>0</v>
      </c>
      <c r="S1755" s="3">
        <v>200000</v>
      </c>
      <c r="T1755" s="3">
        <v>200000</v>
      </c>
      <c r="U1755" s="3" t="s">
        <v>56</v>
      </c>
      <c r="V1755" s="2"/>
      <c r="W1755" s="3" t="s">
        <v>55</v>
      </c>
      <c r="X1755" s="5">
        <v>46142</v>
      </c>
      <c r="Y1755" s="3" t="s">
        <v>58</v>
      </c>
      <c r="Z1755" s="3">
        <v>0</v>
      </c>
      <c r="AA1755" s="3">
        <v>9907665</v>
      </c>
      <c r="AB1755" s="2"/>
      <c r="AC1755" s="3">
        <v>0</v>
      </c>
      <c r="AD1755" s="3" t="s">
        <v>57</v>
      </c>
      <c r="AE1755" s="3">
        <v>2026</v>
      </c>
    </row>
    <row r="1756" spans="1:31" ht="28.5" hidden="1" x14ac:dyDescent="0.45">
      <c r="A1756" s="3">
        <v>1</v>
      </c>
      <c r="B1756" s="4" t="s">
        <v>3414</v>
      </c>
      <c r="C1756" s="3" t="s">
        <v>3381</v>
      </c>
      <c r="D1756" s="3" t="s">
        <v>3382</v>
      </c>
      <c r="E1756" s="3" t="s">
        <v>3409</v>
      </c>
      <c r="F1756" s="3" t="s">
        <v>8583</v>
      </c>
      <c r="G1756" s="3" t="s">
        <v>8584</v>
      </c>
      <c r="H1756" s="5">
        <v>46140</v>
      </c>
      <c r="I1756" s="3" t="s">
        <v>3419</v>
      </c>
      <c r="J1756" s="3" t="s">
        <v>8585</v>
      </c>
      <c r="K1756" s="3">
        <v>980428300456</v>
      </c>
      <c r="L1756" s="2"/>
      <c r="M1756" s="2"/>
      <c r="N1756" s="3">
        <v>77758363708</v>
      </c>
      <c r="O1756" s="3">
        <v>5990000</v>
      </c>
      <c r="P1756" s="3">
        <v>5990000</v>
      </c>
      <c r="Q1756" s="3">
        <v>0</v>
      </c>
      <c r="R1756" s="3">
        <v>0</v>
      </c>
      <c r="S1756" s="3">
        <v>200000</v>
      </c>
      <c r="T1756" s="3">
        <v>200000</v>
      </c>
      <c r="U1756" s="3" t="s">
        <v>56</v>
      </c>
      <c r="V1756" s="2"/>
      <c r="W1756" s="3" t="s">
        <v>55</v>
      </c>
      <c r="X1756" s="5">
        <v>46142</v>
      </c>
      <c r="Y1756" s="3" t="s">
        <v>58</v>
      </c>
      <c r="Z1756" s="3">
        <v>0</v>
      </c>
      <c r="AA1756" s="3">
        <v>9907668</v>
      </c>
      <c r="AB1756" s="2"/>
      <c r="AC1756" s="3">
        <v>0</v>
      </c>
      <c r="AD1756" s="3" t="s">
        <v>57</v>
      </c>
      <c r="AE1756" s="3">
        <v>2026</v>
      </c>
    </row>
    <row r="1757" spans="1:31" ht="28.5" hidden="1" x14ac:dyDescent="0.45">
      <c r="A1757" s="3">
        <v>1</v>
      </c>
      <c r="B1757" s="4" t="s">
        <v>3414</v>
      </c>
      <c r="C1757" s="3" t="s">
        <v>3381</v>
      </c>
      <c r="D1757" s="3" t="s">
        <v>3382</v>
      </c>
      <c r="E1757" s="3" t="s">
        <v>3409</v>
      </c>
      <c r="F1757" s="3" t="s">
        <v>8586</v>
      </c>
      <c r="G1757" s="3" t="s">
        <v>8587</v>
      </c>
      <c r="H1757" s="5">
        <v>46140</v>
      </c>
      <c r="I1757" s="3" t="s">
        <v>3419</v>
      </c>
      <c r="J1757" s="3" t="s">
        <v>8588</v>
      </c>
      <c r="K1757" s="3">
        <v>920517301040</v>
      </c>
      <c r="L1757" s="2"/>
      <c r="M1757" s="2"/>
      <c r="N1757" s="3">
        <v>77081705092</v>
      </c>
      <c r="O1757" s="3">
        <v>5990000</v>
      </c>
      <c r="P1757" s="3">
        <v>5990000</v>
      </c>
      <c r="Q1757" s="3">
        <v>0</v>
      </c>
      <c r="R1757" s="3">
        <v>0</v>
      </c>
      <c r="S1757" s="3">
        <v>200000</v>
      </c>
      <c r="T1757" s="3">
        <v>200000</v>
      </c>
      <c r="U1757" s="3" t="s">
        <v>87</v>
      </c>
      <c r="V1757" s="2"/>
      <c r="W1757" s="3" t="s">
        <v>55</v>
      </c>
      <c r="X1757" s="5">
        <v>46141</v>
      </c>
      <c r="Y1757" s="3" t="s">
        <v>89</v>
      </c>
      <c r="Z1757" s="3">
        <v>0</v>
      </c>
      <c r="AA1757" s="3">
        <v>9907670</v>
      </c>
      <c r="AB1757" s="2"/>
      <c r="AC1757" s="3">
        <v>0</v>
      </c>
      <c r="AD1757" s="3" t="s">
        <v>124</v>
      </c>
      <c r="AE1757" s="3">
        <v>2026</v>
      </c>
    </row>
    <row r="1758" spans="1:31" ht="28.5" hidden="1" x14ac:dyDescent="0.45">
      <c r="A1758" s="3">
        <v>1</v>
      </c>
      <c r="B1758" s="4" t="s">
        <v>3414</v>
      </c>
      <c r="C1758" s="3" t="s">
        <v>3381</v>
      </c>
      <c r="D1758" s="3" t="s">
        <v>3382</v>
      </c>
      <c r="E1758" s="3" t="s">
        <v>3409</v>
      </c>
      <c r="F1758" s="3" t="s">
        <v>8589</v>
      </c>
      <c r="G1758" s="3" t="s">
        <v>8590</v>
      </c>
      <c r="H1758" s="5">
        <v>46141</v>
      </c>
      <c r="I1758" s="3" t="s">
        <v>3427</v>
      </c>
      <c r="J1758" s="3" t="s">
        <v>8591</v>
      </c>
      <c r="K1758" s="3">
        <v>880920000450</v>
      </c>
      <c r="L1758" s="2"/>
      <c r="M1758" s="2"/>
      <c r="N1758" s="3">
        <v>77058958709</v>
      </c>
      <c r="O1758" s="3">
        <v>5990000</v>
      </c>
      <c r="P1758" s="3">
        <v>5990000</v>
      </c>
      <c r="Q1758" s="3">
        <v>0</v>
      </c>
      <c r="R1758" s="3">
        <v>0</v>
      </c>
      <c r="S1758" s="3">
        <v>200000</v>
      </c>
      <c r="T1758" s="3">
        <v>200000</v>
      </c>
      <c r="U1758" s="3" t="s">
        <v>87</v>
      </c>
      <c r="V1758" s="2"/>
      <c r="W1758" s="3" t="s">
        <v>55</v>
      </c>
      <c r="X1758" s="5">
        <v>46141</v>
      </c>
      <c r="Y1758" s="3" t="s">
        <v>223</v>
      </c>
      <c r="Z1758" s="3">
        <v>0</v>
      </c>
      <c r="AA1758" s="3">
        <v>9907673</v>
      </c>
      <c r="AB1758" s="2"/>
      <c r="AC1758" s="3">
        <v>0</v>
      </c>
      <c r="AD1758" s="3" t="s">
        <v>124</v>
      </c>
      <c r="AE1758" s="3">
        <v>2026</v>
      </c>
    </row>
    <row r="1759" spans="1:31" ht="28.5" hidden="1" x14ac:dyDescent="0.45">
      <c r="A1759" s="3">
        <v>1</v>
      </c>
      <c r="B1759" s="4" t="s">
        <v>3414</v>
      </c>
      <c r="C1759" s="3" t="s">
        <v>3381</v>
      </c>
      <c r="D1759" s="3" t="s">
        <v>3382</v>
      </c>
      <c r="E1759" s="3" t="s">
        <v>3409</v>
      </c>
      <c r="F1759" s="3" t="s">
        <v>8592</v>
      </c>
      <c r="G1759" s="3" t="s">
        <v>8593</v>
      </c>
      <c r="H1759" s="5">
        <v>46140</v>
      </c>
      <c r="I1759" s="3" t="s">
        <v>3419</v>
      </c>
      <c r="J1759" s="3" t="s">
        <v>8594</v>
      </c>
      <c r="K1759" s="3">
        <v>990831400693</v>
      </c>
      <c r="L1759" s="2"/>
      <c r="M1759" s="2"/>
      <c r="N1759" s="3">
        <v>77755452899</v>
      </c>
      <c r="O1759" s="3">
        <v>5990000</v>
      </c>
      <c r="P1759" s="3">
        <v>5990000</v>
      </c>
      <c r="Q1759" s="3">
        <v>0</v>
      </c>
      <c r="R1759" s="3">
        <v>0</v>
      </c>
      <c r="S1759" s="3">
        <v>200000</v>
      </c>
      <c r="T1759" s="3">
        <v>200000</v>
      </c>
      <c r="U1759" s="3" t="s">
        <v>87</v>
      </c>
      <c r="V1759" s="2"/>
      <c r="W1759" s="3" t="s">
        <v>55</v>
      </c>
      <c r="X1759" s="5">
        <v>46142</v>
      </c>
      <c r="Y1759" s="3" t="s">
        <v>134</v>
      </c>
      <c r="Z1759" s="3">
        <v>0</v>
      </c>
      <c r="AA1759" s="3">
        <v>9907676</v>
      </c>
      <c r="AB1759" s="2"/>
      <c r="AC1759" s="3">
        <v>0</v>
      </c>
      <c r="AD1759" s="3" t="s">
        <v>124</v>
      </c>
      <c r="AE1759" s="3">
        <v>2026</v>
      </c>
    </row>
    <row r="1760" spans="1:31" ht="28.5" hidden="1" x14ac:dyDescent="0.45">
      <c r="A1760" s="3">
        <v>1</v>
      </c>
      <c r="B1760" s="4" t="s">
        <v>3414</v>
      </c>
      <c r="C1760" s="3" t="s">
        <v>3381</v>
      </c>
      <c r="D1760" s="3" t="s">
        <v>3382</v>
      </c>
      <c r="E1760" s="3" t="s">
        <v>3409</v>
      </c>
      <c r="F1760" s="3" t="s">
        <v>8595</v>
      </c>
      <c r="G1760" s="3" t="s">
        <v>8596</v>
      </c>
      <c r="H1760" s="5">
        <v>46141</v>
      </c>
      <c r="I1760" s="3" t="s">
        <v>3419</v>
      </c>
      <c r="J1760" s="3" t="s">
        <v>8597</v>
      </c>
      <c r="K1760" s="3">
        <v>661020400996</v>
      </c>
      <c r="L1760" s="2"/>
      <c r="M1760" s="2"/>
      <c r="N1760" s="3">
        <v>77752593972</v>
      </c>
      <c r="O1760" s="3">
        <v>5990000</v>
      </c>
      <c r="P1760" s="3">
        <v>5990000</v>
      </c>
      <c r="Q1760" s="3">
        <v>0</v>
      </c>
      <c r="R1760" s="3">
        <v>0</v>
      </c>
      <c r="S1760" s="3">
        <v>200000</v>
      </c>
      <c r="T1760" s="3">
        <v>200000</v>
      </c>
      <c r="U1760" s="3" t="s">
        <v>56</v>
      </c>
      <c r="V1760" s="2"/>
      <c r="W1760" s="3" t="s">
        <v>55</v>
      </c>
      <c r="X1760" s="5">
        <v>46141</v>
      </c>
      <c r="Y1760" s="3" t="s">
        <v>58</v>
      </c>
      <c r="Z1760" s="3">
        <v>0</v>
      </c>
      <c r="AA1760" s="3">
        <v>9907678</v>
      </c>
      <c r="AB1760" s="2"/>
      <c r="AC1760" s="3">
        <v>0</v>
      </c>
      <c r="AD1760" s="3" t="s">
        <v>57</v>
      </c>
      <c r="AE1760" s="3">
        <v>2026</v>
      </c>
    </row>
    <row r="1761" spans="1:31" ht="28.5" hidden="1" x14ac:dyDescent="0.45">
      <c r="A1761" s="3">
        <v>1</v>
      </c>
      <c r="B1761" s="4" t="s">
        <v>3388</v>
      </c>
      <c r="C1761" s="3" t="s">
        <v>3381</v>
      </c>
      <c r="D1761" s="3" t="s">
        <v>3382</v>
      </c>
      <c r="E1761" s="3" t="s">
        <v>3409</v>
      </c>
      <c r="F1761" s="3" t="s">
        <v>8598</v>
      </c>
      <c r="G1761" s="3" t="s">
        <v>8599</v>
      </c>
      <c r="H1761" s="5">
        <v>46142</v>
      </c>
      <c r="I1761" s="3" t="s">
        <v>3391</v>
      </c>
      <c r="J1761" s="3" t="s">
        <v>8600</v>
      </c>
      <c r="K1761" s="3">
        <v>900929351648</v>
      </c>
      <c r="L1761" s="2"/>
      <c r="M1761" s="2"/>
      <c r="N1761" s="3">
        <v>77714976397</v>
      </c>
      <c r="O1761" s="3">
        <v>5990000</v>
      </c>
      <c r="P1761" s="3">
        <v>5990000</v>
      </c>
      <c r="Q1761" s="3">
        <v>0</v>
      </c>
      <c r="R1761" s="3">
        <v>0</v>
      </c>
      <c r="S1761" s="3">
        <v>200000</v>
      </c>
      <c r="T1761" s="3">
        <v>200000</v>
      </c>
      <c r="U1761" s="3" t="s">
        <v>87</v>
      </c>
      <c r="V1761" s="2"/>
      <c r="W1761" s="3" t="s">
        <v>291</v>
      </c>
      <c r="X1761" s="5">
        <v>46142</v>
      </c>
      <c r="Y1761" s="3" t="s">
        <v>206</v>
      </c>
      <c r="Z1761" s="3">
        <v>0</v>
      </c>
      <c r="AA1761" s="3">
        <v>9907698</v>
      </c>
      <c r="AB1761" s="2"/>
      <c r="AC1761" s="3">
        <v>0</v>
      </c>
      <c r="AD1761" s="3" t="s">
        <v>124</v>
      </c>
      <c r="AE1761" s="3">
        <v>2026</v>
      </c>
    </row>
    <row r="1762" spans="1:31" ht="28.5" hidden="1" x14ac:dyDescent="0.45">
      <c r="A1762" s="3">
        <v>1</v>
      </c>
      <c r="B1762" s="4" t="s">
        <v>3388</v>
      </c>
      <c r="C1762" s="3" t="s">
        <v>3381</v>
      </c>
      <c r="D1762" s="3" t="s">
        <v>3382</v>
      </c>
      <c r="E1762" s="3" t="s">
        <v>3409</v>
      </c>
      <c r="F1762" s="3" t="s">
        <v>8601</v>
      </c>
      <c r="G1762" s="3" t="s">
        <v>8602</v>
      </c>
      <c r="H1762" s="5">
        <v>46140</v>
      </c>
      <c r="I1762" s="3" t="s">
        <v>3391</v>
      </c>
      <c r="J1762" s="3" t="s">
        <v>8603</v>
      </c>
      <c r="K1762" s="3">
        <v>850728303138</v>
      </c>
      <c r="L1762" s="2"/>
      <c r="M1762" s="2"/>
      <c r="N1762" s="3">
        <v>77051410285</v>
      </c>
      <c r="O1762" s="3">
        <v>5990000</v>
      </c>
      <c r="P1762" s="3">
        <v>5990000</v>
      </c>
      <c r="Q1762" s="3">
        <v>0</v>
      </c>
      <c r="R1762" s="3">
        <v>0</v>
      </c>
      <c r="S1762" s="3">
        <v>200000</v>
      </c>
      <c r="T1762" s="3">
        <v>200000</v>
      </c>
      <c r="U1762" s="3" t="s">
        <v>87</v>
      </c>
      <c r="V1762" s="2"/>
      <c r="W1762" s="3" t="s">
        <v>291</v>
      </c>
      <c r="X1762" s="5">
        <v>46142</v>
      </c>
      <c r="Y1762" s="3" t="s">
        <v>206</v>
      </c>
      <c r="Z1762" s="3">
        <v>0</v>
      </c>
      <c r="AA1762" s="3">
        <v>9907713</v>
      </c>
      <c r="AB1762" s="2"/>
      <c r="AC1762" s="3">
        <v>0</v>
      </c>
      <c r="AD1762" s="3" t="s">
        <v>124</v>
      </c>
      <c r="AE1762" s="3">
        <v>2026</v>
      </c>
    </row>
    <row r="1763" spans="1:31" ht="28.5" hidden="1" x14ac:dyDescent="0.45">
      <c r="A1763" s="3">
        <v>1</v>
      </c>
      <c r="B1763" s="4" t="s">
        <v>3414</v>
      </c>
      <c r="C1763" s="3" t="s">
        <v>3381</v>
      </c>
      <c r="D1763" s="3" t="s">
        <v>3382</v>
      </c>
      <c r="E1763" s="3" t="s">
        <v>3409</v>
      </c>
      <c r="F1763" s="3" t="s">
        <v>8604</v>
      </c>
      <c r="G1763" s="3" t="s">
        <v>8605</v>
      </c>
      <c r="H1763" s="5">
        <v>46141</v>
      </c>
      <c r="I1763" s="3" t="s">
        <v>3419</v>
      </c>
      <c r="J1763" s="3" t="s">
        <v>8606</v>
      </c>
      <c r="K1763" s="3">
        <v>961008301122</v>
      </c>
      <c r="L1763" s="2"/>
      <c r="M1763" s="2"/>
      <c r="N1763" s="3">
        <v>77477207264</v>
      </c>
      <c r="O1763" s="3">
        <v>5990000</v>
      </c>
      <c r="P1763" s="3">
        <v>5990000</v>
      </c>
      <c r="Q1763" s="3">
        <v>0</v>
      </c>
      <c r="R1763" s="3">
        <v>0</v>
      </c>
      <c r="S1763" s="3">
        <v>200000</v>
      </c>
      <c r="T1763" s="3">
        <v>200000</v>
      </c>
      <c r="U1763" s="3" t="s">
        <v>56</v>
      </c>
      <c r="V1763" s="2"/>
      <c r="W1763" s="3" t="s">
        <v>55</v>
      </c>
      <c r="X1763" s="5">
        <v>46141</v>
      </c>
      <c r="Y1763" s="3" t="s">
        <v>58</v>
      </c>
      <c r="Z1763" s="3">
        <v>0</v>
      </c>
      <c r="AA1763" s="3">
        <v>9907834</v>
      </c>
      <c r="AB1763" s="2"/>
      <c r="AC1763" s="3">
        <v>0</v>
      </c>
      <c r="AD1763" s="3" t="s">
        <v>57</v>
      </c>
      <c r="AE1763" s="3">
        <v>2026</v>
      </c>
    </row>
    <row r="1764" spans="1:31" ht="28.5" hidden="1" x14ac:dyDescent="0.45">
      <c r="A1764" s="3">
        <v>1</v>
      </c>
      <c r="B1764" s="4" t="s">
        <v>3414</v>
      </c>
      <c r="C1764" s="3" t="s">
        <v>3381</v>
      </c>
      <c r="D1764" s="3" t="s">
        <v>3382</v>
      </c>
      <c r="E1764" s="3" t="s">
        <v>3409</v>
      </c>
      <c r="F1764" s="3" t="s">
        <v>8607</v>
      </c>
      <c r="G1764" s="3" t="s">
        <v>8608</v>
      </c>
      <c r="H1764" s="5">
        <v>46140</v>
      </c>
      <c r="I1764" s="3" t="s">
        <v>3427</v>
      </c>
      <c r="J1764" s="3" t="s">
        <v>7965</v>
      </c>
      <c r="K1764" s="3">
        <v>850216302176</v>
      </c>
      <c r="L1764" s="2"/>
      <c r="M1764" s="2"/>
      <c r="N1764" s="3">
        <v>77018300732</v>
      </c>
      <c r="O1764" s="3">
        <v>5990000</v>
      </c>
      <c r="P1764" s="3">
        <v>5990000</v>
      </c>
      <c r="Q1764" s="3">
        <v>0</v>
      </c>
      <c r="R1764" s="3">
        <v>0</v>
      </c>
      <c r="S1764" s="3">
        <v>200000</v>
      </c>
      <c r="T1764" s="3">
        <v>200000</v>
      </c>
      <c r="U1764" s="3" t="s">
        <v>56</v>
      </c>
      <c r="V1764" s="2"/>
      <c r="W1764" s="3" t="s">
        <v>55</v>
      </c>
      <c r="X1764" s="5">
        <v>46142</v>
      </c>
      <c r="Y1764" s="3" t="s">
        <v>58</v>
      </c>
      <c r="Z1764" s="3">
        <v>0</v>
      </c>
      <c r="AA1764" s="3">
        <v>9907840</v>
      </c>
      <c r="AB1764" s="2"/>
      <c r="AC1764" s="3">
        <v>0</v>
      </c>
      <c r="AD1764" s="3" t="s">
        <v>57</v>
      </c>
      <c r="AE1764" s="3">
        <v>2026</v>
      </c>
    </row>
    <row r="1765" spans="1:31" ht="28.5" hidden="1" x14ac:dyDescent="0.45">
      <c r="A1765" s="3">
        <v>1</v>
      </c>
      <c r="B1765" s="4" t="s">
        <v>3414</v>
      </c>
      <c r="C1765" s="3" t="s">
        <v>3381</v>
      </c>
      <c r="D1765" s="3" t="s">
        <v>3382</v>
      </c>
      <c r="E1765" s="3" t="s">
        <v>3409</v>
      </c>
      <c r="F1765" s="3" t="s">
        <v>8609</v>
      </c>
      <c r="G1765" s="3" t="s">
        <v>8610</v>
      </c>
      <c r="H1765" s="5">
        <v>46141</v>
      </c>
      <c r="I1765" s="3" t="s">
        <v>3427</v>
      </c>
      <c r="J1765" s="3" t="s">
        <v>8611</v>
      </c>
      <c r="K1765" s="3">
        <v>650626302014</v>
      </c>
      <c r="L1765" s="2"/>
      <c r="M1765" s="2"/>
      <c r="N1765" s="3">
        <v>77054870840</v>
      </c>
      <c r="O1765" s="3">
        <v>5990000</v>
      </c>
      <c r="P1765" s="3">
        <v>5990000</v>
      </c>
      <c r="Q1765" s="3">
        <v>0</v>
      </c>
      <c r="R1765" s="3">
        <v>0</v>
      </c>
      <c r="S1765" s="3">
        <v>200000</v>
      </c>
      <c r="T1765" s="3">
        <v>200000</v>
      </c>
      <c r="U1765" s="3" t="s">
        <v>87</v>
      </c>
      <c r="V1765" s="2"/>
      <c r="W1765" s="3" t="s">
        <v>55</v>
      </c>
      <c r="X1765" s="5">
        <v>46142</v>
      </c>
      <c r="Y1765" s="3" t="s">
        <v>218</v>
      </c>
      <c r="Z1765" s="3">
        <v>0</v>
      </c>
      <c r="AA1765" s="3">
        <v>9907842</v>
      </c>
      <c r="AB1765" s="2"/>
      <c r="AC1765" s="3">
        <v>0</v>
      </c>
      <c r="AD1765" s="3" t="s">
        <v>124</v>
      </c>
      <c r="AE1765" s="3">
        <v>2026</v>
      </c>
    </row>
    <row r="1766" spans="1:31" ht="28.5" hidden="1" x14ac:dyDescent="0.45">
      <c r="A1766" s="3">
        <v>1</v>
      </c>
      <c r="B1766" s="4" t="s">
        <v>3397</v>
      </c>
      <c r="C1766" s="3" t="s">
        <v>3381</v>
      </c>
      <c r="D1766" s="3" t="s">
        <v>3382</v>
      </c>
      <c r="E1766" s="3" t="s">
        <v>3530</v>
      </c>
      <c r="F1766" s="3" t="s">
        <v>8612</v>
      </c>
      <c r="G1766" s="3" t="s">
        <v>8613</v>
      </c>
      <c r="H1766" s="5">
        <v>46140</v>
      </c>
      <c r="I1766" s="3" t="s">
        <v>4004</v>
      </c>
      <c r="J1766" s="3" t="s">
        <v>8614</v>
      </c>
      <c r="K1766" s="3">
        <v>740305401640</v>
      </c>
      <c r="L1766" s="2"/>
      <c r="M1766" s="2"/>
      <c r="N1766" s="3">
        <v>77079870232</v>
      </c>
      <c r="O1766" s="3">
        <v>5990000</v>
      </c>
      <c r="P1766" s="3">
        <v>5990000</v>
      </c>
      <c r="Q1766" s="3">
        <v>0</v>
      </c>
      <c r="R1766" s="3">
        <v>0</v>
      </c>
      <c r="S1766" s="3">
        <v>200000</v>
      </c>
      <c r="T1766" s="3">
        <v>200000</v>
      </c>
      <c r="U1766" s="3" t="s">
        <v>87</v>
      </c>
      <c r="V1766" s="2"/>
      <c r="W1766" s="3" t="s">
        <v>55</v>
      </c>
      <c r="X1766" s="5">
        <v>46142</v>
      </c>
      <c r="Y1766" s="3" t="s">
        <v>218</v>
      </c>
      <c r="Z1766" s="3">
        <v>0</v>
      </c>
      <c r="AA1766" s="3">
        <v>9908396</v>
      </c>
      <c r="AB1766" s="2"/>
      <c r="AC1766" s="3">
        <v>0</v>
      </c>
      <c r="AD1766" s="3" t="s">
        <v>124</v>
      </c>
      <c r="AE1766" s="3">
        <v>2026</v>
      </c>
    </row>
    <row r="1767" spans="1:31" ht="28.5" hidden="1" x14ac:dyDescent="0.45">
      <c r="A1767" s="3">
        <v>1</v>
      </c>
      <c r="B1767" s="4" t="s">
        <v>3397</v>
      </c>
      <c r="C1767" s="3" t="s">
        <v>3381</v>
      </c>
      <c r="D1767" s="3" t="s">
        <v>3382</v>
      </c>
      <c r="E1767" s="3" t="s">
        <v>3455</v>
      </c>
      <c r="F1767" s="3" t="s">
        <v>8615</v>
      </c>
      <c r="G1767" s="3" t="s">
        <v>8616</v>
      </c>
      <c r="H1767" s="5">
        <v>46141</v>
      </c>
      <c r="I1767" s="3" t="s">
        <v>3693</v>
      </c>
      <c r="J1767" s="3" t="s">
        <v>8617</v>
      </c>
      <c r="K1767" s="3">
        <v>890327400365</v>
      </c>
      <c r="L1767" s="2"/>
      <c r="M1767" s="2"/>
      <c r="N1767" s="3">
        <v>77783775851</v>
      </c>
      <c r="O1767" s="3">
        <v>5990000</v>
      </c>
      <c r="P1767" s="3">
        <v>5990000</v>
      </c>
      <c r="Q1767" s="3">
        <v>0</v>
      </c>
      <c r="R1767" s="3">
        <v>0</v>
      </c>
      <c r="S1767" s="3">
        <v>200000</v>
      </c>
      <c r="T1767" s="3">
        <v>200000</v>
      </c>
      <c r="U1767" s="3" t="s">
        <v>87</v>
      </c>
      <c r="V1767" s="2"/>
      <c r="W1767" s="3" t="s">
        <v>55</v>
      </c>
      <c r="X1767" s="5">
        <v>46142</v>
      </c>
      <c r="Y1767" s="3" t="s">
        <v>206</v>
      </c>
      <c r="Z1767" s="3">
        <v>1</v>
      </c>
      <c r="AA1767" s="3">
        <v>9908398</v>
      </c>
      <c r="AB1767" s="2"/>
      <c r="AC1767" s="3">
        <v>0</v>
      </c>
      <c r="AD1767" s="3" t="s">
        <v>124</v>
      </c>
      <c r="AE1767" s="3">
        <v>2026</v>
      </c>
    </row>
    <row r="1768" spans="1:31" ht="28.5" hidden="1" x14ac:dyDescent="0.45">
      <c r="A1768" s="3">
        <v>1</v>
      </c>
      <c r="B1768" s="4" t="s">
        <v>3397</v>
      </c>
      <c r="C1768" s="3" t="s">
        <v>3381</v>
      </c>
      <c r="D1768" s="3" t="s">
        <v>3382</v>
      </c>
      <c r="E1768" s="3" t="s">
        <v>3455</v>
      </c>
      <c r="F1768" s="3" t="s">
        <v>8618</v>
      </c>
      <c r="G1768" s="3" t="s">
        <v>8619</v>
      </c>
      <c r="H1768" s="5">
        <v>46140</v>
      </c>
      <c r="I1768" s="3" t="s">
        <v>4004</v>
      </c>
      <c r="J1768" s="3" t="s">
        <v>8620</v>
      </c>
      <c r="K1768" s="3">
        <v>840328300919</v>
      </c>
      <c r="L1768" s="2"/>
      <c r="M1768" s="2"/>
      <c r="N1768" s="3">
        <v>77475156317</v>
      </c>
      <c r="O1768" s="3">
        <v>5990000</v>
      </c>
      <c r="P1768" s="3">
        <v>5990000</v>
      </c>
      <c r="Q1768" s="3">
        <v>0</v>
      </c>
      <c r="R1768" s="3">
        <v>0</v>
      </c>
      <c r="S1768" s="3">
        <v>200000</v>
      </c>
      <c r="T1768" s="3">
        <v>200000</v>
      </c>
      <c r="U1768" s="3" t="s">
        <v>56</v>
      </c>
      <c r="V1768" s="2"/>
      <c r="W1768" s="3" t="s">
        <v>55</v>
      </c>
      <c r="X1768" s="5">
        <v>46141</v>
      </c>
      <c r="Y1768" s="3" t="s">
        <v>58</v>
      </c>
      <c r="Z1768" s="3">
        <v>0</v>
      </c>
      <c r="AA1768" s="3">
        <v>9908400</v>
      </c>
      <c r="AB1768" s="2"/>
      <c r="AC1768" s="3">
        <v>0</v>
      </c>
      <c r="AD1768" s="3" t="s">
        <v>57</v>
      </c>
      <c r="AE1768" s="3">
        <v>2026</v>
      </c>
    </row>
    <row r="1769" spans="1:31" ht="28.5" hidden="1" x14ac:dyDescent="0.45">
      <c r="A1769" s="3">
        <v>1</v>
      </c>
      <c r="B1769" s="4" t="s">
        <v>3397</v>
      </c>
      <c r="C1769" s="3" t="s">
        <v>3381</v>
      </c>
      <c r="D1769" s="3" t="s">
        <v>3382</v>
      </c>
      <c r="E1769" s="3" t="s">
        <v>3530</v>
      </c>
      <c r="F1769" s="3" t="s">
        <v>8621</v>
      </c>
      <c r="G1769" s="3" t="s">
        <v>8622</v>
      </c>
      <c r="H1769" s="5">
        <v>46141</v>
      </c>
      <c r="I1769" s="3" t="s">
        <v>4004</v>
      </c>
      <c r="J1769" s="3" t="s">
        <v>8623</v>
      </c>
      <c r="K1769" s="3">
        <v>921030401362</v>
      </c>
      <c r="L1769" s="2"/>
      <c r="M1769" s="2"/>
      <c r="N1769" s="3">
        <v>77788481368</v>
      </c>
      <c r="O1769" s="3">
        <v>5990000</v>
      </c>
      <c r="P1769" s="3">
        <v>5990000</v>
      </c>
      <c r="Q1769" s="3">
        <v>0</v>
      </c>
      <c r="R1769" s="3">
        <v>0</v>
      </c>
      <c r="S1769" s="3">
        <v>200000</v>
      </c>
      <c r="T1769" s="3">
        <v>200000</v>
      </c>
      <c r="U1769" s="3" t="s">
        <v>87</v>
      </c>
      <c r="V1769" s="2"/>
      <c r="W1769" s="3" t="s">
        <v>55</v>
      </c>
      <c r="X1769" s="5">
        <v>46142</v>
      </c>
      <c r="Y1769" s="3" t="s">
        <v>134</v>
      </c>
      <c r="Z1769" s="3">
        <v>0</v>
      </c>
      <c r="AA1769" s="3">
        <v>9908404</v>
      </c>
      <c r="AB1769" s="2"/>
      <c r="AC1769" s="3">
        <v>0</v>
      </c>
      <c r="AD1769" s="3" t="s">
        <v>124</v>
      </c>
      <c r="AE1769" s="3">
        <v>2026</v>
      </c>
    </row>
    <row r="1770" spans="1:31" ht="28.5" hidden="1" x14ac:dyDescent="0.45">
      <c r="A1770" s="3">
        <v>1</v>
      </c>
      <c r="B1770" s="4" t="s">
        <v>3397</v>
      </c>
      <c r="C1770" s="3" t="s">
        <v>3381</v>
      </c>
      <c r="D1770" s="3" t="s">
        <v>3382</v>
      </c>
      <c r="E1770" s="3" t="s">
        <v>3459</v>
      </c>
      <c r="F1770" s="3" t="s">
        <v>8624</v>
      </c>
      <c r="G1770" s="3" t="s">
        <v>8625</v>
      </c>
      <c r="H1770" s="5">
        <v>46140</v>
      </c>
      <c r="I1770" s="3" t="s">
        <v>3901</v>
      </c>
      <c r="J1770" s="3" t="s">
        <v>8626</v>
      </c>
      <c r="K1770" s="3">
        <v>780815300250</v>
      </c>
      <c r="L1770" s="2"/>
      <c r="M1770" s="2"/>
      <c r="N1770" s="3">
        <v>77787772317</v>
      </c>
      <c r="O1770" s="3">
        <v>5990000</v>
      </c>
      <c r="P1770" s="3">
        <v>5990000</v>
      </c>
      <c r="Q1770" s="3">
        <v>0</v>
      </c>
      <c r="R1770" s="3">
        <v>0</v>
      </c>
      <c r="S1770" s="3">
        <v>200000</v>
      </c>
      <c r="T1770" s="3">
        <v>200000</v>
      </c>
      <c r="U1770" s="3" t="s">
        <v>56</v>
      </c>
      <c r="V1770" s="2"/>
      <c r="W1770" s="3" t="s">
        <v>55</v>
      </c>
      <c r="X1770" s="5">
        <v>46141</v>
      </c>
      <c r="Y1770" s="3" t="s">
        <v>58</v>
      </c>
      <c r="Z1770" s="3">
        <v>0</v>
      </c>
      <c r="AA1770" s="3">
        <v>9908406</v>
      </c>
      <c r="AB1770" s="2"/>
      <c r="AC1770" s="3">
        <v>0</v>
      </c>
      <c r="AD1770" s="3" t="s">
        <v>57</v>
      </c>
      <c r="AE1770" s="3">
        <v>2026</v>
      </c>
    </row>
    <row r="1771" spans="1:31" ht="28.5" hidden="1" x14ac:dyDescent="0.45">
      <c r="A1771" s="3">
        <v>1</v>
      </c>
      <c r="B1771" s="4" t="s">
        <v>3397</v>
      </c>
      <c r="C1771" s="3" t="s">
        <v>3381</v>
      </c>
      <c r="D1771" s="3" t="s">
        <v>3382</v>
      </c>
      <c r="E1771" s="3" t="s">
        <v>3409</v>
      </c>
      <c r="F1771" s="3" t="s">
        <v>8627</v>
      </c>
      <c r="G1771" s="3" t="s">
        <v>8628</v>
      </c>
      <c r="H1771" s="5">
        <v>46141</v>
      </c>
      <c r="I1771" s="3" t="s">
        <v>3580</v>
      </c>
      <c r="J1771" s="3" t="s">
        <v>8629</v>
      </c>
      <c r="K1771" s="3">
        <v>770730401409</v>
      </c>
      <c r="L1771" s="2"/>
      <c r="M1771" s="2"/>
      <c r="N1771" s="3">
        <v>77718751977</v>
      </c>
      <c r="O1771" s="3">
        <v>5990000</v>
      </c>
      <c r="P1771" s="3">
        <v>5990000</v>
      </c>
      <c r="Q1771" s="3">
        <v>0</v>
      </c>
      <c r="R1771" s="3">
        <v>0</v>
      </c>
      <c r="S1771" s="3">
        <v>200000</v>
      </c>
      <c r="T1771" s="3">
        <v>200000</v>
      </c>
      <c r="U1771" s="3" t="s">
        <v>87</v>
      </c>
      <c r="V1771" s="2"/>
      <c r="W1771" s="3" t="s">
        <v>55</v>
      </c>
      <c r="X1771" s="5">
        <v>46142</v>
      </c>
      <c r="Y1771" s="3" t="s">
        <v>134</v>
      </c>
      <c r="Z1771" s="3">
        <v>0</v>
      </c>
      <c r="AA1771" s="3">
        <v>9909478</v>
      </c>
      <c r="AB1771" s="2"/>
      <c r="AC1771" s="3">
        <v>0</v>
      </c>
      <c r="AD1771" s="3" t="s">
        <v>124</v>
      </c>
      <c r="AE1771" s="3">
        <v>2026</v>
      </c>
    </row>
    <row r="1772" spans="1:31" ht="28.5" hidden="1" x14ac:dyDescent="0.45">
      <c r="A1772" s="3">
        <v>1</v>
      </c>
      <c r="B1772" s="4" t="s">
        <v>3397</v>
      </c>
      <c r="C1772" s="3" t="s">
        <v>3381</v>
      </c>
      <c r="D1772" s="3" t="s">
        <v>3382</v>
      </c>
      <c r="E1772" s="3" t="s">
        <v>3409</v>
      </c>
      <c r="F1772" s="3" t="s">
        <v>8630</v>
      </c>
      <c r="G1772" s="3" t="s">
        <v>8631</v>
      </c>
      <c r="H1772" s="5">
        <v>46141</v>
      </c>
      <c r="I1772" s="3" t="s">
        <v>4000</v>
      </c>
      <c r="J1772" s="3" t="s">
        <v>8336</v>
      </c>
      <c r="K1772" s="3">
        <v>710326300338</v>
      </c>
      <c r="L1772" s="2"/>
      <c r="M1772" s="2"/>
      <c r="N1772" s="3">
        <v>77026942277</v>
      </c>
      <c r="O1772" s="3">
        <v>5990000</v>
      </c>
      <c r="P1772" s="3">
        <v>5990000</v>
      </c>
      <c r="Q1772" s="3">
        <v>0</v>
      </c>
      <c r="R1772" s="3">
        <v>0</v>
      </c>
      <c r="S1772" s="3">
        <v>200000</v>
      </c>
      <c r="T1772" s="3">
        <v>200000</v>
      </c>
      <c r="U1772" s="3" t="s">
        <v>56</v>
      </c>
      <c r="V1772" s="2"/>
      <c r="W1772" s="3" t="s">
        <v>55</v>
      </c>
      <c r="X1772" s="5">
        <v>46142</v>
      </c>
      <c r="Y1772" s="3" t="s">
        <v>58</v>
      </c>
      <c r="Z1772" s="3">
        <v>0</v>
      </c>
      <c r="AA1772" s="3">
        <v>9909480</v>
      </c>
      <c r="AB1772" s="2"/>
      <c r="AC1772" s="3">
        <v>0</v>
      </c>
      <c r="AD1772" s="3" t="s">
        <v>57</v>
      </c>
      <c r="AE1772" s="3">
        <v>2026</v>
      </c>
    </row>
    <row r="1773" spans="1:31" ht="28.5" hidden="1" x14ac:dyDescent="0.45">
      <c r="A1773" s="3">
        <v>1</v>
      </c>
      <c r="B1773" s="4" t="s">
        <v>3397</v>
      </c>
      <c r="C1773" s="3" t="s">
        <v>3381</v>
      </c>
      <c r="D1773" s="3" t="s">
        <v>3382</v>
      </c>
      <c r="E1773" s="3" t="s">
        <v>3409</v>
      </c>
      <c r="F1773" s="3" t="s">
        <v>8632</v>
      </c>
      <c r="G1773" s="3" t="s">
        <v>8633</v>
      </c>
      <c r="H1773" s="5">
        <v>46141</v>
      </c>
      <c r="I1773" s="3" t="s">
        <v>4000</v>
      </c>
      <c r="J1773" s="3" t="s">
        <v>8634</v>
      </c>
      <c r="K1773" s="3">
        <v>880511302323</v>
      </c>
      <c r="L1773" s="2"/>
      <c r="M1773" s="2"/>
      <c r="N1773" s="3">
        <v>77013142484</v>
      </c>
      <c r="O1773" s="3">
        <v>5990000</v>
      </c>
      <c r="P1773" s="3">
        <v>5990000</v>
      </c>
      <c r="Q1773" s="3">
        <v>0</v>
      </c>
      <c r="R1773" s="3">
        <v>0</v>
      </c>
      <c r="S1773" s="3">
        <v>200000</v>
      </c>
      <c r="T1773" s="3">
        <v>200000</v>
      </c>
      <c r="U1773" s="3" t="s">
        <v>56</v>
      </c>
      <c r="V1773" s="2"/>
      <c r="W1773" s="3" t="s">
        <v>55</v>
      </c>
      <c r="X1773" s="5">
        <v>46141</v>
      </c>
      <c r="Y1773" s="3" t="s">
        <v>58</v>
      </c>
      <c r="Z1773" s="3">
        <v>0</v>
      </c>
      <c r="AA1773" s="3">
        <v>9909485</v>
      </c>
      <c r="AB1773" s="2"/>
      <c r="AC1773" s="3">
        <v>0</v>
      </c>
      <c r="AD1773" s="3" t="s">
        <v>57</v>
      </c>
      <c r="AE1773" s="3">
        <v>2026</v>
      </c>
    </row>
    <row r="1774" spans="1:31" ht="28.5" hidden="1" x14ac:dyDescent="0.45">
      <c r="A1774" s="3">
        <v>1</v>
      </c>
      <c r="B1774" s="4" t="s">
        <v>3397</v>
      </c>
      <c r="C1774" s="3" t="s">
        <v>3381</v>
      </c>
      <c r="D1774" s="3" t="s">
        <v>3382</v>
      </c>
      <c r="E1774" s="3" t="s">
        <v>3409</v>
      </c>
      <c r="F1774" s="3" t="s">
        <v>8635</v>
      </c>
      <c r="G1774" s="3" t="s">
        <v>8636</v>
      </c>
      <c r="H1774" s="5">
        <v>46141</v>
      </c>
      <c r="I1774" s="3" t="s">
        <v>4563</v>
      </c>
      <c r="J1774" s="3" t="s">
        <v>8637</v>
      </c>
      <c r="K1774" s="3">
        <v>850823301712</v>
      </c>
      <c r="L1774" s="2"/>
      <c r="M1774" s="2"/>
      <c r="N1774" s="3">
        <v>77075712211</v>
      </c>
      <c r="O1774" s="3">
        <v>5990000</v>
      </c>
      <c r="P1774" s="3">
        <v>5990000</v>
      </c>
      <c r="Q1774" s="3">
        <v>0</v>
      </c>
      <c r="R1774" s="3">
        <v>0</v>
      </c>
      <c r="S1774" s="3">
        <v>200000</v>
      </c>
      <c r="T1774" s="3">
        <v>200000</v>
      </c>
      <c r="U1774" s="3" t="s">
        <v>87</v>
      </c>
      <c r="V1774" s="2"/>
      <c r="W1774" s="3" t="s">
        <v>55</v>
      </c>
      <c r="X1774" s="5">
        <v>46142</v>
      </c>
      <c r="Y1774" s="3" t="s">
        <v>206</v>
      </c>
      <c r="Z1774" s="3">
        <v>0</v>
      </c>
      <c r="AA1774" s="3">
        <v>9909490</v>
      </c>
      <c r="AB1774" s="2"/>
      <c r="AC1774" s="3">
        <v>0</v>
      </c>
      <c r="AD1774" s="3" t="s">
        <v>124</v>
      </c>
      <c r="AE1774" s="3">
        <v>2026</v>
      </c>
    </row>
    <row r="1775" spans="1:31" ht="28.5" hidden="1" x14ac:dyDescent="0.45">
      <c r="A1775" s="3">
        <v>1</v>
      </c>
      <c r="B1775" s="4" t="s">
        <v>3397</v>
      </c>
      <c r="C1775" s="3" t="s">
        <v>3381</v>
      </c>
      <c r="D1775" s="3" t="s">
        <v>3382</v>
      </c>
      <c r="E1775" s="3" t="s">
        <v>3409</v>
      </c>
      <c r="F1775" s="3" t="s">
        <v>8638</v>
      </c>
      <c r="G1775" s="3" t="s">
        <v>8639</v>
      </c>
      <c r="H1775" s="5">
        <v>46141</v>
      </c>
      <c r="I1775" s="3" t="s">
        <v>3710</v>
      </c>
      <c r="J1775" s="3" t="s">
        <v>8640</v>
      </c>
      <c r="K1775" s="3">
        <v>971110301634</v>
      </c>
      <c r="L1775" s="2"/>
      <c r="M1775" s="2"/>
      <c r="N1775" s="3">
        <v>77476688503</v>
      </c>
      <c r="O1775" s="3">
        <v>5990000</v>
      </c>
      <c r="P1775" s="3">
        <v>5990000</v>
      </c>
      <c r="Q1775" s="3">
        <v>0</v>
      </c>
      <c r="R1775" s="3">
        <v>0</v>
      </c>
      <c r="S1775" s="3">
        <v>200000</v>
      </c>
      <c r="T1775" s="3">
        <v>200000</v>
      </c>
      <c r="U1775" s="3" t="s">
        <v>87</v>
      </c>
      <c r="V1775" s="2"/>
      <c r="W1775" s="3" t="s">
        <v>55</v>
      </c>
      <c r="X1775" s="5">
        <v>46142</v>
      </c>
      <c r="Y1775" s="3" t="s">
        <v>206</v>
      </c>
      <c r="Z1775" s="3">
        <v>0</v>
      </c>
      <c r="AA1775" s="3">
        <v>9909513</v>
      </c>
      <c r="AB1775" s="2"/>
      <c r="AC1775" s="3">
        <v>0</v>
      </c>
      <c r="AD1775" s="3" t="s">
        <v>124</v>
      </c>
      <c r="AE1775" s="3">
        <v>2026</v>
      </c>
    </row>
    <row r="1776" spans="1:31" ht="28.5" hidden="1" x14ac:dyDescent="0.45">
      <c r="A1776" s="3">
        <v>1</v>
      </c>
      <c r="B1776" s="4" t="s">
        <v>3397</v>
      </c>
      <c r="C1776" s="3" t="s">
        <v>3381</v>
      </c>
      <c r="D1776" s="3" t="s">
        <v>3382</v>
      </c>
      <c r="E1776" s="3" t="s">
        <v>3409</v>
      </c>
      <c r="F1776" s="3" t="s">
        <v>8641</v>
      </c>
      <c r="G1776" s="3" t="s">
        <v>8642</v>
      </c>
      <c r="H1776" s="5">
        <v>46141</v>
      </c>
      <c r="I1776" s="3" t="s">
        <v>3901</v>
      </c>
      <c r="J1776" s="3" t="s">
        <v>8643</v>
      </c>
      <c r="K1776" s="3">
        <v>950626300467</v>
      </c>
      <c r="L1776" s="2"/>
      <c r="M1776" s="2"/>
      <c r="N1776" s="3">
        <v>77018005708</v>
      </c>
      <c r="O1776" s="3">
        <v>5990000</v>
      </c>
      <c r="P1776" s="3">
        <v>5990000</v>
      </c>
      <c r="Q1776" s="3">
        <v>0</v>
      </c>
      <c r="R1776" s="3">
        <v>0</v>
      </c>
      <c r="S1776" s="3">
        <v>200000</v>
      </c>
      <c r="T1776" s="3">
        <v>200000</v>
      </c>
      <c r="U1776" s="3" t="s">
        <v>56</v>
      </c>
      <c r="V1776" s="2"/>
      <c r="W1776" s="3" t="s">
        <v>55</v>
      </c>
      <c r="X1776" s="5">
        <v>46142</v>
      </c>
      <c r="Y1776" s="3" t="s">
        <v>58</v>
      </c>
      <c r="Z1776" s="3">
        <v>0</v>
      </c>
      <c r="AA1776" s="3">
        <v>9909519</v>
      </c>
      <c r="AB1776" s="2"/>
      <c r="AC1776" s="3">
        <v>0</v>
      </c>
      <c r="AD1776" s="3" t="s">
        <v>57</v>
      </c>
      <c r="AE1776" s="3">
        <v>2026</v>
      </c>
    </row>
    <row r="1777" spans="1:31" ht="28.5" hidden="1" x14ac:dyDescent="0.45">
      <c r="A1777" s="3">
        <v>1</v>
      </c>
      <c r="B1777" s="4" t="s">
        <v>3397</v>
      </c>
      <c r="C1777" s="3" t="s">
        <v>3381</v>
      </c>
      <c r="D1777" s="3" t="s">
        <v>3382</v>
      </c>
      <c r="E1777" s="3" t="s">
        <v>3409</v>
      </c>
      <c r="F1777" s="3" t="s">
        <v>8644</v>
      </c>
      <c r="G1777" s="3" t="s">
        <v>8645</v>
      </c>
      <c r="H1777" s="5">
        <v>46141</v>
      </c>
      <c r="I1777" s="3" t="s">
        <v>3403</v>
      </c>
      <c r="J1777" s="3" t="s">
        <v>6935</v>
      </c>
      <c r="K1777" s="3">
        <v>911007300526</v>
      </c>
      <c r="L1777" s="2"/>
      <c r="M1777" s="2"/>
      <c r="N1777" s="3">
        <v>77027785828</v>
      </c>
      <c r="O1777" s="3">
        <v>5990000</v>
      </c>
      <c r="P1777" s="3">
        <v>5990000</v>
      </c>
      <c r="Q1777" s="3">
        <v>0</v>
      </c>
      <c r="R1777" s="3">
        <v>0</v>
      </c>
      <c r="S1777" s="3">
        <v>200000</v>
      </c>
      <c r="T1777" s="3">
        <v>200000</v>
      </c>
      <c r="U1777" s="3" t="s">
        <v>56</v>
      </c>
      <c r="V1777" s="2"/>
      <c r="W1777" s="3" t="s">
        <v>55</v>
      </c>
      <c r="X1777" s="5">
        <v>46142</v>
      </c>
      <c r="Y1777" s="3" t="s">
        <v>58</v>
      </c>
      <c r="Z1777" s="3">
        <v>0</v>
      </c>
      <c r="AA1777" s="3">
        <v>9909522</v>
      </c>
      <c r="AB1777" s="2"/>
      <c r="AC1777" s="3">
        <v>0</v>
      </c>
      <c r="AD1777" s="3" t="s">
        <v>57</v>
      </c>
      <c r="AE1777" s="3">
        <v>2026</v>
      </c>
    </row>
    <row r="1778" spans="1:31" ht="28.5" hidden="1" x14ac:dyDescent="0.45">
      <c r="A1778" s="3">
        <v>1</v>
      </c>
      <c r="B1778" s="4" t="s">
        <v>3397</v>
      </c>
      <c r="C1778" s="3" t="s">
        <v>3381</v>
      </c>
      <c r="D1778" s="3" t="s">
        <v>3382</v>
      </c>
      <c r="E1778" s="3" t="s">
        <v>3409</v>
      </c>
      <c r="F1778" s="3" t="s">
        <v>8646</v>
      </c>
      <c r="G1778" s="3" t="s">
        <v>8647</v>
      </c>
      <c r="H1778" s="5">
        <v>46141</v>
      </c>
      <c r="I1778" s="3" t="s">
        <v>3403</v>
      </c>
      <c r="J1778" s="3" t="s">
        <v>8395</v>
      </c>
      <c r="K1778" s="3">
        <v>970430301057</v>
      </c>
      <c r="L1778" s="2"/>
      <c r="M1778" s="2"/>
      <c r="N1778" s="3">
        <v>77753031212</v>
      </c>
      <c r="O1778" s="3">
        <v>5990000</v>
      </c>
      <c r="P1778" s="3">
        <v>5990000</v>
      </c>
      <c r="Q1778" s="3">
        <v>0</v>
      </c>
      <c r="R1778" s="3">
        <v>0</v>
      </c>
      <c r="S1778" s="3">
        <v>200000</v>
      </c>
      <c r="T1778" s="3">
        <v>200000</v>
      </c>
      <c r="U1778" s="3" t="s">
        <v>56</v>
      </c>
      <c r="V1778" s="2"/>
      <c r="W1778" s="3" t="s">
        <v>55</v>
      </c>
      <c r="X1778" s="5">
        <v>46142</v>
      </c>
      <c r="Y1778" s="3" t="s">
        <v>58</v>
      </c>
      <c r="Z1778" s="3">
        <v>0</v>
      </c>
      <c r="AA1778" s="3">
        <v>9909529</v>
      </c>
      <c r="AB1778" s="2"/>
      <c r="AC1778" s="3">
        <v>0</v>
      </c>
      <c r="AD1778" s="3" t="s">
        <v>57</v>
      </c>
      <c r="AE1778" s="3">
        <v>2026</v>
      </c>
    </row>
    <row r="1779" spans="1:31" ht="28.5" hidden="1" x14ac:dyDescent="0.45">
      <c r="A1779" s="3">
        <v>1</v>
      </c>
      <c r="B1779" s="4" t="s">
        <v>3397</v>
      </c>
      <c r="C1779" s="3" t="s">
        <v>3381</v>
      </c>
      <c r="D1779" s="3" t="s">
        <v>3382</v>
      </c>
      <c r="E1779" s="3" t="s">
        <v>3409</v>
      </c>
      <c r="F1779" s="3" t="s">
        <v>8648</v>
      </c>
      <c r="G1779" s="3" t="s">
        <v>8649</v>
      </c>
      <c r="H1779" s="5">
        <v>46141</v>
      </c>
      <c r="I1779" s="3" t="s">
        <v>3710</v>
      </c>
      <c r="J1779" s="3" t="s">
        <v>8650</v>
      </c>
      <c r="K1779" s="3">
        <v>911024300509</v>
      </c>
      <c r="L1779" s="2"/>
      <c r="M1779" s="2"/>
      <c r="N1779" s="3">
        <v>77013688886</v>
      </c>
      <c r="O1779" s="3">
        <v>5990000</v>
      </c>
      <c r="P1779" s="3">
        <v>5990000</v>
      </c>
      <c r="Q1779" s="3">
        <v>0</v>
      </c>
      <c r="R1779" s="3">
        <v>0</v>
      </c>
      <c r="S1779" s="3">
        <v>200000</v>
      </c>
      <c r="T1779" s="3">
        <v>200000</v>
      </c>
      <c r="U1779" s="3" t="s">
        <v>56</v>
      </c>
      <c r="V1779" s="2"/>
      <c r="W1779" s="3" t="s">
        <v>55</v>
      </c>
      <c r="X1779" s="5">
        <v>46142</v>
      </c>
      <c r="Y1779" s="3" t="s">
        <v>58</v>
      </c>
      <c r="Z1779" s="3">
        <v>0</v>
      </c>
      <c r="AA1779" s="3">
        <v>9911856</v>
      </c>
      <c r="AB1779" s="2"/>
      <c r="AC1779" s="3">
        <v>0</v>
      </c>
      <c r="AD1779" s="3" t="s">
        <v>57</v>
      </c>
      <c r="AE1779" s="3">
        <v>2026</v>
      </c>
    </row>
    <row r="1780" spans="1:31" ht="28.5" hidden="1" x14ac:dyDescent="0.45">
      <c r="A1780" s="3">
        <v>1</v>
      </c>
      <c r="B1780" s="4" t="s">
        <v>3397</v>
      </c>
      <c r="C1780" s="3" t="s">
        <v>3381</v>
      </c>
      <c r="D1780" s="3" t="s">
        <v>3382</v>
      </c>
      <c r="E1780" s="3" t="s">
        <v>3409</v>
      </c>
      <c r="F1780" s="3" t="s">
        <v>8651</v>
      </c>
      <c r="G1780" s="3" t="s">
        <v>8652</v>
      </c>
      <c r="H1780" s="5">
        <v>46141</v>
      </c>
      <c r="I1780" s="3" t="s">
        <v>4000</v>
      </c>
      <c r="J1780" s="3" t="s">
        <v>8653</v>
      </c>
      <c r="K1780" s="3">
        <v>891213302020</v>
      </c>
      <c r="L1780" s="2"/>
      <c r="M1780" s="2"/>
      <c r="N1780" s="3">
        <v>77782908187</v>
      </c>
      <c r="O1780" s="3">
        <v>5990000</v>
      </c>
      <c r="P1780" s="3">
        <v>5990000</v>
      </c>
      <c r="Q1780" s="3">
        <v>0</v>
      </c>
      <c r="R1780" s="3">
        <v>0</v>
      </c>
      <c r="S1780" s="3">
        <v>200000</v>
      </c>
      <c r="T1780" s="3">
        <v>200000</v>
      </c>
      <c r="U1780" s="3" t="s">
        <v>56</v>
      </c>
      <c r="V1780" s="2"/>
      <c r="W1780" s="3" t="s">
        <v>55</v>
      </c>
      <c r="X1780" s="5">
        <v>46142</v>
      </c>
      <c r="Y1780" s="3" t="s">
        <v>58</v>
      </c>
      <c r="Z1780" s="3">
        <v>0</v>
      </c>
      <c r="AA1780" s="3">
        <v>9911858</v>
      </c>
      <c r="AB1780" s="2"/>
      <c r="AC1780" s="3">
        <v>0</v>
      </c>
      <c r="AD1780" s="3" t="s">
        <v>57</v>
      </c>
      <c r="AE1780" s="3">
        <v>2026</v>
      </c>
    </row>
    <row r="1781" spans="1:31" ht="28.5" hidden="1" x14ac:dyDescent="0.45">
      <c r="A1781" s="3">
        <v>1</v>
      </c>
      <c r="B1781" s="4" t="s">
        <v>3397</v>
      </c>
      <c r="C1781" s="3" t="s">
        <v>3381</v>
      </c>
      <c r="D1781" s="3" t="s">
        <v>3382</v>
      </c>
      <c r="E1781" s="3" t="s">
        <v>3409</v>
      </c>
      <c r="F1781" s="3" t="s">
        <v>8654</v>
      </c>
      <c r="G1781" s="3" t="s">
        <v>8655</v>
      </c>
      <c r="H1781" s="5">
        <v>46141</v>
      </c>
      <c r="I1781" s="3" t="s">
        <v>4004</v>
      </c>
      <c r="J1781" s="3" t="s">
        <v>8656</v>
      </c>
      <c r="K1781" s="3">
        <v>850920300246</v>
      </c>
      <c r="L1781" s="2"/>
      <c r="M1781" s="2"/>
      <c r="N1781" s="3">
        <v>77055666676</v>
      </c>
      <c r="O1781" s="3">
        <v>5990000</v>
      </c>
      <c r="P1781" s="3">
        <v>5990000</v>
      </c>
      <c r="Q1781" s="3">
        <v>0</v>
      </c>
      <c r="R1781" s="3">
        <v>0</v>
      </c>
      <c r="S1781" s="3">
        <v>200000</v>
      </c>
      <c r="T1781" s="3">
        <v>200000</v>
      </c>
      <c r="U1781" s="3" t="s">
        <v>56</v>
      </c>
      <c r="V1781" s="2"/>
      <c r="W1781" s="3" t="s">
        <v>55</v>
      </c>
      <c r="X1781" s="5">
        <v>46141</v>
      </c>
      <c r="Y1781" s="3" t="s">
        <v>58</v>
      </c>
      <c r="Z1781" s="3">
        <v>0</v>
      </c>
      <c r="AA1781" s="3">
        <v>9911860</v>
      </c>
      <c r="AB1781" s="2"/>
      <c r="AC1781" s="3">
        <v>0</v>
      </c>
      <c r="AD1781" s="3" t="s">
        <v>57</v>
      </c>
      <c r="AE1781" s="3">
        <v>2026</v>
      </c>
    </row>
    <row r="1782" spans="1:31" ht="28.5" hidden="1" x14ac:dyDescent="0.45">
      <c r="A1782" s="3">
        <v>1</v>
      </c>
      <c r="B1782" s="4" t="s">
        <v>3397</v>
      </c>
      <c r="C1782" s="3" t="s">
        <v>3381</v>
      </c>
      <c r="D1782" s="3" t="s">
        <v>3382</v>
      </c>
      <c r="E1782" s="3" t="s">
        <v>3409</v>
      </c>
      <c r="F1782" s="3" t="s">
        <v>8657</v>
      </c>
      <c r="G1782" s="3" t="s">
        <v>8658</v>
      </c>
      <c r="H1782" s="5">
        <v>46141</v>
      </c>
      <c r="I1782" s="3" t="s">
        <v>3693</v>
      </c>
      <c r="J1782" s="3" t="s">
        <v>5161</v>
      </c>
      <c r="K1782" s="3">
        <v>951104300174</v>
      </c>
      <c r="L1782" s="2"/>
      <c r="M1782" s="2"/>
      <c r="N1782" s="3">
        <v>77752072317</v>
      </c>
      <c r="O1782" s="3">
        <v>5990000</v>
      </c>
      <c r="P1782" s="3">
        <v>5990000</v>
      </c>
      <c r="Q1782" s="3">
        <v>0</v>
      </c>
      <c r="R1782" s="3">
        <v>0</v>
      </c>
      <c r="S1782" s="3">
        <v>200000</v>
      </c>
      <c r="T1782" s="3">
        <v>200000</v>
      </c>
      <c r="U1782" s="3" t="s">
        <v>56</v>
      </c>
      <c r="V1782" s="2"/>
      <c r="W1782" s="3" t="s">
        <v>55</v>
      </c>
      <c r="X1782" s="5">
        <v>46142</v>
      </c>
      <c r="Y1782" s="3" t="s">
        <v>58</v>
      </c>
      <c r="Z1782" s="3">
        <v>0</v>
      </c>
      <c r="AA1782" s="3">
        <v>9911864</v>
      </c>
      <c r="AB1782" s="2"/>
      <c r="AC1782" s="3">
        <v>0</v>
      </c>
      <c r="AD1782" s="3" t="s">
        <v>57</v>
      </c>
      <c r="AE1782" s="3">
        <v>2026</v>
      </c>
    </row>
    <row r="1783" spans="1:31" ht="28.5" hidden="1" x14ac:dyDescent="0.45">
      <c r="A1783" s="3">
        <v>1</v>
      </c>
      <c r="B1783" s="4" t="s">
        <v>3397</v>
      </c>
      <c r="C1783" s="3" t="s">
        <v>3381</v>
      </c>
      <c r="D1783" s="3" t="s">
        <v>3382</v>
      </c>
      <c r="E1783" s="3" t="s">
        <v>3409</v>
      </c>
      <c r="F1783" s="3" t="s">
        <v>8659</v>
      </c>
      <c r="G1783" s="3" t="s">
        <v>8660</v>
      </c>
      <c r="H1783" s="5">
        <v>46141</v>
      </c>
      <c r="I1783" s="3" t="s">
        <v>3710</v>
      </c>
      <c r="J1783" s="3" t="s">
        <v>5715</v>
      </c>
      <c r="K1783" s="3">
        <v>880410302037</v>
      </c>
      <c r="L1783" s="2"/>
      <c r="M1783" s="2"/>
      <c r="N1783" s="3">
        <v>77075585522</v>
      </c>
      <c r="O1783" s="3">
        <v>5990000</v>
      </c>
      <c r="P1783" s="3">
        <v>5990000</v>
      </c>
      <c r="Q1783" s="3">
        <v>0</v>
      </c>
      <c r="R1783" s="3">
        <v>0</v>
      </c>
      <c r="S1783" s="3">
        <v>200000</v>
      </c>
      <c r="T1783" s="3">
        <v>200000</v>
      </c>
      <c r="U1783" s="3" t="s">
        <v>56</v>
      </c>
      <c r="V1783" s="2"/>
      <c r="W1783" s="3" t="s">
        <v>55</v>
      </c>
      <c r="X1783" s="5">
        <v>46142</v>
      </c>
      <c r="Y1783" s="3" t="s">
        <v>58</v>
      </c>
      <c r="Z1783" s="3">
        <v>0</v>
      </c>
      <c r="AA1783" s="3">
        <v>9911866</v>
      </c>
      <c r="AB1783" s="2"/>
      <c r="AC1783" s="3">
        <v>0</v>
      </c>
      <c r="AD1783" s="3" t="s">
        <v>57</v>
      </c>
      <c r="AE1783" s="3">
        <v>2026</v>
      </c>
    </row>
    <row r="1784" spans="1:31" ht="28.5" hidden="1" x14ac:dyDescent="0.45">
      <c r="A1784" s="3">
        <v>1</v>
      </c>
      <c r="B1784" s="4" t="s">
        <v>3397</v>
      </c>
      <c r="C1784" s="3" t="s">
        <v>3381</v>
      </c>
      <c r="D1784" s="3" t="s">
        <v>3382</v>
      </c>
      <c r="E1784" s="3" t="s">
        <v>3409</v>
      </c>
      <c r="F1784" s="3" t="s">
        <v>8661</v>
      </c>
      <c r="G1784" s="3" t="s">
        <v>8662</v>
      </c>
      <c r="H1784" s="5">
        <v>46141</v>
      </c>
      <c r="I1784" s="3" t="s">
        <v>3710</v>
      </c>
      <c r="J1784" s="3" t="s">
        <v>5715</v>
      </c>
      <c r="K1784" s="3">
        <v>880410302037</v>
      </c>
      <c r="L1784" s="2"/>
      <c r="M1784" s="2"/>
      <c r="N1784" s="3">
        <v>77075585522</v>
      </c>
      <c r="O1784" s="3">
        <v>5990000</v>
      </c>
      <c r="P1784" s="3">
        <v>5990000</v>
      </c>
      <c r="Q1784" s="3">
        <v>0</v>
      </c>
      <c r="R1784" s="3">
        <v>0</v>
      </c>
      <c r="S1784" s="3">
        <v>200000</v>
      </c>
      <c r="T1784" s="3">
        <v>200000</v>
      </c>
      <c r="U1784" s="3" t="s">
        <v>56</v>
      </c>
      <c r="V1784" s="2"/>
      <c r="W1784" s="3" t="s">
        <v>55</v>
      </c>
      <c r="X1784" s="5">
        <v>46142</v>
      </c>
      <c r="Y1784" s="3" t="s">
        <v>58</v>
      </c>
      <c r="Z1784" s="3">
        <v>0</v>
      </c>
      <c r="AA1784" s="3">
        <v>9911870</v>
      </c>
      <c r="AB1784" s="2"/>
      <c r="AC1784" s="3">
        <v>0</v>
      </c>
      <c r="AD1784" s="3" t="s">
        <v>57</v>
      </c>
      <c r="AE1784" s="3">
        <v>2026</v>
      </c>
    </row>
    <row r="1785" spans="1:31" ht="28.5" hidden="1" x14ac:dyDescent="0.45">
      <c r="A1785" s="3">
        <v>1</v>
      </c>
      <c r="B1785" s="4" t="s">
        <v>3414</v>
      </c>
      <c r="C1785" s="3" t="s">
        <v>3381</v>
      </c>
      <c r="D1785" s="3" t="s">
        <v>3382</v>
      </c>
      <c r="E1785" s="3" t="s">
        <v>3409</v>
      </c>
      <c r="F1785" s="3" t="s">
        <v>8663</v>
      </c>
      <c r="G1785" s="3" t="s">
        <v>8664</v>
      </c>
      <c r="H1785" s="5">
        <v>46141</v>
      </c>
      <c r="I1785" s="3" t="s">
        <v>3427</v>
      </c>
      <c r="J1785" s="3" t="s">
        <v>8665</v>
      </c>
      <c r="K1785" s="3">
        <v>870417302142</v>
      </c>
      <c r="L1785" s="2"/>
      <c r="M1785" s="2"/>
      <c r="N1785" s="3">
        <v>77755765555</v>
      </c>
      <c r="O1785" s="3">
        <v>5990000</v>
      </c>
      <c r="P1785" s="3">
        <v>5990000</v>
      </c>
      <c r="Q1785" s="3">
        <v>0</v>
      </c>
      <c r="R1785" s="3">
        <v>0</v>
      </c>
      <c r="S1785" s="3">
        <v>200000</v>
      </c>
      <c r="T1785" s="3">
        <v>200000</v>
      </c>
      <c r="U1785" s="3" t="s">
        <v>87</v>
      </c>
      <c r="V1785" s="2"/>
      <c r="W1785" s="3" t="s">
        <v>55</v>
      </c>
      <c r="X1785" s="5">
        <v>46142</v>
      </c>
      <c r="Y1785" s="3" t="s">
        <v>206</v>
      </c>
      <c r="Z1785" s="3">
        <v>0</v>
      </c>
      <c r="AA1785" s="3">
        <v>9912497</v>
      </c>
      <c r="AB1785" s="2"/>
      <c r="AC1785" s="3">
        <v>0</v>
      </c>
      <c r="AD1785" s="3" t="s">
        <v>124</v>
      </c>
      <c r="AE1785" s="3">
        <v>2026</v>
      </c>
    </row>
    <row r="1786" spans="1:31" ht="28.5" hidden="1" x14ac:dyDescent="0.45">
      <c r="A1786" s="3">
        <v>1</v>
      </c>
      <c r="B1786" s="4" t="s">
        <v>3414</v>
      </c>
      <c r="C1786" s="3" t="s">
        <v>3381</v>
      </c>
      <c r="D1786" s="3" t="s">
        <v>3382</v>
      </c>
      <c r="E1786" s="3" t="s">
        <v>3409</v>
      </c>
      <c r="F1786" s="3" t="s">
        <v>8666</v>
      </c>
      <c r="G1786" s="3" t="s">
        <v>8667</v>
      </c>
      <c r="H1786" s="5">
        <v>46141</v>
      </c>
      <c r="I1786" s="3" t="s">
        <v>3419</v>
      </c>
      <c r="J1786" s="3" t="s">
        <v>8668</v>
      </c>
      <c r="K1786" s="3">
        <v>910723301495</v>
      </c>
      <c r="L1786" s="2"/>
      <c r="M1786" s="2"/>
      <c r="N1786" s="3">
        <v>77477111026</v>
      </c>
      <c r="O1786" s="3">
        <v>5990000</v>
      </c>
      <c r="P1786" s="3">
        <v>5990000</v>
      </c>
      <c r="Q1786" s="3">
        <v>0</v>
      </c>
      <c r="R1786" s="3">
        <v>0</v>
      </c>
      <c r="S1786" s="3">
        <v>200000</v>
      </c>
      <c r="T1786" s="3">
        <v>200000</v>
      </c>
      <c r="U1786" s="3" t="s">
        <v>56</v>
      </c>
      <c r="V1786" s="2"/>
      <c r="W1786" s="3" t="s">
        <v>55</v>
      </c>
      <c r="X1786" s="5">
        <v>46142</v>
      </c>
      <c r="Y1786" s="3" t="s">
        <v>58</v>
      </c>
      <c r="Z1786" s="3">
        <v>0</v>
      </c>
      <c r="AA1786" s="3">
        <v>9912505</v>
      </c>
      <c r="AB1786" s="2"/>
      <c r="AC1786" s="3">
        <v>0</v>
      </c>
      <c r="AD1786" s="3" t="s">
        <v>57</v>
      </c>
      <c r="AE1786" s="3">
        <v>2026</v>
      </c>
    </row>
    <row r="1787" spans="1:31" ht="28.5" hidden="1" x14ac:dyDescent="0.45">
      <c r="A1787" s="3">
        <v>1</v>
      </c>
      <c r="B1787" s="4" t="s">
        <v>3414</v>
      </c>
      <c r="C1787" s="3" t="s">
        <v>3381</v>
      </c>
      <c r="D1787" s="3" t="s">
        <v>3382</v>
      </c>
      <c r="E1787" s="3" t="s">
        <v>3409</v>
      </c>
      <c r="F1787" s="3" t="s">
        <v>8669</v>
      </c>
      <c r="G1787" s="3" t="s">
        <v>8670</v>
      </c>
      <c r="H1787" s="5">
        <v>46141</v>
      </c>
      <c r="I1787" s="3" t="s">
        <v>3427</v>
      </c>
      <c r="J1787" s="3" t="s">
        <v>8671</v>
      </c>
      <c r="K1787" s="3">
        <v>861119301620</v>
      </c>
      <c r="L1787" s="2"/>
      <c r="M1787" s="2"/>
      <c r="N1787" s="3">
        <v>77074398933</v>
      </c>
      <c r="O1787" s="3">
        <v>5990000</v>
      </c>
      <c r="P1787" s="3">
        <v>5990000</v>
      </c>
      <c r="Q1787" s="3">
        <v>0</v>
      </c>
      <c r="R1787" s="3">
        <v>0</v>
      </c>
      <c r="S1787" s="3">
        <v>200000</v>
      </c>
      <c r="T1787" s="3">
        <v>200000</v>
      </c>
      <c r="U1787" s="3" t="s">
        <v>87</v>
      </c>
      <c r="V1787" s="2"/>
      <c r="W1787" s="3" t="s">
        <v>55</v>
      </c>
      <c r="X1787" s="5">
        <v>46142</v>
      </c>
      <c r="Y1787" s="3" t="s">
        <v>89</v>
      </c>
      <c r="Z1787" s="3">
        <v>0</v>
      </c>
      <c r="AA1787" s="3">
        <v>9912509</v>
      </c>
      <c r="AB1787" s="2"/>
      <c r="AC1787" s="3">
        <v>0</v>
      </c>
      <c r="AD1787" s="3" t="s">
        <v>124</v>
      </c>
      <c r="AE1787" s="3">
        <v>2026</v>
      </c>
    </row>
    <row r="1788" spans="1:31" ht="28.5" hidden="1" x14ac:dyDescent="0.45">
      <c r="A1788" s="3">
        <v>1</v>
      </c>
      <c r="B1788" s="4" t="s">
        <v>3397</v>
      </c>
      <c r="C1788" s="3" t="s">
        <v>3381</v>
      </c>
      <c r="D1788" s="3" t="s">
        <v>3382</v>
      </c>
      <c r="E1788" s="3" t="s">
        <v>3409</v>
      </c>
      <c r="F1788" s="3" t="s">
        <v>8672</v>
      </c>
      <c r="G1788" s="3" t="s">
        <v>8673</v>
      </c>
      <c r="H1788" s="5">
        <v>46142</v>
      </c>
      <c r="I1788" s="3" t="s">
        <v>3693</v>
      </c>
      <c r="J1788" s="3" t="s">
        <v>5982</v>
      </c>
      <c r="K1788" s="3">
        <v>900311300475</v>
      </c>
      <c r="L1788" s="2"/>
      <c r="M1788" s="2"/>
      <c r="N1788" s="3">
        <v>77781117379</v>
      </c>
      <c r="O1788" s="3">
        <v>5990000</v>
      </c>
      <c r="P1788" s="3">
        <v>5990000</v>
      </c>
      <c r="Q1788" s="3">
        <v>0</v>
      </c>
      <c r="R1788" s="3">
        <v>0</v>
      </c>
      <c r="S1788" s="3">
        <v>200000</v>
      </c>
      <c r="T1788" s="3">
        <v>200000</v>
      </c>
      <c r="U1788" s="3" t="s">
        <v>56</v>
      </c>
      <c r="V1788" s="2"/>
      <c r="W1788" s="3" t="s">
        <v>55</v>
      </c>
      <c r="X1788" s="5">
        <v>46142</v>
      </c>
      <c r="Y1788" s="3" t="s">
        <v>58</v>
      </c>
      <c r="Z1788" s="3">
        <v>0</v>
      </c>
      <c r="AA1788" s="3">
        <v>9914905</v>
      </c>
      <c r="AB1788" s="2"/>
      <c r="AC1788" s="3">
        <v>0</v>
      </c>
      <c r="AD1788" s="3" t="s">
        <v>57</v>
      </c>
      <c r="AE1788" s="3">
        <v>2026</v>
      </c>
    </row>
    <row r="1789" spans="1:31" hidden="1" x14ac:dyDescent="0.45">
      <c r="Q1789">
        <f>SUM(Q2:Q1788)</f>
        <v>4170000</v>
      </c>
      <c r="S1789">
        <f>SUM(S2:S1788)</f>
        <v>415850000</v>
      </c>
      <c r="T1789">
        <f>SUM(T2:T1788)</f>
        <v>412130000</v>
      </c>
      <c r="U1789">
        <f>S1789-T1789-Q1789</f>
        <v>-450000</v>
      </c>
    </row>
  </sheetData>
  <autoFilter ref="A1:AE1789" xr:uid="{00000000-0009-0000-0000-000002000000}">
    <filterColumn colId="1">
      <filters>
        <filter val="397 Тараз ТОО «AUTOCENTER ONTUSTIK» (Chevrolet)"/>
      </filters>
    </filterColumn>
  </autoFilter>
  <hyperlinks>
    <hyperlink ref="B2" r:id="rId1" display="../../../company/structure.php%3fset_filter_structure=Y&amp;structure_UF_DEPARTMENT=1116" xr:uid="{00000000-0004-0000-0200-000000000000}"/>
    <hyperlink ref="B3" r:id="rId2" display="../../../company/structure.php%3fset_filter_structure=Y&amp;structure_UF_DEPARTMENT=1085" xr:uid="{00000000-0004-0000-0200-000001000000}"/>
    <hyperlink ref="B4" r:id="rId3" display="../../../company/structure.php%3fset_filter_structure=Y&amp;structure_UF_DEPARTMENT=1116" xr:uid="{00000000-0004-0000-0200-000002000000}"/>
    <hyperlink ref="B5" r:id="rId4" display="../../../company/structure.php%3fset_filter_structure=Y&amp;structure_UF_DEPARTMENT=935" xr:uid="{00000000-0004-0000-0200-000003000000}"/>
    <hyperlink ref="AB5" r:id="rId5" display="../../../company/structure.php%3fset_filter_structure=Y&amp;structure_UF_DEPARTMENT=1085" xr:uid="{00000000-0004-0000-0200-000004000000}"/>
    <hyperlink ref="B6" r:id="rId6" display="../../../company/structure.php%3fset_filter_structure=Y&amp;structure_UF_DEPARTMENT=920" xr:uid="{00000000-0004-0000-0200-000005000000}"/>
    <hyperlink ref="B7" r:id="rId7" display="../../../company/structure.php%3fset_filter_structure=Y&amp;structure_UF_DEPARTMENT=119" xr:uid="{00000000-0004-0000-0200-000006000000}"/>
    <hyperlink ref="B8" r:id="rId8" display="../../../company/structure.php%3fset_filter_structure=Y&amp;structure_UF_DEPARTMENT=935" xr:uid="{00000000-0004-0000-0200-000007000000}"/>
    <hyperlink ref="AB8" r:id="rId9" display="../../../company/structure.php%3fset_filter_structure=Y&amp;structure_UF_DEPARTMENT=119" xr:uid="{00000000-0004-0000-0200-000008000000}"/>
    <hyperlink ref="B9" r:id="rId10" display="../../../company/structure.php%3fset_filter_structure=Y&amp;structure_UF_DEPARTMENT=119" xr:uid="{00000000-0004-0000-0200-000009000000}"/>
    <hyperlink ref="AB9" r:id="rId11" display="../../../company/structure.php%3fset_filter_structure=Y&amp;structure_UF_DEPARTMENT=1129" xr:uid="{00000000-0004-0000-0200-00000A000000}"/>
    <hyperlink ref="B10" r:id="rId12" display="../../../company/structure.php%3fset_filter_structure=Y&amp;structure_UF_DEPARTMENT=119" xr:uid="{00000000-0004-0000-0200-00000B000000}"/>
    <hyperlink ref="AB10" r:id="rId13" display="../../../company/structure.php%3fset_filter_structure=Y&amp;structure_UF_DEPARTMENT=1129" xr:uid="{00000000-0004-0000-0200-00000C000000}"/>
    <hyperlink ref="B11" r:id="rId14" display="../../../company/structure.php%3fset_filter_structure=Y&amp;structure_UF_DEPARTMENT=858" xr:uid="{00000000-0004-0000-0200-00000D000000}"/>
    <hyperlink ref="B12" r:id="rId15" display="../../../company/structure.php%3fset_filter_structure=Y&amp;structure_UF_DEPARTMENT=858" xr:uid="{00000000-0004-0000-0200-00000E000000}"/>
    <hyperlink ref="B13" r:id="rId16" display="../../../company/structure.php%3fset_filter_structure=Y&amp;structure_UF_DEPARTMENT=858" xr:uid="{00000000-0004-0000-0200-00000F000000}"/>
    <hyperlink ref="B14" r:id="rId17" display="../../../company/structure.php%3fset_filter_structure=Y&amp;structure_UF_DEPARTMENT=858" xr:uid="{00000000-0004-0000-0200-000010000000}"/>
    <hyperlink ref="B15" r:id="rId18" display="../../../company/structure.php%3fset_filter_structure=Y&amp;structure_UF_DEPARTMENT=872" xr:uid="{00000000-0004-0000-0200-000011000000}"/>
    <hyperlink ref="B16" r:id="rId19" display="../../../company/structure.php%3fset_filter_structure=Y&amp;structure_UF_DEPARTMENT=1116" xr:uid="{00000000-0004-0000-0200-000012000000}"/>
    <hyperlink ref="B17" r:id="rId20" display="../../../company/structure.php%3fset_filter_structure=Y&amp;structure_UF_DEPARTMENT=1116" xr:uid="{00000000-0004-0000-0200-000013000000}"/>
    <hyperlink ref="B18" r:id="rId21" display="../../../company/structure.php%3fset_filter_structure=Y&amp;structure_UF_DEPARTMENT=1085" xr:uid="{00000000-0004-0000-0200-000014000000}"/>
    <hyperlink ref="B19" r:id="rId22" display="../../../company/structure.php%3fset_filter_structure=Y&amp;structure_UF_DEPARTMENT=1085" xr:uid="{00000000-0004-0000-0200-000015000000}"/>
    <hyperlink ref="B20" r:id="rId23" display="../../../company/structure.php%3fset_filter_structure=Y&amp;structure_UF_DEPARTMENT=922" xr:uid="{00000000-0004-0000-0200-000016000000}"/>
    <hyperlink ref="B21" r:id="rId24" display="../../../company/structure.php%3fset_filter_structure=Y&amp;structure_UF_DEPARTMENT=935" xr:uid="{00000000-0004-0000-0200-000017000000}"/>
    <hyperlink ref="AB21" r:id="rId25" display="../../../company/structure.php%3fset_filter_structure=Y&amp;structure_UF_DEPARTMENT=119" xr:uid="{00000000-0004-0000-0200-000018000000}"/>
    <hyperlink ref="B22" r:id="rId26" display="../../../company/structure.php%3fset_filter_structure=Y&amp;structure_UF_DEPARTMENT=922" xr:uid="{00000000-0004-0000-0200-000019000000}"/>
    <hyperlink ref="AB22" r:id="rId27" display="../../../company/structure.php%3fset_filter_structure=Y&amp;structure_UF_DEPARTMENT=872" xr:uid="{00000000-0004-0000-0200-00001A000000}"/>
    <hyperlink ref="B23" r:id="rId28" display="../../../company/structure.php%3fset_filter_structure=Y&amp;structure_UF_DEPARTMENT=872" xr:uid="{00000000-0004-0000-0200-00001B000000}"/>
    <hyperlink ref="B24" r:id="rId29" display="../../../company/structure.php%3fset_filter_structure=Y&amp;structure_UF_DEPARTMENT=1085" xr:uid="{00000000-0004-0000-0200-00001C000000}"/>
    <hyperlink ref="B25" r:id="rId30" display="../../../company/structure.php%3fset_filter_structure=Y&amp;structure_UF_DEPARTMENT=1116" xr:uid="{00000000-0004-0000-0200-00001D000000}"/>
    <hyperlink ref="B26" r:id="rId31" display="../../../company/structure.php%3fset_filter_structure=Y&amp;structure_UF_DEPARTMENT=935" xr:uid="{00000000-0004-0000-0200-00001E000000}"/>
    <hyperlink ref="B27" r:id="rId32" display="../../../company/structure.php%3fset_filter_structure=Y&amp;structure_UF_DEPARTMENT=1116" xr:uid="{00000000-0004-0000-0200-00001F000000}"/>
    <hyperlink ref="B28" r:id="rId33" display="../../../company/structure.php%3fset_filter_structure=Y&amp;structure_UF_DEPARTMENT=1116" xr:uid="{00000000-0004-0000-0200-000020000000}"/>
    <hyperlink ref="B29" r:id="rId34" display="../../../company/structure.php%3fset_filter_structure=Y&amp;structure_UF_DEPARTMENT=1085" xr:uid="{00000000-0004-0000-0200-000021000000}"/>
    <hyperlink ref="B30" r:id="rId35" display="../../../company/structure.php%3fset_filter_structure=Y&amp;structure_UF_DEPARTMENT=1085" xr:uid="{00000000-0004-0000-0200-000022000000}"/>
    <hyperlink ref="B31" r:id="rId36" display="../../../company/structure.php%3fset_filter_structure=Y&amp;structure_UF_DEPARTMENT=1085" xr:uid="{00000000-0004-0000-0200-000023000000}"/>
    <hyperlink ref="B32" r:id="rId37" display="../../../company/structure.php%3fset_filter_structure=Y&amp;structure_UF_DEPARTMENT=1085" xr:uid="{00000000-0004-0000-0200-000024000000}"/>
    <hyperlink ref="B33" r:id="rId38" display="../../../company/structure.php%3fset_filter_structure=Y&amp;structure_UF_DEPARTMENT=1085" xr:uid="{00000000-0004-0000-0200-000025000000}"/>
    <hyperlink ref="B34" r:id="rId39" display="../../../company/structure.php%3fset_filter_structure=Y&amp;structure_UF_DEPARTMENT=1085" xr:uid="{00000000-0004-0000-0200-000026000000}"/>
    <hyperlink ref="B35" r:id="rId40" display="../../../company/structure.php%3fset_filter_structure=Y&amp;structure_UF_DEPARTMENT=1085" xr:uid="{00000000-0004-0000-0200-000027000000}"/>
    <hyperlink ref="B36" r:id="rId41" display="../../../company/structure.php%3fset_filter_structure=Y&amp;structure_UF_DEPARTMENT=872" xr:uid="{00000000-0004-0000-0200-000028000000}"/>
    <hyperlink ref="B37" r:id="rId42" display="../../../company/structure.php%3fset_filter_structure=Y&amp;structure_UF_DEPARTMENT=872" xr:uid="{00000000-0004-0000-0200-000029000000}"/>
    <hyperlink ref="B38" r:id="rId43" display="../../../company/structure.php%3fset_filter_structure=Y&amp;structure_UF_DEPARTMENT=872" xr:uid="{00000000-0004-0000-0200-00002A000000}"/>
    <hyperlink ref="B39" r:id="rId44" display="../../../company/structure.php%3fset_filter_structure=Y&amp;structure_UF_DEPARTMENT=1116" xr:uid="{00000000-0004-0000-0200-00002B000000}"/>
    <hyperlink ref="B40" r:id="rId45" display="../../../company/structure.php%3fset_filter_structure=Y&amp;structure_UF_DEPARTMENT=1116" xr:uid="{00000000-0004-0000-0200-00002C000000}"/>
    <hyperlink ref="B41" r:id="rId46" display="../../../company/structure.php%3fset_filter_structure=Y&amp;structure_UF_DEPARTMENT=1116" xr:uid="{00000000-0004-0000-0200-00002D000000}"/>
    <hyperlink ref="B42" r:id="rId47" display="../../../company/structure.php%3fset_filter_structure=Y&amp;structure_UF_DEPARTMENT=866" xr:uid="{00000000-0004-0000-0200-00002E000000}"/>
    <hyperlink ref="B43" r:id="rId48" display="../../../company/structure.php%3fset_filter_structure=Y&amp;structure_UF_DEPARTMENT=866" xr:uid="{00000000-0004-0000-0200-00002F000000}"/>
    <hyperlink ref="B44" r:id="rId49" display="../../../company/structure.php%3fset_filter_structure=Y&amp;structure_UF_DEPARTMENT=866" xr:uid="{00000000-0004-0000-0200-000030000000}"/>
    <hyperlink ref="B45" r:id="rId50" display="../../../company/structure.php%3fset_filter_structure=Y&amp;structure_UF_DEPARTMENT=1116" xr:uid="{00000000-0004-0000-0200-000031000000}"/>
    <hyperlink ref="B46" r:id="rId51" display="../../../company/structure.php%3fset_filter_structure=Y&amp;structure_UF_DEPARTMENT=1116" xr:uid="{00000000-0004-0000-0200-000032000000}"/>
    <hyperlink ref="B47" r:id="rId52" display="../../../company/structure.php%3fset_filter_structure=Y&amp;structure_UF_DEPARTMENT=1116" xr:uid="{00000000-0004-0000-0200-000033000000}"/>
    <hyperlink ref="B48" r:id="rId53" display="../../../company/structure.php%3fset_filter_structure=Y&amp;structure_UF_DEPARTMENT=1116" xr:uid="{00000000-0004-0000-0200-000034000000}"/>
    <hyperlink ref="B49" r:id="rId54" display="../../../company/structure.php%3fset_filter_structure=Y&amp;structure_UF_DEPARTMENT=1116" xr:uid="{00000000-0004-0000-0200-000035000000}"/>
    <hyperlink ref="B50" r:id="rId55" display="../../../company/structure.php%3fset_filter_structure=Y&amp;structure_UF_DEPARTMENT=866" xr:uid="{00000000-0004-0000-0200-000036000000}"/>
    <hyperlink ref="B51" r:id="rId56" display="../../../company/structure.php%3fset_filter_structure=Y&amp;structure_UF_DEPARTMENT=1085" xr:uid="{00000000-0004-0000-0200-000037000000}"/>
    <hyperlink ref="B52" r:id="rId57" display="../../../company/structure.php%3fset_filter_structure=Y&amp;structure_UF_DEPARTMENT=1085" xr:uid="{00000000-0004-0000-0200-000038000000}"/>
    <hyperlink ref="B53" r:id="rId58" display="../../../company/structure.php%3fset_filter_structure=Y&amp;structure_UF_DEPARTMENT=1116" xr:uid="{00000000-0004-0000-0200-000039000000}"/>
    <hyperlink ref="B54" r:id="rId59" display="../../../company/structure.php%3fset_filter_structure=Y&amp;structure_UF_DEPARTMENT=1085" xr:uid="{00000000-0004-0000-0200-00003A000000}"/>
    <hyperlink ref="B55" r:id="rId60" display="../../../company/structure.php%3fset_filter_structure=Y&amp;structure_UF_DEPARTMENT=1085" xr:uid="{00000000-0004-0000-0200-00003B000000}"/>
    <hyperlink ref="B56" r:id="rId61" display="../../../company/structure.php%3fset_filter_structure=Y&amp;structure_UF_DEPARTMENT=1085" xr:uid="{00000000-0004-0000-0200-00003C000000}"/>
    <hyperlink ref="B57" r:id="rId62" display="../../../company/structure.php%3fset_filter_structure=Y&amp;structure_UF_DEPARTMENT=935" xr:uid="{00000000-0004-0000-0200-00003D000000}"/>
    <hyperlink ref="B58" r:id="rId63" display="../../../company/structure.php%3fset_filter_structure=Y&amp;structure_UF_DEPARTMENT=935" xr:uid="{00000000-0004-0000-0200-00003E000000}"/>
    <hyperlink ref="B59" r:id="rId64" display="../../../company/structure.php%3fset_filter_structure=Y&amp;structure_UF_DEPARTMENT=922" xr:uid="{00000000-0004-0000-0200-00003F000000}"/>
    <hyperlink ref="B60" r:id="rId65" display="../../../company/structure.php%3fset_filter_structure=Y&amp;structure_UF_DEPARTMENT=922" xr:uid="{00000000-0004-0000-0200-000040000000}"/>
    <hyperlink ref="B61" r:id="rId66" display="../../../company/structure.php%3fset_filter_structure=Y&amp;structure_UF_DEPARTMENT=922" xr:uid="{00000000-0004-0000-0200-000041000000}"/>
    <hyperlink ref="B62" r:id="rId67" display="../../../company/structure.php%3fset_filter_structure=Y&amp;structure_UF_DEPARTMENT=922" xr:uid="{00000000-0004-0000-0200-000042000000}"/>
    <hyperlink ref="B63" r:id="rId68" display="../../../company/structure.php%3fset_filter_structure=Y&amp;structure_UF_DEPARTMENT=922" xr:uid="{00000000-0004-0000-0200-000043000000}"/>
    <hyperlink ref="B64" r:id="rId69" display="../../../company/structure.php%3fset_filter_structure=Y&amp;structure_UF_DEPARTMENT=922" xr:uid="{00000000-0004-0000-0200-000044000000}"/>
    <hyperlink ref="B65" r:id="rId70" display="../../../company/structure.php%3fset_filter_structure=Y&amp;structure_UF_DEPARTMENT=922" xr:uid="{00000000-0004-0000-0200-000045000000}"/>
    <hyperlink ref="B66" r:id="rId71" display="../../../company/structure.php%3fset_filter_structure=Y&amp;structure_UF_DEPARTMENT=922" xr:uid="{00000000-0004-0000-0200-000046000000}"/>
    <hyperlink ref="B67" r:id="rId72" display="../../../company/structure.php%3fset_filter_structure=Y&amp;structure_UF_DEPARTMENT=1122" xr:uid="{00000000-0004-0000-0200-000047000000}"/>
    <hyperlink ref="B68" r:id="rId73" display="../../../company/structure.php%3fset_filter_structure=Y&amp;structure_UF_DEPARTMENT=1129" xr:uid="{00000000-0004-0000-0200-000048000000}"/>
    <hyperlink ref="AB68" r:id="rId74" display="../../../company/structure.php%3fset_filter_structure=Y&amp;structure_UF_DEPARTMENT=1122" xr:uid="{00000000-0004-0000-0200-000049000000}"/>
    <hyperlink ref="B69" r:id="rId75" display="../../../company/structure.php%3fset_filter_structure=Y&amp;structure_UF_DEPARTMENT=866" xr:uid="{00000000-0004-0000-0200-00004A000000}"/>
    <hyperlink ref="B70" r:id="rId76" display="../../../company/structure.php%3fset_filter_structure=Y&amp;structure_UF_DEPARTMENT=866" xr:uid="{00000000-0004-0000-0200-00004B000000}"/>
    <hyperlink ref="B71" r:id="rId77" display="../../../company/structure.php%3fset_filter_structure=Y&amp;structure_UF_DEPARTMENT=866" xr:uid="{00000000-0004-0000-0200-00004C000000}"/>
    <hyperlink ref="B72" r:id="rId78" display="../../../company/structure.php%3fset_filter_structure=Y&amp;structure_UF_DEPARTMENT=866" xr:uid="{00000000-0004-0000-0200-00004D000000}"/>
    <hyperlink ref="B73" r:id="rId79" display="../../../company/structure.php%3fset_filter_structure=Y&amp;structure_UF_DEPARTMENT=866" xr:uid="{00000000-0004-0000-0200-00004E000000}"/>
    <hyperlink ref="B74" r:id="rId80" display="../../../company/structure.php%3fset_filter_structure=Y&amp;structure_UF_DEPARTMENT=866" xr:uid="{00000000-0004-0000-0200-00004F000000}"/>
    <hyperlink ref="B75" r:id="rId81" display="../../../company/structure.php%3fset_filter_structure=Y&amp;structure_UF_DEPARTMENT=866" xr:uid="{00000000-0004-0000-0200-000050000000}"/>
    <hyperlink ref="B76" r:id="rId82" display="../../../company/structure.php%3fset_filter_structure=Y&amp;structure_UF_DEPARTMENT=866" xr:uid="{00000000-0004-0000-0200-000051000000}"/>
    <hyperlink ref="B77" r:id="rId83" display="../../../company/structure.php%3fset_filter_structure=Y&amp;structure_UF_DEPARTMENT=119" xr:uid="{00000000-0004-0000-0200-000052000000}"/>
    <hyperlink ref="B78" r:id="rId84" display="../../../company/structure.php%3fset_filter_structure=Y&amp;structure_UF_DEPARTMENT=119" xr:uid="{00000000-0004-0000-0200-000053000000}"/>
    <hyperlink ref="B79" r:id="rId85" display="../../../company/structure.php%3fset_filter_structure=Y&amp;structure_UF_DEPARTMENT=119" xr:uid="{00000000-0004-0000-0200-000054000000}"/>
    <hyperlink ref="B80" r:id="rId86" display="../../../company/structure.php%3fset_filter_structure=Y&amp;structure_UF_DEPARTMENT=119" xr:uid="{00000000-0004-0000-0200-000055000000}"/>
    <hyperlink ref="B81" r:id="rId87" display="../../../company/structure.php%3fset_filter_structure=Y&amp;structure_UF_DEPARTMENT=119" xr:uid="{00000000-0004-0000-0200-000056000000}"/>
    <hyperlink ref="B82" r:id="rId88" display="../../../company/structure.php%3fset_filter_structure=Y&amp;structure_UF_DEPARTMENT=119" xr:uid="{00000000-0004-0000-0200-000057000000}"/>
    <hyperlink ref="B83" r:id="rId89" display="../../../company/structure.php%3fset_filter_structure=Y&amp;structure_UF_DEPARTMENT=119" xr:uid="{00000000-0004-0000-0200-000058000000}"/>
    <hyperlink ref="B84" r:id="rId90" display="../../../company/structure.php%3fset_filter_structure=Y&amp;structure_UF_DEPARTMENT=922" xr:uid="{00000000-0004-0000-0200-000059000000}"/>
    <hyperlink ref="B85" r:id="rId91" display="../../../company/structure.php%3fset_filter_structure=Y&amp;structure_UF_DEPARTMENT=922" xr:uid="{00000000-0004-0000-0200-00005A000000}"/>
    <hyperlink ref="B86" r:id="rId92" display="../../../company/structure.php%3fset_filter_structure=Y&amp;structure_UF_DEPARTMENT=922" xr:uid="{00000000-0004-0000-0200-00005B000000}"/>
    <hyperlink ref="B87" r:id="rId93" display="../../../company/structure.php%3fset_filter_structure=Y&amp;structure_UF_DEPARTMENT=922" xr:uid="{00000000-0004-0000-0200-00005C000000}"/>
    <hyperlink ref="B88" r:id="rId94" display="../../../company/structure.php%3fset_filter_structure=Y&amp;structure_UF_DEPARTMENT=922" xr:uid="{00000000-0004-0000-0200-00005D000000}"/>
    <hyperlink ref="B89" r:id="rId95" display="../../../company/structure.php%3fset_filter_structure=Y&amp;structure_UF_DEPARTMENT=922" xr:uid="{00000000-0004-0000-0200-00005E000000}"/>
    <hyperlink ref="B90" r:id="rId96" display="../../../company/structure.php%3fset_filter_structure=Y&amp;structure_UF_DEPARTMENT=922" xr:uid="{00000000-0004-0000-0200-00005F000000}"/>
    <hyperlink ref="B91" r:id="rId97" display="../../../company/structure.php%3fset_filter_structure=Y&amp;structure_UF_DEPARTMENT=935" xr:uid="{00000000-0004-0000-0200-000060000000}"/>
    <hyperlink ref="B92" r:id="rId98" display="../../../company/structure.php%3fset_filter_structure=Y&amp;structure_UF_DEPARTMENT=1129" xr:uid="{00000000-0004-0000-0200-000061000000}"/>
    <hyperlink ref="AB92" r:id="rId99" display="../../../company/structure.php%3fset_filter_structure=Y&amp;structure_UF_DEPARTMENT=1122" xr:uid="{00000000-0004-0000-0200-000062000000}"/>
    <hyperlink ref="B93" r:id="rId100" display="../../../company/structure.php%3fset_filter_structure=Y&amp;structure_UF_DEPARTMENT=1129" xr:uid="{00000000-0004-0000-0200-000063000000}"/>
    <hyperlink ref="AB93" r:id="rId101" display="../../../company/structure.php%3fset_filter_structure=Y&amp;structure_UF_DEPARTMENT=1122" xr:uid="{00000000-0004-0000-0200-000064000000}"/>
    <hyperlink ref="B94" r:id="rId102" display="../../../company/structure.php%3fset_filter_structure=Y&amp;structure_UF_DEPARTMENT=1129" xr:uid="{00000000-0004-0000-0200-000065000000}"/>
    <hyperlink ref="AB94" r:id="rId103" display="../../../company/structure.php%3fset_filter_structure=Y&amp;structure_UF_DEPARTMENT=1122" xr:uid="{00000000-0004-0000-0200-000066000000}"/>
    <hyperlink ref="B95" r:id="rId104" display="../../../company/structure.php%3fset_filter_structure=Y&amp;structure_UF_DEPARTMENT=1129" xr:uid="{00000000-0004-0000-0200-000067000000}"/>
    <hyperlink ref="AB95" r:id="rId105" display="../../../company/structure.php%3fset_filter_structure=Y&amp;structure_UF_DEPARTMENT=1122" xr:uid="{00000000-0004-0000-0200-000068000000}"/>
    <hyperlink ref="B96" r:id="rId106" display="../../../company/structure.php%3fset_filter_structure=Y&amp;structure_UF_DEPARTMENT=935" xr:uid="{00000000-0004-0000-0200-000069000000}"/>
    <hyperlink ref="B97" r:id="rId107" display="../../../company/structure.php%3fset_filter_structure=Y&amp;structure_UF_DEPARTMENT=935" xr:uid="{00000000-0004-0000-0200-00006A000000}"/>
    <hyperlink ref="B98" r:id="rId108" display="../../../company/structure.php%3fset_filter_structure=Y&amp;structure_UF_DEPARTMENT=935" xr:uid="{00000000-0004-0000-0200-00006B000000}"/>
    <hyperlink ref="B99" r:id="rId109" display="../../../company/structure.php%3fset_filter_structure=Y&amp;structure_UF_DEPARTMENT=935" xr:uid="{00000000-0004-0000-0200-00006C000000}"/>
    <hyperlink ref="B100" r:id="rId110" display="../../../company/structure.php%3fset_filter_structure=Y&amp;structure_UF_DEPARTMENT=920" xr:uid="{00000000-0004-0000-0200-00006D000000}"/>
    <hyperlink ref="B101" r:id="rId111" display="../../../company/structure.php%3fset_filter_structure=Y&amp;structure_UF_DEPARTMENT=920" xr:uid="{00000000-0004-0000-0200-00006E000000}"/>
    <hyperlink ref="B102" r:id="rId112" display="../../../company/structure.php%3fset_filter_structure=Y&amp;structure_UF_DEPARTMENT=920" xr:uid="{00000000-0004-0000-0200-00006F000000}"/>
    <hyperlink ref="B103" r:id="rId113" display="../../../company/structure.php%3fset_filter_structure=Y&amp;structure_UF_DEPARTMENT=920" xr:uid="{00000000-0004-0000-0200-000070000000}"/>
    <hyperlink ref="B104" r:id="rId114" display="../../../company/structure.php%3fset_filter_structure=Y&amp;structure_UF_DEPARTMENT=1116" xr:uid="{00000000-0004-0000-0200-000071000000}"/>
    <hyperlink ref="B105" r:id="rId115" display="../../../company/structure.php%3fset_filter_structure=Y&amp;structure_UF_DEPARTMENT=1116" xr:uid="{00000000-0004-0000-0200-000072000000}"/>
    <hyperlink ref="B106" r:id="rId116" display="../../../company/structure.php%3fset_filter_structure=Y&amp;structure_UF_DEPARTMENT=1116" xr:uid="{00000000-0004-0000-0200-000073000000}"/>
    <hyperlink ref="B107" r:id="rId117" display="../../../company/structure.php%3fset_filter_structure=Y&amp;structure_UF_DEPARTMENT=1116" xr:uid="{00000000-0004-0000-0200-000074000000}"/>
    <hyperlink ref="B108" r:id="rId118" display="../../../company/structure.php%3fset_filter_structure=Y&amp;structure_UF_DEPARTMENT=1116" xr:uid="{00000000-0004-0000-0200-000075000000}"/>
    <hyperlink ref="B109" r:id="rId119" display="../../../company/structure.php%3fset_filter_structure=Y&amp;structure_UF_DEPARTMENT=1116" xr:uid="{00000000-0004-0000-0200-000076000000}"/>
    <hyperlink ref="B110" r:id="rId120" display="../../../company/structure.php%3fset_filter_structure=Y&amp;structure_UF_DEPARTMENT=1116" xr:uid="{00000000-0004-0000-0200-000077000000}"/>
    <hyperlink ref="B111" r:id="rId121" display="../../../company/structure.php%3fset_filter_structure=Y&amp;structure_UF_DEPARTMENT=1116" xr:uid="{00000000-0004-0000-0200-000078000000}"/>
    <hyperlink ref="B112" r:id="rId122" display="../../../company/structure.php%3fset_filter_structure=Y&amp;structure_UF_DEPARTMENT=1116" xr:uid="{00000000-0004-0000-0200-000079000000}"/>
    <hyperlink ref="B113" r:id="rId123" display="../../../company/structure.php%3fset_filter_structure=Y&amp;structure_UF_DEPARTMENT=1116" xr:uid="{00000000-0004-0000-0200-00007A000000}"/>
    <hyperlink ref="B114" r:id="rId124" display="../../../company/structure.php%3fset_filter_structure=Y&amp;structure_UF_DEPARTMENT=1116" xr:uid="{00000000-0004-0000-0200-00007B000000}"/>
    <hyperlink ref="B115" r:id="rId125" display="../../../company/structure.php%3fset_filter_structure=Y&amp;structure_UF_DEPARTMENT=1116" xr:uid="{00000000-0004-0000-0200-00007C000000}"/>
    <hyperlink ref="B116" r:id="rId126" display="../../../company/structure.php%3fset_filter_structure=Y&amp;structure_UF_DEPARTMENT=1116" xr:uid="{00000000-0004-0000-0200-00007D000000}"/>
    <hyperlink ref="B117" r:id="rId127" display="../../../company/structure.php%3fset_filter_structure=Y&amp;structure_UF_DEPARTMENT=1116" xr:uid="{00000000-0004-0000-0200-00007E000000}"/>
    <hyperlink ref="B118" r:id="rId128" display="../../../company/structure.php%3fset_filter_structure=Y&amp;structure_UF_DEPARTMENT=1116" xr:uid="{00000000-0004-0000-0200-00007F000000}"/>
    <hyperlink ref="B119" r:id="rId129" display="../../../company/structure.php%3fset_filter_structure=Y&amp;structure_UF_DEPARTMENT=1116" xr:uid="{00000000-0004-0000-0200-000080000000}"/>
    <hyperlink ref="B120" r:id="rId130" display="../../../company/structure.php%3fset_filter_structure=Y&amp;structure_UF_DEPARTMENT=1116" xr:uid="{00000000-0004-0000-0200-000081000000}"/>
    <hyperlink ref="B121" r:id="rId131" display="../../../company/structure.php%3fset_filter_structure=Y&amp;structure_UF_DEPARTMENT=1116" xr:uid="{00000000-0004-0000-0200-000082000000}"/>
    <hyperlink ref="B122" r:id="rId132" display="../../../company/structure.php%3fset_filter_structure=Y&amp;structure_UF_DEPARTMENT=935" xr:uid="{00000000-0004-0000-0200-000083000000}"/>
    <hyperlink ref="B123" r:id="rId133" display="../../../company/structure.php%3fset_filter_structure=Y&amp;structure_UF_DEPARTMENT=935" xr:uid="{00000000-0004-0000-0200-000084000000}"/>
    <hyperlink ref="B124" r:id="rId134" display="../../../company/structure.php%3fset_filter_structure=Y&amp;structure_UF_DEPARTMENT=935" xr:uid="{00000000-0004-0000-0200-000085000000}"/>
    <hyperlink ref="B125" r:id="rId135" display="../../../company/structure.php%3fset_filter_structure=Y&amp;structure_UF_DEPARTMENT=935" xr:uid="{00000000-0004-0000-0200-000086000000}"/>
    <hyperlink ref="B126" r:id="rId136" display="../../../company/structure.php%3fset_filter_structure=Y&amp;structure_UF_DEPARTMENT=935" xr:uid="{00000000-0004-0000-0200-000087000000}"/>
    <hyperlink ref="B127" r:id="rId137" display="../../../company/structure.php%3fset_filter_structure=Y&amp;structure_UF_DEPARTMENT=935" xr:uid="{00000000-0004-0000-0200-000088000000}"/>
    <hyperlink ref="B128" r:id="rId138" display="../../../company/structure.php%3fset_filter_structure=Y&amp;structure_UF_DEPARTMENT=935" xr:uid="{00000000-0004-0000-0200-000089000000}"/>
    <hyperlink ref="B129" r:id="rId139" display="../../../company/structure.php%3fset_filter_structure=Y&amp;structure_UF_DEPARTMENT=866" xr:uid="{00000000-0004-0000-0200-00008A000000}"/>
    <hyperlink ref="B130" r:id="rId140" display="../../../company/structure.php%3fset_filter_structure=Y&amp;structure_UF_DEPARTMENT=866" xr:uid="{00000000-0004-0000-0200-00008B000000}"/>
    <hyperlink ref="B131" r:id="rId141" display="../../../company/structure.php%3fset_filter_structure=Y&amp;structure_UF_DEPARTMENT=866" xr:uid="{00000000-0004-0000-0200-00008C000000}"/>
    <hyperlink ref="B132" r:id="rId142" display="../../../company/structure.php%3fset_filter_structure=Y&amp;structure_UF_DEPARTMENT=866" xr:uid="{00000000-0004-0000-0200-00008D000000}"/>
    <hyperlink ref="B133" r:id="rId143" display="../../../company/structure.php%3fset_filter_structure=Y&amp;structure_UF_DEPARTMENT=866" xr:uid="{00000000-0004-0000-0200-00008E000000}"/>
    <hyperlink ref="B134" r:id="rId144" display="../../../company/structure.php%3fset_filter_structure=Y&amp;structure_UF_DEPARTMENT=866" xr:uid="{00000000-0004-0000-0200-00008F000000}"/>
    <hyperlink ref="B135" r:id="rId145" display="../../../company/structure.php%3fset_filter_structure=Y&amp;structure_UF_DEPARTMENT=1116" xr:uid="{00000000-0004-0000-0200-000090000000}"/>
    <hyperlink ref="B136" r:id="rId146" display="../../../company/structure.php%3fset_filter_structure=Y&amp;structure_UF_DEPARTMENT=1116" xr:uid="{00000000-0004-0000-0200-000091000000}"/>
    <hyperlink ref="B137" r:id="rId147" display="../../../company/structure.php%3fset_filter_structure=Y&amp;structure_UF_DEPARTMENT=1116" xr:uid="{00000000-0004-0000-0200-000092000000}"/>
    <hyperlink ref="B138" r:id="rId148" display="../../../company/structure.php%3fset_filter_structure=Y&amp;structure_UF_DEPARTMENT=1116" xr:uid="{00000000-0004-0000-0200-000093000000}"/>
    <hyperlink ref="B139" r:id="rId149" display="../../../company/structure.php%3fset_filter_structure=Y&amp;structure_UF_DEPARTMENT=1116" xr:uid="{00000000-0004-0000-0200-000094000000}"/>
    <hyperlink ref="B140" r:id="rId150" display="../../../company/structure.php%3fset_filter_structure=Y&amp;structure_UF_DEPARTMENT=1116" xr:uid="{00000000-0004-0000-0200-000095000000}"/>
    <hyperlink ref="B141" r:id="rId151" display="../../../company/structure.php%3fset_filter_structure=Y&amp;structure_UF_DEPARTMENT=1085" xr:uid="{00000000-0004-0000-0200-000096000000}"/>
    <hyperlink ref="B142" r:id="rId152" display="../../../company/structure.php%3fset_filter_structure=Y&amp;structure_UF_DEPARTMENT=1085" xr:uid="{00000000-0004-0000-0200-000097000000}"/>
    <hyperlink ref="B143" r:id="rId153" display="../../../company/structure.php%3fset_filter_structure=Y&amp;structure_UF_DEPARTMENT=1085" xr:uid="{00000000-0004-0000-0200-000098000000}"/>
    <hyperlink ref="B144" r:id="rId154" display="../../../company/structure.php%3fset_filter_structure=Y&amp;structure_UF_DEPARTMENT=1085" xr:uid="{00000000-0004-0000-0200-000099000000}"/>
    <hyperlink ref="B145" r:id="rId155" display="../../../company/structure.php%3fset_filter_structure=Y&amp;structure_UF_DEPARTMENT=1085" xr:uid="{00000000-0004-0000-0200-00009A000000}"/>
    <hyperlink ref="B146" r:id="rId156" display="../../../company/structure.php%3fset_filter_structure=Y&amp;structure_UF_DEPARTMENT=1085" xr:uid="{00000000-0004-0000-0200-00009B000000}"/>
    <hyperlink ref="B147" r:id="rId157" display="../../../company/structure.php%3fset_filter_structure=Y&amp;structure_UF_DEPARTMENT=1085" xr:uid="{00000000-0004-0000-0200-00009C000000}"/>
    <hyperlink ref="B148" r:id="rId158" display="../../../company/structure.php%3fset_filter_structure=Y&amp;structure_UF_DEPARTMENT=1085" xr:uid="{00000000-0004-0000-0200-00009D000000}"/>
    <hyperlink ref="B149" r:id="rId159" display="../../../company/structure.php%3fset_filter_structure=Y&amp;structure_UF_DEPARTMENT=1085" xr:uid="{00000000-0004-0000-0200-00009E000000}"/>
    <hyperlink ref="B150" r:id="rId160" display="../../../company/structure.php%3fset_filter_structure=Y&amp;structure_UF_DEPARTMENT=1085" xr:uid="{00000000-0004-0000-0200-00009F000000}"/>
    <hyperlink ref="B151" r:id="rId161" display="../../../company/structure.php%3fset_filter_structure=Y&amp;structure_UF_DEPARTMENT=872" xr:uid="{00000000-0004-0000-0200-0000A0000000}"/>
    <hyperlink ref="B152" r:id="rId162" display="../../../company/structure.php%3fset_filter_structure=Y&amp;structure_UF_DEPARTMENT=872" xr:uid="{00000000-0004-0000-0200-0000A1000000}"/>
    <hyperlink ref="B153" r:id="rId163" display="../../../company/structure.php%3fset_filter_structure=Y&amp;structure_UF_DEPARTMENT=872" xr:uid="{00000000-0004-0000-0200-0000A2000000}"/>
    <hyperlink ref="B154" r:id="rId164" display="../../../company/structure.php%3fset_filter_structure=Y&amp;structure_UF_DEPARTMENT=1129" xr:uid="{00000000-0004-0000-0200-0000A3000000}"/>
    <hyperlink ref="AB154" r:id="rId165" display="../../../company/structure.php%3fset_filter_structure=Y&amp;structure_UF_DEPARTMENT=1122" xr:uid="{00000000-0004-0000-0200-0000A4000000}"/>
    <hyperlink ref="B155" r:id="rId166" display="../../../company/structure.php%3fset_filter_structure=Y&amp;structure_UF_DEPARTMENT=1129" xr:uid="{00000000-0004-0000-0200-0000A5000000}"/>
    <hyperlink ref="AB155" r:id="rId167" display="../../../company/structure.php%3fset_filter_structure=Y&amp;structure_UF_DEPARTMENT=1122" xr:uid="{00000000-0004-0000-0200-0000A6000000}"/>
    <hyperlink ref="B156" r:id="rId168" display="../../../company/structure.php%3fset_filter_structure=Y&amp;structure_UF_DEPARTMENT=1129" xr:uid="{00000000-0004-0000-0200-0000A7000000}"/>
    <hyperlink ref="AB156" r:id="rId169" display="../../../company/structure.php%3fset_filter_structure=Y&amp;structure_UF_DEPARTMENT=1122" xr:uid="{00000000-0004-0000-0200-0000A8000000}"/>
    <hyperlink ref="B157" r:id="rId170" display="../../../company/structure.php%3fset_filter_structure=Y&amp;structure_UF_DEPARTMENT=920" xr:uid="{00000000-0004-0000-0200-0000A9000000}"/>
    <hyperlink ref="B158" r:id="rId171" display="../../../company/structure.php%3fset_filter_structure=Y&amp;structure_UF_DEPARTMENT=920" xr:uid="{00000000-0004-0000-0200-0000AA000000}"/>
    <hyperlink ref="B159" r:id="rId172" display="../../../company/structure.php%3fset_filter_structure=Y&amp;structure_UF_DEPARTMENT=920" xr:uid="{00000000-0004-0000-0200-0000AB000000}"/>
    <hyperlink ref="B160" r:id="rId173" display="../../../company/structure.php%3fset_filter_structure=Y&amp;structure_UF_DEPARTMENT=920" xr:uid="{00000000-0004-0000-0200-0000AC000000}"/>
    <hyperlink ref="B161" r:id="rId174" display="../../../company/structure.php%3fset_filter_structure=Y&amp;structure_UF_DEPARTMENT=872" xr:uid="{00000000-0004-0000-0200-0000AD000000}"/>
    <hyperlink ref="B162" r:id="rId175" display="../../../company/structure.php%3fset_filter_structure=Y&amp;structure_UF_DEPARTMENT=872" xr:uid="{00000000-0004-0000-0200-0000AE000000}"/>
    <hyperlink ref="B163" r:id="rId176" display="../../../company/structure.php%3fset_filter_structure=Y&amp;structure_UF_DEPARTMENT=872" xr:uid="{00000000-0004-0000-0200-0000AF000000}"/>
    <hyperlink ref="B164" r:id="rId177" display="../../../company/structure.php%3fset_filter_structure=Y&amp;structure_UF_DEPARTMENT=872" xr:uid="{00000000-0004-0000-0200-0000B0000000}"/>
    <hyperlink ref="B165" r:id="rId178" display="../../../company/structure.php%3fset_filter_structure=Y&amp;structure_UF_DEPARTMENT=872" xr:uid="{00000000-0004-0000-0200-0000B1000000}"/>
    <hyperlink ref="B166" r:id="rId179" display="../../../company/structure.php%3fset_filter_structure=Y&amp;structure_UF_DEPARTMENT=872" xr:uid="{00000000-0004-0000-0200-0000B2000000}"/>
    <hyperlink ref="B167" r:id="rId180" display="../../../company/structure.php%3fset_filter_structure=Y&amp;structure_UF_DEPARTMENT=872" xr:uid="{00000000-0004-0000-0200-0000B3000000}"/>
    <hyperlink ref="B168" r:id="rId181" display="../../../company/structure.php%3fset_filter_structure=Y&amp;structure_UF_DEPARTMENT=935" xr:uid="{00000000-0004-0000-0200-0000B4000000}"/>
    <hyperlink ref="B169" r:id="rId182" display="../../../company/structure.php%3fset_filter_structure=Y&amp;structure_UF_DEPARTMENT=935" xr:uid="{00000000-0004-0000-0200-0000B5000000}"/>
    <hyperlink ref="B170" r:id="rId183" display="../../../company/structure.php%3fset_filter_structure=Y&amp;structure_UF_DEPARTMENT=935" xr:uid="{00000000-0004-0000-0200-0000B6000000}"/>
    <hyperlink ref="B171" r:id="rId184" display="../../../company/structure.php%3fset_filter_structure=Y&amp;structure_UF_DEPARTMENT=119" xr:uid="{00000000-0004-0000-0200-0000B7000000}"/>
    <hyperlink ref="B172" r:id="rId185" display="../../../company/structure.php%3fset_filter_structure=Y&amp;structure_UF_DEPARTMENT=119" xr:uid="{00000000-0004-0000-0200-0000B8000000}"/>
    <hyperlink ref="B173" r:id="rId186" display="../../../company/structure.php%3fset_filter_structure=Y&amp;structure_UF_DEPARTMENT=119" xr:uid="{00000000-0004-0000-0200-0000B9000000}"/>
    <hyperlink ref="B174" r:id="rId187" display="../../../company/structure.php%3fset_filter_structure=Y&amp;structure_UF_DEPARTMENT=119" xr:uid="{00000000-0004-0000-0200-0000BA000000}"/>
    <hyperlink ref="B175" r:id="rId188" display="../../../company/structure.php%3fset_filter_structure=Y&amp;structure_UF_DEPARTMENT=119" xr:uid="{00000000-0004-0000-0200-0000BB000000}"/>
    <hyperlink ref="B176" r:id="rId189" display="../../../company/structure.php%3fset_filter_structure=Y&amp;structure_UF_DEPARTMENT=119" xr:uid="{00000000-0004-0000-0200-0000BC000000}"/>
    <hyperlink ref="B177" r:id="rId190" display="../../../company/structure.php%3fset_filter_structure=Y&amp;structure_UF_DEPARTMENT=119" xr:uid="{00000000-0004-0000-0200-0000BD000000}"/>
    <hyperlink ref="B178" r:id="rId191" display="../../../company/structure.php%3fset_filter_structure=Y&amp;structure_UF_DEPARTMENT=119" xr:uid="{00000000-0004-0000-0200-0000BE000000}"/>
    <hyperlink ref="B179" r:id="rId192" display="../../../company/structure.php%3fset_filter_structure=Y&amp;structure_UF_DEPARTMENT=1085" xr:uid="{00000000-0004-0000-0200-0000BF000000}"/>
    <hyperlink ref="B180" r:id="rId193" display="../../../company/structure.php%3fset_filter_structure=Y&amp;structure_UF_DEPARTMENT=1085" xr:uid="{00000000-0004-0000-0200-0000C0000000}"/>
    <hyperlink ref="B181" r:id="rId194" display="../../../company/structure.php%3fset_filter_structure=Y&amp;structure_UF_DEPARTMENT=1085" xr:uid="{00000000-0004-0000-0200-0000C1000000}"/>
    <hyperlink ref="B182" r:id="rId195" display="../../../company/structure.php%3fset_filter_structure=Y&amp;structure_UF_DEPARTMENT=1085" xr:uid="{00000000-0004-0000-0200-0000C2000000}"/>
    <hyperlink ref="B183" r:id="rId196" display="../../../company/structure.php%3fset_filter_structure=Y&amp;structure_UF_DEPARTMENT=1085" xr:uid="{00000000-0004-0000-0200-0000C3000000}"/>
    <hyperlink ref="B184" r:id="rId197" display="../../../company/structure.php%3fset_filter_structure=Y&amp;structure_UF_DEPARTMENT=1085" xr:uid="{00000000-0004-0000-0200-0000C4000000}"/>
    <hyperlink ref="B185" r:id="rId198" display="../../../company/structure.php%3fset_filter_structure=Y&amp;structure_UF_DEPARTMENT=866" xr:uid="{00000000-0004-0000-0200-0000C5000000}"/>
    <hyperlink ref="B186" r:id="rId199" display="../../../company/structure.php%3fset_filter_structure=Y&amp;structure_UF_DEPARTMENT=397" xr:uid="{00000000-0004-0000-0200-0000C6000000}"/>
    <hyperlink ref="B187" r:id="rId200" display="../../../company/structure.php%3fset_filter_structure=Y&amp;structure_UF_DEPARTMENT=397" xr:uid="{00000000-0004-0000-0200-0000C7000000}"/>
    <hyperlink ref="B188" r:id="rId201" display="../../../company/structure.php%3fset_filter_structure=Y&amp;structure_UF_DEPARTMENT=858" xr:uid="{00000000-0004-0000-0200-0000C8000000}"/>
    <hyperlink ref="B189" r:id="rId202" display="../../../company/structure.php%3fset_filter_structure=Y&amp;structure_UF_DEPARTMENT=858" xr:uid="{00000000-0004-0000-0200-0000C9000000}"/>
    <hyperlink ref="B190" r:id="rId203" display="../../../company/structure.php%3fset_filter_structure=Y&amp;structure_UF_DEPARTMENT=858" xr:uid="{00000000-0004-0000-0200-0000CA000000}"/>
    <hyperlink ref="B191" r:id="rId204" display="../../../company/structure.php%3fset_filter_structure=Y&amp;structure_UF_DEPARTMENT=858" xr:uid="{00000000-0004-0000-0200-0000CB000000}"/>
    <hyperlink ref="B192" r:id="rId205" display="../../../company/structure.php%3fset_filter_structure=Y&amp;structure_UF_DEPARTMENT=858" xr:uid="{00000000-0004-0000-0200-0000CC000000}"/>
    <hyperlink ref="B193" r:id="rId206" display="../../../company/structure.php%3fset_filter_structure=Y&amp;structure_UF_DEPARTMENT=858" xr:uid="{00000000-0004-0000-0200-0000CD000000}"/>
    <hyperlink ref="B194" r:id="rId207" display="../../../company/structure.php%3fset_filter_structure=Y&amp;structure_UF_DEPARTMENT=858" xr:uid="{00000000-0004-0000-0200-0000CE000000}"/>
    <hyperlink ref="B195" r:id="rId208" display="../../../company/structure.php%3fset_filter_structure=Y&amp;structure_UF_DEPARTMENT=858" xr:uid="{00000000-0004-0000-0200-0000CF000000}"/>
    <hyperlink ref="B196" r:id="rId209" display="../../../company/structure.php%3fset_filter_structure=Y&amp;structure_UF_DEPARTMENT=858" xr:uid="{00000000-0004-0000-0200-0000D0000000}"/>
    <hyperlink ref="B197" r:id="rId210" display="../../../company/structure.php%3fset_filter_structure=Y&amp;structure_UF_DEPARTMENT=119" xr:uid="{00000000-0004-0000-0200-0000D1000000}"/>
    <hyperlink ref="B198" r:id="rId211" display="../../../company/structure.php%3fset_filter_structure=Y&amp;structure_UF_DEPARTMENT=935" xr:uid="{00000000-0004-0000-0200-0000D2000000}"/>
    <hyperlink ref="B199" r:id="rId212" display="../../../company/structure.php%3fset_filter_structure=Y&amp;structure_UF_DEPARTMENT=935" xr:uid="{00000000-0004-0000-0200-0000D3000000}"/>
    <hyperlink ref="B200" r:id="rId213" display="../../../company/structure.php%3fset_filter_structure=Y&amp;structure_UF_DEPARTMENT=935" xr:uid="{00000000-0004-0000-0200-0000D4000000}"/>
    <hyperlink ref="B201" r:id="rId214" display="../../../company/structure.php%3fset_filter_structure=Y&amp;structure_UF_DEPARTMENT=397" xr:uid="{00000000-0004-0000-0200-0000D5000000}"/>
    <hyperlink ref="B202" r:id="rId215" display="../../../company/structure.php%3fset_filter_structure=Y&amp;structure_UF_DEPARTMENT=397" xr:uid="{00000000-0004-0000-0200-0000D6000000}"/>
    <hyperlink ref="B203" r:id="rId216" display="../../../company/structure.php%3fset_filter_structure=Y&amp;structure_UF_DEPARTMENT=397" xr:uid="{00000000-0004-0000-0200-0000D7000000}"/>
    <hyperlink ref="B204" r:id="rId217" display="../../../company/structure.php%3fset_filter_structure=Y&amp;structure_UF_DEPARTMENT=397" xr:uid="{00000000-0004-0000-0200-0000D8000000}"/>
    <hyperlink ref="B205" r:id="rId218" display="../../../company/structure.php%3fset_filter_structure=Y&amp;structure_UF_DEPARTMENT=397" xr:uid="{00000000-0004-0000-0200-0000D9000000}"/>
    <hyperlink ref="B206" r:id="rId219" display="../../../company/structure.php%3fset_filter_structure=Y&amp;structure_UF_DEPARTMENT=397" xr:uid="{00000000-0004-0000-0200-0000DA000000}"/>
    <hyperlink ref="B207" r:id="rId220" display="../../../company/structure.php%3fset_filter_structure=Y&amp;structure_UF_DEPARTMENT=858" xr:uid="{00000000-0004-0000-0200-0000DB000000}"/>
    <hyperlink ref="B208" r:id="rId221" display="../../../company/structure.php%3fset_filter_structure=Y&amp;structure_UF_DEPARTMENT=858" xr:uid="{00000000-0004-0000-0200-0000DC000000}"/>
    <hyperlink ref="B209" r:id="rId222" display="../../../company/structure.php%3fset_filter_structure=Y&amp;structure_UF_DEPARTMENT=858" xr:uid="{00000000-0004-0000-0200-0000DD000000}"/>
    <hyperlink ref="B210" r:id="rId223" display="../../../company/structure.php%3fset_filter_structure=Y&amp;structure_UF_DEPARTMENT=858" xr:uid="{00000000-0004-0000-0200-0000DE000000}"/>
    <hyperlink ref="B211" r:id="rId224" display="../../../company/structure.php%3fset_filter_structure=Y&amp;structure_UF_DEPARTMENT=858" xr:uid="{00000000-0004-0000-0200-0000DF000000}"/>
    <hyperlink ref="B212" r:id="rId225" display="../../../company/structure.php%3fset_filter_structure=Y&amp;structure_UF_DEPARTMENT=858" xr:uid="{00000000-0004-0000-0200-0000E0000000}"/>
    <hyperlink ref="B213" r:id="rId226" display="../../../company/structure.php%3fset_filter_structure=Y&amp;structure_UF_DEPARTMENT=858" xr:uid="{00000000-0004-0000-0200-0000E1000000}"/>
    <hyperlink ref="B214" r:id="rId227" display="../../../company/structure.php%3fset_filter_structure=Y&amp;structure_UF_DEPARTMENT=858" xr:uid="{00000000-0004-0000-0200-0000E2000000}"/>
    <hyperlink ref="B215" r:id="rId228" display="../../../company/structure.php%3fset_filter_structure=Y&amp;structure_UF_DEPARTMENT=119" xr:uid="{00000000-0004-0000-0200-0000E3000000}"/>
    <hyperlink ref="B216" r:id="rId229" display="../../../company/structure.php%3fset_filter_structure=Y&amp;structure_UF_DEPARTMENT=119" xr:uid="{00000000-0004-0000-0200-0000E4000000}"/>
    <hyperlink ref="B217" r:id="rId230" display="../../../company/structure.php%3fset_filter_structure=Y&amp;structure_UF_DEPARTMENT=119" xr:uid="{00000000-0004-0000-0200-0000E5000000}"/>
    <hyperlink ref="B218" r:id="rId231" display="../../../company/structure.php%3fset_filter_structure=Y&amp;structure_UF_DEPARTMENT=119" xr:uid="{00000000-0004-0000-0200-0000E6000000}"/>
    <hyperlink ref="B219" r:id="rId232" display="../../../company/structure.php%3fset_filter_structure=Y&amp;structure_UF_DEPARTMENT=119" xr:uid="{00000000-0004-0000-0200-0000E7000000}"/>
    <hyperlink ref="B220" r:id="rId233" display="../../../company/structure.php%3fset_filter_structure=Y&amp;structure_UF_DEPARTMENT=119" xr:uid="{00000000-0004-0000-0200-0000E8000000}"/>
    <hyperlink ref="B221" r:id="rId234" display="../../../company/structure.php%3fset_filter_structure=Y&amp;structure_UF_DEPARTMENT=119" xr:uid="{00000000-0004-0000-0200-0000E9000000}"/>
    <hyperlink ref="B222" r:id="rId235" display="../../../company/structure.php%3fset_filter_structure=Y&amp;structure_UF_DEPARTMENT=858" xr:uid="{00000000-0004-0000-0200-0000EA000000}"/>
    <hyperlink ref="B223" r:id="rId236" display="../../../company/structure.php%3fset_filter_structure=Y&amp;structure_UF_DEPARTMENT=858" xr:uid="{00000000-0004-0000-0200-0000EB000000}"/>
    <hyperlink ref="B224" r:id="rId237" display="../../../company/structure.php%3fset_filter_structure=Y&amp;structure_UF_DEPARTMENT=858" xr:uid="{00000000-0004-0000-0200-0000EC000000}"/>
    <hyperlink ref="B225" r:id="rId238" display="../../../company/structure.php%3fset_filter_structure=Y&amp;structure_UF_DEPARTMENT=858" xr:uid="{00000000-0004-0000-0200-0000ED000000}"/>
    <hyperlink ref="B226" r:id="rId239" display="../../../company/structure.php%3fset_filter_structure=Y&amp;structure_UF_DEPARTMENT=858" xr:uid="{00000000-0004-0000-0200-0000EE000000}"/>
    <hyperlink ref="B227" r:id="rId240" display="../../../company/structure.php%3fset_filter_structure=Y&amp;structure_UF_DEPARTMENT=858" xr:uid="{00000000-0004-0000-0200-0000EF000000}"/>
    <hyperlink ref="B228" r:id="rId241" display="../../../company/structure.php%3fset_filter_structure=Y&amp;structure_UF_DEPARTMENT=858" xr:uid="{00000000-0004-0000-0200-0000F0000000}"/>
    <hyperlink ref="B229" r:id="rId242" display="../../../company/structure.php%3fset_filter_structure=Y&amp;structure_UF_DEPARTMENT=858" xr:uid="{00000000-0004-0000-0200-0000F1000000}"/>
    <hyperlink ref="B230" r:id="rId243" display="../../../company/structure.php%3fset_filter_structure=Y&amp;structure_UF_DEPARTMENT=858" xr:uid="{00000000-0004-0000-0200-0000F2000000}"/>
    <hyperlink ref="B231" r:id="rId244" display="../../../company/structure.php%3fset_filter_structure=Y&amp;structure_UF_DEPARTMENT=858" xr:uid="{00000000-0004-0000-0200-0000F3000000}"/>
    <hyperlink ref="B232" r:id="rId245" display="../../../company/structure.php%3fset_filter_structure=Y&amp;structure_UF_DEPARTMENT=872" xr:uid="{00000000-0004-0000-0200-0000F4000000}"/>
    <hyperlink ref="B233" r:id="rId246" display="../../../company/structure.php%3fset_filter_structure=Y&amp;structure_UF_DEPARTMENT=872" xr:uid="{00000000-0004-0000-0200-0000F5000000}"/>
    <hyperlink ref="B234" r:id="rId247" display="../../../company/structure.php%3fset_filter_structure=Y&amp;structure_UF_DEPARTMENT=872" xr:uid="{00000000-0004-0000-0200-0000F6000000}"/>
    <hyperlink ref="B235" r:id="rId248" display="../../../company/structure.php%3fset_filter_structure=Y&amp;structure_UF_DEPARTMENT=872" xr:uid="{00000000-0004-0000-0200-0000F7000000}"/>
    <hyperlink ref="B236" r:id="rId249" display="../../../company/structure.php%3fset_filter_structure=Y&amp;structure_UF_DEPARTMENT=872" xr:uid="{00000000-0004-0000-0200-0000F8000000}"/>
    <hyperlink ref="B237" r:id="rId250" display="../../../company/structure.php%3fset_filter_structure=Y&amp;structure_UF_DEPARTMENT=872" xr:uid="{00000000-0004-0000-0200-0000F9000000}"/>
    <hyperlink ref="B238" r:id="rId251" display="../../../company/structure.php%3fset_filter_structure=Y&amp;structure_UF_DEPARTMENT=872" xr:uid="{00000000-0004-0000-0200-0000FA000000}"/>
    <hyperlink ref="B239" r:id="rId252" display="../../../company/structure.php%3fset_filter_structure=Y&amp;structure_UF_DEPARTMENT=872" xr:uid="{00000000-0004-0000-0200-0000FB000000}"/>
    <hyperlink ref="B240" r:id="rId253" display="../../../company/structure.php%3fset_filter_structure=Y&amp;structure_UF_DEPARTMENT=1085" xr:uid="{00000000-0004-0000-0200-0000FC000000}"/>
    <hyperlink ref="B241" r:id="rId254" display="../../../company/structure.php%3fset_filter_structure=Y&amp;structure_UF_DEPARTMENT=920" xr:uid="{00000000-0004-0000-0200-0000FD000000}"/>
    <hyperlink ref="B242" r:id="rId255" display="../../../company/structure.php%3fset_filter_structure=Y&amp;structure_UF_DEPARTMENT=920" xr:uid="{00000000-0004-0000-0200-0000FE000000}"/>
    <hyperlink ref="B243" r:id="rId256" display="../../../company/structure.php%3fset_filter_structure=Y&amp;structure_UF_DEPARTMENT=920" xr:uid="{00000000-0004-0000-0200-0000FF000000}"/>
    <hyperlink ref="B244" r:id="rId257" display="../../../company/structure.php%3fset_filter_structure=Y&amp;structure_UF_DEPARTMENT=920" xr:uid="{00000000-0004-0000-0200-000000010000}"/>
    <hyperlink ref="B245" r:id="rId258" display="../../../company/structure.php%3fset_filter_structure=Y&amp;structure_UF_DEPARTMENT=920" xr:uid="{00000000-0004-0000-0200-000001010000}"/>
    <hyperlink ref="B246" r:id="rId259" display="../../../company/structure.php%3fset_filter_structure=Y&amp;structure_UF_DEPARTMENT=920" xr:uid="{00000000-0004-0000-0200-000002010000}"/>
    <hyperlink ref="B247" r:id="rId260" display="../../../company/structure.php%3fset_filter_structure=Y&amp;structure_UF_DEPARTMENT=920" xr:uid="{00000000-0004-0000-0200-000003010000}"/>
    <hyperlink ref="B248" r:id="rId261" display="../../../company/structure.php%3fset_filter_structure=Y&amp;structure_UF_DEPARTMENT=920" xr:uid="{00000000-0004-0000-0200-000004010000}"/>
    <hyperlink ref="B249" r:id="rId262" display="../../../company/structure.php%3fset_filter_structure=Y&amp;structure_UF_DEPARTMENT=866" xr:uid="{00000000-0004-0000-0200-000005010000}"/>
    <hyperlink ref="B250" r:id="rId263" display="../../../company/structure.php%3fset_filter_structure=Y&amp;structure_UF_DEPARTMENT=866" xr:uid="{00000000-0004-0000-0200-000006010000}"/>
    <hyperlink ref="B251" r:id="rId264" display="../../../company/structure.php%3fset_filter_structure=Y&amp;structure_UF_DEPARTMENT=866" xr:uid="{00000000-0004-0000-0200-000007010000}"/>
    <hyperlink ref="B252" r:id="rId265" display="../../../company/structure.php%3fset_filter_structure=Y&amp;structure_UF_DEPARTMENT=866" xr:uid="{00000000-0004-0000-0200-000008010000}"/>
    <hyperlink ref="B253" r:id="rId266" display="../../../company/structure.php%3fset_filter_structure=Y&amp;structure_UF_DEPARTMENT=866" xr:uid="{00000000-0004-0000-0200-000009010000}"/>
    <hyperlink ref="B254" r:id="rId267" display="../../../company/structure.php%3fset_filter_structure=Y&amp;structure_UF_DEPARTMENT=866" xr:uid="{00000000-0004-0000-0200-00000A010000}"/>
    <hyperlink ref="B255" r:id="rId268" display="../../../company/structure.php%3fset_filter_structure=Y&amp;structure_UF_DEPARTMENT=872" xr:uid="{00000000-0004-0000-0200-00000B010000}"/>
    <hyperlink ref="B256" r:id="rId269" display="../../../company/structure.php%3fset_filter_structure=Y&amp;structure_UF_DEPARTMENT=872" xr:uid="{00000000-0004-0000-0200-00000C010000}"/>
    <hyperlink ref="B257" r:id="rId270" display="../../../company/structure.php%3fset_filter_structure=Y&amp;structure_UF_DEPARTMENT=872" xr:uid="{00000000-0004-0000-0200-00000D010000}"/>
    <hyperlink ref="B258" r:id="rId271" display="../../../company/structure.php%3fset_filter_structure=Y&amp;structure_UF_DEPARTMENT=872" xr:uid="{00000000-0004-0000-0200-00000E010000}"/>
    <hyperlink ref="B259" r:id="rId272" display="../../../company/structure.php%3fset_filter_structure=Y&amp;structure_UF_DEPARTMENT=872" xr:uid="{00000000-0004-0000-0200-00000F010000}"/>
    <hyperlink ref="B260" r:id="rId273" display="../../../company/structure.php%3fset_filter_structure=Y&amp;structure_UF_DEPARTMENT=872" xr:uid="{00000000-0004-0000-0200-000010010000}"/>
    <hyperlink ref="B261" r:id="rId274" display="../../../company/structure.php%3fset_filter_structure=Y&amp;structure_UF_DEPARTMENT=872" xr:uid="{00000000-0004-0000-0200-000011010000}"/>
    <hyperlink ref="B262" r:id="rId275" display="../../../company/structure.php%3fset_filter_structure=Y&amp;structure_UF_DEPARTMENT=872" xr:uid="{00000000-0004-0000-0200-000012010000}"/>
    <hyperlink ref="B263" r:id="rId276" display="../../../company/structure.php%3fset_filter_structure=Y&amp;structure_UF_DEPARTMENT=920" xr:uid="{00000000-0004-0000-0200-000013010000}"/>
    <hyperlink ref="B264" r:id="rId277" display="../../../company/structure.php%3fset_filter_structure=Y&amp;structure_UF_DEPARTMENT=119" xr:uid="{00000000-0004-0000-0200-000014010000}"/>
    <hyperlink ref="B265" r:id="rId278" display="../../../company/structure.php%3fset_filter_structure=Y&amp;structure_UF_DEPARTMENT=119" xr:uid="{00000000-0004-0000-0200-000015010000}"/>
    <hyperlink ref="B266" r:id="rId279" display="../../../company/structure.php%3fset_filter_structure=Y&amp;structure_UF_DEPARTMENT=119" xr:uid="{00000000-0004-0000-0200-000016010000}"/>
    <hyperlink ref="B267" r:id="rId280" display="../../../company/structure.php%3fset_filter_structure=Y&amp;structure_UF_DEPARTMENT=119" xr:uid="{00000000-0004-0000-0200-000017010000}"/>
    <hyperlink ref="B268" r:id="rId281" display="../../../company/structure.php%3fset_filter_structure=Y&amp;structure_UF_DEPARTMENT=119" xr:uid="{00000000-0004-0000-0200-000018010000}"/>
    <hyperlink ref="B269" r:id="rId282" display="../../../company/structure.php%3fset_filter_structure=Y&amp;structure_UF_DEPARTMENT=119" xr:uid="{00000000-0004-0000-0200-000019010000}"/>
    <hyperlink ref="B270" r:id="rId283" display="../../../company/structure.php%3fset_filter_structure=Y&amp;structure_UF_DEPARTMENT=119" xr:uid="{00000000-0004-0000-0200-00001A010000}"/>
    <hyperlink ref="B271" r:id="rId284" display="../../../company/structure.php%3fset_filter_structure=Y&amp;structure_UF_DEPARTMENT=119" xr:uid="{00000000-0004-0000-0200-00001B010000}"/>
    <hyperlink ref="B272" r:id="rId285" display="../../../company/structure.php%3fset_filter_structure=Y&amp;structure_UF_DEPARTMENT=119" xr:uid="{00000000-0004-0000-0200-00001C010000}"/>
    <hyperlink ref="B273" r:id="rId286" display="../../../company/structure.php%3fset_filter_structure=Y&amp;structure_UF_DEPARTMENT=119" xr:uid="{00000000-0004-0000-0200-00001D010000}"/>
    <hyperlink ref="B274" r:id="rId287" display="../../../company/structure.php%3fset_filter_structure=Y&amp;structure_UF_DEPARTMENT=119" xr:uid="{00000000-0004-0000-0200-00001E010000}"/>
    <hyperlink ref="B275" r:id="rId288" display="../../../company/structure.php%3fset_filter_structure=Y&amp;structure_UF_DEPARTMENT=119" xr:uid="{00000000-0004-0000-0200-00001F010000}"/>
    <hyperlink ref="B276" r:id="rId289" display="../../../company/structure.php%3fset_filter_structure=Y&amp;structure_UF_DEPARTMENT=119" xr:uid="{00000000-0004-0000-0200-000020010000}"/>
    <hyperlink ref="B277" r:id="rId290" display="../../../company/structure.php%3fset_filter_structure=Y&amp;structure_UF_DEPARTMENT=119" xr:uid="{00000000-0004-0000-0200-000021010000}"/>
    <hyperlink ref="B278" r:id="rId291" display="../../../company/structure.php%3fset_filter_structure=Y&amp;structure_UF_DEPARTMENT=119" xr:uid="{00000000-0004-0000-0200-000022010000}"/>
    <hyperlink ref="B279" r:id="rId292" display="../../../company/structure.php%3fset_filter_structure=Y&amp;structure_UF_DEPARTMENT=119" xr:uid="{00000000-0004-0000-0200-000023010000}"/>
    <hyperlink ref="B280" r:id="rId293" display="../../../company/structure.php%3fset_filter_structure=Y&amp;structure_UF_DEPARTMENT=119" xr:uid="{00000000-0004-0000-0200-000024010000}"/>
    <hyperlink ref="B281" r:id="rId294" display="../../../company/structure.php%3fset_filter_structure=Y&amp;structure_UF_DEPARTMENT=119" xr:uid="{00000000-0004-0000-0200-000025010000}"/>
    <hyperlink ref="B282" r:id="rId295" display="../../../company/structure.php%3fset_filter_structure=Y&amp;structure_UF_DEPARTMENT=119" xr:uid="{00000000-0004-0000-0200-000026010000}"/>
    <hyperlink ref="B283" r:id="rId296" display="../../../company/structure.php%3fset_filter_structure=Y&amp;structure_UF_DEPARTMENT=119" xr:uid="{00000000-0004-0000-0200-000027010000}"/>
    <hyperlink ref="B284" r:id="rId297" display="../../../company/structure.php%3fset_filter_structure=Y&amp;structure_UF_DEPARTMENT=119" xr:uid="{00000000-0004-0000-0200-000028010000}"/>
    <hyperlink ref="B285" r:id="rId298" display="../../../company/structure.php%3fset_filter_structure=Y&amp;structure_UF_DEPARTMENT=119" xr:uid="{00000000-0004-0000-0200-000029010000}"/>
    <hyperlink ref="B286" r:id="rId299" display="../../../company/structure.php%3fset_filter_structure=Y&amp;structure_UF_DEPARTMENT=119" xr:uid="{00000000-0004-0000-0200-00002A010000}"/>
    <hyperlink ref="B287" r:id="rId300" display="../../../company/structure.php%3fset_filter_structure=Y&amp;structure_UF_DEPARTMENT=119" xr:uid="{00000000-0004-0000-0200-00002B010000}"/>
    <hyperlink ref="B288" r:id="rId301" display="../../../company/structure.php%3fset_filter_structure=Y&amp;structure_UF_DEPARTMENT=119" xr:uid="{00000000-0004-0000-0200-00002C010000}"/>
    <hyperlink ref="B289" r:id="rId302" display="../../../company/structure.php%3fset_filter_structure=Y&amp;structure_UF_DEPARTMENT=119" xr:uid="{00000000-0004-0000-0200-00002D010000}"/>
    <hyperlink ref="B290" r:id="rId303" display="../../../company/structure.php%3fset_filter_structure=Y&amp;structure_UF_DEPARTMENT=119" xr:uid="{00000000-0004-0000-0200-00002E010000}"/>
    <hyperlink ref="B291" r:id="rId304" display="../../../company/structure.php%3fset_filter_structure=Y&amp;structure_UF_DEPARTMENT=1085" xr:uid="{00000000-0004-0000-0200-00002F010000}"/>
    <hyperlink ref="B292" r:id="rId305" display="../../../company/structure.php%3fset_filter_structure=Y&amp;structure_UF_DEPARTMENT=1085" xr:uid="{00000000-0004-0000-0200-000030010000}"/>
    <hyperlink ref="B293" r:id="rId306" display="../../../company/structure.php%3fset_filter_structure=Y&amp;structure_UF_DEPARTMENT=1085" xr:uid="{00000000-0004-0000-0200-000031010000}"/>
    <hyperlink ref="B294" r:id="rId307" display="../../../company/structure.php%3fset_filter_structure=Y&amp;structure_UF_DEPARTMENT=397" xr:uid="{00000000-0004-0000-0200-000032010000}"/>
    <hyperlink ref="B295" r:id="rId308" display="../../../company/structure.php%3fset_filter_structure=Y&amp;structure_UF_DEPARTMENT=397" xr:uid="{00000000-0004-0000-0200-000033010000}"/>
    <hyperlink ref="B296" r:id="rId309" display="../../../company/structure.php%3fset_filter_structure=Y&amp;structure_UF_DEPARTMENT=397" xr:uid="{00000000-0004-0000-0200-000034010000}"/>
    <hyperlink ref="B297" r:id="rId310" display="../../../company/structure.php%3fset_filter_structure=Y&amp;structure_UF_DEPARTMENT=397" xr:uid="{00000000-0004-0000-0200-000035010000}"/>
    <hyperlink ref="B298" r:id="rId311" display="../../../company/structure.php%3fset_filter_structure=Y&amp;structure_UF_DEPARTMENT=397" xr:uid="{00000000-0004-0000-0200-000036010000}"/>
    <hyperlink ref="B299" r:id="rId312" display="../../../company/structure.php%3fset_filter_structure=Y&amp;structure_UF_DEPARTMENT=858" xr:uid="{00000000-0004-0000-0200-000037010000}"/>
    <hyperlink ref="B300" r:id="rId313" display="../../../company/structure.php%3fset_filter_structure=Y&amp;structure_UF_DEPARTMENT=858" xr:uid="{00000000-0004-0000-0200-000038010000}"/>
    <hyperlink ref="B301" r:id="rId314" display="../../../company/structure.php%3fset_filter_structure=Y&amp;structure_UF_DEPARTMENT=858" xr:uid="{00000000-0004-0000-0200-000039010000}"/>
    <hyperlink ref="B302" r:id="rId315" display="../../../company/structure.php%3fset_filter_structure=Y&amp;structure_UF_DEPARTMENT=858" xr:uid="{00000000-0004-0000-0200-00003A010000}"/>
    <hyperlink ref="B303" r:id="rId316" display="../../../company/structure.php%3fset_filter_structure=Y&amp;structure_UF_DEPARTMENT=858" xr:uid="{00000000-0004-0000-0200-00003B010000}"/>
    <hyperlink ref="B304" r:id="rId317" display="../../../company/structure.php%3fset_filter_structure=Y&amp;structure_UF_DEPARTMENT=858" xr:uid="{00000000-0004-0000-0200-00003C010000}"/>
    <hyperlink ref="B305" r:id="rId318" display="../../../company/structure.php%3fset_filter_structure=Y&amp;structure_UF_DEPARTMENT=858" xr:uid="{00000000-0004-0000-0200-00003D010000}"/>
    <hyperlink ref="B306" r:id="rId319" display="../../../company/structure.php%3fset_filter_structure=Y&amp;structure_UF_DEPARTMENT=935" xr:uid="{00000000-0004-0000-0200-00003E010000}"/>
    <hyperlink ref="B307" r:id="rId320" display="../../../company/structure.php%3fset_filter_structure=Y&amp;structure_UF_DEPARTMENT=935" xr:uid="{00000000-0004-0000-0200-00003F010000}"/>
    <hyperlink ref="B308" r:id="rId321" display="../../../company/structure.php%3fset_filter_structure=Y&amp;structure_UF_DEPARTMENT=935" xr:uid="{00000000-0004-0000-0200-000040010000}"/>
    <hyperlink ref="B309" r:id="rId322" display="../../../company/structure.php%3fset_filter_structure=Y&amp;structure_UF_DEPARTMENT=935" xr:uid="{00000000-0004-0000-0200-000041010000}"/>
    <hyperlink ref="B310" r:id="rId323" display="../../../company/structure.php%3fset_filter_structure=Y&amp;structure_UF_DEPARTMENT=119" xr:uid="{00000000-0004-0000-0200-000042010000}"/>
    <hyperlink ref="B311" r:id="rId324" display="../../../company/structure.php%3fset_filter_structure=Y&amp;structure_UF_DEPARTMENT=119" xr:uid="{00000000-0004-0000-0200-000043010000}"/>
    <hyperlink ref="B312" r:id="rId325" display="../../../company/structure.php%3fset_filter_structure=Y&amp;structure_UF_DEPARTMENT=119" xr:uid="{00000000-0004-0000-0200-000044010000}"/>
    <hyperlink ref="B313" r:id="rId326" display="../../../company/structure.php%3fset_filter_structure=Y&amp;structure_UF_DEPARTMENT=119" xr:uid="{00000000-0004-0000-0200-000045010000}"/>
    <hyperlink ref="B314" r:id="rId327" display="../../../company/structure.php%3fset_filter_structure=Y&amp;structure_UF_DEPARTMENT=119" xr:uid="{00000000-0004-0000-0200-000046010000}"/>
    <hyperlink ref="B315" r:id="rId328" display="../../../company/structure.php%3fset_filter_structure=Y&amp;structure_UF_DEPARTMENT=119" xr:uid="{00000000-0004-0000-0200-000047010000}"/>
    <hyperlink ref="B316" r:id="rId329" display="../../../company/structure.php%3fset_filter_structure=Y&amp;structure_UF_DEPARTMENT=119" xr:uid="{00000000-0004-0000-0200-000048010000}"/>
    <hyperlink ref="B317" r:id="rId330" display="../../../company/structure.php%3fset_filter_structure=Y&amp;structure_UF_DEPARTMENT=935" xr:uid="{00000000-0004-0000-0200-000049010000}"/>
    <hyperlink ref="B318" r:id="rId331" display="../../../company/structure.php%3fset_filter_structure=Y&amp;structure_UF_DEPARTMENT=935" xr:uid="{00000000-0004-0000-0200-00004A010000}"/>
    <hyperlink ref="B319" r:id="rId332" display="../../../company/structure.php%3fset_filter_structure=Y&amp;structure_UF_DEPARTMENT=935" xr:uid="{00000000-0004-0000-0200-00004B010000}"/>
    <hyperlink ref="B320" r:id="rId333" display="../../../company/structure.php%3fset_filter_structure=Y&amp;structure_UF_DEPARTMENT=935" xr:uid="{00000000-0004-0000-0200-00004C010000}"/>
    <hyperlink ref="B321" r:id="rId334" display="../../../company/structure.php%3fset_filter_structure=Y&amp;structure_UF_DEPARTMENT=858" xr:uid="{00000000-0004-0000-0200-00004D010000}"/>
    <hyperlink ref="B322" r:id="rId335" display="../../../company/structure.php%3fset_filter_structure=Y&amp;structure_UF_DEPARTMENT=858" xr:uid="{00000000-0004-0000-0200-00004E010000}"/>
    <hyperlink ref="B323" r:id="rId336" display="../../../company/structure.php%3fset_filter_structure=Y&amp;structure_UF_DEPARTMENT=858" xr:uid="{00000000-0004-0000-0200-00004F010000}"/>
    <hyperlink ref="B324" r:id="rId337" display="../../../company/structure.php%3fset_filter_structure=Y&amp;structure_UF_DEPARTMENT=858" xr:uid="{00000000-0004-0000-0200-000050010000}"/>
    <hyperlink ref="B325" r:id="rId338" display="../../../company/structure.php%3fset_filter_structure=Y&amp;structure_UF_DEPARTMENT=858" xr:uid="{00000000-0004-0000-0200-000051010000}"/>
    <hyperlink ref="B326" r:id="rId339" display="../../../company/structure.php%3fset_filter_structure=Y&amp;structure_UF_DEPARTMENT=858" xr:uid="{00000000-0004-0000-0200-000052010000}"/>
    <hyperlink ref="B327" r:id="rId340" display="../../../company/structure.php%3fset_filter_structure=Y&amp;structure_UF_DEPARTMENT=858" xr:uid="{00000000-0004-0000-0200-000053010000}"/>
    <hyperlink ref="B328" r:id="rId341" display="../../../company/structure.php%3fset_filter_structure=Y&amp;structure_UF_DEPARTMENT=858" xr:uid="{00000000-0004-0000-0200-000054010000}"/>
    <hyperlink ref="B329" r:id="rId342" display="../../../company/structure.php%3fset_filter_structure=Y&amp;structure_UF_DEPARTMENT=1116" xr:uid="{00000000-0004-0000-0200-000055010000}"/>
    <hyperlink ref="B330" r:id="rId343" display="../../../company/structure.php%3fset_filter_structure=Y&amp;structure_UF_DEPARTMENT=920" xr:uid="{00000000-0004-0000-0200-000056010000}"/>
    <hyperlink ref="B331" r:id="rId344" display="../../../company/structure.php%3fset_filter_structure=Y&amp;structure_UF_DEPARTMENT=920" xr:uid="{00000000-0004-0000-0200-000057010000}"/>
    <hyperlink ref="B332" r:id="rId345" display="../../../company/structure.php%3fset_filter_structure=Y&amp;structure_UF_DEPARTMENT=920" xr:uid="{00000000-0004-0000-0200-000058010000}"/>
    <hyperlink ref="B333" r:id="rId346" display="../../../company/structure.php%3fset_filter_structure=Y&amp;structure_UF_DEPARTMENT=920" xr:uid="{00000000-0004-0000-0200-000059010000}"/>
    <hyperlink ref="B334" r:id="rId347" display="../../../company/structure.php%3fset_filter_structure=Y&amp;structure_UF_DEPARTMENT=920" xr:uid="{00000000-0004-0000-0200-00005A010000}"/>
    <hyperlink ref="B335" r:id="rId348" display="../../../company/structure.php%3fset_filter_structure=Y&amp;structure_UF_DEPARTMENT=920" xr:uid="{00000000-0004-0000-0200-00005B010000}"/>
    <hyperlink ref="B336" r:id="rId349" display="../../../company/structure.php%3fset_filter_structure=Y&amp;structure_UF_DEPARTMENT=920" xr:uid="{00000000-0004-0000-0200-00005C010000}"/>
    <hyperlink ref="B337" r:id="rId350" display="../../../company/structure.php%3fset_filter_structure=Y&amp;structure_UF_DEPARTMENT=872" xr:uid="{00000000-0004-0000-0200-00005D010000}"/>
    <hyperlink ref="B338" r:id="rId351" display="../../../company/structure.php%3fset_filter_structure=Y&amp;structure_UF_DEPARTMENT=872" xr:uid="{00000000-0004-0000-0200-00005E010000}"/>
    <hyperlink ref="B339" r:id="rId352" display="../../../company/structure.php%3fset_filter_structure=Y&amp;structure_UF_DEPARTMENT=872" xr:uid="{00000000-0004-0000-0200-00005F010000}"/>
    <hyperlink ref="B340" r:id="rId353" display="../../../company/structure.php%3fset_filter_structure=Y&amp;structure_UF_DEPARTMENT=872" xr:uid="{00000000-0004-0000-0200-000060010000}"/>
    <hyperlink ref="B341" r:id="rId354" display="../../../company/structure.php%3fset_filter_structure=Y&amp;structure_UF_DEPARTMENT=872" xr:uid="{00000000-0004-0000-0200-000061010000}"/>
    <hyperlink ref="B342" r:id="rId355" display="../../../company/structure.php%3fset_filter_structure=Y&amp;structure_UF_DEPARTMENT=872" xr:uid="{00000000-0004-0000-0200-000062010000}"/>
    <hyperlink ref="B343" r:id="rId356" display="../../../company/structure.php%3fset_filter_structure=Y&amp;structure_UF_DEPARTMENT=872" xr:uid="{00000000-0004-0000-0200-000063010000}"/>
    <hyperlink ref="B344" r:id="rId357" display="../../../company/structure.php%3fset_filter_structure=Y&amp;structure_UF_DEPARTMENT=119" xr:uid="{00000000-0004-0000-0200-000064010000}"/>
    <hyperlink ref="B345" r:id="rId358" display="../../../company/structure.php%3fset_filter_structure=Y&amp;structure_UF_DEPARTMENT=119" xr:uid="{00000000-0004-0000-0200-000065010000}"/>
    <hyperlink ref="B346" r:id="rId359" display="../../../company/structure.php%3fset_filter_structure=Y&amp;structure_UF_DEPARTMENT=119" xr:uid="{00000000-0004-0000-0200-000066010000}"/>
    <hyperlink ref="B347" r:id="rId360" display="../../../company/structure.php%3fset_filter_structure=Y&amp;structure_UF_DEPARTMENT=1085" xr:uid="{00000000-0004-0000-0200-000067010000}"/>
    <hyperlink ref="AB347" r:id="rId361" display="../../../company/structure.php%3fset_filter_structure=Y&amp;structure_UF_DEPARTMENT=119" xr:uid="{00000000-0004-0000-0200-000068010000}"/>
    <hyperlink ref="B348" r:id="rId362" display="../../../company/structure.php%3fset_filter_structure=Y&amp;structure_UF_DEPARTMENT=119" xr:uid="{00000000-0004-0000-0200-000069010000}"/>
    <hyperlink ref="B349" r:id="rId363" display="../../../company/structure.php%3fset_filter_structure=Y&amp;structure_UF_DEPARTMENT=119" xr:uid="{00000000-0004-0000-0200-00006A010000}"/>
    <hyperlink ref="B350" r:id="rId364" display="../../../company/structure.php%3fset_filter_structure=Y&amp;structure_UF_DEPARTMENT=119" xr:uid="{00000000-0004-0000-0200-00006B010000}"/>
    <hyperlink ref="B351" r:id="rId365" display="../../../company/structure.php%3fset_filter_structure=Y&amp;structure_UF_DEPARTMENT=872" xr:uid="{00000000-0004-0000-0200-00006C010000}"/>
    <hyperlink ref="B352" r:id="rId366" display="../../../company/structure.php%3fset_filter_structure=Y&amp;structure_UF_DEPARTMENT=872" xr:uid="{00000000-0004-0000-0200-00006D010000}"/>
    <hyperlink ref="B353" r:id="rId367" display="../../../company/structure.php%3fset_filter_structure=Y&amp;structure_UF_DEPARTMENT=872" xr:uid="{00000000-0004-0000-0200-00006E010000}"/>
    <hyperlink ref="B354" r:id="rId368" display="../../../company/structure.php%3fset_filter_structure=Y&amp;structure_UF_DEPARTMENT=872" xr:uid="{00000000-0004-0000-0200-00006F010000}"/>
    <hyperlink ref="B355" r:id="rId369" display="../../../company/structure.php%3fset_filter_structure=Y&amp;structure_UF_DEPARTMENT=872" xr:uid="{00000000-0004-0000-0200-000070010000}"/>
    <hyperlink ref="B356" r:id="rId370" display="../../../company/structure.php%3fset_filter_structure=Y&amp;structure_UF_DEPARTMENT=872" xr:uid="{00000000-0004-0000-0200-000071010000}"/>
    <hyperlink ref="B357" r:id="rId371" display="../../../company/structure.php%3fset_filter_structure=Y&amp;structure_UF_DEPARTMENT=872" xr:uid="{00000000-0004-0000-0200-000072010000}"/>
    <hyperlink ref="B358" r:id="rId372" display="../../../company/structure.php%3fset_filter_structure=Y&amp;structure_UF_DEPARTMENT=872" xr:uid="{00000000-0004-0000-0200-000073010000}"/>
    <hyperlink ref="B359" r:id="rId373" display="../../../company/structure.php%3fset_filter_structure=Y&amp;structure_UF_DEPARTMENT=935" xr:uid="{00000000-0004-0000-0200-000074010000}"/>
    <hyperlink ref="B360" r:id="rId374" display="../../../company/structure.php%3fset_filter_structure=Y&amp;structure_UF_DEPARTMENT=935" xr:uid="{00000000-0004-0000-0200-000075010000}"/>
    <hyperlink ref="B361" r:id="rId375" display="../../../company/structure.php%3fset_filter_structure=Y&amp;structure_UF_DEPARTMENT=935" xr:uid="{00000000-0004-0000-0200-000076010000}"/>
    <hyperlink ref="B362" r:id="rId376" display="../../../company/structure.php%3fset_filter_structure=Y&amp;structure_UF_DEPARTMENT=935" xr:uid="{00000000-0004-0000-0200-000077010000}"/>
    <hyperlink ref="B363" r:id="rId377" display="../../../company/structure.php%3fset_filter_structure=Y&amp;structure_UF_DEPARTMENT=935" xr:uid="{00000000-0004-0000-0200-000078010000}"/>
    <hyperlink ref="B364" r:id="rId378" display="../../../company/structure.php%3fset_filter_structure=Y&amp;structure_UF_DEPARTMENT=935" xr:uid="{00000000-0004-0000-0200-000079010000}"/>
    <hyperlink ref="B365" r:id="rId379" display="../../../company/structure.php%3fset_filter_structure=Y&amp;structure_UF_DEPARTMENT=935" xr:uid="{00000000-0004-0000-0200-00007A010000}"/>
    <hyperlink ref="B366" r:id="rId380" display="../../../company/structure.php%3fset_filter_structure=Y&amp;structure_UF_DEPARTMENT=935" xr:uid="{00000000-0004-0000-0200-00007B010000}"/>
    <hyperlink ref="B367" r:id="rId381" display="../../../company/structure.php%3fset_filter_structure=Y&amp;structure_UF_DEPARTMENT=935" xr:uid="{00000000-0004-0000-0200-00007C010000}"/>
    <hyperlink ref="B368" r:id="rId382" display="../../../company/structure.php%3fset_filter_structure=Y&amp;structure_UF_DEPARTMENT=935" xr:uid="{00000000-0004-0000-0200-00007D010000}"/>
    <hyperlink ref="B369" r:id="rId383" display="../../../company/structure.php%3fset_filter_structure=Y&amp;structure_UF_DEPARTMENT=935" xr:uid="{00000000-0004-0000-0200-00007E010000}"/>
    <hyperlink ref="B370" r:id="rId384" display="../../../company/structure.php%3fset_filter_structure=Y&amp;structure_UF_DEPARTMENT=935" xr:uid="{00000000-0004-0000-0200-00007F010000}"/>
    <hyperlink ref="B371" r:id="rId385" display="../../../company/structure.php%3fset_filter_structure=Y&amp;structure_UF_DEPARTMENT=935" xr:uid="{00000000-0004-0000-0200-000080010000}"/>
    <hyperlink ref="B372" r:id="rId386" display="../../../company/structure.php%3fset_filter_structure=Y&amp;structure_UF_DEPARTMENT=935" xr:uid="{00000000-0004-0000-0200-000081010000}"/>
    <hyperlink ref="B373" r:id="rId387" display="../../../company/structure.php%3fset_filter_structure=Y&amp;structure_UF_DEPARTMENT=935" xr:uid="{00000000-0004-0000-0200-000082010000}"/>
    <hyperlink ref="B374" r:id="rId388" display="../../../company/structure.php%3fset_filter_structure=Y&amp;structure_UF_DEPARTMENT=935" xr:uid="{00000000-0004-0000-0200-000083010000}"/>
    <hyperlink ref="B375" r:id="rId389" display="../../../company/structure.php%3fset_filter_structure=Y&amp;structure_UF_DEPARTMENT=935" xr:uid="{00000000-0004-0000-0200-000084010000}"/>
    <hyperlink ref="B376" r:id="rId390" display="../../../company/structure.php%3fset_filter_structure=Y&amp;structure_UF_DEPARTMENT=935" xr:uid="{00000000-0004-0000-0200-000085010000}"/>
    <hyperlink ref="B377" r:id="rId391" display="../../../company/structure.php%3fset_filter_structure=Y&amp;structure_UF_DEPARTMENT=935" xr:uid="{00000000-0004-0000-0200-000086010000}"/>
    <hyperlink ref="B378" r:id="rId392" display="../../../company/structure.php%3fset_filter_structure=Y&amp;structure_UF_DEPARTMENT=935" xr:uid="{00000000-0004-0000-0200-000087010000}"/>
    <hyperlink ref="B379" r:id="rId393" display="../../../company/structure.php%3fset_filter_structure=Y&amp;structure_UF_DEPARTMENT=935" xr:uid="{00000000-0004-0000-0200-000088010000}"/>
    <hyperlink ref="B380" r:id="rId394" display="../../../company/structure.php%3fset_filter_structure=Y&amp;structure_UF_DEPARTMENT=935" xr:uid="{00000000-0004-0000-0200-000089010000}"/>
    <hyperlink ref="B381" r:id="rId395" display="../../../company/structure.php%3fset_filter_structure=Y&amp;structure_UF_DEPARTMENT=935" xr:uid="{00000000-0004-0000-0200-00008A010000}"/>
    <hyperlink ref="B382" r:id="rId396" display="../../../company/structure.php%3fset_filter_structure=Y&amp;structure_UF_DEPARTMENT=935" xr:uid="{00000000-0004-0000-0200-00008B010000}"/>
    <hyperlink ref="B383" r:id="rId397" display="../../../company/structure.php%3fset_filter_structure=Y&amp;structure_UF_DEPARTMENT=935" xr:uid="{00000000-0004-0000-0200-00008C010000}"/>
    <hyperlink ref="B384" r:id="rId398" display="../../../company/structure.php%3fset_filter_structure=Y&amp;structure_UF_DEPARTMENT=935" xr:uid="{00000000-0004-0000-0200-00008D010000}"/>
    <hyperlink ref="B385" r:id="rId399" display="../../../company/structure.php%3fset_filter_structure=Y&amp;structure_UF_DEPARTMENT=935" xr:uid="{00000000-0004-0000-0200-00008E010000}"/>
    <hyperlink ref="B386" r:id="rId400" display="../../../company/structure.php%3fset_filter_structure=Y&amp;structure_UF_DEPARTMENT=935" xr:uid="{00000000-0004-0000-0200-00008F010000}"/>
    <hyperlink ref="B387" r:id="rId401" display="../../../company/structure.php%3fset_filter_structure=Y&amp;structure_UF_DEPARTMENT=935" xr:uid="{00000000-0004-0000-0200-000090010000}"/>
    <hyperlink ref="B388" r:id="rId402" display="../../../company/structure.php%3fset_filter_structure=Y&amp;structure_UF_DEPARTMENT=935" xr:uid="{00000000-0004-0000-0200-000091010000}"/>
    <hyperlink ref="B389" r:id="rId403" display="../../../company/structure.php%3fset_filter_structure=Y&amp;structure_UF_DEPARTMENT=935" xr:uid="{00000000-0004-0000-0200-000092010000}"/>
    <hyperlink ref="B390" r:id="rId404" display="../../../company/structure.php%3fset_filter_structure=Y&amp;structure_UF_DEPARTMENT=935" xr:uid="{00000000-0004-0000-0200-000093010000}"/>
    <hyperlink ref="B391" r:id="rId405" display="../../../company/structure.php%3fset_filter_structure=Y&amp;structure_UF_DEPARTMENT=935" xr:uid="{00000000-0004-0000-0200-000094010000}"/>
    <hyperlink ref="B392" r:id="rId406" display="../../../company/structure.php%3fset_filter_structure=Y&amp;structure_UF_DEPARTMENT=935" xr:uid="{00000000-0004-0000-0200-000095010000}"/>
    <hyperlink ref="B393" r:id="rId407" display="../../../company/structure.php%3fset_filter_structure=Y&amp;structure_UF_DEPARTMENT=935" xr:uid="{00000000-0004-0000-0200-000096010000}"/>
    <hyperlink ref="B394" r:id="rId408" display="../../../company/structure.php%3fset_filter_structure=Y&amp;structure_UF_DEPARTMENT=935" xr:uid="{00000000-0004-0000-0200-000097010000}"/>
    <hyperlink ref="B395" r:id="rId409" display="../../../company/structure.php%3fset_filter_structure=Y&amp;structure_UF_DEPARTMENT=935" xr:uid="{00000000-0004-0000-0200-000098010000}"/>
    <hyperlink ref="B396" r:id="rId410" display="../../../company/structure.php%3fset_filter_structure=Y&amp;structure_UF_DEPARTMENT=935" xr:uid="{00000000-0004-0000-0200-000099010000}"/>
    <hyperlink ref="B397" r:id="rId411" display="../../../company/structure.php%3fset_filter_structure=Y&amp;structure_UF_DEPARTMENT=935" xr:uid="{00000000-0004-0000-0200-00009A010000}"/>
    <hyperlink ref="B398" r:id="rId412" display="../../../company/structure.php%3fset_filter_structure=Y&amp;structure_UF_DEPARTMENT=922" xr:uid="{00000000-0004-0000-0200-00009B010000}"/>
    <hyperlink ref="B399" r:id="rId413" display="../../../company/structure.php%3fset_filter_structure=Y&amp;structure_UF_DEPARTMENT=922" xr:uid="{00000000-0004-0000-0200-00009C010000}"/>
    <hyperlink ref="B400" r:id="rId414" display="../../../company/structure.php%3fset_filter_structure=Y&amp;structure_UF_DEPARTMENT=922" xr:uid="{00000000-0004-0000-0200-00009D010000}"/>
    <hyperlink ref="B401" r:id="rId415" display="../../../company/structure.php%3fset_filter_structure=Y&amp;structure_UF_DEPARTMENT=922" xr:uid="{00000000-0004-0000-0200-00009E010000}"/>
    <hyperlink ref="B402" r:id="rId416" display="../../../company/structure.php%3fset_filter_structure=Y&amp;structure_UF_DEPARTMENT=922" xr:uid="{00000000-0004-0000-0200-00009F010000}"/>
    <hyperlink ref="B403" r:id="rId417" display="../../../company/structure.php%3fset_filter_structure=Y&amp;structure_UF_DEPARTMENT=922" xr:uid="{00000000-0004-0000-0200-0000A0010000}"/>
    <hyperlink ref="B404" r:id="rId418" display="../../../company/structure.php%3fset_filter_structure=Y&amp;structure_UF_DEPARTMENT=922" xr:uid="{00000000-0004-0000-0200-0000A1010000}"/>
    <hyperlink ref="B405" r:id="rId419" display="../../../company/structure.php%3fset_filter_structure=Y&amp;structure_UF_DEPARTMENT=922" xr:uid="{00000000-0004-0000-0200-0000A2010000}"/>
    <hyperlink ref="B406" r:id="rId420" display="../../../company/structure.php%3fset_filter_structure=Y&amp;structure_UF_DEPARTMENT=866" xr:uid="{00000000-0004-0000-0200-0000A3010000}"/>
    <hyperlink ref="B407" r:id="rId421" display="../../../company/structure.php%3fset_filter_structure=Y&amp;structure_UF_DEPARTMENT=866" xr:uid="{00000000-0004-0000-0200-0000A4010000}"/>
    <hyperlink ref="B408" r:id="rId422" display="../../../company/structure.php%3fset_filter_structure=Y&amp;structure_UF_DEPARTMENT=866" xr:uid="{00000000-0004-0000-0200-0000A5010000}"/>
    <hyperlink ref="B409" r:id="rId423" display="../../../company/structure.php%3fset_filter_structure=Y&amp;structure_UF_DEPARTMENT=866" xr:uid="{00000000-0004-0000-0200-0000A6010000}"/>
    <hyperlink ref="B410" r:id="rId424" display="../../../company/structure.php%3fset_filter_structure=Y&amp;structure_UF_DEPARTMENT=866" xr:uid="{00000000-0004-0000-0200-0000A7010000}"/>
    <hyperlink ref="B411" r:id="rId425" display="../../../company/structure.php%3fset_filter_structure=Y&amp;structure_UF_DEPARTMENT=866" xr:uid="{00000000-0004-0000-0200-0000A8010000}"/>
    <hyperlink ref="B412" r:id="rId426" display="../../../company/structure.php%3fset_filter_structure=Y&amp;structure_UF_DEPARTMENT=866" xr:uid="{00000000-0004-0000-0200-0000A9010000}"/>
    <hyperlink ref="B413" r:id="rId427" display="../../../company/structure.php%3fset_filter_structure=Y&amp;structure_UF_DEPARTMENT=866" xr:uid="{00000000-0004-0000-0200-0000AA010000}"/>
    <hyperlink ref="B414" r:id="rId428" display="../../../company/structure.php%3fset_filter_structure=Y&amp;structure_UF_DEPARTMENT=872" xr:uid="{00000000-0004-0000-0200-0000AB010000}"/>
    <hyperlink ref="B415" r:id="rId429" display="../../../company/structure.php%3fset_filter_structure=Y&amp;structure_UF_DEPARTMENT=872" xr:uid="{00000000-0004-0000-0200-0000AC010000}"/>
    <hyperlink ref="B416" r:id="rId430" display="../../../company/structure.php%3fset_filter_structure=Y&amp;structure_UF_DEPARTMENT=872" xr:uid="{00000000-0004-0000-0200-0000AD010000}"/>
    <hyperlink ref="B417" r:id="rId431" display="../../../company/structure.php%3fset_filter_structure=Y&amp;structure_UF_DEPARTMENT=872" xr:uid="{00000000-0004-0000-0200-0000AE010000}"/>
    <hyperlink ref="B418" r:id="rId432" display="../../../company/structure.php%3fset_filter_structure=Y&amp;structure_UF_DEPARTMENT=920" xr:uid="{00000000-0004-0000-0200-0000AF010000}"/>
    <hyperlink ref="B419" r:id="rId433" display="../../../company/structure.php%3fset_filter_structure=Y&amp;structure_UF_DEPARTMENT=119" xr:uid="{00000000-0004-0000-0200-0000B0010000}"/>
    <hyperlink ref="B420" r:id="rId434" display="../../../company/structure.php%3fset_filter_structure=Y&amp;structure_UF_DEPARTMENT=119" xr:uid="{00000000-0004-0000-0200-0000B1010000}"/>
    <hyperlink ref="B421" r:id="rId435" display="../../../company/structure.php%3fset_filter_structure=Y&amp;structure_UF_DEPARTMENT=119" xr:uid="{00000000-0004-0000-0200-0000B2010000}"/>
    <hyperlink ref="B422" r:id="rId436" display="../../../company/structure.php%3fset_filter_structure=Y&amp;structure_UF_DEPARTMENT=119" xr:uid="{00000000-0004-0000-0200-0000B3010000}"/>
    <hyperlink ref="B423" r:id="rId437" display="../../../company/structure.php%3fset_filter_structure=Y&amp;structure_UF_DEPARTMENT=119" xr:uid="{00000000-0004-0000-0200-0000B4010000}"/>
    <hyperlink ref="B424" r:id="rId438" display="../../../company/structure.php%3fset_filter_structure=Y&amp;structure_UF_DEPARTMENT=119" xr:uid="{00000000-0004-0000-0200-0000B5010000}"/>
    <hyperlink ref="B425" r:id="rId439" display="../../../company/structure.php%3fset_filter_structure=Y&amp;structure_UF_DEPARTMENT=119" xr:uid="{00000000-0004-0000-0200-0000B6010000}"/>
    <hyperlink ref="B426" r:id="rId440" display="../../../company/structure.php%3fset_filter_structure=Y&amp;structure_UF_DEPARTMENT=119" xr:uid="{00000000-0004-0000-0200-0000B7010000}"/>
    <hyperlink ref="B427" r:id="rId441" display="../../../company/structure.php%3fset_filter_structure=Y&amp;structure_UF_DEPARTMENT=119" xr:uid="{00000000-0004-0000-0200-0000B8010000}"/>
    <hyperlink ref="B428" r:id="rId442" display="../../../company/structure.php%3fset_filter_structure=Y&amp;structure_UF_DEPARTMENT=119" xr:uid="{00000000-0004-0000-0200-0000B9010000}"/>
    <hyperlink ref="B429" r:id="rId443" display="../../../company/structure.php%3fset_filter_structure=Y&amp;structure_UF_DEPARTMENT=119" xr:uid="{00000000-0004-0000-0200-0000BA010000}"/>
    <hyperlink ref="B430" r:id="rId444" display="../../../company/structure.php%3fset_filter_structure=Y&amp;structure_UF_DEPARTMENT=119" xr:uid="{00000000-0004-0000-0200-0000BB010000}"/>
    <hyperlink ref="B431" r:id="rId445" display="../../../company/structure.php%3fset_filter_structure=Y&amp;structure_UF_DEPARTMENT=119" xr:uid="{00000000-0004-0000-0200-0000BC010000}"/>
    <hyperlink ref="B432" r:id="rId446" display="../../../company/structure.php%3fset_filter_structure=Y&amp;structure_UF_DEPARTMENT=119" xr:uid="{00000000-0004-0000-0200-0000BD010000}"/>
    <hyperlink ref="B433" r:id="rId447" display="../../../company/structure.php%3fset_filter_structure=Y&amp;structure_UF_DEPARTMENT=119" xr:uid="{00000000-0004-0000-0200-0000BE010000}"/>
    <hyperlink ref="B434" r:id="rId448" display="../../../company/structure.php%3fset_filter_structure=Y&amp;structure_UF_DEPARTMENT=119" xr:uid="{00000000-0004-0000-0200-0000BF010000}"/>
    <hyperlink ref="B435" r:id="rId449" display="../../../company/structure.php%3fset_filter_structure=Y&amp;structure_UF_DEPARTMENT=119" xr:uid="{00000000-0004-0000-0200-0000C0010000}"/>
    <hyperlink ref="B436" r:id="rId450" display="../../../company/structure.php%3fset_filter_structure=Y&amp;structure_UF_DEPARTMENT=119" xr:uid="{00000000-0004-0000-0200-0000C1010000}"/>
    <hyperlink ref="B437" r:id="rId451" display="../../../company/structure.php%3fset_filter_structure=Y&amp;structure_UF_DEPARTMENT=119" xr:uid="{00000000-0004-0000-0200-0000C2010000}"/>
    <hyperlink ref="B438" r:id="rId452" display="../../../company/structure.php%3fset_filter_structure=Y&amp;structure_UF_DEPARTMENT=119" xr:uid="{00000000-0004-0000-0200-0000C3010000}"/>
    <hyperlink ref="B439" r:id="rId453" display="../../../company/structure.php%3fset_filter_structure=Y&amp;structure_UF_DEPARTMENT=119" xr:uid="{00000000-0004-0000-0200-0000C4010000}"/>
    <hyperlink ref="B440" r:id="rId454" display="../../../company/structure.php%3fset_filter_structure=Y&amp;structure_UF_DEPARTMENT=119" xr:uid="{00000000-0004-0000-0200-0000C5010000}"/>
    <hyperlink ref="B441" r:id="rId455" display="../../../company/structure.php%3fset_filter_structure=Y&amp;structure_UF_DEPARTMENT=119" xr:uid="{00000000-0004-0000-0200-0000C6010000}"/>
    <hyperlink ref="B442" r:id="rId456" display="../../../company/structure.php%3fset_filter_structure=Y&amp;structure_UF_DEPARTMENT=119" xr:uid="{00000000-0004-0000-0200-0000C7010000}"/>
    <hyperlink ref="B443" r:id="rId457" display="../../../company/structure.php%3fset_filter_structure=Y&amp;structure_UF_DEPARTMENT=119" xr:uid="{00000000-0004-0000-0200-0000C8010000}"/>
    <hyperlink ref="B444" r:id="rId458" display="../../../company/structure.php%3fset_filter_structure=Y&amp;structure_UF_DEPARTMENT=119" xr:uid="{00000000-0004-0000-0200-0000C9010000}"/>
    <hyperlink ref="B445" r:id="rId459" display="../../../company/structure.php%3fset_filter_structure=Y&amp;structure_UF_DEPARTMENT=119" xr:uid="{00000000-0004-0000-0200-0000CA010000}"/>
    <hyperlink ref="B446" r:id="rId460" display="../../../company/structure.php%3fset_filter_structure=Y&amp;structure_UF_DEPARTMENT=119" xr:uid="{00000000-0004-0000-0200-0000CB010000}"/>
    <hyperlink ref="B447" r:id="rId461" display="../../../company/structure.php%3fset_filter_structure=Y&amp;structure_UF_DEPARTMENT=922" xr:uid="{00000000-0004-0000-0200-0000CC010000}"/>
    <hyperlink ref="B448" r:id="rId462" display="../../../company/structure.php%3fset_filter_structure=Y&amp;structure_UF_DEPARTMENT=922" xr:uid="{00000000-0004-0000-0200-0000CD010000}"/>
    <hyperlink ref="B449" r:id="rId463" display="../../../company/structure.php%3fset_filter_structure=Y&amp;structure_UF_DEPARTMENT=922" xr:uid="{00000000-0004-0000-0200-0000CE010000}"/>
    <hyperlink ref="B450" r:id="rId464" display="../../../company/structure.php%3fset_filter_structure=Y&amp;structure_UF_DEPARTMENT=922" xr:uid="{00000000-0004-0000-0200-0000CF010000}"/>
    <hyperlink ref="B451" r:id="rId465" display="../../../company/structure.php%3fset_filter_structure=Y&amp;structure_UF_DEPARTMENT=922" xr:uid="{00000000-0004-0000-0200-0000D0010000}"/>
    <hyperlink ref="B452" r:id="rId466" display="../../../company/structure.php%3fset_filter_structure=Y&amp;structure_UF_DEPARTMENT=935" xr:uid="{00000000-0004-0000-0200-0000D1010000}"/>
    <hyperlink ref="B453" r:id="rId467" display="../../../company/structure.php%3fset_filter_structure=Y&amp;structure_UF_DEPARTMENT=935" xr:uid="{00000000-0004-0000-0200-0000D2010000}"/>
    <hyperlink ref="B454" r:id="rId468" display="../../../company/structure.php%3fset_filter_structure=Y&amp;structure_UF_DEPARTMENT=935" xr:uid="{00000000-0004-0000-0200-0000D3010000}"/>
    <hyperlink ref="B455" r:id="rId469" display="../../../company/structure.php%3fset_filter_structure=Y&amp;structure_UF_DEPARTMENT=1116" xr:uid="{00000000-0004-0000-0200-0000D4010000}"/>
    <hyperlink ref="B456" r:id="rId470" display="../../../company/structure.php%3fset_filter_structure=Y&amp;structure_UF_DEPARTMENT=1116" xr:uid="{00000000-0004-0000-0200-0000D5010000}"/>
    <hyperlink ref="B457" r:id="rId471" display="../../../company/structure.php%3fset_filter_structure=Y&amp;structure_UF_DEPARTMENT=1116" xr:uid="{00000000-0004-0000-0200-0000D6010000}"/>
    <hyperlink ref="B458" r:id="rId472" display="../../../company/structure.php%3fset_filter_structure=Y&amp;structure_UF_DEPARTMENT=1116" xr:uid="{00000000-0004-0000-0200-0000D7010000}"/>
    <hyperlink ref="B459" r:id="rId473" display="../../../company/structure.php%3fset_filter_structure=Y&amp;structure_UF_DEPARTMENT=1116" xr:uid="{00000000-0004-0000-0200-0000D8010000}"/>
    <hyperlink ref="B460" r:id="rId474" display="../../../company/structure.php%3fset_filter_structure=Y&amp;structure_UF_DEPARTMENT=922" xr:uid="{00000000-0004-0000-0200-0000D9010000}"/>
    <hyperlink ref="B461" r:id="rId475" display="../../../company/structure.php%3fset_filter_structure=Y&amp;structure_UF_DEPARTMENT=922" xr:uid="{00000000-0004-0000-0200-0000DA010000}"/>
    <hyperlink ref="B462" r:id="rId476" display="../../../company/structure.php%3fset_filter_structure=Y&amp;structure_UF_DEPARTMENT=922" xr:uid="{00000000-0004-0000-0200-0000DB010000}"/>
    <hyperlink ref="B463" r:id="rId477" display="../../../company/structure.php%3fset_filter_structure=Y&amp;structure_UF_DEPARTMENT=922" xr:uid="{00000000-0004-0000-0200-0000DC010000}"/>
    <hyperlink ref="B464" r:id="rId478" display="../../../company/structure.php%3fset_filter_structure=Y&amp;structure_UF_DEPARTMENT=922" xr:uid="{00000000-0004-0000-0200-0000DD010000}"/>
    <hyperlink ref="B465" r:id="rId479" display="../../../company/structure.php%3fset_filter_structure=Y&amp;structure_UF_DEPARTMENT=922" xr:uid="{00000000-0004-0000-0200-0000DE010000}"/>
    <hyperlink ref="B466" r:id="rId480" display="../../../company/structure.php%3fset_filter_structure=Y&amp;structure_UF_DEPARTMENT=866" xr:uid="{00000000-0004-0000-0200-0000DF010000}"/>
    <hyperlink ref="B467" r:id="rId481" display="../../../company/structure.php%3fset_filter_structure=Y&amp;structure_UF_DEPARTMENT=866" xr:uid="{00000000-0004-0000-0200-0000E0010000}"/>
    <hyperlink ref="B468" r:id="rId482" display="../../../company/structure.php%3fset_filter_structure=Y&amp;structure_UF_DEPARTMENT=866" xr:uid="{00000000-0004-0000-0200-0000E1010000}"/>
    <hyperlink ref="B469" r:id="rId483" display="../../../company/structure.php%3fset_filter_structure=Y&amp;structure_UF_DEPARTMENT=866" xr:uid="{00000000-0004-0000-0200-0000E2010000}"/>
    <hyperlink ref="B470" r:id="rId484" display="../../../company/structure.php%3fset_filter_structure=Y&amp;structure_UF_DEPARTMENT=1116" xr:uid="{00000000-0004-0000-0200-0000E3010000}"/>
    <hyperlink ref="B471" r:id="rId485" display="../../../company/structure.php%3fset_filter_structure=Y&amp;structure_UF_DEPARTMENT=1116" xr:uid="{00000000-0004-0000-0200-0000E4010000}"/>
    <hyperlink ref="B472" r:id="rId486" display="../../../company/structure.php%3fset_filter_structure=Y&amp;structure_UF_DEPARTMENT=1116" xr:uid="{00000000-0004-0000-0200-0000E5010000}"/>
    <hyperlink ref="B473" r:id="rId487" display="../../../company/structure.php%3fset_filter_structure=Y&amp;structure_UF_DEPARTMENT=1116" xr:uid="{00000000-0004-0000-0200-0000E6010000}"/>
    <hyperlink ref="B474" r:id="rId488" display="../../../company/structure.php%3fset_filter_structure=Y&amp;structure_UF_DEPARTMENT=1116" xr:uid="{00000000-0004-0000-0200-0000E7010000}"/>
    <hyperlink ref="B475" r:id="rId489" display="../../../company/structure.php%3fset_filter_structure=Y&amp;structure_UF_DEPARTMENT=1116" xr:uid="{00000000-0004-0000-0200-0000E8010000}"/>
    <hyperlink ref="B476" r:id="rId490" display="../../../company/structure.php%3fset_filter_structure=Y&amp;structure_UF_DEPARTMENT=920" xr:uid="{00000000-0004-0000-0200-0000E9010000}"/>
    <hyperlink ref="B477" r:id="rId491" display="../../../company/structure.php%3fset_filter_structure=Y&amp;structure_UF_DEPARTMENT=920" xr:uid="{00000000-0004-0000-0200-0000EA010000}"/>
    <hyperlink ref="B478" r:id="rId492" display="../../../company/structure.php%3fset_filter_structure=Y&amp;structure_UF_DEPARTMENT=920" xr:uid="{00000000-0004-0000-0200-0000EB010000}"/>
    <hyperlink ref="B479" r:id="rId493" display="../../../company/structure.php%3fset_filter_structure=Y&amp;structure_UF_DEPARTMENT=920" xr:uid="{00000000-0004-0000-0200-0000EC010000}"/>
    <hyperlink ref="B480" r:id="rId494" display="../../../company/structure.php%3fset_filter_structure=Y&amp;structure_UF_DEPARTMENT=920" xr:uid="{00000000-0004-0000-0200-0000ED010000}"/>
    <hyperlink ref="B481" r:id="rId495" display="../../../company/structure.php%3fset_filter_structure=Y&amp;structure_UF_DEPARTMENT=920" xr:uid="{00000000-0004-0000-0200-0000EE010000}"/>
    <hyperlink ref="B482" r:id="rId496" display="../../../company/structure.php%3fset_filter_structure=Y&amp;structure_UF_DEPARTMENT=920" xr:uid="{00000000-0004-0000-0200-0000EF010000}"/>
    <hyperlink ref="B483" r:id="rId497" display="../../../company/structure.php%3fset_filter_structure=Y&amp;structure_UF_DEPARTMENT=920" xr:uid="{00000000-0004-0000-0200-0000F0010000}"/>
    <hyperlink ref="B484" r:id="rId498" display="../../../company/structure.php%3fset_filter_structure=Y&amp;structure_UF_DEPARTMENT=920" xr:uid="{00000000-0004-0000-0200-0000F1010000}"/>
    <hyperlink ref="B485" r:id="rId499" display="../../../company/structure.php%3fset_filter_structure=Y&amp;structure_UF_DEPARTMENT=920" xr:uid="{00000000-0004-0000-0200-0000F2010000}"/>
    <hyperlink ref="B486" r:id="rId500" display="../../../company/structure.php%3fset_filter_structure=Y&amp;structure_UF_DEPARTMENT=922" xr:uid="{00000000-0004-0000-0200-0000F3010000}"/>
    <hyperlink ref="B487" r:id="rId501" display="../../../company/structure.php%3fset_filter_structure=Y&amp;structure_UF_DEPARTMENT=922" xr:uid="{00000000-0004-0000-0200-0000F4010000}"/>
    <hyperlink ref="B488" r:id="rId502" display="../../../company/structure.php%3fset_filter_structure=Y&amp;structure_UF_DEPARTMENT=922" xr:uid="{00000000-0004-0000-0200-0000F5010000}"/>
    <hyperlink ref="B489" r:id="rId503" display="../../../company/structure.php%3fset_filter_structure=Y&amp;structure_UF_DEPARTMENT=922" xr:uid="{00000000-0004-0000-0200-0000F6010000}"/>
    <hyperlink ref="B490" r:id="rId504" display="../../../company/structure.php%3fset_filter_structure=Y&amp;structure_UF_DEPARTMENT=922" xr:uid="{00000000-0004-0000-0200-0000F7010000}"/>
    <hyperlink ref="B491" r:id="rId505" display="../../../company/structure.php%3fset_filter_structure=Y&amp;structure_UF_DEPARTMENT=922" xr:uid="{00000000-0004-0000-0200-0000F8010000}"/>
    <hyperlink ref="B492" r:id="rId506" display="../../../company/structure.php%3fset_filter_structure=Y&amp;structure_UF_DEPARTMENT=1085" xr:uid="{00000000-0004-0000-0200-0000F9010000}"/>
    <hyperlink ref="B493" r:id="rId507" display="../../../company/structure.php%3fset_filter_structure=Y&amp;structure_UF_DEPARTMENT=1085" xr:uid="{00000000-0004-0000-0200-0000FA010000}"/>
    <hyperlink ref="B494" r:id="rId508" display="../../../company/structure.php%3fset_filter_structure=Y&amp;structure_UF_DEPARTMENT=1085" xr:uid="{00000000-0004-0000-0200-0000FB010000}"/>
    <hyperlink ref="B495" r:id="rId509" display="../../../company/structure.php%3fset_filter_structure=Y&amp;structure_UF_DEPARTMENT=1085" xr:uid="{00000000-0004-0000-0200-0000FC010000}"/>
    <hyperlink ref="B496" r:id="rId510" display="../../../company/structure.php%3fset_filter_structure=Y&amp;structure_UF_DEPARTMENT=1085" xr:uid="{00000000-0004-0000-0200-0000FD010000}"/>
    <hyperlink ref="B497" r:id="rId511" display="../../../company/structure.php%3fset_filter_structure=Y&amp;structure_UF_DEPARTMENT=1085" xr:uid="{00000000-0004-0000-0200-0000FE010000}"/>
    <hyperlink ref="B498" r:id="rId512" display="../../../company/structure.php%3fset_filter_structure=Y&amp;structure_UF_DEPARTMENT=1085" xr:uid="{00000000-0004-0000-0200-0000FF010000}"/>
    <hyperlink ref="B499" r:id="rId513" display="../../../company/structure.php%3fset_filter_structure=Y&amp;structure_UF_DEPARTMENT=1085" xr:uid="{00000000-0004-0000-0200-000000020000}"/>
    <hyperlink ref="B500" r:id="rId514" display="../../../company/structure.php%3fset_filter_structure=Y&amp;structure_UF_DEPARTMENT=1085" xr:uid="{00000000-0004-0000-0200-000001020000}"/>
    <hyperlink ref="B501" r:id="rId515" display="../../../company/structure.php%3fset_filter_structure=Y&amp;structure_UF_DEPARTMENT=1085" xr:uid="{00000000-0004-0000-0200-000002020000}"/>
    <hyperlink ref="B502" r:id="rId516" display="../../../company/structure.php%3fset_filter_structure=Y&amp;structure_UF_DEPARTMENT=1085" xr:uid="{00000000-0004-0000-0200-000003020000}"/>
    <hyperlink ref="B503" r:id="rId517" display="../../../company/structure.php%3fset_filter_structure=Y&amp;structure_UF_DEPARTMENT=1085" xr:uid="{00000000-0004-0000-0200-000004020000}"/>
    <hyperlink ref="B504" r:id="rId518" display="../../../company/structure.php%3fset_filter_structure=Y&amp;structure_UF_DEPARTMENT=1085" xr:uid="{00000000-0004-0000-0200-000005020000}"/>
    <hyperlink ref="B505" r:id="rId519" display="../../../company/structure.php%3fset_filter_structure=Y&amp;structure_UF_DEPARTMENT=1085" xr:uid="{00000000-0004-0000-0200-000006020000}"/>
    <hyperlink ref="B506" r:id="rId520" display="../../../company/structure.php%3fset_filter_structure=Y&amp;structure_UF_DEPARTMENT=1129" xr:uid="{00000000-0004-0000-0200-000007020000}"/>
    <hyperlink ref="AB506" r:id="rId521" display="../../../company/structure.php%3fset_filter_structure=Y&amp;structure_UF_DEPARTMENT=1122" xr:uid="{00000000-0004-0000-0200-000008020000}"/>
    <hyperlink ref="B507" r:id="rId522" display="../../../company/structure.php%3fset_filter_structure=Y&amp;structure_UF_DEPARTMENT=1129" xr:uid="{00000000-0004-0000-0200-000009020000}"/>
    <hyperlink ref="AB507" r:id="rId523" display="../../../company/structure.php%3fset_filter_structure=Y&amp;structure_UF_DEPARTMENT=1122" xr:uid="{00000000-0004-0000-0200-00000A020000}"/>
    <hyperlink ref="B508" r:id="rId524" display="../../../company/structure.php%3fset_filter_structure=Y&amp;structure_UF_DEPARTMENT=1122" xr:uid="{00000000-0004-0000-0200-00000B020000}"/>
    <hyperlink ref="B509" r:id="rId525" display="../../../company/structure.php%3fset_filter_structure=Y&amp;structure_UF_DEPARTMENT=1129" xr:uid="{00000000-0004-0000-0200-00000C020000}"/>
    <hyperlink ref="AB509" r:id="rId526" display="../../../company/structure.php%3fset_filter_structure=Y&amp;structure_UF_DEPARTMENT=1122" xr:uid="{00000000-0004-0000-0200-00000D020000}"/>
    <hyperlink ref="B510" r:id="rId527" display="../../../company/structure.php%3fset_filter_structure=Y&amp;structure_UF_DEPARTMENT=1129" xr:uid="{00000000-0004-0000-0200-00000E020000}"/>
    <hyperlink ref="AB510" r:id="rId528" display="../../../company/structure.php%3fset_filter_structure=Y&amp;structure_UF_DEPARTMENT=1122" xr:uid="{00000000-0004-0000-0200-00000F020000}"/>
    <hyperlink ref="B511" r:id="rId529" display="../../../company/structure.php%3fset_filter_structure=Y&amp;structure_UF_DEPARTMENT=1129" xr:uid="{00000000-0004-0000-0200-000010020000}"/>
    <hyperlink ref="AB511" r:id="rId530" display="../../../company/structure.php%3fset_filter_structure=Y&amp;structure_UF_DEPARTMENT=1122" xr:uid="{00000000-0004-0000-0200-000011020000}"/>
    <hyperlink ref="B512" r:id="rId531" display="../../../company/structure.php%3fset_filter_structure=Y&amp;structure_UF_DEPARTMENT=1116" xr:uid="{00000000-0004-0000-0200-000012020000}"/>
    <hyperlink ref="B513" r:id="rId532" display="../../../company/structure.php%3fset_filter_structure=Y&amp;structure_UF_DEPARTMENT=1116" xr:uid="{00000000-0004-0000-0200-000013020000}"/>
    <hyperlink ref="B514" r:id="rId533" display="../../../company/structure.php%3fset_filter_structure=Y&amp;structure_UF_DEPARTMENT=922" xr:uid="{00000000-0004-0000-0200-000014020000}"/>
    <hyperlink ref="B515" r:id="rId534" display="../../../company/structure.php%3fset_filter_structure=Y&amp;structure_UF_DEPARTMENT=922" xr:uid="{00000000-0004-0000-0200-000015020000}"/>
    <hyperlink ref="B516" r:id="rId535" display="../../../company/structure.php%3fset_filter_structure=Y&amp;structure_UF_DEPARTMENT=922" xr:uid="{00000000-0004-0000-0200-000016020000}"/>
    <hyperlink ref="B517" r:id="rId536" display="../../../company/structure.php%3fset_filter_structure=Y&amp;structure_UF_DEPARTMENT=119" xr:uid="{00000000-0004-0000-0200-000017020000}"/>
    <hyperlink ref="B518" r:id="rId537" display="../../../company/structure.php%3fset_filter_structure=Y&amp;structure_UF_DEPARTMENT=119" xr:uid="{00000000-0004-0000-0200-000018020000}"/>
    <hyperlink ref="B519" r:id="rId538" display="../../../company/structure.php%3fset_filter_structure=Y&amp;structure_UF_DEPARTMENT=119" xr:uid="{00000000-0004-0000-0200-000019020000}"/>
    <hyperlink ref="B520" r:id="rId539" display="../../../company/structure.php%3fset_filter_structure=Y&amp;structure_UF_DEPARTMENT=119" xr:uid="{00000000-0004-0000-0200-00001A020000}"/>
    <hyperlink ref="B521" r:id="rId540" display="../../../company/structure.php%3fset_filter_structure=Y&amp;structure_UF_DEPARTMENT=119" xr:uid="{00000000-0004-0000-0200-00001B020000}"/>
    <hyperlink ref="B522" r:id="rId541" display="../../../company/structure.php%3fset_filter_structure=Y&amp;structure_UF_DEPARTMENT=119" xr:uid="{00000000-0004-0000-0200-00001C020000}"/>
    <hyperlink ref="B523" r:id="rId542" display="../../../company/structure.php%3fset_filter_structure=Y&amp;structure_UF_DEPARTMENT=119" xr:uid="{00000000-0004-0000-0200-00001D020000}"/>
    <hyperlink ref="B524" r:id="rId543" display="../../../company/structure.php%3fset_filter_structure=Y&amp;structure_UF_DEPARTMENT=119" xr:uid="{00000000-0004-0000-0200-00001E020000}"/>
    <hyperlink ref="B525" r:id="rId544" display="../../../company/structure.php%3fset_filter_structure=Y&amp;structure_UF_DEPARTMENT=935" xr:uid="{00000000-0004-0000-0200-00001F020000}"/>
    <hyperlink ref="B526" r:id="rId545" display="../../../company/structure.php%3fset_filter_structure=Y&amp;structure_UF_DEPARTMENT=935" xr:uid="{00000000-0004-0000-0200-000020020000}"/>
    <hyperlink ref="B527" r:id="rId546" display="../../../company/structure.php%3fset_filter_structure=Y&amp;structure_UF_DEPARTMENT=935" xr:uid="{00000000-0004-0000-0200-000021020000}"/>
    <hyperlink ref="B528" r:id="rId547" display="../../../company/structure.php%3fset_filter_structure=Y&amp;structure_UF_DEPARTMENT=935" xr:uid="{00000000-0004-0000-0200-000022020000}"/>
    <hyperlink ref="B529" r:id="rId548" display="../../../company/structure.php%3fset_filter_structure=Y&amp;structure_UF_DEPARTMENT=935" xr:uid="{00000000-0004-0000-0200-000023020000}"/>
    <hyperlink ref="B530" r:id="rId549" display="../../../company/structure.php%3fset_filter_structure=Y&amp;structure_UF_DEPARTMENT=935" xr:uid="{00000000-0004-0000-0200-000024020000}"/>
    <hyperlink ref="B531" r:id="rId550" display="../../../company/structure.php%3fset_filter_structure=Y&amp;structure_UF_DEPARTMENT=935" xr:uid="{00000000-0004-0000-0200-000025020000}"/>
    <hyperlink ref="B532" r:id="rId551" display="../../../company/structure.php%3fset_filter_structure=Y&amp;structure_UF_DEPARTMENT=935" xr:uid="{00000000-0004-0000-0200-000026020000}"/>
    <hyperlink ref="B533" r:id="rId552" display="../../../company/structure.php%3fset_filter_structure=Y&amp;structure_UF_DEPARTMENT=935" xr:uid="{00000000-0004-0000-0200-000027020000}"/>
    <hyperlink ref="B534" r:id="rId553" display="../../../company/structure.php%3fset_filter_structure=Y&amp;structure_UF_DEPARTMENT=935" xr:uid="{00000000-0004-0000-0200-000028020000}"/>
    <hyperlink ref="B535" r:id="rId554" display="../../../company/structure.php%3fset_filter_structure=Y&amp;structure_UF_DEPARTMENT=935" xr:uid="{00000000-0004-0000-0200-000029020000}"/>
    <hyperlink ref="B536" r:id="rId555" display="../../../company/structure.php%3fset_filter_structure=Y&amp;structure_UF_DEPARTMENT=935" xr:uid="{00000000-0004-0000-0200-00002A020000}"/>
    <hyperlink ref="B537" r:id="rId556" display="../../../company/structure.php%3fset_filter_structure=Y&amp;structure_UF_DEPARTMENT=935" xr:uid="{00000000-0004-0000-0200-00002B020000}"/>
    <hyperlink ref="B538" r:id="rId557" display="../../../company/structure.php%3fset_filter_structure=Y&amp;structure_UF_DEPARTMENT=935" xr:uid="{00000000-0004-0000-0200-00002C020000}"/>
    <hyperlink ref="B539" r:id="rId558" display="../../../company/structure.php%3fset_filter_structure=Y&amp;structure_UF_DEPARTMENT=935" xr:uid="{00000000-0004-0000-0200-00002D020000}"/>
    <hyperlink ref="B540" r:id="rId559" display="../../../company/structure.php%3fset_filter_structure=Y&amp;structure_UF_DEPARTMENT=935" xr:uid="{00000000-0004-0000-0200-00002E020000}"/>
    <hyperlink ref="B541" r:id="rId560" display="../../../company/structure.php%3fset_filter_structure=Y&amp;structure_UF_DEPARTMENT=935" xr:uid="{00000000-0004-0000-0200-00002F020000}"/>
    <hyperlink ref="B542" r:id="rId561" display="../../../company/structure.php%3fset_filter_structure=Y&amp;structure_UF_DEPARTMENT=935" xr:uid="{00000000-0004-0000-0200-000030020000}"/>
    <hyperlink ref="B543" r:id="rId562" display="../../../company/structure.php%3fset_filter_structure=Y&amp;structure_UF_DEPARTMENT=935" xr:uid="{00000000-0004-0000-0200-000031020000}"/>
    <hyperlink ref="B544" r:id="rId563" display="../../../company/structure.php%3fset_filter_structure=Y&amp;structure_UF_DEPARTMENT=935" xr:uid="{00000000-0004-0000-0200-000032020000}"/>
    <hyperlink ref="B545" r:id="rId564" display="../../../company/structure.php%3fset_filter_structure=Y&amp;structure_UF_DEPARTMENT=935" xr:uid="{00000000-0004-0000-0200-000033020000}"/>
    <hyperlink ref="B546" r:id="rId565" display="../../../company/structure.php%3fset_filter_structure=Y&amp;structure_UF_DEPARTMENT=935" xr:uid="{00000000-0004-0000-0200-000034020000}"/>
    <hyperlink ref="B547" r:id="rId566" display="../../../company/structure.php%3fset_filter_structure=Y&amp;structure_UF_DEPARTMENT=935" xr:uid="{00000000-0004-0000-0200-000035020000}"/>
    <hyperlink ref="B548" r:id="rId567" display="../../../company/structure.php%3fset_filter_structure=Y&amp;structure_UF_DEPARTMENT=935" xr:uid="{00000000-0004-0000-0200-000036020000}"/>
    <hyperlink ref="B549" r:id="rId568" display="../../../company/structure.php%3fset_filter_structure=Y&amp;structure_UF_DEPARTMENT=935" xr:uid="{00000000-0004-0000-0200-000037020000}"/>
    <hyperlink ref="B550" r:id="rId569" display="../../../company/structure.php%3fset_filter_structure=Y&amp;structure_UF_DEPARTMENT=935" xr:uid="{00000000-0004-0000-0200-000038020000}"/>
    <hyperlink ref="B551" r:id="rId570" display="../../../company/structure.php%3fset_filter_structure=Y&amp;structure_UF_DEPARTMENT=935" xr:uid="{00000000-0004-0000-0200-000039020000}"/>
    <hyperlink ref="B552" r:id="rId571" display="../../../company/structure.php%3fset_filter_structure=Y&amp;structure_UF_DEPARTMENT=1116" xr:uid="{00000000-0004-0000-0200-00003A020000}"/>
    <hyperlink ref="B553" r:id="rId572" display="../../../company/structure.php%3fset_filter_structure=Y&amp;structure_UF_DEPARTMENT=922" xr:uid="{00000000-0004-0000-0200-00003B020000}"/>
    <hyperlink ref="B554" r:id="rId573" display="../../../company/structure.php%3fset_filter_structure=Y&amp;structure_UF_DEPARTMENT=922" xr:uid="{00000000-0004-0000-0200-00003C020000}"/>
    <hyperlink ref="B555" r:id="rId574" display="../../../company/structure.php%3fset_filter_structure=Y&amp;structure_UF_DEPARTMENT=922" xr:uid="{00000000-0004-0000-0200-00003D020000}"/>
    <hyperlink ref="B556" r:id="rId575" display="../../../company/structure.php%3fset_filter_structure=Y&amp;structure_UF_DEPARTMENT=922" xr:uid="{00000000-0004-0000-0200-00003E020000}"/>
    <hyperlink ref="B557" r:id="rId576" display="../../../company/structure.php%3fset_filter_structure=Y&amp;structure_UF_DEPARTMENT=922" xr:uid="{00000000-0004-0000-0200-00003F020000}"/>
    <hyperlink ref="B558" r:id="rId577" display="../../../company/structure.php%3fset_filter_structure=Y&amp;structure_UF_DEPARTMENT=922" xr:uid="{00000000-0004-0000-0200-000040020000}"/>
    <hyperlink ref="B559" r:id="rId578" display="../../../company/structure.php%3fset_filter_structure=Y&amp;structure_UF_DEPARTMENT=922" xr:uid="{00000000-0004-0000-0200-000041020000}"/>
    <hyperlink ref="B560" r:id="rId579" display="../../../company/structure.php%3fset_filter_structure=Y&amp;structure_UF_DEPARTMENT=922" xr:uid="{00000000-0004-0000-0200-000042020000}"/>
    <hyperlink ref="B561" r:id="rId580" display="../../../company/structure.php%3fset_filter_structure=Y&amp;structure_UF_DEPARTMENT=920" xr:uid="{00000000-0004-0000-0200-000043020000}"/>
    <hyperlink ref="B562" r:id="rId581" display="../../../company/structure.php%3fset_filter_structure=Y&amp;structure_UF_DEPARTMENT=920" xr:uid="{00000000-0004-0000-0200-000044020000}"/>
    <hyperlink ref="B563" r:id="rId582" display="../../../company/structure.php%3fset_filter_structure=Y&amp;structure_UF_DEPARTMENT=920" xr:uid="{00000000-0004-0000-0200-000045020000}"/>
    <hyperlink ref="B564" r:id="rId583" display="../../../company/structure.php%3fset_filter_structure=Y&amp;structure_UF_DEPARTMENT=920" xr:uid="{00000000-0004-0000-0200-000046020000}"/>
    <hyperlink ref="B565" r:id="rId584" display="../../../company/structure.php%3fset_filter_structure=Y&amp;structure_UF_DEPARTMENT=920" xr:uid="{00000000-0004-0000-0200-000047020000}"/>
    <hyperlink ref="B566" r:id="rId585" display="../../../company/structure.php%3fset_filter_structure=Y&amp;structure_UF_DEPARTMENT=920" xr:uid="{00000000-0004-0000-0200-000048020000}"/>
    <hyperlink ref="B567" r:id="rId586" display="../../../company/structure.php%3fset_filter_structure=Y&amp;structure_UF_DEPARTMENT=858" xr:uid="{00000000-0004-0000-0200-000049020000}"/>
    <hyperlink ref="B568" r:id="rId587" display="../../../company/structure.php%3fset_filter_structure=Y&amp;structure_UF_DEPARTMENT=858" xr:uid="{00000000-0004-0000-0200-00004A020000}"/>
    <hyperlink ref="B569" r:id="rId588" display="../../../company/structure.php%3fset_filter_structure=Y&amp;structure_UF_DEPARTMENT=858" xr:uid="{00000000-0004-0000-0200-00004B020000}"/>
    <hyperlink ref="B570" r:id="rId589" display="../../../company/structure.php%3fset_filter_structure=Y&amp;structure_UF_DEPARTMENT=858" xr:uid="{00000000-0004-0000-0200-00004C020000}"/>
    <hyperlink ref="B571" r:id="rId590" display="../../../company/structure.php%3fset_filter_structure=Y&amp;structure_UF_DEPARTMENT=858" xr:uid="{00000000-0004-0000-0200-00004D020000}"/>
    <hyperlink ref="B572" r:id="rId591" display="../../../company/structure.php%3fset_filter_structure=Y&amp;structure_UF_DEPARTMENT=858" xr:uid="{00000000-0004-0000-0200-00004E020000}"/>
    <hyperlink ref="B573" r:id="rId592" display="../../../company/structure.php%3fset_filter_structure=Y&amp;structure_UF_DEPARTMENT=858" xr:uid="{00000000-0004-0000-0200-00004F020000}"/>
    <hyperlink ref="B574" r:id="rId593" display="../../../company/structure.php%3fset_filter_structure=Y&amp;structure_UF_DEPARTMENT=858" xr:uid="{00000000-0004-0000-0200-000050020000}"/>
    <hyperlink ref="B575" r:id="rId594" display="../../../company/structure.php%3fset_filter_structure=Y&amp;structure_UF_DEPARTMENT=858" xr:uid="{00000000-0004-0000-0200-000051020000}"/>
    <hyperlink ref="B576" r:id="rId595" display="../../../company/structure.php%3fset_filter_structure=Y&amp;structure_UF_DEPARTMENT=858" xr:uid="{00000000-0004-0000-0200-000052020000}"/>
    <hyperlink ref="B577" r:id="rId596" display="../../../company/structure.php%3fset_filter_structure=Y&amp;structure_UF_DEPARTMENT=858" xr:uid="{00000000-0004-0000-0200-000053020000}"/>
    <hyperlink ref="B578" r:id="rId597" display="../../../company/structure.php%3fset_filter_structure=Y&amp;structure_UF_DEPARTMENT=858" xr:uid="{00000000-0004-0000-0200-000054020000}"/>
    <hyperlink ref="B579" r:id="rId598" display="../../../company/structure.php%3fset_filter_structure=Y&amp;structure_UF_DEPARTMENT=858" xr:uid="{00000000-0004-0000-0200-000055020000}"/>
    <hyperlink ref="B580" r:id="rId599" display="../../../company/structure.php%3fset_filter_structure=Y&amp;structure_UF_DEPARTMENT=858" xr:uid="{00000000-0004-0000-0200-000056020000}"/>
    <hyperlink ref="B581" r:id="rId600" display="../../../company/structure.php%3fset_filter_structure=Y&amp;structure_UF_DEPARTMENT=858" xr:uid="{00000000-0004-0000-0200-000057020000}"/>
    <hyperlink ref="B582" r:id="rId601" display="../../../company/structure.php%3fset_filter_structure=Y&amp;structure_UF_DEPARTMENT=858" xr:uid="{00000000-0004-0000-0200-000058020000}"/>
    <hyperlink ref="B583" r:id="rId602" display="../../../company/structure.php%3fset_filter_structure=Y&amp;structure_UF_DEPARTMENT=866" xr:uid="{00000000-0004-0000-0200-000059020000}"/>
    <hyperlink ref="B584" r:id="rId603" display="../../../company/structure.php%3fset_filter_structure=Y&amp;structure_UF_DEPARTMENT=866" xr:uid="{00000000-0004-0000-0200-00005A020000}"/>
    <hyperlink ref="B585" r:id="rId604" display="../../../company/structure.php%3fset_filter_structure=Y&amp;structure_UF_DEPARTMENT=866" xr:uid="{00000000-0004-0000-0200-00005B020000}"/>
    <hyperlink ref="B586" r:id="rId605" display="../../../company/structure.php%3fset_filter_structure=Y&amp;structure_UF_DEPARTMENT=866" xr:uid="{00000000-0004-0000-0200-00005C020000}"/>
    <hyperlink ref="B587" r:id="rId606" display="../../../company/structure.php%3fset_filter_structure=Y&amp;structure_UF_DEPARTMENT=866" xr:uid="{00000000-0004-0000-0200-00005D020000}"/>
    <hyperlink ref="B588" r:id="rId607" display="../../../company/structure.php%3fset_filter_structure=Y&amp;structure_UF_DEPARTMENT=922" xr:uid="{00000000-0004-0000-0200-00005E020000}"/>
    <hyperlink ref="B589" r:id="rId608" display="../../../company/structure.php%3fset_filter_structure=Y&amp;structure_UF_DEPARTMENT=922" xr:uid="{00000000-0004-0000-0200-00005F020000}"/>
    <hyperlink ref="B590" r:id="rId609" display="../../../company/structure.php%3fset_filter_structure=Y&amp;structure_UF_DEPARTMENT=397" xr:uid="{00000000-0004-0000-0200-000060020000}"/>
    <hyperlink ref="B591" r:id="rId610" display="../../../company/structure.php%3fset_filter_structure=Y&amp;structure_UF_DEPARTMENT=935" xr:uid="{00000000-0004-0000-0200-000061020000}"/>
    <hyperlink ref="AB591" r:id="rId611" display="../../../company/structure.php%3fset_filter_structure=Y&amp;structure_UF_DEPARTMENT=397" xr:uid="{00000000-0004-0000-0200-000062020000}"/>
    <hyperlink ref="B592" r:id="rId612" display="../../../company/structure.php%3fset_filter_structure=Y&amp;structure_UF_DEPARTMENT=397" xr:uid="{00000000-0004-0000-0200-000063020000}"/>
    <hyperlink ref="B593" r:id="rId613" display="../../../company/structure.php%3fset_filter_structure=Y&amp;structure_UF_DEPARTMENT=397" xr:uid="{00000000-0004-0000-0200-000064020000}"/>
    <hyperlink ref="B594" r:id="rId614" display="../../../company/structure.php%3fset_filter_structure=Y&amp;structure_UF_DEPARTMENT=397" xr:uid="{00000000-0004-0000-0200-000065020000}"/>
    <hyperlink ref="B595" r:id="rId615" display="../../../company/structure.php%3fset_filter_structure=Y&amp;structure_UF_DEPARTMENT=119" xr:uid="{00000000-0004-0000-0200-000066020000}"/>
    <hyperlink ref="B596" r:id="rId616" display="../../../company/structure.php%3fset_filter_structure=Y&amp;structure_UF_DEPARTMENT=119" xr:uid="{00000000-0004-0000-0200-000067020000}"/>
    <hyperlink ref="B597" r:id="rId617" display="../../../company/structure.php%3fset_filter_structure=Y&amp;structure_UF_DEPARTMENT=119" xr:uid="{00000000-0004-0000-0200-000068020000}"/>
    <hyperlink ref="B598" r:id="rId618" display="../../../company/structure.php%3fset_filter_structure=Y&amp;structure_UF_DEPARTMENT=119" xr:uid="{00000000-0004-0000-0200-000069020000}"/>
    <hyperlink ref="B599" r:id="rId619" display="../../../company/structure.php%3fset_filter_structure=Y&amp;structure_UF_DEPARTMENT=119" xr:uid="{00000000-0004-0000-0200-00006A020000}"/>
    <hyperlink ref="B600" r:id="rId620" display="../../../company/structure.php%3fset_filter_structure=Y&amp;structure_UF_DEPARTMENT=119" xr:uid="{00000000-0004-0000-0200-00006B020000}"/>
    <hyperlink ref="B601" r:id="rId621" display="../../../company/structure.php%3fset_filter_structure=Y&amp;structure_UF_DEPARTMENT=119" xr:uid="{00000000-0004-0000-0200-00006C020000}"/>
    <hyperlink ref="B602" r:id="rId622" display="../../../company/structure.php%3fset_filter_structure=Y&amp;structure_UF_DEPARTMENT=119" xr:uid="{00000000-0004-0000-0200-00006D020000}"/>
    <hyperlink ref="B603" r:id="rId623" display="../../../company/structure.php%3fset_filter_structure=Y&amp;structure_UF_DEPARTMENT=119" xr:uid="{00000000-0004-0000-0200-00006E020000}"/>
    <hyperlink ref="B604" r:id="rId624" display="../../../company/structure.php%3fset_filter_structure=Y&amp;structure_UF_DEPARTMENT=119" xr:uid="{00000000-0004-0000-0200-00006F020000}"/>
    <hyperlink ref="B605" r:id="rId625" display="../../../company/structure.php%3fset_filter_structure=Y&amp;structure_UF_DEPARTMENT=1129" xr:uid="{00000000-0004-0000-0200-000070020000}"/>
    <hyperlink ref="AB605" r:id="rId626" display="../../../company/structure.php%3fset_filter_structure=Y&amp;structure_UF_DEPARTMENT=1122" xr:uid="{00000000-0004-0000-0200-000071020000}"/>
    <hyperlink ref="B606" r:id="rId627" display="../../../company/structure.php%3fset_filter_structure=Y&amp;structure_UF_DEPARTMENT=1129" xr:uid="{00000000-0004-0000-0200-000072020000}"/>
    <hyperlink ref="AB606" r:id="rId628" display="../../../company/structure.php%3fset_filter_structure=Y&amp;structure_UF_DEPARTMENT=1122" xr:uid="{00000000-0004-0000-0200-000073020000}"/>
    <hyperlink ref="B607" r:id="rId629" display="../../../company/structure.php%3fset_filter_structure=Y&amp;structure_UF_DEPARTMENT=1129" xr:uid="{00000000-0004-0000-0200-000074020000}"/>
    <hyperlink ref="AB607" r:id="rId630" display="../../../company/structure.php%3fset_filter_structure=Y&amp;structure_UF_DEPARTMENT=1122" xr:uid="{00000000-0004-0000-0200-000075020000}"/>
    <hyperlink ref="B608" r:id="rId631" display="../../../company/structure.php%3fset_filter_structure=Y&amp;structure_UF_DEPARTMENT=1129" xr:uid="{00000000-0004-0000-0200-000076020000}"/>
    <hyperlink ref="AB608" r:id="rId632" display="../../../company/structure.php%3fset_filter_structure=Y&amp;structure_UF_DEPARTMENT=1122" xr:uid="{00000000-0004-0000-0200-000077020000}"/>
    <hyperlink ref="B609" r:id="rId633" display="../../../company/structure.php%3fset_filter_structure=Y&amp;structure_UF_DEPARTMENT=1129" xr:uid="{00000000-0004-0000-0200-000078020000}"/>
    <hyperlink ref="AB609" r:id="rId634" display="../../../company/structure.php%3fset_filter_structure=Y&amp;structure_UF_DEPARTMENT=1122" xr:uid="{00000000-0004-0000-0200-000079020000}"/>
    <hyperlink ref="B610" r:id="rId635" display="../../../company/structure.php%3fset_filter_structure=Y&amp;structure_UF_DEPARTMENT=1122" xr:uid="{00000000-0004-0000-0200-00007A020000}"/>
    <hyperlink ref="B611" r:id="rId636" display="../../../company/structure.php%3fset_filter_structure=Y&amp;structure_UF_DEPARTMENT=1129" xr:uid="{00000000-0004-0000-0200-00007B020000}"/>
    <hyperlink ref="AB611" r:id="rId637" display="../../../company/structure.php%3fset_filter_structure=Y&amp;structure_UF_DEPARTMENT=1122" xr:uid="{00000000-0004-0000-0200-00007C020000}"/>
    <hyperlink ref="B612" r:id="rId638" display="../../../company/structure.php%3fset_filter_structure=Y&amp;structure_UF_DEPARTMENT=1129" xr:uid="{00000000-0004-0000-0200-00007D020000}"/>
    <hyperlink ref="AB612" r:id="rId639" display="../../../company/structure.php%3fset_filter_structure=Y&amp;structure_UF_DEPARTMENT=1122" xr:uid="{00000000-0004-0000-0200-00007E020000}"/>
    <hyperlink ref="B613" r:id="rId640" display="../../../company/structure.php%3fset_filter_structure=Y&amp;structure_UF_DEPARTMENT=1129" xr:uid="{00000000-0004-0000-0200-00007F020000}"/>
    <hyperlink ref="AB613" r:id="rId641" display="../../../company/structure.php%3fset_filter_structure=Y&amp;structure_UF_DEPARTMENT=1122" xr:uid="{00000000-0004-0000-0200-000080020000}"/>
    <hyperlink ref="B614" r:id="rId642" display="../../../company/structure.php%3fset_filter_structure=Y&amp;structure_UF_DEPARTMENT=858" xr:uid="{00000000-0004-0000-0200-000081020000}"/>
    <hyperlink ref="B615" r:id="rId643" display="../../../company/structure.php%3fset_filter_structure=Y&amp;structure_UF_DEPARTMENT=1085" xr:uid="{00000000-0004-0000-0200-000082020000}"/>
    <hyperlink ref="B616" r:id="rId644" display="../../../company/structure.php%3fset_filter_structure=Y&amp;structure_UF_DEPARTMENT=1085" xr:uid="{00000000-0004-0000-0200-000083020000}"/>
    <hyperlink ref="B617" r:id="rId645" display="../../../company/structure.php%3fset_filter_structure=Y&amp;structure_UF_DEPARTMENT=1085" xr:uid="{00000000-0004-0000-0200-000084020000}"/>
    <hyperlink ref="B618" r:id="rId646" display="../../../company/structure.php%3fset_filter_structure=Y&amp;structure_UF_DEPARTMENT=1085" xr:uid="{00000000-0004-0000-0200-000085020000}"/>
    <hyperlink ref="B619" r:id="rId647" display="../../../company/structure.php%3fset_filter_structure=Y&amp;structure_UF_DEPARTMENT=1085" xr:uid="{00000000-0004-0000-0200-000086020000}"/>
    <hyperlink ref="B620" r:id="rId648" display="../../../company/structure.php%3fset_filter_structure=Y&amp;structure_UF_DEPARTMENT=1085" xr:uid="{00000000-0004-0000-0200-000087020000}"/>
    <hyperlink ref="B621" r:id="rId649" display="../../../company/structure.php%3fset_filter_structure=Y&amp;structure_UF_DEPARTMENT=1085" xr:uid="{00000000-0004-0000-0200-000088020000}"/>
    <hyperlink ref="B622" r:id="rId650" display="../../../company/structure.php%3fset_filter_structure=Y&amp;structure_UF_DEPARTMENT=1085" xr:uid="{00000000-0004-0000-0200-000089020000}"/>
    <hyperlink ref="B623" r:id="rId651" display="../../../company/structure.php%3fset_filter_structure=Y&amp;structure_UF_DEPARTMENT=858" xr:uid="{00000000-0004-0000-0200-00008A020000}"/>
    <hyperlink ref="B624" r:id="rId652" display="../../../company/structure.php%3fset_filter_structure=Y&amp;structure_UF_DEPARTMENT=858" xr:uid="{00000000-0004-0000-0200-00008B020000}"/>
    <hyperlink ref="B625" r:id="rId653" display="../../../company/structure.php%3fset_filter_structure=Y&amp;structure_UF_DEPARTMENT=858" xr:uid="{00000000-0004-0000-0200-00008C020000}"/>
    <hyperlink ref="B626" r:id="rId654" display="../../../company/structure.php%3fset_filter_structure=Y&amp;structure_UF_DEPARTMENT=858" xr:uid="{00000000-0004-0000-0200-00008D020000}"/>
    <hyperlink ref="B627" r:id="rId655" display="../../../company/structure.php%3fset_filter_structure=Y&amp;structure_UF_DEPARTMENT=858" xr:uid="{00000000-0004-0000-0200-00008E020000}"/>
    <hyperlink ref="B628" r:id="rId656" display="../../../company/structure.php%3fset_filter_structure=Y&amp;structure_UF_DEPARTMENT=858" xr:uid="{00000000-0004-0000-0200-00008F020000}"/>
    <hyperlink ref="B629" r:id="rId657" display="../../../company/structure.php%3fset_filter_structure=Y&amp;structure_UF_DEPARTMENT=920" xr:uid="{00000000-0004-0000-0200-000090020000}"/>
    <hyperlink ref="B630" r:id="rId658" display="../../../company/structure.php%3fset_filter_structure=Y&amp;structure_UF_DEPARTMENT=920" xr:uid="{00000000-0004-0000-0200-000091020000}"/>
    <hyperlink ref="B631" r:id="rId659" display="../../../company/structure.php%3fset_filter_structure=Y&amp;structure_UF_DEPARTMENT=920" xr:uid="{00000000-0004-0000-0200-000092020000}"/>
    <hyperlink ref="B632" r:id="rId660" display="../../../company/structure.php%3fset_filter_structure=Y&amp;structure_UF_DEPARTMENT=920" xr:uid="{00000000-0004-0000-0200-000093020000}"/>
    <hyperlink ref="B633" r:id="rId661" display="../../../company/structure.php%3fset_filter_structure=Y&amp;structure_UF_DEPARTMENT=920" xr:uid="{00000000-0004-0000-0200-000094020000}"/>
    <hyperlink ref="B634" r:id="rId662" display="../../../company/structure.php%3fset_filter_structure=Y&amp;structure_UF_DEPARTMENT=920" xr:uid="{00000000-0004-0000-0200-000095020000}"/>
    <hyperlink ref="B635" r:id="rId663" display="../../../company/structure.php%3fset_filter_structure=Y&amp;structure_UF_DEPARTMENT=920" xr:uid="{00000000-0004-0000-0200-000096020000}"/>
    <hyperlink ref="B636" r:id="rId664" display="../../../company/structure.php%3fset_filter_structure=Y&amp;structure_UF_DEPARTMENT=397" xr:uid="{00000000-0004-0000-0200-000097020000}"/>
    <hyperlink ref="B637" r:id="rId665" display="../../../company/structure.php%3fset_filter_structure=Y&amp;structure_UF_DEPARTMENT=397" xr:uid="{00000000-0004-0000-0200-000098020000}"/>
    <hyperlink ref="B638" r:id="rId666" display="../../../company/structure.php%3fset_filter_structure=Y&amp;structure_UF_DEPARTMENT=397" xr:uid="{00000000-0004-0000-0200-000099020000}"/>
    <hyperlink ref="B639" r:id="rId667" display="../../../company/structure.php%3fset_filter_structure=Y&amp;structure_UF_DEPARTMENT=935" xr:uid="{00000000-0004-0000-0200-00009A020000}"/>
    <hyperlink ref="B640" r:id="rId668" display="../../../company/structure.php%3fset_filter_structure=Y&amp;structure_UF_DEPARTMENT=935" xr:uid="{00000000-0004-0000-0200-00009B020000}"/>
    <hyperlink ref="B641" r:id="rId669" display="../../../company/structure.php%3fset_filter_structure=Y&amp;structure_UF_DEPARTMENT=935" xr:uid="{00000000-0004-0000-0200-00009C020000}"/>
    <hyperlink ref="B642" r:id="rId670" display="../../../company/structure.php%3fset_filter_structure=Y&amp;structure_UF_DEPARTMENT=935" xr:uid="{00000000-0004-0000-0200-00009D020000}"/>
    <hyperlink ref="B643" r:id="rId671" display="../../../company/structure.php%3fset_filter_structure=Y&amp;structure_UF_DEPARTMENT=935" xr:uid="{00000000-0004-0000-0200-00009E020000}"/>
    <hyperlink ref="B644" r:id="rId672" display="../../../company/structure.php%3fset_filter_structure=Y&amp;structure_UF_DEPARTMENT=935" xr:uid="{00000000-0004-0000-0200-00009F020000}"/>
    <hyperlink ref="B645" r:id="rId673" display="../../../company/structure.php%3fset_filter_structure=Y&amp;structure_UF_DEPARTMENT=935" xr:uid="{00000000-0004-0000-0200-0000A0020000}"/>
    <hyperlink ref="B646" r:id="rId674" display="../../../company/structure.php%3fset_filter_structure=Y&amp;structure_UF_DEPARTMENT=935" xr:uid="{00000000-0004-0000-0200-0000A1020000}"/>
    <hyperlink ref="B647" r:id="rId675" display="../../../company/structure.php%3fset_filter_structure=Y&amp;structure_UF_DEPARTMENT=935" xr:uid="{00000000-0004-0000-0200-0000A2020000}"/>
    <hyperlink ref="B648" r:id="rId676" display="../../../company/structure.php%3fset_filter_structure=Y&amp;structure_UF_DEPARTMENT=935" xr:uid="{00000000-0004-0000-0200-0000A3020000}"/>
    <hyperlink ref="B649" r:id="rId677" display="../../../company/structure.php%3fset_filter_structure=Y&amp;structure_UF_DEPARTMENT=935" xr:uid="{00000000-0004-0000-0200-0000A4020000}"/>
    <hyperlink ref="B650" r:id="rId678" display="../../../company/structure.php%3fset_filter_structure=Y&amp;structure_UF_DEPARTMENT=1129" xr:uid="{00000000-0004-0000-0200-0000A5020000}"/>
    <hyperlink ref="AB650" r:id="rId679" display="../../../company/structure.php%3fset_filter_structure=Y&amp;structure_UF_DEPARTMENT=1129" xr:uid="{00000000-0004-0000-0200-0000A6020000}"/>
    <hyperlink ref="B651" r:id="rId680" display="../../../company/structure.php%3fset_filter_structure=Y&amp;structure_UF_DEPARTMENT=872" xr:uid="{00000000-0004-0000-0200-0000A7020000}"/>
    <hyperlink ref="B652" r:id="rId681" display="../../../company/structure.php%3fset_filter_structure=Y&amp;structure_UF_DEPARTMENT=872" xr:uid="{00000000-0004-0000-0200-0000A8020000}"/>
    <hyperlink ref="B653" r:id="rId682" display="../../../company/structure.php%3fset_filter_structure=Y&amp;structure_UF_DEPARTMENT=872" xr:uid="{00000000-0004-0000-0200-0000A9020000}"/>
    <hyperlink ref="B654" r:id="rId683" display="../../../company/structure.php%3fset_filter_structure=Y&amp;structure_UF_DEPARTMENT=872" xr:uid="{00000000-0004-0000-0200-0000AA020000}"/>
    <hyperlink ref="B655" r:id="rId684" display="../../../company/structure.php%3fset_filter_structure=Y&amp;structure_UF_DEPARTMENT=872" xr:uid="{00000000-0004-0000-0200-0000AB020000}"/>
    <hyperlink ref="B656" r:id="rId685" display="../../../company/structure.php%3fset_filter_structure=Y&amp;structure_UF_DEPARTMENT=872" xr:uid="{00000000-0004-0000-0200-0000AC020000}"/>
    <hyperlink ref="B657" r:id="rId686" display="../../../company/structure.php%3fset_filter_structure=Y&amp;structure_UF_DEPARTMENT=872" xr:uid="{00000000-0004-0000-0200-0000AD020000}"/>
    <hyperlink ref="B658" r:id="rId687" display="../../../company/structure.php%3fset_filter_structure=Y&amp;structure_UF_DEPARTMENT=872" xr:uid="{00000000-0004-0000-0200-0000AE020000}"/>
    <hyperlink ref="B659" r:id="rId688" display="../../../company/structure.php%3fset_filter_structure=Y&amp;structure_UF_DEPARTMENT=872" xr:uid="{00000000-0004-0000-0200-0000AF020000}"/>
    <hyperlink ref="B660" r:id="rId689" display="../../../company/structure.php%3fset_filter_structure=Y&amp;structure_UF_DEPARTMENT=872" xr:uid="{00000000-0004-0000-0200-0000B0020000}"/>
    <hyperlink ref="B661" r:id="rId690" display="../../../company/structure.php%3fset_filter_structure=Y&amp;structure_UF_DEPARTMENT=872" xr:uid="{00000000-0004-0000-0200-0000B1020000}"/>
    <hyperlink ref="B662" r:id="rId691" display="../../../company/structure.php%3fset_filter_structure=Y&amp;structure_UF_DEPARTMENT=872" xr:uid="{00000000-0004-0000-0200-0000B2020000}"/>
    <hyperlink ref="B663" r:id="rId692" display="../../../company/structure.php%3fset_filter_structure=Y&amp;structure_UF_DEPARTMENT=397" xr:uid="{00000000-0004-0000-0200-0000B3020000}"/>
    <hyperlink ref="B664" r:id="rId693" display="../../../company/structure.php%3fset_filter_structure=Y&amp;structure_UF_DEPARTMENT=397" xr:uid="{00000000-0004-0000-0200-0000B4020000}"/>
    <hyperlink ref="B665" r:id="rId694" display="../../../company/structure.php%3fset_filter_structure=Y&amp;structure_UF_DEPARTMENT=397" xr:uid="{00000000-0004-0000-0200-0000B5020000}"/>
    <hyperlink ref="B666" r:id="rId695" display="../../../company/structure.php%3fset_filter_structure=Y&amp;structure_UF_DEPARTMENT=397" xr:uid="{00000000-0004-0000-0200-0000B6020000}"/>
    <hyperlink ref="B667" r:id="rId696" display="../../../company/structure.php%3fset_filter_structure=Y&amp;structure_UF_DEPARTMENT=397" xr:uid="{00000000-0004-0000-0200-0000B7020000}"/>
    <hyperlink ref="B668" r:id="rId697" display="../../../company/structure.php%3fset_filter_structure=Y&amp;structure_UF_DEPARTMENT=935" xr:uid="{00000000-0004-0000-0200-0000B8020000}"/>
    <hyperlink ref="AB668" r:id="rId698" display="../../../company/structure.php%3fset_filter_structure=Y&amp;structure_UF_DEPARTMENT=397" xr:uid="{00000000-0004-0000-0200-0000B9020000}"/>
    <hyperlink ref="B669" r:id="rId699" display="../../../company/structure.php%3fset_filter_structure=Y&amp;structure_UF_DEPARTMENT=397" xr:uid="{00000000-0004-0000-0200-0000BA020000}"/>
    <hyperlink ref="B670" r:id="rId700" display="../../../company/structure.php%3fset_filter_structure=Y&amp;structure_UF_DEPARTMENT=397" xr:uid="{00000000-0004-0000-0200-0000BB020000}"/>
    <hyperlink ref="B671" r:id="rId701" display="../../../company/structure.php%3fset_filter_structure=Y&amp;structure_UF_DEPARTMENT=935" xr:uid="{00000000-0004-0000-0200-0000BC020000}"/>
    <hyperlink ref="AB671" r:id="rId702" display="../../../company/structure.php%3fset_filter_structure=Y&amp;structure_UF_DEPARTMENT=397" xr:uid="{00000000-0004-0000-0200-0000BD020000}"/>
    <hyperlink ref="B672" r:id="rId703" display="../../../company/structure.php%3fset_filter_structure=Y&amp;structure_UF_DEPARTMENT=397" xr:uid="{00000000-0004-0000-0200-0000BE020000}"/>
    <hyperlink ref="B673" r:id="rId704" display="../../../company/structure.php%3fset_filter_structure=Y&amp;structure_UF_DEPARTMENT=1129" xr:uid="{00000000-0004-0000-0200-0000BF020000}"/>
    <hyperlink ref="AB673" r:id="rId705" display="../../../company/structure.php%3fset_filter_structure=Y&amp;structure_UF_DEPARTMENT=1122" xr:uid="{00000000-0004-0000-0200-0000C0020000}"/>
    <hyperlink ref="B674" r:id="rId706" display="../../../company/structure.php%3fset_filter_structure=Y&amp;structure_UF_DEPARTMENT=1129" xr:uid="{00000000-0004-0000-0200-0000C1020000}"/>
    <hyperlink ref="AB674" r:id="rId707" display="../../../company/structure.php%3fset_filter_structure=Y&amp;structure_UF_DEPARTMENT=1122" xr:uid="{00000000-0004-0000-0200-0000C2020000}"/>
    <hyperlink ref="B675" r:id="rId708" display="../../../company/structure.php%3fset_filter_structure=Y&amp;structure_UF_DEPARTMENT=1129" xr:uid="{00000000-0004-0000-0200-0000C3020000}"/>
    <hyperlink ref="AB675" r:id="rId709" display="../../../company/structure.php%3fset_filter_structure=Y&amp;structure_UF_DEPARTMENT=1122" xr:uid="{00000000-0004-0000-0200-0000C4020000}"/>
    <hyperlink ref="B676" r:id="rId710" display="../../../company/structure.php%3fset_filter_structure=Y&amp;structure_UF_DEPARTMENT=1129" xr:uid="{00000000-0004-0000-0200-0000C5020000}"/>
    <hyperlink ref="AB676" r:id="rId711" display="../../../company/structure.php%3fset_filter_structure=Y&amp;structure_UF_DEPARTMENT=1122" xr:uid="{00000000-0004-0000-0200-0000C6020000}"/>
    <hyperlink ref="B677" r:id="rId712" display="../../../company/structure.php%3fset_filter_structure=Y&amp;structure_UF_DEPARTMENT=1129" xr:uid="{00000000-0004-0000-0200-0000C7020000}"/>
    <hyperlink ref="AB677" r:id="rId713" display="../../../company/structure.php%3fset_filter_structure=Y&amp;structure_UF_DEPARTMENT=1122" xr:uid="{00000000-0004-0000-0200-0000C8020000}"/>
    <hyperlink ref="B678" r:id="rId714" display="../../../company/structure.php%3fset_filter_structure=Y&amp;structure_UF_DEPARTMENT=1129" xr:uid="{00000000-0004-0000-0200-0000C9020000}"/>
    <hyperlink ref="AB678" r:id="rId715" display="../../../company/structure.php%3fset_filter_structure=Y&amp;structure_UF_DEPARTMENT=1122" xr:uid="{00000000-0004-0000-0200-0000CA020000}"/>
    <hyperlink ref="B679" r:id="rId716" display="../../../company/structure.php%3fset_filter_structure=Y&amp;structure_UF_DEPARTMENT=866" xr:uid="{00000000-0004-0000-0200-0000CB020000}"/>
    <hyperlink ref="B680" r:id="rId717" display="../../../company/structure.php%3fset_filter_structure=Y&amp;structure_UF_DEPARTMENT=866" xr:uid="{00000000-0004-0000-0200-0000CC020000}"/>
    <hyperlink ref="B681" r:id="rId718" display="../../../company/structure.php%3fset_filter_structure=Y&amp;structure_UF_DEPARTMENT=866" xr:uid="{00000000-0004-0000-0200-0000CD020000}"/>
    <hyperlink ref="B682" r:id="rId719" display="../../../company/structure.php%3fset_filter_structure=Y&amp;structure_UF_DEPARTMENT=866" xr:uid="{00000000-0004-0000-0200-0000CE020000}"/>
    <hyperlink ref="B683" r:id="rId720" display="../../../company/structure.php%3fset_filter_structure=Y&amp;structure_UF_DEPARTMENT=866" xr:uid="{00000000-0004-0000-0200-0000CF020000}"/>
    <hyperlink ref="B684" r:id="rId721" display="../../../company/structure.php%3fset_filter_structure=Y&amp;structure_UF_DEPARTMENT=866" xr:uid="{00000000-0004-0000-0200-0000D0020000}"/>
    <hyperlink ref="B685" r:id="rId722" display="../../../company/structure.php%3fset_filter_structure=Y&amp;structure_UF_DEPARTMENT=866" xr:uid="{00000000-0004-0000-0200-0000D1020000}"/>
    <hyperlink ref="B686" r:id="rId723" display="../../../company/structure.php%3fset_filter_structure=Y&amp;structure_UF_DEPARTMENT=866" xr:uid="{00000000-0004-0000-0200-0000D2020000}"/>
    <hyperlink ref="B687" r:id="rId724" display="../../../company/structure.php%3fset_filter_structure=Y&amp;structure_UF_DEPARTMENT=866" xr:uid="{00000000-0004-0000-0200-0000D3020000}"/>
    <hyperlink ref="B688" r:id="rId725" display="../../../company/structure.php%3fset_filter_structure=Y&amp;structure_UF_DEPARTMENT=866" xr:uid="{00000000-0004-0000-0200-0000D4020000}"/>
    <hyperlink ref="B689" r:id="rId726" display="../../../company/structure.php%3fset_filter_structure=Y&amp;structure_UF_DEPARTMENT=866" xr:uid="{00000000-0004-0000-0200-0000D5020000}"/>
    <hyperlink ref="B690" r:id="rId727" display="../../../company/structure.php%3fset_filter_structure=Y&amp;structure_UF_DEPARTMENT=866" xr:uid="{00000000-0004-0000-0200-0000D6020000}"/>
    <hyperlink ref="B691" r:id="rId728" display="../../../company/structure.php%3fset_filter_structure=Y&amp;structure_UF_DEPARTMENT=866" xr:uid="{00000000-0004-0000-0200-0000D7020000}"/>
    <hyperlink ref="B692" r:id="rId729" display="../../../company/structure.php%3fset_filter_structure=Y&amp;structure_UF_DEPARTMENT=119" xr:uid="{00000000-0004-0000-0200-0000D8020000}"/>
    <hyperlink ref="B693" r:id="rId730" display="../../../company/structure.php%3fset_filter_structure=Y&amp;structure_UF_DEPARTMENT=119" xr:uid="{00000000-0004-0000-0200-0000D9020000}"/>
    <hyperlink ref="B694" r:id="rId731" display="../../../company/structure.php%3fset_filter_structure=Y&amp;structure_UF_DEPARTMENT=119" xr:uid="{00000000-0004-0000-0200-0000DA020000}"/>
    <hyperlink ref="B695" r:id="rId732" display="../../../company/structure.php%3fset_filter_structure=Y&amp;structure_UF_DEPARTMENT=119" xr:uid="{00000000-0004-0000-0200-0000DB020000}"/>
    <hyperlink ref="B696" r:id="rId733" display="../../../company/structure.php%3fset_filter_structure=Y&amp;structure_UF_DEPARTMENT=119" xr:uid="{00000000-0004-0000-0200-0000DC020000}"/>
    <hyperlink ref="B697" r:id="rId734" display="../../../company/structure.php%3fset_filter_structure=Y&amp;structure_UF_DEPARTMENT=119" xr:uid="{00000000-0004-0000-0200-0000DD020000}"/>
    <hyperlink ref="B698" r:id="rId735" display="../../../company/structure.php%3fset_filter_structure=Y&amp;structure_UF_DEPARTMENT=119" xr:uid="{00000000-0004-0000-0200-0000DE020000}"/>
    <hyperlink ref="B699" r:id="rId736" display="../../../company/structure.php%3fset_filter_structure=Y&amp;structure_UF_DEPARTMENT=119" xr:uid="{00000000-0004-0000-0200-0000DF020000}"/>
    <hyperlink ref="B700" r:id="rId737" display="../../../company/structure.php%3fset_filter_structure=Y&amp;structure_UF_DEPARTMENT=858" xr:uid="{00000000-0004-0000-0200-0000E0020000}"/>
    <hyperlink ref="B701" r:id="rId738" display="../../../company/structure.php%3fset_filter_structure=Y&amp;structure_UF_DEPARTMENT=858" xr:uid="{00000000-0004-0000-0200-0000E1020000}"/>
    <hyperlink ref="B702" r:id="rId739" display="../../../company/structure.php%3fset_filter_structure=Y&amp;structure_UF_DEPARTMENT=1129" xr:uid="{00000000-0004-0000-0200-0000E2020000}"/>
    <hyperlink ref="AB702" r:id="rId740" display="../../../company/structure.php%3fset_filter_structure=Y&amp;structure_UF_DEPARTMENT=1122" xr:uid="{00000000-0004-0000-0200-0000E3020000}"/>
    <hyperlink ref="B703" r:id="rId741" display="../../../company/structure.php%3fset_filter_structure=Y&amp;structure_UF_DEPARTMENT=1129" xr:uid="{00000000-0004-0000-0200-0000E4020000}"/>
    <hyperlink ref="AB703" r:id="rId742" display="../../../company/structure.php%3fset_filter_structure=Y&amp;structure_UF_DEPARTMENT=1122" xr:uid="{00000000-0004-0000-0200-0000E5020000}"/>
    <hyperlink ref="B704" r:id="rId743" display="../../../company/structure.php%3fset_filter_structure=Y&amp;structure_UF_DEPARTMENT=1122" xr:uid="{00000000-0004-0000-0200-0000E6020000}"/>
    <hyperlink ref="B705" r:id="rId744" display="../../../company/structure.php%3fset_filter_structure=Y&amp;structure_UF_DEPARTMENT=922" xr:uid="{00000000-0004-0000-0200-0000E7020000}"/>
    <hyperlink ref="B706" r:id="rId745" display="../../../company/structure.php%3fset_filter_structure=Y&amp;structure_UF_DEPARTMENT=922" xr:uid="{00000000-0004-0000-0200-0000E8020000}"/>
    <hyperlink ref="B707" r:id="rId746" display="../../../company/structure.php%3fset_filter_structure=Y&amp;structure_UF_DEPARTMENT=922" xr:uid="{00000000-0004-0000-0200-0000E9020000}"/>
    <hyperlink ref="B708" r:id="rId747" display="../../../company/structure.php%3fset_filter_structure=Y&amp;structure_UF_DEPARTMENT=922" xr:uid="{00000000-0004-0000-0200-0000EA020000}"/>
    <hyperlink ref="B709" r:id="rId748" display="../../../company/structure.php%3fset_filter_structure=Y&amp;structure_UF_DEPARTMENT=922" xr:uid="{00000000-0004-0000-0200-0000EB020000}"/>
    <hyperlink ref="B710" r:id="rId749" display="../../../company/structure.php%3fset_filter_structure=Y&amp;structure_UF_DEPARTMENT=397" xr:uid="{00000000-0004-0000-0200-0000EC020000}"/>
    <hyperlink ref="B711" r:id="rId750" display="../../../company/structure.php%3fset_filter_structure=Y&amp;structure_UF_DEPARTMENT=397" xr:uid="{00000000-0004-0000-0200-0000ED020000}"/>
    <hyperlink ref="B712" r:id="rId751" display="../../../company/structure.php%3fset_filter_structure=Y&amp;structure_UF_DEPARTMENT=397" xr:uid="{00000000-0004-0000-0200-0000EE020000}"/>
    <hyperlink ref="B713" r:id="rId752" display="../../../company/structure.php%3fset_filter_structure=Y&amp;structure_UF_DEPARTMENT=397" xr:uid="{00000000-0004-0000-0200-0000EF020000}"/>
    <hyperlink ref="B714" r:id="rId753" display="../../../company/structure.php%3fset_filter_structure=Y&amp;structure_UF_DEPARTMENT=935" xr:uid="{00000000-0004-0000-0200-0000F0020000}"/>
    <hyperlink ref="AB714" r:id="rId754" display="../../../company/structure.php%3fset_filter_structure=Y&amp;structure_UF_DEPARTMENT=397" xr:uid="{00000000-0004-0000-0200-0000F1020000}"/>
    <hyperlink ref="B715" r:id="rId755" display="../../../company/structure.php%3fset_filter_structure=Y&amp;structure_UF_DEPARTMENT=935" xr:uid="{00000000-0004-0000-0200-0000F2020000}"/>
    <hyperlink ref="AB715" r:id="rId756" display="../../../company/structure.php%3fset_filter_structure=Y&amp;structure_UF_DEPARTMENT=397" xr:uid="{00000000-0004-0000-0200-0000F3020000}"/>
    <hyperlink ref="B716" r:id="rId757" display="../../../company/structure.php%3fset_filter_structure=Y&amp;structure_UF_DEPARTMENT=397" xr:uid="{00000000-0004-0000-0200-0000F4020000}"/>
    <hyperlink ref="B717" r:id="rId758" display="../../../company/structure.php%3fset_filter_structure=Y&amp;structure_UF_DEPARTMENT=397" xr:uid="{00000000-0004-0000-0200-0000F5020000}"/>
    <hyperlink ref="B718" r:id="rId759" display="../../../company/structure.php%3fset_filter_structure=Y&amp;structure_UF_DEPARTMENT=397" xr:uid="{00000000-0004-0000-0200-0000F6020000}"/>
    <hyperlink ref="B719" r:id="rId760" display="../../../company/structure.php%3fset_filter_structure=Y&amp;structure_UF_DEPARTMENT=397" xr:uid="{00000000-0004-0000-0200-0000F7020000}"/>
    <hyperlink ref="B720" r:id="rId761" display="../../../company/structure.php%3fset_filter_structure=Y&amp;structure_UF_DEPARTMENT=397" xr:uid="{00000000-0004-0000-0200-0000F8020000}"/>
    <hyperlink ref="B721" r:id="rId762" display="../../../company/structure.php%3fset_filter_structure=Y&amp;structure_UF_DEPARTMENT=397" xr:uid="{00000000-0004-0000-0200-0000F9020000}"/>
    <hyperlink ref="B722" r:id="rId763" display="../../../company/structure.php%3fset_filter_structure=Y&amp;structure_UF_DEPARTMENT=397" xr:uid="{00000000-0004-0000-0200-0000FA020000}"/>
    <hyperlink ref="B723" r:id="rId764" display="../../../company/structure.php%3fset_filter_structure=Y&amp;structure_UF_DEPARTMENT=397" xr:uid="{00000000-0004-0000-0200-0000FB020000}"/>
    <hyperlink ref="B724" r:id="rId765" display="../../../company/structure.php%3fset_filter_structure=Y&amp;structure_UF_DEPARTMENT=397" xr:uid="{00000000-0004-0000-0200-0000FC020000}"/>
    <hyperlink ref="B725" r:id="rId766" display="../../../company/structure.php%3fset_filter_structure=Y&amp;structure_UF_DEPARTMENT=397" xr:uid="{00000000-0004-0000-0200-0000FD020000}"/>
    <hyperlink ref="B726" r:id="rId767" display="../../../company/structure.php%3fset_filter_structure=Y&amp;structure_UF_DEPARTMENT=119" xr:uid="{00000000-0004-0000-0200-0000FE020000}"/>
    <hyperlink ref="B727" r:id="rId768" display="../../../company/structure.php%3fset_filter_structure=Y&amp;structure_UF_DEPARTMENT=119" xr:uid="{00000000-0004-0000-0200-0000FF020000}"/>
    <hyperlink ref="B728" r:id="rId769" display="../../../company/structure.php%3fset_filter_structure=Y&amp;structure_UF_DEPARTMENT=119" xr:uid="{00000000-0004-0000-0200-000000030000}"/>
    <hyperlink ref="B729" r:id="rId770" display="../../../company/structure.php%3fset_filter_structure=Y&amp;structure_UF_DEPARTMENT=119" xr:uid="{00000000-0004-0000-0200-000001030000}"/>
    <hyperlink ref="B730" r:id="rId771" display="../../../company/structure.php%3fset_filter_structure=Y&amp;structure_UF_DEPARTMENT=858" xr:uid="{00000000-0004-0000-0200-000002030000}"/>
    <hyperlink ref="B731" r:id="rId772" display="../../../company/structure.php%3fset_filter_structure=Y&amp;structure_UF_DEPARTMENT=858" xr:uid="{00000000-0004-0000-0200-000003030000}"/>
    <hyperlink ref="B732" r:id="rId773" display="../../../company/structure.php%3fset_filter_structure=Y&amp;structure_UF_DEPARTMENT=858" xr:uid="{00000000-0004-0000-0200-000004030000}"/>
    <hyperlink ref="B733" r:id="rId774" display="../../../company/structure.php%3fset_filter_structure=Y&amp;structure_UF_DEPARTMENT=858" xr:uid="{00000000-0004-0000-0200-000005030000}"/>
    <hyperlink ref="B734" r:id="rId775" display="../../../company/structure.php%3fset_filter_structure=Y&amp;structure_UF_DEPARTMENT=858" xr:uid="{00000000-0004-0000-0200-000006030000}"/>
    <hyperlink ref="B735" r:id="rId776" display="../../../company/structure.php%3fset_filter_structure=Y&amp;structure_UF_DEPARTMENT=858" xr:uid="{00000000-0004-0000-0200-000007030000}"/>
    <hyperlink ref="B736" r:id="rId777" display="../../../company/structure.php%3fset_filter_structure=Y&amp;structure_UF_DEPARTMENT=858" xr:uid="{00000000-0004-0000-0200-000008030000}"/>
    <hyperlink ref="B737" r:id="rId778" display="../../../company/structure.php%3fset_filter_structure=Y&amp;structure_UF_DEPARTMENT=858" xr:uid="{00000000-0004-0000-0200-000009030000}"/>
    <hyperlink ref="B738" r:id="rId779" display="../../../company/structure.php%3fset_filter_structure=Y&amp;structure_UF_DEPARTMENT=866" xr:uid="{00000000-0004-0000-0200-00000A030000}"/>
    <hyperlink ref="B739" r:id="rId780" display="../../../company/structure.php%3fset_filter_structure=Y&amp;structure_UF_DEPARTMENT=866" xr:uid="{00000000-0004-0000-0200-00000B030000}"/>
    <hyperlink ref="B740" r:id="rId781" display="../../../company/structure.php%3fset_filter_structure=Y&amp;structure_UF_DEPARTMENT=866" xr:uid="{00000000-0004-0000-0200-00000C030000}"/>
    <hyperlink ref="B741" r:id="rId782" display="../../../company/structure.php%3fset_filter_structure=Y&amp;structure_UF_DEPARTMENT=866" xr:uid="{00000000-0004-0000-0200-00000D030000}"/>
    <hyperlink ref="B742" r:id="rId783" display="../../../company/structure.php%3fset_filter_structure=Y&amp;structure_UF_DEPARTMENT=866" xr:uid="{00000000-0004-0000-0200-00000E030000}"/>
    <hyperlink ref="B743" r:id="rId784" display="../../../company/structure.php%3fset_filter_structure=Y&amp;structure_UF_DEPARTMENT=866" xr:uid="{00000000-0004-0000-0200-00000F030000}"/>
    <hyperlink ref="B744" r:id="rId785" display="../../../company/structure.php%3fset_filter_structure=Y&amp;structure_UF_DEPARTMENT=866" xr:uid="{00000000-0004-0000-0200-000010030000}"/>
    <hyperlink ref="B745" r:id="rId786" display="../../../company/structure.php%3fset_filter_structure=Y&amp;structure_UF_DEPARTMENT=866" xr:uid="{00000000-0004-0000-0200-000011030000}"/>
    <hyperlink ref="B746" r:id="rId787" display="../../../company/structure.php%3fset_filter_structure=Y&amp;structure_UF_DEPARTMENT=920" xr:uid="{00000000-0004-0000-0200-000012030000}"/>
    <hyperlink ref="B747" r:id="rId788" display="../../../company/structure.php%3fset_filter_structure=Y&amp;structure_UF_DEPARTMENT=920" xr:uid="{00000000-0004-0000-0200-000013030000}"/>
    <hyperlink ref="B748" r:id="rId789" display="../../../company/structure.php%3fset_filter_structure=Y&amp;structure_UF_DEPARTMENT=920" xr:uid="{00000000-0004-0000-0200-000014030000}"/>
    <hyperlink ref="B749" r:id="rId790" display="../../../company/structure.php%3fset_filter_structure=Y&amp;structure_UF_DEPARTMENT=920" xr:uid="{00000000-0004-0000-0200-000015030000}"/>
    <hyperlink ref="B750" r:id="rId791" display="../../../company/structure.php%3fset_filter_structure=Y&amp;structure_UF_DEPARTMENT=920" xr:uid="{00000000-0004-0000-0200-000016030000}"/>
    <hyperlink ref="B751" r:id="rId792" display="../../../company/structure.php%3fset_filter_structure=Y&amp;structure_UF_DEPARTMENT=872" xr:uid="{00000000-0004-0000-0200-000017030000}"/>
    <hyperlink ref="B752" r:id="rId793" display="../../../company/structure.php%3fset_filter_structure=Y&amp;structure_UF_DEPARTMENT=858" xr:uid="{00000000-0004-0000-0200-000018030000}"/>
    <hyperlink ref="B753" r:id="rId794" display="../../../company/structure.php%3fset_filter_structure=Y&amp;structure_UF_DEPARTMENT=858" xr:uid="{00000000-0004-0000-0200-000019030000}"/>
    <hyperlink ref="B754" r:id="rId795" display="../../../company/structure.php%3fset_filter_structure=Y&amp;structure_UF_DEPARTMENT=858" xr:uid="{00000000-0004-0000-0200-00001A030000}"/>
    <hyperlink ref="B755" r:id="rId796" display="../../../company/structure.php%3fset_filter_structure=Y&amp;structure_UF_DEPARTMENT=858" xr:uid="{00000000-0004-0000-0200-00001B030000}"/>
    <hyperlink ref="B756" r:id="rId797" display="../../../company/structure.php%3fset_filter_structure=Y&amp;structure_UF_DEPARTMENT=922" xr:uid="{00000000-0004-0000-0200-00001C030000}"/>
    <hyperlink ref="B757" r:id="rId798" display="../../../company/structure.php%3fset_filter_structure=Y&amp;structure_UF_DEPARTMENT=922" xr:uid="{00000000-0004-0000-0200-00001D030000}"/>
    <hyperlink ref="B758" r:id="rId799" display="../../../company/structure.php%3fset_filter_structure=Y&amp;structure_UF_DEPARTMENT=119" xr:uid="{00000000-0004-0000-0200-00001E030000}"/>
    <hyperlink ref="B759" r:id="rId800" display="../../../company/structure.php%3fset_filter_structure=Y&amp;structure_UF_DEPARTMENT=119" xr:uid="{00000000-0004-0000-0200-00001F030000}"/>
    <hyperlink ref="B760" r:id="rId801" display="../../../company/structure.php%3fset_filter_structure=Y&amp;structure_UF_DEPARTMENT=119" xr:uid="{00000000-0004-0000-0200-000020030000}"/>
    <hyperlink ref="B761" r:id="rId802" display="../../../company/structure.php%3fset_filter_structure=Y&amp;structure_UF_DEPARTMENT=119" xr:uid="{00000000-0004-0000-0200-000021030000}"/>
    <hyperlink ref="B762" r:id="rId803" display="../../../company/structure.php%3fset_filter_structure=Y&amp;structure_UF_DEPARTMENT=119" xr:uid="{00000000-0004-0000-0200-000022030000}"/>
    <hyperlink ref="B763" r:id="rId804" display="../../../company/structure.php%3fset_filter_structure=Y&amp;structure_UF_DEPARTMENT=119" xr:uid="{00000000-0004-0000-0200-000023030000}"/>
    <hyperlink ref="B764" r:id="rId805" display="../../../company/structure.php%3fset_filter_structure=Y&amp;structure_UF_DEPARTMENT=119" xr:uid="{00000000-0004-0000-0200-000024030000}"/>
    <hyperlink ref="B765" r:id="rId806" display="../../../company/structure.php%3fset_filter_structure=Y&amp;structure_UF_DEPARTMENT=119" xr:uid="{00000000-0004-0000-0200-000025030000}"/>
    <hyperlink ref="B766" r:id="rId807" display="../../../company/structure.php%3fset_filter_structure=Y&amp;structure_UF_DEPARTMENT=920" xr:uid="{00000000-0004-0000-0200-000026030000}"/>
    <hyperlink ref="B767" r:id="rId808" display="../../../company/structure.php%3fset_filter_structure=Y&amp;structure_UF_DEPARTMENT=920" xr:uid="{00000000-0004-0000-0200-000027030000}"/>
    <hyperlink ref="B768" r:id="rId809" display="../../../company/structure.php%3fset_filter_structure=Y&amp;structure_UF_DEPARTMENT=920" xr:uid="{00000000-0004-0000-0200-000028030000}"/>
    <hyperlink ref="B769" r:id="rId810" display="../../../company/structure.php%3fset_filter_structure=Y&amp;structure_UF_DEPARTMENT=920" xr:uid="{00000000-0004-0000-0200-000029030000}"/>
    <hyperlink ref="B770" r:id="rId811" display="../../../company/structure.php%3fset_filter_structure=Y&amp;structure_UF_DEPARTMENT=920" xr:uid="{00000000-0004-0000-0200-00002A030000}"/>
    <hyperlink ref="B771" r:id="rId812" display="../../../company/structure.php%3fset_filter_structure=Y&amp;structure_UF_DEPARTMENT=920" xr:uid="{00000000-0004-0000-0200-00002B030000}"/>
    <hyperlink ref="B772" r:id="rId813" display="../../../company/structure.php%3fset_filter_structure=Y&amp;structure_UF_DEPARTMENT=920" xr:uid="{00000000-0004-0000-0200-00002C030000}"/>
    <hyperlink ref="B773" r:id="rId814" display="../../../company/structure.php%3fset_filter_structure=Y&amp;structure_UF_DEPARTMENT=935" xr:uid="{00000000-0004-0000-0200-00002D030000}"/>
    <hyperlink ref="B774" r:id="rId815" display="../../../company/structure.php%3fset_filter_structure=Y&amp;structure_UF_DEPARTMENT=935" xr:uid="{00000000-0004-0000-0200-00002E030000}"/>
    <hyperlink ref="B775" r:id="rId816" display="../../../company/structure.php%3fset_filter_structure=Y&amp;structure_UF_DEPARTMENT=935" xr:uid="{00000000-0004-0000-0200-00002F030000}"/>
    <hyperlink ref="B776" r:id="rId817" display="../../../company/structure.php%3fset_filter_structure=Y&amp;structure_UF_DEPARTMENT=1129" xr:uid="{00000000-0004-0000-0200-000030030000}"/>
    <hyperlink ref="AB776" r:id="rId818" display="../../../company/structure.php%3fset_filter_structure=Y&amp;structure_UF_DEPARTMENT=1122" xr:uid="{00000000-0004-0000-0200-000031030000}"/>
    <hyperlink ref="B777" r:id="rId819" display="../../../company/structure.php%3fset_filter_structure=Y&amp;structure_UF_DEPARTMENT=1129" xr:uid="{00000000-0004-0000-0200-000032030000}"/>
    <hyperlink ref="AB777" r:id="rId820" display="../../../company/structure.php%3fset_filter_structure=Y&amp;structure_UF_DEPARTMENT=1122" xr:uid="{00000000-0004-0000-0200-000033030000}"/>
    <hyperlink ref="B778" r:id="rId821" display="../../../company/structure.php%3fset_filter_structure=Y&amp;structure_UF_DEPARTMENT=1129" xr:uid="{00000000-0004-0000-0200-000034030000}"/>
    <hyperlink ref="AB778" r:id="rId822" display="../../../company/structure.php%3fset_filter_structure=Y&amp;structure_UF_DEPARTMENT=1122" xr:uid="{00000000-0004-0000-0200-000035030000}"/>
    <hyperlink ref="B779" r:id="rId823" display="../../../company/structure.php%3fset_filter_structure=Y&amp;structure_UF_DEPARTMENT=1129" xr:uid="{00000000-0004-0000-0200-000036030000}"/>
    <hyperlink ref="AB779" r:id="rId824" display="../../../company/structure.php%3fset_filter_structure=Y&amp;structure_UF_DEPARTMENT=1122" xr:uid="{00000000-0004-0000-0200-000037030000}"/>
    <hyperlink ref="B780" r:id="rId825" display="../../../company/structure.php%3fset_filter_structure=Y&amp;structure_UF_DEPARTMENT=1129" xr:uid="{00000000-0004-0000-0200-000038030000}"/>
    <hyperlink ref="AB780" r:id="rId826" display="../../../company/structure.php%3fset_filter_structure=Y&amp;structure_UF_DEPARTMENT=1122" xr:uid="{00000000-0004-0000-0200-000039030000}"/>
    <hyperlink ref="B781" r:id="rId827" display="../../../company/structure.php%3fset_filter_structure=Y&amp;structure_UF_DEPARTMENT=1129" xr:uid="{00000000-0004-0000-0200-00003A030000}"/>
    <hyperlink ref="AB781" r:id="rId828" display="../../../company/structure.php%3fset_filter_structure=Y&amp;structure_UF_DEPARTMENT=1122" xr:uid="{00000000-0004-0000-0200-00003B030000}"/>
    <hyperlink ref="B782" r:id="rId829" display="../../../company/structure.php%3fset_filter_structure=Y&amp;structure_UF_DEPARTMENT=1129" xr:uid="{00000000-0004-0000-0200-00003C030000}"/>
    <hyperlink ref="AB782" r:id="rId830" display="../../../company/structure.php%3fset_filter_structure=Y&amp;structure_UF_DEPARTMENT=1122" xr:uid="{00000000-0004-0000-0200-00003D030000}"/>
    <hyperlink ref="B783" r:id="rId831" display="../../../company/structure.php%3fset_filter_structure=Y&amp;structure_UF_DEPARTMENT=1129" xr:uid="{00000000-0004-0000-0200-00003E030000}"/>
    <hyperlink ref="AB783" r:id="rId832" display="../../../company/structure.php%3fset_filter_structure=Y&amp;structure_UF_DEPARTMENT=1122" xr:uid="{00000000-0004-0000-0200-00003F030000}"/>
    <hyperlink ref="B784" r:id="rId833" display="../../../company/structure.php%3fset_filter_structure=Y&amp;structure_UF_DEPARTMENT=1129" xr:uid="{00000000-0004-0000-0200-000040030000}"/>
    <hyperlink ref="AB784" r:id="rId834" display="../../../company/structure.php%3fset_filter_structure=Y&amp;structure_UF_DEPARTMENT=1122" xr:uid="{00000000-0004-0000-0200-000041030000}"/>
    <hyperlink ref="B785" r:id="rId835" display="../../../company/structure.php%3fset_filter_structure=Y&amp;structure_UF_DEPARTMENT=920" xr:uid="{00000000-0004-0000-0200-000042030000}"/>
    <hyperlink ref="B786" r:id="rId836" display="../../../company/structure.php%3fset_filter_structure=Y&amp;structure_UF_DEPARTMENT=920" xr:uid="{00000000-0004-0000-0200-000043030000}"/>
    <hyperlink ref="B787" r:id="rId837" display="../../../company/structure.php%3fset_filter_structure=Y&amp;structure_UF_DEPARTMENT=920" xr:uid="{00000000-0004-0000-0200-000044030000}"/>
    <hyperlink ref="B788" r:id="rId838" display="../../../company/structure.php%3fset_filter_structure=Y&amp;structure_UF_DEPARTMENT=920" xr:uid="{00000000-0004-0000-0200-000045030000}"/>
    <hyperlink ref="B789" r:id="rId839" display="../../../company/structure.php%3fset_filter_structure=Y&amp;structure_UF_DEPARTMENT=935" xr:uid="{00000000-0004-0000-0200-000046030000}"/>
    <hyperlink ref="B790" r:id="rId840" display="../../../company/structure.php%3fset_filter_structure=Y&amp;structure_UF_DEPARTMENT=935" xr:uid="{00000000-0004-0000-0200-000047030000}"/>
    <hyperlink ref="B791" r:id="rId841" display="../../../company/structure.php%3fset_filter_structure=Y&amp;structure_UF_DEPARTMENT=920" xr:uid="{00000000-0004-0000-0200-000048030000}"/>
    <hyperlink ref="B792" r:id="rId842" display="../../../company/structure.php%3fset_filter_structure=Y&amp;structure_UF_DEPARTMENT=920" xr:uid="{00000000-0004-0000-0200-000049030000}"/>
    <hyperlink ref="B793" r:id="rId843" display="../../../company/structure.php%3fset_filter_structure=Y&amp;structure_UF_DEPARTMENT=397" xr:uid="{00000000-0004-0000-0200-00004A030000}"/>
    <hyperlink ref="B794" r:id="rId844" display="../../../company/structure.php%3fset_filter_structure=Y&amp;structure_UF_DEPARTMENT=397" xr:uid="{00000000-0004-0000-0200-00004B030000}"/>
    <hyperlink ref="B795" r:id="rId845" display="../../../company/structure.php%3fset_filter_structure=Y&amp;structure_UF_DEPARTMENT=397" xr:uid="{00000000-0004-0000-0200-00004C030000}"/>
    <hyperlink ref="B796" r:id="rId846" display="../../../company/structure.php%3fset_filter_structure=Y&amp;structure_UF_DEPARTMENT=397" xr:uid="{00000000-0004-0000-0200-00004D030000}"/>
    <hyperlink ref="B797" r:id="rId847" display="../../../company/structure.php%3fset_filter_structure=Y&amp;structure_UF_DEPARTMENT=397" xr:uid="{00000000-0004-0000-0200-00004E030000}"/>
    <hyperlink ref="B798" r:id="rId848" display="../../../company/structure.php%3fset_filter_structure=Y&amp;structure_UF_DEPARTMENT=397" xr:uid="{00000000-0004-0000-0200-00004F030000}"/>
    <hyperlink ref="B799" r:id="rId849" display="../../../company/structure.php%3fset_filter_structure=Y&amp;structure_UF_DEPARTMENT=397" xr:uid="{00000000-0004-0000-0200-000050030000}"/>
    <hyperlink ref="B800" r:id="rId850" display="../../../company/structure.php%3fset_filter_structure=Y&amp;structure_UF_DEPARTMENT=397" xr:uid="{00000000-0004-0000-0200-000051030000}"/>
    <hyperlink ref="B801" r:id="rId851" display="../../../company/structure.php%3fset_filter_structure=Y&amp;structure_UF_DEPARTMENT=397" xr:uid="{00000000-0004-0000-0200-000052030000}"/>
    <hyperlink ref="B802" r:id="rId852" display="../../../company/structure.php%3fset_filter_structure=Y&amp;structure_UF_DEPARTMENT=866" xr:uid="{00000000-0004-0000-0200-000053030000}"/>
    <hyperlink ref="B803" r:id="rId853" display="../../../company/structure.php%3fset_filter_structure=Y&amp;structure_UF_DEPARTMENT=866" xr:uid="{00000000-0004-0000-0200-000054030000}"/>
    <hyperlink ref="B804" r:id="rId854" display="../../../company/structure.php%3fset_filter_structure=Y&amp;structure_UF_DEPARTMENT=866" xr:uid="{00000000-0004-0000-0200-000055030000}"/>
    <hyperlink ref="B805" r:id="rId855" display="../../../company/structure.php%3fset_filter_structure=Y&amp;structure_UF_DEPARTMENT=866" xr:uid="{00000000-0004-0000-0200-000056030000}"/>
    <hyperlink ref="B806" r:id="rId856" display="../../../company/structure.php%3fset_filter_structure=Y&amp;structure_UF_DEPARTMENT=119" xr:uid="{00000000-0004-0000-0200-000057030000}"/>
    <hyperlink ref="B807" r:id="rId857" display="../../../company/structure.php%3fset_filter_structure=Y&amp;structure_UF_DEPARTMENT=119" xr:uid="{00000000-0004-0000-0200-000058030000}"/>
    <hyperlink ref="B808" r:id="rId858" display="../../../company/structure.php%3fset_filter_structure=Y&amp;structure_UF_DEPARTMENT=119" xr:uid="{00000000-0004-0000-0200-000059030000}"/>
    <hyperlink ref="B809" r:id="rId859" display="../../../company/structure.php%3fset_filter_structure=Y&amp;structure_UF_DEPARTMENT=119" xr:uid="{00000000-0004-0000-0200-00005A030000}"/>
    <hyperlink ref="B810" r:id="rId860" display="../../../company/structure.php%3fset_filter_structure=Y&amp;structure_UF_DEPARTMENT=866" xr:uid="{00000000-0004-0000-0200-00005B030000}"/>
    <hyperlink ref="B811" r:id="rId861" display="../../../company/structure.php%3fset_filter_structure=Y&amp;structure_UF_DEPARTMENT=866" xr:uid="{00000000-0004-0000-0200-00005C030000}"/>
    <hyperlink ref="B812" r:id="rId862" display="../../../company/structure.php%3fset_filter_structure=Y&amp;structure_UF_DEPARTMENT=866" xr:uid="{00000000-0004-0000-0200-00005D030000}"/>
    <hyperlink ref="B813" r:id="rId863" display="../../../company/structure.php%3fset_filter_structure=Y&amp;structure_UF_DEPARTMENT=866" xr:uid="{00000000-0004-0000-0200-00005E030000}"/>
    <hyperlink ref="B814" r:id="rId864" display="../../../company/structure.php%3fset_filter_structure=Y&amp;structure_UF_DEPARTMENT=866" xr:uid="{00000000-0004-0000-0200-00005F030000}"/>
    <hyperlink ref="B815" r:id="rId865" display="../../../company/structure.php%3fset_filter_structure=Y&amp;structure_UF_DEPARTMENT=866" xr:uid="{00000000-0004-0000-0200-000060030000}"/>
    <hyperlink ref="B816" r:id="rId866" display="../../../company/structure.php%3fset_filter_structure=Y&amp;structure_UF_DEPARTMENT=935" xr:uid="{00000000-0004-0000-0200-000061030000}"/>
    <hyperlink ref="AB816" r:id="rId867" display="../../../company/structure.php%3fset_filter_structure=Y&amp;structure_UF_DEPARTMENT=397" xr:uid="{00000000-0004-0000-0200-000062030000}"/>
    <hyperlink ref="B817" r:id="rId868" display="../../../company/structure.php%3fset_filter_structure=Y&amp;structure_UF_DEPARTMENT=935" xr:uid="{00000000-0004-0000-0200-000063030000}"/>
    <hyperlink ref="AB817" r:id="rId869" display="../../../company/structure.php%3fset_filter_structure=Y&amp;structure_UF_DEPARTMENT=397" xr:uid="{00000000-0004-0000-0200-000064030000}"/>
    <hyperlink ref="B818" r:id="rId870" display="../../../company/structure.php%3fset_filter_structure=Y&amp;structure_UF_DEPARTMENT=397" xr:uid="{00000000-0004-0000-0200-000065030000}"/>
    <hyperlink ref="B819" r:id="rId871" display="../../../company/structure.php%3fset_filter_structure=Y&amp;structure_UF_DEPARTMENT=397" xr:uid="{00000000-0004-0000-0200-000066030000}"/>
    <hyperlink ref="B820" r:id="rId872" display="../../../company/structure.php%3fset_filter_structure=Y&amp;structure_UF_DEPARTMENT=397" xr:uid="{00000000-0004-0000-0200-000067030000}"/>
    <hyperlink ref="B821" r:id="rId873" display="../../../company/structure.php%3fset_filter_structure=Y&amp;structure_UF_DEPARTMENT=397" xr:uid="{00000000-0004-0000-0200-000068030000}"/>
    <hyperlink ref="B822" r:id="rId874" display="../../../company/structure.php%3fset_filter_structure=Y&amp;structure_UF_DEPARTMENT=119" xr:uid="{00000000-0004-0000-0200-000069030000}"/>
    <hyperlink ref="B823" r:id="rId875" display="../../../company/structure.php%3fset_filter_structure=Y&amp;structure_UF_DEPARTMENT=119" xr:uid="{00000000-0004-0000-0200-00006A030000}"/>
    <hyperlink ref="B824" r:id="rId876" display="../../../company/structure.php%3fset_filter_structure=Y&amp;structure_UF_DEPARTMENT=119" xr:uid="{00000000-0004-0000-0200-00006B030000}"/>
    <hyperlink ref="B825" r:id="rId877" display="../../../company/structure.php%3fset_filter_structure=Y&amp;structure_UF_DEPARTMENT=119" xr:uid="{00000000-0004-0000-0200-00006C030000}"/>
    <hyperlink ref="B826" r:id="rId878" display="../../../company/structure.php%3fset_filter_structure=Y&amp;structure_UF_DEPARTMENT=119" xr:uid="{00000000-0004-0000-0200-00006D030000}"/>
    <hyperlink ref="B827" r:id="rId879" display="../../../company/structure.php%3fset_filter_structure=Y&amp;structure_UF_DEPARTMENT=119" xr:uid="{00000000-0004-0000-0200-00006E030000}"/>
    <hyperlink ref="B828" r:id="rId880" display="../../../company/structure.php%3fset_filter_structure=Y&amp;structure_UF_DEPARTMENT=119" xr:uid="{00000000-0004-0000-0200-00006F030000}"/>
    <hyperlink ref="B829" r:id="rId881" display="../../../company/structure.php%3fset_filter_structure=Y&amp;structure_UF_DEPARTMENT=1116" xr:uid="{00000000-0004-0000-0200-000070030000}"/>
    <hyperlink ref="B830" r:id="rId882" display="../../../company/structure.php%3fset_filter_structure=Y&amp;structure_UF_DEPARTMENT=1116" xr:uid="{00000000-0004-0000-0200-000071030000}"/>
    <hyperlink ref="B831" r:id="rId883" display="../../../company/structure.php%3fset_filter_structure=Y&amp;structure_UF_DEPARTMENT=1116" xr:uid="{00000000-0004-0000-0200-000072030000}"/>
    <hyperlink ref="B832" r:id="rId884" display="../../../company/structure.php%3fset_filter_structure=Y&amp;structure_UF_DEPARTMENT=858" xr:uid="{00000000-0004-0000-0200-000073030000}"/>
    <hyperlink ref="B833" r:id="rId885" display="../../../company/structure.php%3fset_filter_structure=Y&amp;structure_UF_DEPARTMENT=858" xr:uid="{00000000-0004-0000-0200-000074030000}"/>
    <hyperlink ref="B834" r:id="rId886" display="../../../company/structure.php%3fset_filter_structure=Y&amp;structure_UF_DEPARTMENT=858" xr:uid="{00000000-0004-0000-0200-000075030000}"/>
    <hyperlink ref="B835" r:id="rId887" display="../../../company/structure.php%3fset_filter_structure=Y&amp;structure_UF_DEPARTMENT=920" xr:uid="{00000000-0004-0000-0200-000076030000}"/>
    <hyperlink ref="B836" r:id="rId888" display="../../../company/structure.php%3fset_filter_structure=Y&amp;structure_UF_DEPARTMENT=920" xr:uid="{00000000-0004-0000-0200-000077030000}"/>
    <hyperlink ref="B837" r:id="rId889" display="../../../company/structure.php%3fset_filter_structure=Y&amp;structure_UF_DEPARTMENT=920" xr:uid="{00000000-0004-0000-0200-000078030000}"/>
    <hyperlink ref="B838" r:id="rId890" display="../../../company/structure.php%3fset_filter_structure=Y&amp;structure_UF_DEPARTMENT=866" xr:uid="{00000000-0004-0000-0200-000079030000}"/>
    <hyperlink ref="B839" r:id="rId891" display="../../../company/structure.php%3fset_filter_structure=Y&amp;structure_UF_DEPARTMENT=866" xr:uid="{00000000-0004-0000-0200-00007A030000}"/>
    <hyperlink ref="B840" r:id="rId892" display="../../../company/structure.php%3fset_filter_structure=Y&amp;structure_UF_DEPARTMENT=866" xr:uid="{00000000-0004-0000-0200-00007B030000}"/>
    <hyperlink ref="B841" r:id="rId893" display="../../../company/structure.php%3fset_filter_structure=Y&amp;structure_UF_DEPARTMENT=866" xr:uid="{00000000-0004-0000-0200-00007C030000}"/>
    <hyperlink ref="B842" r:id="rId894" display="../../../company/structure.php%3fset_filter_structure=Y&amp;structure_UF_DEPARTMENT=866" xr:uid="{00000000-0004-0000-0200-00007D030000}"/>
    <hyperlink ref="B843" r:id="rId895" display="../../../company/structure.php%3fset_filter_structure=Y&amp;structure_UF_DEPARTMENT=920" xr:uid="{00000000-0004-0000-0200-00007E030000}"/>
    <hyperlink ref="B844" r:id="rId896" display="../../../company/structure.php%3fset_filter_structure=Y&amp;structure_UF_DEPARTMENT=920" xr:uid="{00000000-0004-0000-0200-00007F030000}"/>
    <hyperlink ref="B845" r:id="rId897" display="../../../company/structure.php%3fset_filter_structure=Y&amp;structure_UF_DEPARTMENT=920" xr:uid="{00000000-0004-0000-0200-000080030000}"/>
    <hyperlink ref="B846" r:id="rId898" display="../../../company/structure.php%3fset_filter_structure=Y&amp;structure_UF_DEPARTMENT=920" xr:uid="{00000000-0004-0000-0200-000081030000}"/>
    <hyperlink ref="B847" r:id="rId899" display="../../../company/structure.php%3fset_filter_structure=Y&amp;structure_UF_DEPARTMENT=920" xr:uid="{00000000-0004-0000-0200-000082030000}"/>
    <hyperlink ref="B848" r:id="rId900" display="../../../company/structure.php%3fset_filter_structure=Y&amp;structure_UF_DEPARTMENT=397" xr:uid="{00000000-0004-0000-0200-000083030000}"/>
    <hyperlink ref="B849" r:id="rId901" display="../../../company/structure.php%3fset_filter_structure=Y&amp;structure_UF_DEPARTMENT=397" xr:uid="{00000000-0004-0000-0200-000084030000}"/>
    <hyperlink ref="B850" r:id="rId902" display="../../../company/structure.php%3fset_filter_structure=Y&amp;structure_UF_DEPARTMENT=397" xr:uid="{00000000-0004-0000-0200-000085030000}"/>
    <hyperlink ref="B851" r:id="rId903" display="../../../company/structure.php%3fset_filter_structure=Y&amp;structure_UF_DEPARTMENT=935" xr:uid="{00000000-0004-0000-0200-000086030000}"/>
    <hyperlink ref="B852" r:id="rId904" display="../../../company/structure.php%3fset_filter_structure=Y&amp;structure_UF_DEPARTMENT=935" xr:uid="{00000000-0004-0000-0200-000087030000}"/>
    <hyperlink ref="B853" r:id="rId905" display="../../../company/structure.php%3fset_filter_structure=Y&amp;structure_UF_DEPARTMENT=935" xr:uid="{00000000-0004-0000-0200-000088030000}"/>
    <hyperlink ref="B854" r:id="rId906" display="../../../company/structure.php%3fset_filter_structure=Y&amp;structure_UF_DEPARTMENT=119" xr:uid="{00000000-0004-0000-0200-000089030000}"/>
    <hyperlink ref="B855" r:id="rId907" display="../../../company/structure.php%3fset_filter_structure=Y&amp;structure_UF_DEPARTMENT=119" xr:uid="{00000000-0004-0000-0200-00008A030000}"/>
    <hyperlink ref="B856" r:id="rId908" display="../../../company/structure.php%3fset_filter_structure=Y&amp;structure_UF_DEPARTMENT=119" xr:uid="{00000000-0004-0000-0200-00008B030000}"/>
    <hyperlink ref="B857" r:id="rId909" display="../../../company/structure.php%3fset_filter_structure=Y&amp;structure_UF_DEPARTMENT=935" xr:uid="{00000000-0004-0000-0200-00008C030000}"/>
    <hyperlink ref="B858" r:id="rId910" display="../../../company/structure.php%3fset_filter_structure=Y&amp;structure_UF_DEPARTMENT=935" xr:uid="{00000000-0004-0000-0200-00008D030000}"/>
    <hyperlink ref="B859" r:id="rId911" display="../../../company/structure.php%3fset_filter_structure=Y&amp;structure_UF_DEPARTMENT=119" xr:uid="{00000000-0004-0000-0200-00008E030000}"/>
    <hyperlink ref="B860" r:id="rId912" display="../../../company/structure.php%3fset_filter_structure=Y&amp;structure_UF_DEPARTMENT=119" xr:uid="{00000000-0004-0000-0200-00008F030000}"/>
    <hyperlink ref="B861" r:id="rId913" display="../../../company/structure.php%3fset_filter_structure=Y&amp;structure_UF_DEPARTMENT=119" xr:uid="{00000000-0004-0000-0200-000090030000}"/>
    <hyperlink ref="B862" r:id="rId914" display="../../../company/structure.php%3fset_filter_structure=Y&amp;structure_UF_DEPARTMENT=397" xr:uid="{00000000-0004-0000-0200-000091030000}"/>
    <hyperlink ref="B863" r:id="rId915" display="../../../company/structure.php%3fset_filter_structure=Y&amp;structure_UF_DEPARTMENT=397" xr:uid="{00000000-0004-0000-0200-000092030000}"/>
    <hyperlink ref="B864" r:id="rId916" display="../../../company/structure.php%3fset_filter_structure=Y&amp;structure_UF_DEPARTMENT=397" xr:uid="{00000000-0004-0000-0200-000093030000}"/>
    <hyperlink ref="B865" r:id="rId917" display="../../../company/structure.php%3fset_filter_structure=Y&amp;structure_UF_DEPARTMENT=397" xr:uid="{00000000-0004-0000-0200-000094030000}"/>
    <hyperlink ref="B866" r:id="rId918" display="../../../company/structure.php%3fset_filter_structure=Y&amp;structure_UF_DEPARTMENT=935" xr:uid="{00000000-0004-0000-0200-000095030000}"/>
    <hyperlink ref="AB866" r:id="rId919" display="../../../company/structure.php%3fset_filter_structure=Y&amp;structure_UF_DEPARTMENT=397" xr:uid="{00000000-0004-0000-0200-000096030000}"/>
    <hyperlink ref="B867" r:id="rId920" display="../../../company/structure.php%3fset_filter_structure=Y&amp;structure_UF_DEPARTMENT=935" xr:uid="{00000000-0004-0000-0200-000097030000}"/>
    <hyperlink ref="AB867" r:id="rId921" display="../../../company/structure.php%3fset_filter_structure=Y&amp;structure_UF_DEPARTMENT=397" xr:uid="{00000000-0004-0000-0200-000098030000}"/>
    <hyperlink ref="B868" r:id="rId922" display="../../../company/structure.php%3fset_filter_structure=Y&amp;structure_UF_DEPARTMENT=935" xr:uid="{00000000-0004-0000-0200-000099030000}"/>
    <hyperlink ref="AB868" r:id="rId923" display="../../../company/structure.php%3fset_filter_structure=Y&amp;structure_UF_DEPARTMENT=397" xr:uid="{00000000-0004-0000-0200-00009A030000}"/>
    <hyperlink ref="B869" r:id="rId924" display="../../../company/structure.php%3fset_filter_structure=Y&amp;structure_UF_DEPARTMENT=935" xr:uid="{00000000-0004-0000-0200-00009B030000}"/>
    <hyperlink ref="AB869" r:id="rId925" display="../../../company/structure.php%3fset_filter_structure=Y&amp;structure_UF_DEPARTMENT=397" xr:uid="{00000000-0004-0000-0200-00009C030000}"/>
    <hyperlink ref="B870" r:id="rId926" display="../../../company/structure.php%3fset_filter_structure=Y&amp;structure_UF_DEPARTMENT=397" xr:uid="{00000000-0004-0000-0200-00009D030000}"/>
    <hyperlink ref="B871" r:id="rId927" display="../../../company/structure.php%3fset_filter_structure=Y&amp;structure_UF_DEPARTMENT=397" xr:uid="{00000000-0004-0000-0200-00009E030000}"/>
    <hyperlink ref="B872" r:id="rId928" display="../../../company/structure.php%3fset_filter_structure=Y&amp;structure_UF_DEPARTMENT=935" xr:uid="{00000000-0004-0000-0200-00009F030000}"/>
    <hyperlink ref="B873" r:id="rId929" display="../../../company/structure.php%3fset_filter_structure=Y&amp;structure_UF_DEPARTMENT=935" xr:uid="{00000000-0004-0000-0200-0000A0030000}"/>
    <hyperlink ref="B874" r:id="rId930" display="../../../company/structure.php%3fset_filter_structure=Y&amp;structure_UF_DEPARTMENT=935" xr:uid="{00000000-0004-0000-0200-0000A1030000}"/>
    <hyperlink ref="B875" r:id="rId931" display="../../../company/structure.php%3fset_filter_structure=Y&amp;structure_UF_DEPARTMENT=935" xr:uid="{00000000-0004-0000-0200-0000A2030000}"/>
    <hyperlink ref="B876" r:id="rId932" display="../../../company/structure.php%3fset_filter_structure=Y&amp;structure_UF_DEPARTMENT=920" xr:uid="{00000000-0004-0000-0200-0000A3030000}"/>
    <hyperlink ref="B877" r:id="rId933" display="../../../company/structure.php%3fset_filter_structure=Y&amp;structure_UF_DEPARTMENT=935" xr:uid="{00000000-0004-0000-0200-0000A4030000}"/>
    <hyperlink ref="AB877" r:id="rId934" display="../../../company/structure.php%3fset_filter_structure=Y&amp;structure_UF_DEPARTMENT=920" xr:uid="{00000000-0004-0000-0200-0000A5030000}"/>
    <hyperlink ref="B878" r:id="rId935" display="../../../company/structure.php%3fset_filter_structure=Y&amp;structure_UF_DEPARTMENT=1116" xr:uid="{00000000-0004-0000-0200-0000A6030000}"/>
    <hyperlink ref="B879" r:id="rId936" display="../../../company/structure.php%3fset_filter_structure=Y&amp;structure_UF_DEPARTMENT=1116" xr:uid="{00000000-0004-0000-0200-0000A7030000}"/>
    <hyperlink ref="B880" r:id="rId937" display="../../../company/structure.php%3fset_filter_structure=Y&amp;structure_UF_DEPARTMENT=1116" xr:uid="{00000000-0004-0000-0200-0000A8030000}"/>
    <hyperlink ref="B881" r:id="rId938" display="../../../company/structure.php%3fset_filter_structure=Y&amp;structure_UF_DEPARTMENT=872" xr:uid="{00000000-0004-0000-0200-0000A9030000}"/>
    <hyperlink ref="AB881" r:id="rId939" display="../../../company/structure.php%3fset_filter_structure=Y&amp;structure_UF_DEPARTMENT=858" xr:uid="{00000000-0004-0000-0200-0000AA030000}"/>
    <hyperlink ref="B882" r:id="rId940" display="../../../company/structure.php%3fset_filter_structure=Y&amp;structure_UF_DEPARTMENT=397" xr:uid="{00000000-0004-0000-0200-0000AB030000}"/>
    <hyperlink ref="B883" r:id="rId941" display="../../../company/structure.php%3fset_filter_structure=Y&amp;structure_UF_DEPARTMENT=397" xr:uid="{00000000-0004-0000-0200-0000AC030000}"/>
    <hyperlink ref="B884" r:id="rId942" display="../../../company/structure.php%3fset_filter_structure=Y&amp;structure_UF_DEPARTMENT=397" xr:uid="{00000000-0004-0000-0200-0000AD030000}"/>
    <hyperlink ref="B885" r:id="rId943" display="../../../company/structure.php%3fset_filter_structure=Y&amp;structure_UF_DEPARTMENT=397" xr:uid="{00000000-0004-0000-0200-0000AE030000}"/>
    <hyperlink ref="B886" r:id="rId944" display="../../../company/structure.php%3fset_filter_structure=Y&amp;structure_UF_DEPARTMENT=397" xr:uid="{00000000-0004-0000-0200-0000AF030000}"/>
    <hyperlink ref="B887" r:id="rId945" display="../../../company/structure.php%3fset_filter_structure=Y&amp;structure_UF_DEPARTMENT=397" xr:uid="{00000000-0004-0000-0200-0000B0030000}"/>
    <hyperlink ref="B888" r:id="rId946" display="../../../company/structure.php%3fset_filter_structure=Y&amp;structure_UF_DEPARTMENT=397" xr:uid="{00000000-0004-0000-0200-0000B1030000}"/>
    <hyperlink ref="B889" r:id="rId947" display="../../../company/structure.php%3fset_filter_structure=Y&amp;structure_UF_DEPARTMENT=397" xr:uid="{00000000-0004-0000-0200-0000B2030000}"/>
    <hyperlink ref="B890" r:id="rId948" display="../../../company/structure.php%3fset_filter_structure=Y&amp;structure_UF_DEPARTMENT=858" xr:uid="{00000000-0004-0000-0200-0000B3030000}"/>
    <hyperlink ref="B891" r:id="rId949" display="../../../company/structure.php%3fset_filter_structure=Y&amp;structure_UF_DEPARTMENT=858" xr:uid="{00000000-0004-0000-0200-0000B4030000}"/>
    <hyperlink ref="B892" r:id="rId950" display="../../../company/structure.php%3fset_filter_structure=Y&amp;structure_UF_DEPARTMENT=858" xr:uid="{00000000-0004-0000-0200-0000B5030000}"/>
    <hyperlink ref="B893" r:id="rId951" display="../../../company/structure.php%3fset_filter_structure=Y&amp;structure_UF_DEPARTMENT=858" xr:uid="{00000000-0004-0000-0200-0000B6030000}"/>
    <hyperlink ref="B894" r:id="rId952" display="../../../company/structure.php%3fset_filter_structure=Y&amp;structure_UF_DEPARTMENT=858" xr:uid="{00000000-0004-0000-0200-0000B7030000}"/>
    <hyperlink ref="B895" r:id="rId953" display="../../../company/structure.php%3fset_filter_structure=Y&amp;structure_UF_DEPARTMENT=858" xr:uid="{00000000-0004-0000-0200-0000B8030000}"/>
    <hyperlink ref="B896" r:id="rId954" display="../../../company/structure.php%3fset_filter_structure=Y&amp;structure_UF_DEPARTMENT=858" xr:uid="{00000000-0004-0000-0200-0000B9030000}"/>
    <hyperlink ref="B897" r:id="rId955" display="../../../company/structure.php%3fset_filter_structure=Y&amp;structure_UF_DEPARTMENT=1085" xr:uid="{00000000-0004-0000-0200-0000BA030000}"/>
    <hyperlink ref="B898" r:id="rId956" display="../../../company/structure.php%3fset_filter_structure=Y&amp;structure_UF_DEPARTMENT=1085" xr:uid="{00000000-0004-0000-0200-0000BB030000}"/>
    <hyperlink ref="B899" r:id="rId957" display="../../../company/structure.php%3fset_filter_structure=Y&amp;structure_UF_DEPARTMENT=1085" xr:uid="{00000000-0004-0000-0200-0000BC030000}"/>
    <hyperlink ref="B900" r:id="rId958" display="../../../company/structure.php%3fset_filter_structure=Y&amp;structure_UF_DEPARTMENT=1085" xr:uid="{00000000-0004-0000-0200-0000BD030000}"/>
    <hyperlink ref="B901" r:id="rId959" display="../../../company/structure.php%3fset_filter_structure=Y&amp;structure_UF_DEPARTMENT=1085" xr:uid="{00000000-0004-0000-0200-0000BE030000}"/>
    <hyperlink ref="B902" r:id="rId960" display="../../../company/structure.php%3fset_filter_structure=Y&amp;structure_UF_DEPARTMENT=935" xr:uid="{00000000-0004-0000-0200-0000BF030000}"/>
    <hyperlink ref="B903" r:id="rId961" display="../../../company/structure.php%3fset_filter_structure=Y&amp;structure_UF_DEPARTMENT=935" xr:uid="{00000000-0004-0000-0200-0000C0030000}"/>
    <hyperlink ref="B904" r:id="rId962" display="../../../company/structure.php%3fset_filter_structure=Y&amp;structure_UF_DEPARTMENT=935" xr:uid="{00000000-0004-0000-0200-0000C1030000}"/>
    <hyperlink ref="B905" r:id="rId963" display="../../../company/structure.php%3fset_filter_structure=Y&amp;structure_UF_DEPARTMENT=935" xr:uid="{00000000-0004-0000-0200-0000C2030000}"/>
    <hyperlink ref="B906" r:id="rId964" display="../../../company/structure.php%3fset_filter_structure=Y&amp;structure_UF_DEPARTMENT=935" xr:uid="{00000000-0004-0000-0200-0000C3030000}"/>
    <hyperlink ref="B907" r:id="rId965" display="../../../company/structure.php%3fset_filter_structure=Y&amp;structure_UF_DEPARTMENT=397" xr:uid="{00000000-0004-0000-0200-0000C4030000}"/>
    <hyperlink ref="B908" r:id="rId966" display="../../../company/structure.php%3fset_filter_structure=Y&amp;structure_UF_DEPARTMENT=397" xr:uid="{00000000-0004-0000-0200-0000C5030000}"/>
    <hyperlink ref="B909" r:id="rId967" display="../../../company/structure.php%3fset_filter_structure=Y&amp;structure_UF_DEPARTMENT=397" xr:uid="{00000000-0004-0000-0200-0000C6030000}"/>
    <hyperlink ref="B910" r:id="rId968" display="../../../company/structure.php%3fset_filter_structure=Y&amp;structure_UF_DEPARTMENT=397" xr:uid="{00000000-0004-0000-0200-0000C7030000}"/>
    <hyperlink ref="B911" r:id="rId969" display="../../../company/structure.php%3fset_filter_structure=Y&amp;structure_UF_DEPARTMENT=397" xr:uid="{00000000-0004-0000-0200-0000C8030000}"/>
    <hyperlink ref="B912" r:id="rId970" display="../../../company/structure.php%3fset_filter_structure=Y&amp;structure_UF_DEPARTMENT=397" xr:uid="{00000000-0004-0000-0200-0000C9030000}"/>
    <hyperlink ref="B913" r:id="rId971" display="../../../company/structure.php%3fset_filter_structure=Y&amp;structure_UF_DEPARTMENT=397" xr:uid="{00000000-0004-0000-0200-0000CA030000}"/>
    <hyperlink ref="B914" r:id="rId972" display="../../../company/structure.php%3fset_filter_structure=Y&amp;structure_UF_DEPARTMENT=397" xr:uid="{00000000-0004-0000-0200-0000CB030000}"/>
    <hyperlink ref="B915" r:id="rId973" display="../../../company/structure.php%3fset_filter_structure=Y&amp;structure_UF_DEPARTMENT=397" xr:uid="{00000000-0004-0000-0200-0000CC030000}"/>
    <hyperlink ref="B916" r:id="rId974" display="../../../company/structure.php%3fset_filter_structure=Y&amp;structure_UF_DEPARTMENT=397" xr:uid="{00000000-0004-0000-0200-0000CD030000}"/>
    <hyperlink ref="B917" r:id="rId975" display="../../../company/structure.php%3fset_filter_structure=Y&amp;structure_UF_DEPARTMENT=119" xr:uid="{00000000-0004-0000-0200-0000CE030000}"/>
    <hyperlink ref="B918" r:id="rId976" display="../../../company/structure.php%3fset_filter_structure=Y&amp;structure_UF_DEPARTMENT=119" xr:uid="{00000000-0004-0000-0200-0000CF030000}"/>
    <hyperlink ref="B919" r:id="rId977" display="../../../company/structure.php%3fset_filter_structure=Y&amp;structure_UF_DEPARTMENT=119" xr:uid="{00000000-0004-0000-0200-0000D0030000}"/>
    <hyperlink ref="B920" r:id="rId978" display="../../../company/structure.php%3fset_filter_structure=Y&amp;structure_UF_DEPARTMENT=119" xr:uid="{00000000-0004-0000-0200-0000D1030000}"/>
    <hyperlink ref="B921" r:id="rId979" display="../../../company/structure.php%3fset_filter_structure=Y&amp;structure_UF_DEPARTMENT=119" xr:uid="{00000000-0004-0000-0200-0000D2030000}"/>
    <hyperlink ref="B922" r:id="rId980" display="../../../company/structure.php%3fset_filter_structure=Y&amp;structure_UF_DEPARTMENT=1129" xr:uid="{00000000-0004-0000-0200-0000D3030000}"/>
    <hyperlink ref="AB922" r:id="rId981" display="../../../company/structure.php%3fset_filter_structure=Y&amp;structure_UF_DEPARTMENT=1122" xr:uid="{00000000-0004-0000-0200-0000D4030000}"/>
    <hyperlink ref="B923" r:id="rId982" display="../../../company/structure.php%3fset_filter_structure=Y&amp;structure_UF_DEPARTMENT=1129" xr:uid="{00000000-0004-0000-0200-0000D5030000}"/>
    <hyperlink ref="AB923" r:id="rId983" display="../../../company/structure.php%3fset_filter_structure=Y&amp;structure_UF_DEPARTMENT=1122" xr:uid="{00000000-0004-0000-0200-0000D6030000}"/>
    <hyperlink ref="B924" r:id="rId984" display="../../../company/structure.php%3fset_filter_structure=Y&amp;structure_UF_DEPARTMENT=1129" xr:uid="{00000000-0004-0000-0200-0000D7030000}"/>
    <hyperlink ref="AB924" r:id="rId985" display="../../../company/structure.php%3fset_filter_structure=Y&amp;structure_UF_DEPARTMENT=1122" xr:uid="{00000000-0004-0000-0200-0000D8030000}"/>
    <hyperlink ref="B925" r:id="rId986" display="../../../company/structure.php%3fset_filter_structure=Y&amp;structure_UF_DEPARTMENT=935" xr:uid="{00000000-0004-0000-0200-0000D9030000}"/>
    <hyperlink ref="B926" r:id="rId987" display="../../../company/structure.php%3fset_filter_structure=Y&amp;structure_UF_DEPARTMENT=935" xr:uid="{00000000-0004-0000-0200-0000DA030000}"/>
    <hyperlink ref="B927" r:id="rId988" display="../../../company/structure.php%3fset_filter_structure=Y&amp;structure_UF_DEPARTMENT=935" xr:uid="{00000000-0004-0000-0200-0000DB030000}"/>
    <hyperlink ref="B928" r:id="rId989" display="../../../company/structure.php%3fset_filter_structure=Y&amp;structure_UF_DEPARTMENT=935" xr:uid="{00000000-0004-0000-0200-0000DC030000}"/>
    <hyperlink ref="B929" r:id="rId990" display="../../../company/structure.php%3fset_filter_structure=Y&amp;structure_UF_DEPARTMENT=935" xr:uid="{00000000-0004-0000-0200-0000DD030000}"/>
    <hyperlink ref="B930" r:id="rId991" display="../../../company/structure.php%3fset_filter_structure=Y&amp;structure_UF_DEPARTMENT=935" xr:uid="{00000000-0004-0000-0200-0000DE030000}"/>
    <hyperlink ref="B931" r:id="rId992" display="../../../company/structure.php%3fset_filter_structure=Y&amp;structure_UF_DEPARTMENT=935" xr:uid="{00000000-0004-0000-0200-0000DF030000}"/>
    <hyperlink ref="B932" r:id="rId993" display="../../../company/structure.php%3fset_filter_structure=Y&amp;structure_UF_DEPARTMENT=935" xr:uid="{00000000-0004-0000-0200-0000E0030000}"/>
    <hyperlink ref="B933" r:id="rId994" display="../../../company/structure.php%3fset_filter_structure=Y&amp;structure_UF_DEPARTMENT=397" xr:uid="{00000000-0004-0000-0200-0000E1030000}"/>
    <hyperlink ref="B934" r:id="rId995" display="../../../company/structure.php%3fset_filter_structure=Y&amp;structure_UF_DEPARTMENT=858" xr:uid="{00000000-0004-0000-0200-0000E2030000}"/>
    <hyperlink ref="B935" r:id="rId996" display="../../../company/structure.php%3fset_filter_structure=Y&amp;structure_UF_DEPARTMENT=858" xr:uid="{00000000-0004-0000-0200-0000E3030000}"/>
    <hyperlink ref="B936" r:id="rId997" display="../../../company/structure.php%3fset_filter_structure=Y&amp;structure_UF_DEPARTMENT=858" xr:uid="{00000000-0004-0000-0200-0000E4030000}"/>
    <hyperlink ref="B937" r:id="rId998" display="../../../company/structure.php%3fset_filter_structure=Y&amp;structure_UF_DEPARTMENT=397" xr:uid="{00000000-0004-0000-0200-0000E5030000}"/>
    <hyperlink ref="B938" r:id="rId999" display="../../../company/structure.php%3fset_filter_structure=Y&amp;structure_UF_DEPARTMENT=397" xr:uid="{00000000-0004-0000-0200-0000E6030000}"/>
    <hyperlink ref="B939" r:id="rId1000" display="../../../company/structure.php%3fset_filter_structure=Y&amp;structure_UF_DEPARTMENT=397" xr:uid="{00000000-0004-0000-0200-0000E7030000}"/>
    <hyperlink ref="B940" r:id="rId1001" display="../../../company/structure.php%3fset_filter_structure=Y&amp;structure_UF_DEPARTMENT=397" xr:uid="{00000000-0004-0000-0200-0000E8030000}"/>
    <hyperlink ref="B941" r:id="rId1002" display="../../../company/structure.php%3fset_filter_structure=Y&amp;structure_UF_DEPARTMENT=397" xr:uid="{00000000-0004-0000-0200-0000E9030000}"/>
    <hyperlink ref="B942" r:id="rId1003" display="../../../company/structure.php%3fset_filter_structure=Y&amp;structure_UF_DEPARTMENT=397" xr:uid="{00000000-0004-0000-0200-0000EA030000}"/>
    <hyperlink ref="B943" r:id="rId1004" display="../../../company/structure.php%3fset_filter_structure=Y&amp;structure_UF_DEPARTMENT=397" xr:uid="{00000000-0004-0000-0200-0000EB030000}"/>
    <hyperlink ref="B944" r:id="rId1005" display="../../../company/structure.php%3fset_filter_structure=Y&amp;structure_UF_DEPARTMENT=397" xr:uid="{00000000-0004-0000-0200-0000EC030000}"/>
    <hyperlink ref="B945" r:id="rId1006" display="../../../company/structure.php%3fset_filter_structure=Y&amp;structure_UF_DEPARTMENT=397" xr:uid="{00000000-0004-0000-0200-0000ED030000}"/>
    <hyperlink ref="B946" r:id="rId1007" display="../../../company/structure.php%3fset_filter_structure=Y&amp;structure_UF_DEPARTMENT=397" xr:uid="{00000000-0004-0000-0200-0000EE030000}"/>
    <hyperlink ref="B947" r:id="rId1008" display="../../../company/structure.php%3fset_filter_structure=Y&amp;structure_UF_DEPARTMENT=858" xr:uid="{00000000-0004-0000-0200-0000EF030000}"/>
    <hyperlink ref="B948" r:id="rId1009" display="../../../company/structure.php%3fset_filter_structure=Y&amp;structure_UF_DEPARTMENT=858" xr:uid="{00000000-0004-0000-0200-0000F0030000}"/>
    <hyperlink ref="B949" r:id="rId1010" display="../../../company/structure.php%3fset_filter_structure=Y&amp;structure_UF_DEPARTMENT=858" xr:uid="{00000000-0004-0000-0200-0000F1030000}"/>
    <hyperlink ref="B950" r:id="rId1011" display="../../../company/structure.php%3fset_filter_structure=Y&amp;structure_UF_DEPARTMENT=858" xr:uid="{00000000-0004-0000-0200-0000F2030000}"/>
    <hyperlink ref="B951" r:id="rId1012" display="../../../company/structure.php%3fset_filter_structure=Y&amp;structure_UF_DEPARTMENT=858" xr:uid="{00000000-0004-0000-0200-0000F3030000}"/>
    <hyperlink ref="B952" r:id="rId1013" display="../../../company/structure.php%3fset_filter_structure=Y&amp;structure_UF_DEPARTMENT=858" xr:uid="{00000000-0004-0000-0200-0000F4030000}"/>
    <hyperlink ref="B953" r:id="rId1014" display="../../../company/structure.php%3fset_filter_structure=Y&amp;structure_UF_DEPARTMENT=858" xr:uid="{00000000-0004-0000-0200-0000F5030000}"/>
    <hyperlink ref="B954" r:id="rId1015" display="../../../company/structure.php%3fset_filter_structure=Y&amp;structure_UF_DEPARTMENT=858" xr:uid="{00000000-0004-0000-0200-0000F6030000}"/>
    <hyperlink ref="B955" r:id="rId1016" display="../../../company/structure.php%3fset_filter_structure=Y&amp;structure_UF_DEPARTMENT=119" xr:uid="{00000000-0004-0000-0200-0000F7030000}"/>
    <hyperlink ref="B956" r:id="rId1017" display="../../../company/structure.php%3fset_filter_structure=Y&amp;structure_UF_DEPARTMENT=119" xr:uid="{00000000-0004-0000-0200-0000F8030000}"/>
    <hyperlink ref="B957" r:id="rId1018" display="../../../company/structure.php%3fset_filter_structure=Y&amp;structure_UF_DEPARTMENT=119" xr:uid="{00000000-0004-0000-0200-0000F9030000}"/>
    <hyperlink ref="B958" r:id="rId1019" display="../../../company/structure.php%3fset_filter_structure=Y&amp;structure_UF_DEPARTMENT=119" xr:uid="{00000000-0004-0000-0200-0000FA030000}"/>
    <hyperlink ref="B959" r:id="rId1020" display="../../../company/structure.php%3fset_filter_structure=Y&amp;structure_UF_DEPARTMENT=119" xr:uid="{00000000-0004-0000-0200-0000FB030000}"/>
    <hyperlink ref="B960" r:id="rId1021" display="../../../company/structure.php%3fset_filter_structure=Y&amp;structure_UF_DEPARTMENT=119" xr:uid="{00000000-0004-0000-0200-0000FC030000}"/>
    <hyperlink ref="B961" r:id="rId1022" display="../../../company/structure.php%3fset_filter_structure=Y&amp;structure_UF_DEPARTMENT=119" xr:uid="{00000000-0004-0000-0200-0000FD030000}"/>
    <hyperlink ref="B962" r:id="rId1023" display="../../../company/structure.php%3fset_filter_structure=Y&amp;structure_UF_DEPARTMENT=1085" xr:uid="{00000000-0004-0000-0200-0000FE030000}"/>
    <hyperlink ref="B963" r:id="rId1024" display="../../../company/structure.php%3fset_filter_structure=Y&amp;structure_UF_DEPARTMENT=1085" xr:uid="{00000000-0004-0000-0200-0000FF030000}"/>
    <hyperlink ref="B964" r:id="rId1025" display="../../../company/structure.php%3fset_filter_structure=Y&amp;structure_UF_DEPARTMENT=1085" xr:uid="{00000000-0004-0000-0200-000000040000}"/>
    <hyperlink ref="B965" r:id="rId1026" display="../../../company/structure.php%3fset_filter_structure=Y&amp;structure_UF_DEPARTMENT=1085" xr:uid="{00000000-0004-0000-0200-000001040000}"/>
    <hyperlink ref="B966" r:id="rId1027" display="../../../company/structure.php%3fset_filter_structure=Y&amp;structure_UF_DEPARTMENT=119" xr:uid="{00000000-0004-0000-0200-000002040000}"/>
    <hyperlink ref="B967" r:id="rId1028" display="../../../company/structure.php%3fset_filter_structure=Y&amp;structure_UF_DEPARTMENT=119" xr:uid="{00000000-0004-0000-0200-000003040000}"/>
    <hyperlink ref="B968" r:id="rId1029" display="../../../company/structure.php%3fset_filter_structure=Y&amp;structure_UF_DEPARTMENT=119" xr:uid="{00000000-0004-0000-0200-000004040000}"/>
    <hyperlink ref="B969" r:id="rId1030" display="../../../company/structure.php%3fset_filter_structure=Y&amp;structure_UF_DEPARTMENT=119" xr:uid="{00000000-0004-0000-0200-000005040000}"/>
    <hyperlink ref="B970" r:id="rId1031" display="../../../company/structure.php%3fset_filter_structure=Y&amp;structure_UF_DEPARTMENT=119" xr:uid="{00000000-0004-0000-0200-000006040000}"/>
    <hyperlink ref="B971" r:id="rId1032" display="../../../company/structure.php%3fset_filter_structure=Y&amp;structure_UF_DEPARTMENT=922" xr:uid="{00000000-0004-0000-0200-000007040000}"/>
    <hyperlink ref="B972" r:id="rId1033" display="../../../company/structure.php%3fset_filter_structure=Y&amp;structure_UF_DEPARTMENT=397" xr:uid="{00000000-0004-0000-0200-000008040000}"/>
    <hyperlink ref="B973" r:id="rId1034" display="../../../company/structure.php%3fset_filter_structure=Y&amp;structure_UF_DEPARTMENT=397" xr:uid="{00000000-0004-0000-0200-000009040000}"/>
    <hyperlink ref="B974" r:id="rId1035" display="../../../company/structure.php%3fset_filter_structure=Y&amp;structure_UF_DEPARTMENT=397" xr:uid="{00000000-0004-0000-0200-00000A040000}"/>
    <hyperlink ref="B975" r:id="rId1036" display="../../../company/structure.php%3fset_filter_structure=Y&amp;structure_UF_DEPARTMENT=397" xr:uid="{00000000-0004-0000-0200-00000B040000}"/>
    <hyperlink ref="B976" r:id="rId1037" display="../../../company/structure.php%3fset_filter_structure=Y&amp;structure_UF_DEPARTMENT=397" xr:uid="{00000000-0004-0000-0200-00000C040000}"/>
    <hyperlink ref="B977" r:id="rId1038" display="../../../company/structure.php%3fset_filter_structure=Y&amp;structure_UF_DEPARTMENT=397" xr:uid="{00000000-0004-0000-0200-00000D040000}"/>
    <hyperlink ref="B978" r:id="rId1039" display="../../../company/structure.php%3fset_filter_structure=Y&amp;structure_UF_DEPARTMENT=397" xr:uid="{00000000-0004-0000-0200-00000E040000}"/>
    <hyperlink ref="B979" r:id="rId1040" display="../../../company/structure.php%3fset_filter_structure=Y&amp;structure_UF_DEPARTMENT=935" xr:uid="{00000000-0004-0000-0200-00000F040000}"/>
    <hyperlink ref="B980" r:id="rId1041" display="../../../company/structure.php%3fset_filter_structure=Y&amp;structure_UF_DEPARTMENT=935" xr:uid="{00000000-0004-0000-0200-000010040000}"/>
    <hyperlink ref="B981" r:id="rId1042" display="../../../company/structure.php%3fset_filter_structure=Y&amp;structure_UF_DEPARTMENT=935" xr:uid="{00000000-0004-0000-0200-000011040000}"/>
    <hyperlink ref="B982" r:id="rId1043" display="../../../company/structure.php%3fset_filter_structure=Y&amp;structure_UF_DEPARTMENT=935" xr:uid="{00000000-0004-0000-0200-000012040000}"/>
    <hyperlink ref="B983" r:id="rId1044" display="../../../company/structure.php%3fset_filter_structure=Y&amp;structure_UF_DEPARTMENT=935" xr:uid="{00000000-0004-0000-0200-000013040000}"/>
    <hyperlink ref="B984" r:id="rId1045" display="../../../company/structure.php%3fset_filter_structure=Y&amp;structure_UF_DEPARTMENT=935" xr:uid="{00000000-0004-0000-0200-000014040000}"/>
    <hyperlink ref="B985" r:id="rId1046" display="../../../company/structure.php%3fset_filter_structure=Y&amp;structure_UF_DEPARTMENT=935" xr:uid="{00000000-0004-0000-0200-000015040000}"/>
    <hyperlink ref="B986" r:id="rId1047" display="../../../company/structure.php%3fset_filter_structure=Y&amp;structure_UF_DEPARTMENT=935" xr:uid="{00000000-0004-0000-0200-000016040000}"/>
    <hyperlink ref="B987" r:id="rId1048" display="../../../company/structure.php%3fset_filter_structure=Y&amp;structure_UF_DEPARTMENT=935" xr:uid="{00000000-0004-0000-0200-000017040000}"/>
    <hyperlink ref="B988" r:id="rId1049" display="../../../company/structure.php%3fset_filter_structure=Y&amp;structure_UF_DEPARTMENT=935" xr:uid="{00000000-0004-0000-0200-000018040000}"/>
    <hyperlink ref="B989" r:id="rId1050" display="../../../company/structure.php%3fset_filter_structure=Y&amp;structure_UF_DEPARTMENT=935" xr:uid="{00000000-0004-0000-0200-000019040000}"/>
    <hyperlink ref="B990" r:id="rId1051" display="../../../company/structure.php%3fset_filter_structure=Y&amp;structure_UF_DEPARTMENT=119" xr:uid="{00000000-0004-0000-0200-00001A040000}"/>
    <hyperlink ref="B991" r:id="rId1052" display="../../../company/structure.php%3fset_filter_structure=Y&amp;structure_UF_DEPARTMENT=119" xr:uid="{00000000-0004-0000-0200-00001B040000}"/>
    <hyperlink ref="B992" r:id="rId1053" display="../../../company/structure.php%3fset_filter_structure=Y&amp;structure_UF_DEPARTMENT=119" xr:uid="{00000000-0004-0000-0200-00001C040000}"/>
    <hyperlink ref="B993" r:id="rId1054" display="../../../company/structure.php%3fset_filter_structure=Y&amp;structure_UF_DEPARTMENT=119" xr:uid="{00000000-0004-0000-0200-00001D040000}"/>
    <hyperlink ref="B994" r:id="rId1055" display="../../../company/structure.php%3fset_filter_structure=Y&amp;structure_UF_DEPARTMENT=119" xr:uid="{00000000-0004-0000-0200-00001E040000}"/>
    <hyperlink ref="B995" r:id="rId1056" display="../../../company/structure.php%3fset_filter_structure=Y&amp;structure_UF_DEPARTMENT=119" xr:uid="{00000000-0004-0000-0200-00001F040000}"/>
    <hyperlink ref="B996" r:id="rId1057" display="../../../company/structure.php%3fset_filter_structure=Y&amp;structure_UF_DEPARTMENT=935" xr:uid="{00000000-0004-0000-0200-000020040000}"/>
    <hyperlink ref="B997" r:id="rId1058" display="../../../company/structure.php%3fset_filter_structure=Y&amp;structure_UF_DEPARTMENT=935" xr:uid="{00000000-0004-0000-0200-000021040000}"/>
    <hyperlink ref="B998" r:id="rId1059" display="../../../company/structure.php%3fset_filter_structure=Y&amp;structure_UF_DEPARTMENT=935" xr:uid="{00000000-0004-0000-0200-000022040000}"/>
    <hyperlink ref="B999" r:id="rId1060" display="../../../company/structure.php%3fset_filter_structure=Y&amp;structure_UF_DEPARTMENT=935" xr:uid="{00000000-0004-0000-0200-000023040000}"/>
    <hyperlink ref="B1000" r:id="rId1061" display="../../../company/structure.php%3fset_filter_structure=Y&amp;structure_UF_DEPARTMENT=935" xr:uid="{00000000-0004-0000-0200-000024040000}"/>
    <hyperlink ref="B1001" r:id="rId1062" display="../../../company/structure.php%3fset_filter_structure=Y&amp;structure_UF_DEPARTMENT=935" xr:uid="{00000000-0004-0000-0200-000025040000}"/>
    <hyperlink ref="B1002" r:id="rId1063" display="../../../company/structure.php%3fset_filter_structure=Y&amp;structure_UF_DEPARTMENT=935" xr:uid="{00000000-0004-0000-0200-000026040000}"/>
    <hyperlink ref="B1003" r:id="rId1064" display="../../../company/structure.php%3fset_filter_structure=Y&amp;structure_UF_DEPARTMENT=935" xr:uid="{00000000-0004-0000-0200-000027040000}"/>
    <hyperlink ref="B1004" r:id="rId1065" display="../../../company/structure.php%3fset_filter_structure=Y&amp;structure_UF_DEPARTMENT=935" xr:uid="{00000000-0004-0000-0200-000028040000}"/>
    <hyperlink ref="B1005" r:id="rId1066" display="../../../company/structure.php%3fset_filter_structure=Y&amp;structure_UF_DEPARTMENT=935" xr:uid="{00000000-0004-0000-0200-000029040000}"/>
    <hyperlink ref="B1006" r:id="rId1067" display="../../../company/structure.php%3fset_filter_structure=Y&amp;structure_UF_DEPARTMENT=1116" xr:uid="{00000000-0004-0000-0200-00002A040000}"/>
    <hyperlink ref="B1007" r:id="rId1068" display="../../../company/structure.php%3fset_filter_structure=Y&amp;structure_UF_DEPARTMENT=1116" xr:uid="{00000000-0004-0000-0200-00002B040000}"/>
    <hyperlink ref="B1008" r:id="rId1069" display="../../../company/structure.php%3fset_filter_structure=Y&amp;structure_UF_DEPARTMENT=1116" xr:uid="{00000000-0004-0000-0200-00002C040000}"/>
    <hyperlink ref="B1009" r:id="rId1070" display="../../../company/structure.php%3fset_filter_structure=Y&amp;structure_UF_DEPARTMENT=1116" xr:uid="{00000000-0004-0000-0200-00002D040000}"/>
    <hyperlink ref="B1010" r:id="rId1071" display="../../../company/structure.php%3fset_filter_structure=Y&amp;structure_UF_DEPARTMENT=920" xr:uid="{00000000-0004-0000-0200-00002E040000}"/>
    <hyperlink ref="B1011" r:id="rId1072" display="../../../company/structure.php%3fset_filter_structure=Y&amp;structure_UF_DEPARTMENT=920" xr:uid="{00000000-0004-0000-0200-00002F040000}"/>
    <hyperlink ref="B1012" r:id="rId1073" display="../../../company/structure.php%3fset_filter_structure=Y&amp;structure_UF_DEPARTMENT=920" xr:uid="{00000000-0004-0000-0200-000030040000}"/>
    <hyperlink ref="B1013" r:id="rId1074" display="../../../company/structure.php%3fset_filter_structure=Y&amp;structure_UF_DEPARTMENT=920" xr:uid="{00000000-0004-0000-0200-000031040000}"/>
    <hyperlink ref="B1014" r:id="rId1075" display="../../../company/structure.php%3fset_filter_structure=Y&amp;structure_UF_DEPARTMENT=920" xr:uid="{00000000-0004-0000-0200-000032040000}"/>
    <hyperlink ref="B1015" r:id="rId1076" display="../../../company/structure.php%3fset_filter_structure=Y&amp;structure_UF_DEPARTMENT=920" xr:uid="{00000000-0004-0000-0200-000033040000}"/>
    <hyperlink ref="B1016" r:id="rId1077" display="../../../company/structure.php%3fset_filter_structure=Y&amp;structure_UF_DEPARTMENT=935" xr:uid="{00000000-0004-0000-0200-000034040000}"/>
    <hyperlink ref="B1017" r:id="rId1078" display="../../../company/structure.php%3fset_filter_structure=Y&amp;structure_UF_DEPARTMENT=935" xr:uid="{00000000-0004-0000-0200-000035040000}"/>
    <hyperlink ref="B1018" r:id="rId1079" display="../../../company/structure.php%3fset_filter_structure=Y&amp;structure_UF_DEPARTMENT=935" xr:uid="{00000000-0004-0000-0200-000036040000}"/>
    <hyperlink ref="B1019" r:id="rId1080" display="../../../company/structure.php%3fset_filter_structure=Y&amp;structure_UF_DEPARTMENT=935" xr:uid="{00000000-0004-0000-0200-000037040000}"/>
    <hyperlink ref="B1020" r:id="rId1081" display="../../../company/structure.php%3fset_filter_structure=Y&amp;structure_UF_DEPARTMENT=935" xr:uid="{00000000-0004-0000-0200-000038040000}"/>
    <hyperlink ref="B1021" r:id="rId1082" display="../../../company/structure.php%3fset_filter_structure=Y&amp;structure_UF_DEPARTMENT=935" xr:uid="{00000000-0004-0000-0200-000039040000}"/>
    <hyperlink ref="B1022" r:id="rId1083" display="../../../company/structure.php%3fset_filter_structure=Y&amp;structure_UF_DEPARTMENT=935" xr:uid="{00000000-0004-0000-0200-00003A040000}"/>
    <hyperlink ref="B1023" r:id="rId1084" display="../../../company/structure.php%3fset_filter_structure=Y&amp;structure_UF_DEPARTMENT=935" xr:uid="{00000000-0004-0000-0200-00003B040000}"/>
    <hyperlink ref="B1024" r:id="rId1085" display="../../../company/structure.php%3fset_filter_structure=Y&amp;structure_UF_DEPARTMENT=935" xr:uid="{00000000-0004-0000-0200-00003C040000}"/>
    <hyperlink ref="B1025" r:id="rId1086" display="../../../company/structure.php%3fset_filter_structure=Y&amp;structure_UF_DEPARTMENT=935" xr:uid="{00000000-0004-0000-0200-00003D040000}"/>
    <hyperlink ref="B1026" r:id="rId1087" display="../../../company/structure.php%3fset_filter_structure=Y&amp;structure_UF_DEPARTMENT=935" xr:uid="{00000000-0004-0000-0200-00003E040000}"/>
    <hyperlink ref="B1027" r:id="rId1088" display="../../../company/structure.php%3fset_filter_structure=Y&amp;structure_UF_DEPARTMENT=935" xr:uid="{00000000-0004-0000-0200-00003F040000}"/>
    <hyperlink ref="B1028" r:id="rId1089" display="../../../company/structure.php%3fset_filter_structure=Y&amp;structure_UF_DEPARTMENT=935" xr:uid="{00000000-0004-0000-0200-000040040000}"/>
    <hyperlink ref="B1029" r:id="rId1090" display="../../../company/structure.php%3fset_filter_structure=Y&amp;structure_UF_DEPARTMENT=935" xr:uid="{00000000-0004-0000-0200-000041040000}"/>
    <hyperlink ref="B1030" r:id="rId1091" display="../../../company/structure.php%3fset_filter_structure=Y&amp;structure_UF_DEPARTMENT=922" xr:uid="{00000000-0004-0000-0200-000042040000}"/>
    <hyperlink ref="B1031" r:id="rId1092" display="../../../company/structure.php%3fset_filter_structure=Y&amp;structure_UF_DEPARTMENT=922" xr:uid="{00000000-0004-0000-0200-000043040000}"/>
    <hyperlink ref="B1032" r:id="rId1093" display="../../../company/structure.php%3fset_filter_structure=Y&amp;structure_UF_DEPARTMENT=922" xr:uid="{00000000-0004-0000-0200-000044040000}"/>
    <hyperlink ref="B1033" r:id="rId1094" display="../../../company/structure.php%3fset_filter_structure=Y&amp;structure_UF_DEPARTMENT=922" xr:uid="{00000000-0004-0000-0200-000045040000}"/>
    <hyperlink ref="B1034" r:id="rId1095" display="../../../company/structure.php%3fset_filter_structure=Y&amp;structure_UF_DEPARTMENT=922" xr:uid="{00000000-0004-0000-0200-000046040000}"/>
    <hyperlink ref="B1035" r:id="rId1096" display="../../../company/structure.php%3fset_filter_structure=Y&amp;structure_UF_DEPARTMENT=922" xr:uid="{00000000-0004-0000-0200-000047040000}"/>
    <hyperlink ref="B1036" r:id="rId1097" display="../../../company/structure.php%3fset_filter_structure=Y&amp;structure_UF_DEPARTMENT=922" xr:uid="{00000000-0004-0000-0200-000048040000}"/>
    <hyperlink ref="B1037" r:id="rId1098" display="../../../company/structure.php%3fset_filter_structure=Y&amp;structure_UF_DEPARTMENT=1116" xr:uid="{00000000-0004-0000-0200-000049040000}"/>
    <hyperlink ref="B1038" r:id="rId1099" display="../../../company/structure.php%3fset_filter_structure=Y&amp;structure_UF_DEPARTMENT=920" xr:uid="{00000000-0004-0000-0200-00004A040000}"/>
    <hyperlink ref="B1039" r:id="rId1100" display="../../../company/structure.php%3fset_filter_structure=Y&amp;structure_UF_DEPARTMENT=920" xr:uid="{00000000-0004-0000-0200-00004B040000}"/>
    <hyperlink ref="B1040" r:id="rId1101" display="../../../company/structure.php%3fset_filter_structure=Y&amp;structure_UF_DEPARTMENT=920" xr:uid="{00000000-0004-0000-0200-00004C040000}"/>
    <hyperlink ref="B1041" r:id="rId1102" display="../../../company/structure.php%3fset_filter_structure=Y&amp;structure_UF_DEPARTMENT=920" xr:uid="{00000000-0004-0000-0200-00004D040000}"/>
    <hyperlink ref="B1042" r:id="rId1103" display="../../../company/structure.php%3fset_filter_structure=Y&amp;structure_UF_DEPARTMENT=920" xr:uid="{00000000-0004-0000-0200-00004E040000}"/>
    <hyperlink ref="B1043" r:id="rId1104" display="../../../company/structure.php%3fset_filter_structure=Y&amp;structure_UF_DEPARTMENT=920" xr:uid="{00000000-0004-0000-0200-00004F040000}"/>
    <hyperlink ref="B1044" r:id="rId1105" display="../../../company/structure.php%3fset_filter_structure=Y&amp;structure_UF_DEPARTMENT=920" xr:uid="{00000000-0004-0000-0200-000050040000}"/>
    <hyperlink ref="B1045" r:id="rId1106" display="../../../company/structure.php%3fset_filter_structure=Y&amp;structure_UF_DEPARTMENT=1116" xr:uid="{00000000-0004-0000-0200-000051040000}"/>
    <hyperlink ref="B1046" r:id="rId1107" display="../../../company/structure.php%3fset_filter_structure=Y&amp;structure_UF_DEPARTMENT=866" xr:uid="{00000000-0004-0000-0200-000052040000}"/>
    <hyperlink ref="B1047" r:id="rId1108" display="../../../company/structure.php%3fset_filter_structure=Y&amp;structure_UF_DEPARTMENT=866" xr:uid="{00000000-0004-0000-0200-000053040000}"/>
    <hyperlink ref="B1048" r:id="rId1109" display="../../../company/structure.php%3fset_filter_structure=Y&amp;structure_UF_DEPARTMENT=866" xr:uid="{00000000-0004-0000-0200-000054040000}"/>
    <hyperlink ref="B1049" r:id="rId1110" display="../../../company/structure.php%3fset_filter_structure=Y&amp;structure_UF_DEPARTMENT=866" xr:uid="{00000000-0004-0000-0200-000055040000}"/>
    <hyperlink ref="B1050" r:id="rId1111" display="../../../company/structure.php%3fset_filter_structure=Y&amp;structure_UF_DEPARTMENT=866" xr:uid="{00000000-0004-0000-0200-000056040000}"/>
    <hyperlink ref="B1051" r:id="rId1112" display="../../../company/structure.php%3fset_filter_structure=Y&amp;structure_UF_DEPARTMENT=866" xr:uid="{00000000-0004-0000-0200-000057040000}"/>
    <hyperlink ref="B1052" r:id="rId1113" display="../../../company/structure.php%3fset_filter_structure=Y&amp;structure_UF_DEPARTMENT=922" xr:uid="{00000000-0004-0000-0200-000058040000}"/>
    <hyperlink ref="B1053" r:id="rId1114" display="../../../company/structure.php%3fset_filter_structure=Y&amp;structure_UF_DEPARTMENT=922" xr:uid="{00000000-0004-0000-0200-000059040000}"/>
    <hyperlink ref="B1054" r:id="rId1115" display="../../../company/structure.php%3fset_filter_structure=Y&amp;structure_UF_DEPARTMENT=922" xr:uid="{00000000-0004-0000-0200-00005A040000}"/>
    <hyperlink ref="B1055" r:id="rId1116" display="../../../company/structure.php%3fset_filter_structure=Y&amp;structure_UF_DEPARTMENT=922" xr:uid="{00000000-0004-0000-0200-00005B040000}"/>
    <hyperlink ref="B1056" r:id="rId1117" display="../../../company/structure.php%3fset_filter_structure=Y&amp;structure_UF_DEPARTMENT=922" xr:uid="{00000000-0004-0000-0200-00005C040000}"/>
    <hyperlink ref="B1057" r:id="rId1118" display="../../../company/structure.php%3fset_filter_structure=Y&amp;structure_UF_DEPARTMENT=922" xr:uid="{00000000-0004-0000-0200-00005D040000}"/>
    <hyperlink ref="B1058" r:id="rId1119" display="../../../company/structure.php%3fset_filter_structure=Y&amp;structure_UF_DEPARTMENT=922" xr:uid="{00000000-0004-0000-0200-00005E040000}"/>
    <hyperlink ref="B1059" r:id="rId1120" display="../../../company/structure.php%3fset_filter_structure=Y&amp;structure_UF_DEPARTMENT=922" xr:uid="{00000000-0004-0000-0200-00005F040000}"/>
    <hyperlink ref="B1060" r:id="rId1121" display="../../../company/structure.php%3fset_filter_structure=Y&amp;structure_UF_DEPARTMENT=922" xr:uid="{00000000-0004-0000-0200-000060040000}"/>
    <hyperlink ref="B1061" r:id="rId1122" display="../../../company/structure.php%3fset_filter_structure=Y&amp;structure_UF_DEPARTMENT=922" xr:uid="{00000000-0004-0000-0200-000061040000}"/>
    <hyperlink ref="B1062" r:id="rId1123" display="../../../company/structure.php%3fset_filter_structure=Y&amp;structure_UF_DEPARTMENT=922" xr:uid="{00000000-0004-0000-0200-000062040000}"/>
    <hyperlink ref="B1063" r:id="rId1124" display="../../../company/structure.php%3fset_filter_structure=Y&amp;structure_UF_DEPARTMENT=922" xr:uid="{00000000-0004-0000-0200-000063040000}"/>
    <hyperlink ref="B1064" r:id="rId1125" display="../../../company/structure.php%3fset_filter_structure=Y&amp;structure_UF_DEPARTMENT=922" xr:uid="{00000000-0004-0000-0200-000064040000}"/>
    <hyperlink ref="B1065" r:id="rId1126" display="../../../company/structure.php%3fset_filter_structure=Y&amp;structure_UF_DEPARTMENT=922" xr:uid="{00000000-0004-0000-0200-000065040000}"/>
    <hyperlink ref="B1066" r:id="rId1127" display="../../../company/structure.php%3fset_filter_structure=Y&amp;structure_UF_DEPARTMENT=1129" xr:uid="{00000000-0004-0000-0200-000066040000}"/>
    <hyperlink ref="AB1066" r:id="rId1128" display="../../../company/structure.php%3fset_filter_structure=Y&amp;structure_UF_DEPARTMENT=1122" xr:uid="{00000000-0004-0000-0200-000067040000}"/>
    <hyperlink ref="B1067" r:id="rId1129" display="../../../company/structure.php%3fset_filter_structure=Y&amp;structure_UF_DEPARTMENT=1129" xr:uid="{00000000-0004-0000-0200-000068040000}"/>
    <hyperlink ref="AB1067" r:id="rId1130" display="../../../company/structure.php%3fset_filter_structure=Y&amp;structure_UF_DEPARTMENT=1122" xr:uid="{00000000-0004-0000-0200-000069040000}"/>
    <hyperlink ref="B1068" r:id="rId1131" display="../../../company/structure.php%3fset_filter_structure=Y&amp;structure_UF_DEPARTMENT=1129" xr:uid="{00000000-0004-0000-0200-00006A040000}"/>
    <hyperlink ref="AB1068" r:id="rId1132" display="../../../company/structure.php%3fset_filter_structure=Y&amp;structure_UF_DEPARTMENT=1122" xr:uid="{00000000-0004-0000-0200-00006B040000}"/>
    <hyperlink ref="B1069" r:id="rId1133" display="../../../company/structure.php%3fset_filter_structure=Y&amp;structure_UF_DEPARTMENT=1129" xr:uid="{00000000-0004-0000-0200-00006C040000}"/>
    <hyperlink ref="AB1069" r:id="rId1134" display="../../../company/structure.php%3fset_filter_structure=Y&amp;structure_UF_DEPARTMENT=1122" xr:uid="{00000000-0004-0000-0200-00006D040000}"/>
    <hyperlink ref="B1070" r:id="rId1135" display="../../../company/structure.php%3fset_filter_structure=Y&amp;structure_UF_DEPARTMENT=1129" xr:uid="{00000000-0004-0000-0200-00006E040000}"/>
    <hyperlink ref="AB1070" r:id="rId1136" display="../../../company/structure.php%3fset_filter_structure=Y&amp;structure_UF_DEPARTMENT=1122" xr:uid="{00000000-0004-0000-0200-00006F040000}"/>
    <hyperlink ref="B1071" r:id="rId1137" display="../../../company/structure.php%3fset_filter_structure=Y&amp;structure_UF_DEPARTMENT=1129" xr:uid="{00000000-0004-0000-0200-000070040000}"/>
    <hyperlink ref="AB1071" r:id="rId1138" display="../../../company/structure.php%3fset_filter_structure=Y&amp;structure_UF_DEPARTMENT=1122" xr:uid="{00000000-0004-0000-0200-000071040000}"/>
    <hyperlink ref="B1072" r:id="rId1139" display="../../../company/structure.php%3fset_filter_structure=Y&amp;structure_UF_DEPARTMENT=920" xr:uid="{00000000-0004-0000-0200-000072040000}"/>
    <hyperlink ref="B1073" r:id="rId1140" display="../../../company/structure.php%3fset_filter_structure=Y&amp;structure_UF_DEPARTMENT=920" xr:uid="{00000000-0004-0000-0200-000073040000}"/>
    <hyperlink ref="B1074" r:id="rId1141" display="../../../company/structure.php%3fset_filter_structure=Y&amp;structure_UF_DEPARTMENT=920" xr:uid="{00000000-0004-0000-0200-000074040000}"/>
    <hyperlink ref="B1075" r:id="rId1142" display="../../../company/structure.php%3fset_filter_structure=Y&amp;structure_UF_DEPARTMENT=920" xr:uid="{00000000-0004-0000-0200-000075040000}"/>
    <hyperlink ref="B1076" r:id="rId1143" display="../../../company/structure.php%3fset_filter_structure=Y&amp;structure_UF_DEPARTMENT=920" xr:uid="{00000000-0004-0000-0200-000076040000}"/>
    <hyperlink ref="B1077" r:id="rId1144" display="../../../company/structure.php%3fset_filter_structure=Y&amp;structure_UF_DEPARTMENT=920" xr:uid="{00000000-0004-0000-0200-000077040000}"/>
    <hyperlink ref="B1078" r:id="rId1145" display="../../../company/structure.php%3fset_filter_structure=Y&amp;structure_UF_DEPARTMENT=935" xr:uid="{00000000-0004-0000-0200-000078040000}"/>
    <hyperlink ref="B1079" r:id="rId1146" display="../../../company/structure.php%3fset_filter_structure=Y&amp;structure_UF_DEPARTMENT=935" xr:uid="{00000000-0004-0000-0200-000079040000}"/>
    <hyperlink ref="B1080" r:id="rId1147" display="../../../company/structure.php%3fset_filter_structure=Y&amp;structure_UF_DEPARTMENT=935" xr:uid="{00000000-0004-0000-0200-00007A040000}"/>
    <hyperlink ref="B1081" r:id="rId1148" display="../../../company/structure.php%3fset_filter_structure=Y&amp;structure_UF_DEPARTMENT=935" xr:uid="{00000000-0004-0000-0200-00007B040000}"/>
    <hyperlink ref="B1082" r:id="rId1149" display="../../../company/structure.php%3fset_filter_structure=Y&amp;structure_UF_DEPARTMENT=935" xr:uid="{00000000-0004-0000-0200-00007C040000}"/>
    <hyperlink ref="B1083" r:id="rId1150" display="../../../company/structure.php%3fset_filter_structure=Y&amp;structure_UF_DEPARTMENT=935" xr:uid="{00000000-0004-0000-0200-00007D040000}"/>
    <hyperlink ref="B1084" r:id="rId1151" display="../../../company/structure.php%3fset_filter_structure=Y&amp;structure_UF_DEPARTMENT=935" xr:uid="{00000000-0004-0000-0200-00007E040000}"/>
    <hyperlink ref="B1085" r:id="rId1152" display="../../../company/structure.php%3fset_filter_structure=Y&amp;structure_UF_DEPARTMENT=872" xr:uid="{00000000-0004-0000-0200-00007F040000}"/>
    <hyperlink ref="B1086" r:id="rId1153" display="../../../company/structure.php%3fset_filter_structure=Y&amp;structure_UF_DEPARTMENT=872" xr:uid="{00000000-0004-0000-0200-000080040000}"/>
    <hyperlink ref="B1087" r:id="rId1154" display="../../../company/structure.php%3fset_filter_structure=Y&amp;structure_UF_DEPARTMENT=872" xr:uid="{00000000-0004-0000-0200-000081040000}"/>
    <hyperlink ref="B1088" r:id="rId1155" display="../../../company/structure.php%3fset_filter_structure=Y&amp;structure_UF_DEPARTMENT=872" xr:uid="{00000000-0004-0000-0200-000082040000}"/>
    <hyperlink ref="B1089" r:id="rId1156" display="../../../company/structure.php%3fset_filter_structure=Y&amp;structure_UF_DEPARTMENT=872" xr:uid="{00000000-0004-0000-0200-000083040000}"/>
    <hyperlink ref="B1090" r:id="rId1157" display="../../../company/structure.php%3fset_filter_structure=Y&amp;structure_UF_DEPARTMENT=872" xr:uid="{00000000-0004-0000-0200-000084040000}"/>
    <hyperlink ref="B1091" r:id="rId1158" display="../../../company/structure.php%3fset_filter_structure=Y&amp;structure_UF_DEPARTMENT=872" xr:uid="{00000000-0004-0000-0200-000085040000}"/>
    <hyperlink ref="B1092" r:id="rId1159" display="../../../company/structure.php%3fset_filter_structure=Y&amp;structure_UF_DEPARTMENT=872" xr:uid="{00000000-0004-0000-0200-000086040000}"/>
    <hyperlink ref="B1093" r:id="rId1160" display="../../../company/structure.php%3fset_filter_structure=Y&amp;structure_UF_DEPARTMENT=872" xr:uid="{00000000-0004-0000-0200-000087040000}"/>
    <hyperlink ref="B1094" r:id="rId1161" display="../../../company/structure.php%3fset_filter_structure=Y&amp;structure_UF_DEPARTMENT=1085" xr:uid="{00000000-0004-0000-0200-000088040000}"/>
    <hyperlink ref="B1095" r:id="rId1162" display="../../../company/structure.php%3fset_filter_structure=Y&amp;structure_UF_DEPARTMENT=1085" xr:uid="{00000000-0004-0000-0200-000089040000}"/>
    <hyperlink ref="B1096" r:id="rId1163" display="../../../company/structure.php%3fset_filter_structure=Y&amp;structure_UF_DEPARTMENT=1085" xr:uid="{00000000-0004-0000-0200-00008A040000}"/>
    <hyperlink ref="B1097" r:id="rId1164" display="../../../company/structure.php%3fset_filter_structure=Y&amp;structure_UF_DEPARTMENT=1085" xr:uid="{00000000-0004-0000-0200-00008B040000}"/>
    <hyperlink ref="B1098" r:id="rId1165" display="../../../company/structure.php%3fset_filter_structure=Y&amp;structure_UF_DEPARTMENT=1085" xr:uid="{00000000-0004-0000-0200-00008C040000}"/>
    <hyperlink ref="B1099" r:id="rId1166" display="../../../company/structure.php%3fset_filter_structure=Y&amp;structure_UF_DEPARTMENT=922" xr:uid="{00000000-0004-0000-0200-00008D040000}"/>
    <hyperlink ref="B1100" r:id="rId1167" display="../../../company/structure.php%3fset_filter_structure=Y&amp;structure_UF_DEPARTMENT=922" xr:uid="{00000000-0004-0000-0200-00008E040000}"/>
    <hyperlink ref="B1101" r:id="rId1168" display="../../../company/structure.php%3fset_filter_structure=Y&amp;structure_UF_DEPARTMENT=922" xr:uid="{00000000-0004-0000-0200-00008F040000}"/>
    <hyperlink ref="B1102" r:id="rId1169" display="../../../company/structure.php%3fset_filter_structure=Y&amp;structure_UF_DEPARTMENT=922" xr:uid="{00000000-0004-0000-0200-000090040000}"/>
    <hyperlink ref="B1103" r:id="rId1170" display="../../../company/structure.php%3fset_filter_structure=Y&amp;structure_UF_DEPARTMENT=922" xr:uid="{00000000-0004-0000-0200-000091040000}"/>
    <hyperlink ref="B1104" r:id="rId1171" display="../../../company/structure.php%3fset_filter_structure=Y&amp;structure_UF_DEPARTMENT=922" xr:uid="{00000000-0004-0000-0200-000092040000}"/>
    <hyperlink ref="B1105" r:id="rId1172" display="../../../company/structure.php%3fset_filter_structure=Y&amp;structure_UF_DEPARTMENT=922" xr:uid="{00000000-0004-0000-0200-000093040000}"/>
    <hyperlink ref="B1106" r:id="rId1173" display="../../../company/structure.php%3fset_filter_structure=Y&amp;structure_UF_DEPARTMENT=920" xr:uid="{00000000-0004-0000-0200-000094040000}"/>
    <hyperlink ref="B1107" r:id="rId1174" display="../../../company/structure.php%3fset_filter_structure=Y&amp;structure_UF_DEPARTMENT=920" xr:uid="{00000000-0004-0000-0200-000095040000}"/>
    <hyperlink ref="B1108" r:id="rId1175" display="../../../company/structure.php%3fset_filter_structure=Y&amp;structure_UF_DEPARTMENT=920" xr:uid="{00000000-0004-0000-0200-000096040000}"/>
    <hyperlink ref="B1109" r:id="rId1176" display="../../../company/structure.php%3fset_filter_structure=Y&amp;structure_UF_DEPARTMENT=920" xr:uid="{00000000-0004-0000-0200-000097040000}"/>
    <hyperlink ref="B1110" r:id="rId1177" display="../../../company/structure.php%3fset_filter_structure=Y&amp;structure_UF_DEPARTMENT=920" xr:uid="{00000000-0004-0000-0200-000098040000}"/>
    <hyperlink ref="B1111" r:id="rId1178" display="../../../company/structure.php%3fset_filter_structure=Y&amp;structure_UF_DEPARTMENT=1116" xr:uid="{00000000-0004-0000-0200-000099040000}"/>
    <hyperlink ref="B1112" r:id="rId1179" display="../../../company/structure.php%3fset_filter_structure=Y&amp;structure_UF_DEPARTMENT=1116" xr:uid="{00000000-0004-0000-0200-00009A040000}"/>
    <hyperlink ref="B1113" r:id="rId1180" display="../../../company/structure.php%3fset_filter_structure=Y&amp;structure_UF_DEPARTMENT=866" xr:uid="{00000000-0004-0000-0200-00009B040000}"/>
    <hyperlink ref="B1114" r:id="rId1181" display="../../../company/structure.php%3fset_filter_structure=Y&amp;structure_UF_DEPARTMENT=866" xr:uid="{00000000-0004-0000-0200-00009C040000}"/>
    <hyperlink ref="B1115" r:id="rId1182" display="../../../company/structure.php%3fset_filter_structure=Y&amp;structure_UF_DEPARTMENT=866" xr:uid="{00000000-0004-0000-0200-00009D040000}"/>
    <hyperlink ref="B1116" r:id="rId1183" display="../../../company/structure.php%3fset_filter_structure=Y&amp;structure_UF_DEPARTMENT=866" xr:uid="{00000000-0004-0000-0200-00009E040000}"/>
    <hyperlink ref="B1117" r:id="rId1184" display="../../../company/structure.php%3fset_filter_structure=Y&amp;structure_UF_DEPARTMENT=866" xr:uid="{00000000-0004-0000-0200-00009F040000}"/>
    <hyperlink ref="B1118" r:id="rId1185" display="../../../company/structure.php%3fset_filter_structure=Y&amp;structure_UF_DEPARTMENT=866" xr:uid="{00000000-0004-0000-0200-0000A0040000}"/>
    <hyperlink ref="B1119" r:id="rId1186" display="../../../company/structure.php%3fset_filter_structure=Y&amp;structure_UF_DEPARTMENT=866" xr:uid="{00000000-0004-0000-0200-0000A1040000}"/>
    <hyperlink ref="B1120" r:id="rId1187" display="../../../company/structure.php%3fset_filter_structure=Y&amp;structure_UF_DEPARTMENT=935" xr:uid="{00000000-0004-0000-0200-0000A2040000}"/>
    <hyperlink ref="B1121" r:id="rId1188" display="../../../company/structure.php%3fset_filter_structure=Y&amp;structure_UF_DEPARTMENT=935" xr:uid="{00000000-0004-0000-0200-0000A3040000}"/>
    <hyperlink ref="B1122" r:id="rId1189" display="../../../company/structure.php%3fset_filter_structure=Y&amp;structure_UF_DEPARTMENT=935" xr:uid="{00000000-0004-0000-0200-0000A4040000}"/>
    <hyperlink ref="B1123" r:id="rId1190" display="../../../company/structure.php%3fset_filter_structure=Y&amp;structure_UF_DEPARTMENT=935" xr:uid="{00000000-0004-0000-0200-0000A5040000}"/>
    <hyperlink ref="B1124" r:id="rId1191" display="../../../company/structure.php%3fset_filter_structure=Y&amp;structure_UF_DEPARTMENT=935" xr:uid="{00000000-0004-0000-0200-0000A6040000}"/>
    <hyperlink ref="B1125" r:id="rId1192" display="../../../company/structure.php%3fset_filter_structure=Y&amp;structure_UF_DEPARTMENT=935" xr:uid="{00000000-0004-0000-0200-0000A7040000}"/>
    <hyperlink ref="B1126" r:id="rId1193" display="../../../company/structure.php%3fset_filter_structure=Y&amp;structure_UF_DEPARTMENT=935" xr:uid="{00000000-0004-0000-0200-0000A8040000}"/>
    <hyperlink ref="B1127" r:id="rId1194" display="../../../company/structure.php%3fset_filter_structure=Y&amp;structure_UF_DEPARTMENT=119" xr:uid="{00000000-0004-0000-0200-0000A9040000}"/>
    <hyperlink ref="B1128" r:id="rId1195" display="../../../company/structure.php%3fset_filter_structure=Y&amp;structure_UF_DEPARTMENT=119" xr:uid="{00000000-0004-0000-0200-0000AA040000}"/>
    <hyperlink ref="B1129" r:id="rId1196" display="../../../company/structure.php%3fset_filter_structure=Y&amp;structure_UF_DEPARTMENT=119" xr:uid="{00000000-0004-0000-0200-0000AB040000}"/>
    <hyperlink ref="B1130" r:id="rId1197" display="../../../company/structure.php%3fset_filter_structure=Y&amp;structure_UF_DEPARTMENT=119" xr:uid="{00000000-0004-0000-0200-0000AC040000}"/>
    <hyperlink ref="B1131" r:id="rId1198" display="../../../company/structure.php%3fset_filter_structure=Y&amp;structure_UF_DEPARTMENT=119" xr:uid="{00000000-0004-0000-0200-0000AD040000}"/>
    <hyperlink ref="B1132" r:id="rId1199" display="../../../company/structure.php%3fset_filter_structure=Y&amp;structure_UF_DEPARTMENT=119" xr:uid="{00000000-0004-0000-0200-0000AE040000}"/>
    <hyperlink ref="B1133" r:id="rId1200" display="../../../company/structure.php%3fset_filter_structure=Y&amp;structure_UF_DEPARTMENT=119" xr:uid="{00000000-0004-0000-0200-0000AF040000}"/>
    <hyperlink ref="B1134" r:id="rId1201" display="../../../company/structure.php%3fset_filter_structure=Y&amp;structure_UF_DEPARTMENT=119" xr:uid="{00000000-0004-0000-0200-0000B0040000}"/>
    <hyperlink ref="B1135" r:id="rId1202" display="../../../company/structure.php%3fset_filter_structure=Y&amp;structure_UF_DEPARTMENT=119" xr:uid="{00000000-0004-0000-0200-0000B1040000}"/>
    <hyperlink ref="B1136" r:id="rId1203" display="../../../company/structure.php%3fset_filter_structure=Y&amp;structure_UF_DEPARTMENT=119" xr:uid="{00000000-0004-0000-0200-0000B2040000}"/>
    <hyperlink ref="B1137" r:id="rId1204" display="../../../company/structure.php%3fset_filter_structure=Y&amp;structure_UF_DEPARTMENT=119" xr:uid="{00000000-0004-0000-0200-0000B3040000}"/>
    <hyperlink ref="B1138" r:id="rId1205" display="../../../company/structure.php%3fset_filter_structure=Y&amp;structure_UF_DEPARTMENT=119" xr:uid="{00000000-0004-0000-0200-0000B4040000}"/>
    <hyperlink ref="B1139" r:id="rId1206" display="../../../company/structure.php%3fset_filter_structure=Y&amp;structure_UF_DEPARTMENT=119" xr:uid="{00000000-0004-0000-0200-0000B5040000}"/>
    <hyperlink ref="B1140" r:id="rId1207" display="../../../company/structure.php%3fset_filter_structure=Y&amp;structure_UF_DEPARTMENT=119" xr:uid="{00000000-0004-0000-0200-0000B6040000}"/>
    <hyperlink ref="B1141" r:id="rId1208" display="../../../company/structure.php%3fset_filter_structure=Y&amp;structure_UF_DEPARTMENT=1116" xr:uid="{00000000-0004-0000-0200-0000B7040000}"/>
    <hyperlink ref="B1142" r:id="rId1209" display="../../../company/structure.php%3fset_filter_structure=Y&amp;structure_UF_DEPARTMENT=935" xr:uid="{00000000-0004-0000-0200-0000B8040000}"/>
    <hyperlink ref="B1143" r:id="rId1210" display="../../../company/structure.php%3fset_filter_structure=Y&amp;structure_UF_DEPARTMENT=935" xr:uid="{00000000-0004-0000-0200-0000B9040000}"/>
    <hyperlink ref="B1144" r:id="rId1211" display="../../../company/structure.php%3fset_filter_structure=Y&amp;structure_UF_DEPARTMENT=935" xr:uid="{00000000-0004-0000-0200-0000BA040000}"/>
    <hyperlink ref="B1145" r:id="rId1212" display="../../../company/structure.php%3fset_filter_structure=Y&amp;structure_UF_DEPARTMENT=935" xr:uid="{00000000-0004-0000-0200-0000BB040000}"/>
    <hyperlink ref="B1146" r:id="rId1213" display="../../../company/structure.php%3fset_filter_structure=Y&amp;structure_UF_DEPARTMENT=935" xr:uid="{00000000-0004-0000-0200-0000BC040000}"/>
    <hyperlink ref="B1147" r:id="rId1214" display="../../../company/structure.php%3fset_filter_structure=Y&amp;structure_UF_DEPARTMENT=935" xr:uid="{00000000-0004-0000-0200-0000BD040000}"/>
    <hyperlink ref="B1148" r:id="rId1215" display="../../../company/structure.php%3fset_filter_structure=Y&amp;structure_UF_DEPARTMENT=935" xr:uid="{00000000-0004-0000-0200-0000BE040000}"/>
    <hyperlink ref="B1149" r:id="rId1216" display="../../../company/structure.php%3fset_filter_structure=Y&amp;structure_UF_DEPARTMENT=935" xr:uid="{00000000-0004-0000-0200-0000BF040000}"/>
    <hyperlink ref="B1150" r:id="rId1217" display="../../../company/structure.php%3fset_filter_structure=Y&amp;structure_UF_DEPARTMENT=935" xr:uid="{00000000-0004-0000-0200-0000C0040000}"/>
    <hyperlink ref="B1151" r:id="rId1218" display="../../../company/structure.php%3fset_filter_structure=Y&amp;structure_UF_DEPARTMENT=935" xr:uid="{00000000-0004-0000-0200-0000C1040000}"/>
    <hyperlink ref="B1152" r:id="rId1219" display="../../../company/structure.php%3fset_filter_structure=Y&amp;structure_UF_DEPARTMENT=866" xr:uid="{00000000-0004-0000-0200-0000C2040000}"/>
    <hyperlink ref="B1153" r:id="rId1220" display="../../../company/structure.php%3fset_filter_structure=Y&amp;structure_UF_DEPARTMENT=866" xr:uid="{00000000-0004-0000-0200-0000C3040000}"/>
    <hyperlink ref="B1154" r:id="rId1221" display="../../../company/structure.php%3fset_filter_structure=Y&amp;structure_UF_DEPARTMENT=866" xr:uid="{00000000-0004-0000-0200-0000C4040000}"/>
    <hyperlink ref="B1155" r:id="rId1222" display="../../../company/structure.php%3fset_filter_structure=Y&amp;structure_UF_DEPARTMENT=866" xr:uid="{00000000-0004-0000-0200-0000C5040000}"/>
    <hyperlink ref="B1156" r:id="rId1223" display="../../../company/structure.php%3fset_filter_structure=Y&amp;structure_UF_DEPARTMENT=866" xr:uid="{00000000-0004-0000-0200-0000C6040000}"/>
    <hyperlink ref="B1157" r:id="rId1224" display="../../../company/structure.php%3fset_filter_structure=Y&amp;structure_UF_DEPARTMENT=866" xr:uid="{00000000-0004-0000-0200-0000C7040000}"/>
    <hyperlink ref="B1158" r:id="rId1225" display="../../../company/structure.php%3fset_filter_structure=Y&amp;structure_UF_DEPARTMENT=866" xr:uid="{00000000-0004-0000-0200-0000C8040000}"/>
    <hyperlink ref="B1159" r:id="rId1226" display="../../../company/structure.php%3fset_filter_structure=Y&amp;structure_UF_DEPARTMENT=866" xr:uid="{00000000-0004-0000-0200-0000C9040000}"/>
    <hyperlink ref="B1160" r:id="rId1227" display="../../../company/structure.php%3fset_filter_structure=Y&amp;structure_UF_DEPARTMENT=935" xr:uid="{00000000-0004-0000-0200-0000CA040000}"/>
    <hyperlink ref="B1161" r:id="rId1228" display="../../../company/structure.php%3fset_filter_structure=Y&amp;structure_UF_DEPARTMENT=935" xr:uid="{00000000-0004-0000-0200-0000CB040000}"/>
    <hyperlink ref="B1162" r:id="rId1229" display="../../../company/structure.php%3fset_filter_structure=Y&amp;structure_UF_DEPARTMENT=935" xr:uid="{00000000-0004-0000-0200-0000CC040000}"/>
    <hyperlink ref="B1163" r:id="rId1230" display="../../../company/structure.php%3fset_filter_structure=Y&amp;structure_UF_DEPARTMENT=935" xr:uid="{00000000-0004-0000-0200-0000CD040000}"/>
    <hyperlink ref="B1164" r:id="rId1231" display="../../../company/structure.php%3fset_filter_structure=Y&amp;structure_UF_DEPARTMENT=935" xr:uid="{00000000-0004-0000-0200-0000CE040000}"/>
    <hyperlink ref="B1165" r:id="rId1232" display="../../../company/structure.php%3fset_filter_structure=Y&amp;structure_UF_DEPARTMENT=935" xr:uid="{00000000-0004-0000-0200-0000CF040000}"/>
    <hyperlink ref="B1166" r:id="rId1233" display="../../../company/structure.php%3fset_filter_structure=Y&amp;structure_UF_DEPARTMENT=935" xr:uid="{00000000-0004-0000-0200-0000D0040000}"/>
    <hyperlink ref="B1167" r:id="rId1234" display="../../../company/structure.php%3fset_filter_structure=Y&amp;structure_UF_DEPARTMENT=935" xr:uid="{00000000-0004-0000-0200-0000D1040000}"/>
    <hyperlink ref="B1168" r:id="rId1235" display="../../../company/structure.php%3fset_filter_structure=Y&amp;structure_UF_DEPARTMENT=935" xr:uid="{00000000-0004-0000-0200-0000D2040000}"/>
    <hyperlink ref="B1169" r:id="rId1236" display="../../../company/structure.php%3fset_filter_structure=Y&amp;structure_UF_DEPARTMENT=935" xr:uid="{00000000-0004-0000-0200-0000D3040000}"/>
    <hyperlink ref="B1170" r:id="rId1237" display="../../../company/structure.php%3fset_filter_structure=Y&amp;structure_UF_DEPARTMENT=935" xr:uid="{00000000-0004-0000-0200-0000D4040000}"/>
    <hyperlink ref="B1171" r:id="rId1238" display="../../../company/structure.php%3fset_filter_structure=Y&amp;structure_UF_DEPARTMENT=935" xr:uid="{00000000-0004-0000-0200-0000D5040000}"/>
    <hyperlink ref="B1172" r:id="rId1239" display="../../../company/structure.php%3fset_filter_structure=Y&amp;structure_UF_DEPARTMENT=935" xr:uid="{00000000-0004-0000-0200-0000D6040000}"/>
    <hyperlink ref="B1173" r:id="rId1240" display="../../../company/structure.php%3fset_filter_structure=Y&amp;structure_UF_DEPARTMENT=935" xr:uid="{00000000-0004-0000-0200-0000D7040000}"/>
    <hyperlink ref="B1174" r:id="rId1241" display="../../../company/structure.php%3fset_filter_structure=Y&amp;structure_UF_DEPARTMENT=866" xr:uid="{00000000-0004-0000-0200-0000D8040000}"/>
    <hyperlink ref="B1175" r:id="rId1242" display="../../../company/structure.php%3fset_filter_structure=Y&amp;structure_UF_DEPARTMENT=866" xr:uid="{00000000-0004-0000-0200-0000D9040000}"/>
    <hyperlink ref="B1176" r:id="rId1243" display="../../../company/structure.php%3fset_filter_structure=Y&amp;structure_UF_DEPARTMENT=866" xr:uid="{00000000-0004-0000-0200-0000DA040000}"/>
    <hyperlink ref="B1177" r:id="rId1244" display="../../../company/structure.php%3fset_filter_structure=Y&amp;structure_UF_DEPARTMENT=866" xr:uid="{00000000-0004-0000-0200-0000DB040000}"/>
    <hyperlink ref="B1178" r:id="rId1245" display="../../../company/structure.php%3fset_filter_structure=Y&amp;structure_UF_DEPARTMENT=866" xr:uid="{00000000-0004-0000-0200-0000DC040000}"/>
    <hyperlink ref="B1179" r:id="rId1246" display="../../../company/structure.php%3fset_filter_structure=Y&amp;structure_UF_DEPARTMENT=866" xr:uid="{00000000-0004-0000-0200-0000DD040000}"/>
    <hyperlink ref="B1180" r:id="rId1247" display="../../../company/structure.php%3fset_filter_structure=Y&amp;structure_UF_DEPARTMENT=866" xr:uid="{00000000-0004-0000-0200-0000DE040000}"/>
    <hyperlink ref="B1181" r:id="rId1248" display="../../../company/structure.php%3fset_filter_structure=Y&amp;structure_UF_DEPARTMENT=866" xr:uid="{00000000-0004-0000-0200-0000DF040000}"/>
    <hyperlink ref="B1182" r:id="rId1249" display="../../../company/structure.php%3fset_filter_structure=Y&amp;structure_UF_DEPARTMENT=866" xr:uid="{00000000-0004-0000-0200-0000E0040000}"/>
    <hyperlink ref="B1183" r:id="rId1250" display="../../../company/structure.php%3fset_filter_structure=Y&amp;structure_UF_DEPARTMENT=922" xr:uid="{00000000-0004-0000-0200-0000E1040000}"/>
    <hyperlink ref="B1184" r:id="rId1251" display="../../../company/structure.php%3fset_filter_structure=Y&amp;structure_UF_DEPARTMENT=922" xr:uid="{00000000-0004-0000-0200-0000E2040000}"/>
    <hyperlink ref="B1185" r:id="rId1252" display="../../../company/structure.php%3fset_filter_structure=Y&amp;structure_UF_DEPARTMENT=922" xr:uid="{00000000-0004-0000-0200-0000E3040000}"/>
    <hyperlink ref="B1186" r:id="rId1253" display="../../../company/structure.php%3fset_filter_structure=Y&amp;structure_UF_DEPARTMENT=922" xr:uid="{00000000-0004-0000-0200-0000E4040000}"/>
    <hyperlink ref="B1187" r:id="rId1254" display="../../../company/structure.php%3fset_filter_structure=Y&amp;structure_UF_DEPARTMENT=922" xr:uid="{00000000-0004-0000-0200-0000E5040000}"/>
    <hyperlink ref="B1188" r:id="rId1255" display="../../../company/structure.php%3fset_filter_structure=Y&amp;structure_UF_DEPARTMENT=922" xr:uid="{00000000-0004-0000-0200-0000E6040000}"/>
    <hyperlink ref="B1189" r:id="rId1256" display="../../../company/structure.php%3fset_filter_structure=Y&amp;structure_UF_DEPARTMENT=922" xr:uid="{00000000-0004-0000-0200-0000E7040000}"/>
    <hyperlink ref="B1190" r:id="rId1257" display="../../../company/structure.php%3fset_filter_structure=Y&amp;structure_UF_DEPARTMENT=119" xr:uid="{00000000-0004-0000-0200-0000E8040000}"/>
    <hyperlink ref="B1191" r:id="rId1258" display="../../../company/structure.php%3fset_filter_structure=Y&amp;structure_UF_DEPARTMENT=119" xr:uid="{00000000-0004-0000-0200-0000E9040000}"/>
    <hyperlink ref="B1192" r:id="rId1259" display="../../../company/structure.php%3fset_filter_structure=Y&amp;structure_UF_DEPARTMENT=119" xr:uid="{00000000-0004-0000-0200-0000EA040000}"/>
    <hyperlink ref="B1193" r:id="rId1260" display="../../../company/structure.php%3fset_filter_structure=Y&amp;structure_UF_DEPARTMENT=119" xr:uid="{00000000-0004-0000-0200-0000EB040000}"/>
    <hyperlink ref="B1194" r:id="rId1261" display="../../../company/structure.php%3fset_filter_structure=Y&amp;structure_UF_DEPARTMENT=119" xr:uid="{00000000-0004-0000-0200-0000EC040000}"/>
    <hyperlink ref="B1195" r:id="rId1262" display="../../../company/structure.php%3fset_filter_structure=Y&amp;structure_UF_DEPARTMENT=119" xr:uid="{00000000-0004-0000-0200-0000ED040000}"/>
    <hyperlink ref="B1196" r:id="rId1263" display="../../../company/structure.php%3fset_filter_structure=Y&amp;structure_UF_DEPARTMENT=1129" xr:uid="{00000000-0004-0000-0200-0000EE040000}"/>
    <hyperlink ref="B1197" r:id="rId1264" display="../../../company/structure.php%3fset_filter_structure=Y&amp;structure_UF_DEPARTMENT=1129" xr:uid="{00000000-0004-0000-0200-0000EF040000}"/>
    <hyperlink ref="B1198" r:id="rId1265" display="../../../company/structure.php%3fset_filter_structure=Y&amp;structure_UF_DEPARTMENT=1129" xr:uid="{00000000-0004-0000-0200-0000F0040000}"/>
    <hyperlink ref="B1199" r:id="rId1266" display="../../../company/structure.php%3fset_filter_structure=Y&amp;structure_UF_DEPARTMENT=1129" xr:uid="{00000000-0004-0000-0200-0000F1040000}"/>
    <hyperlink ref="B1200" r:id="rId1267" display="../../../company/structure.php%3fset_filter_structure=Y&amp;structure_UF_DEPARTMENT=1085" xr:uid="{00000000-0004-0000-0200-0000F2040000}"/>
    <hyperlink ref="B1201" r:id="rId1268" display="../../../company/structure.php%3fset_filter_structure=Y&amp;structure_UF_DEPARTMENT=1085" xr:uid="{00000000-0004-0000-0200-0000F3040000}"/>
    <hyperlink ref="B1202" r:id="rId1269" display="../../../company/structure.php%3fset_filter_structure=Y&amp;structure_UF_DEPARTMENT=1085" xr:uid="{00000000-0004-0000-0200-0000F4040000}"/>
    <hyperlink ref="B1203" r:id="rId1270" display="../../../company/structure.php%3fset_filter_structure=Y&amp;structure_UF_DEPARTMENT=1085" xr:uid="{00000000-0004-0000-0200-0000F5040000}"/>
    <hyperlink ref="B1204" r:id="rId1271" display="../../../company/structure.php%3fset_filter_structure=Y&amp;structure_UF_DEPARTMENT=1085" xr:uid="{00000000-0004-0000-0200-0000F6040000}"/>
    <hyperlink ref="B1205" r:id="rId1272" display="../../../company/structure.php%3fset_filter_structure=Y&amp;structure_UF_DEPARTMENT=1085" xr:uid="{00000000-0004-0000-0200-0000F7040000}"/>
    <hyperlink ref="B1206" r:id="rId1273" display="../../../company/structure.php%3fset_filter_structure=Y&amp;structure_UF_DEPARTMENT=1085" xr:uid="{00000000-0004-0000-0200-0000F8040000}"/>
    <hyperlink ref="B1207" r:id="rId1274" display="../../../company/structure.php%3fset_filter_structure=Y&amp;structure_UF_DEPARTMENT=920" xr:uid="{00000000-0004-0000-0200-0000F9040000}"/>
    <hyperlink ref="B1208" r:id="rId1275" display="../../../company/structure.php%3fset_filter_structure=Y&amp;structure_UF_DEPARTMENT=920" xr:uid="{00000000-0004-0000-0200-0000FA040000}"/>
    <hyperlink ref="B1209" r:id="rId1276" display="../../../company/structure.php%3fset_filter_structure=Y&amp;structure_UF_DEPARTMENT=920" xr:uid="{00000000-0004-0000-0200-0000FB040000}"/>
    <hyperlink ref="B1210" r:id="rId1277" display="../../../company/structure.php%3fset_filter_structure=Y&amp;structure_UF_DEPARTMENT=920" xr:uid="{00000000-0004-0000-0200-0000FC040000}"/>
    <hyperlink ref="B1211" r:id="rId1278" display="../../../company/structure.php%3fset_filter_structure=Y&amp;structure_UF_DEPARTMENT=920" xr:uid="{00000000-0004-0000-0200-0000FD040000}"/>
    <hyperlink ref="B1212" r:id="rId1279" display="../../../company/structure.php%3fset_filter_structure=Y&amp;structure_UF_DEPARTMENT=935" xr:uid="{00000000-0004-0000-0200-0000FE040000}"/>
    <hyperlink ref="B1213" r:id="rId1280" display="../../../company/structure.php%3fset_filter_structure=Y&amp;structure_UF_DEPARTMENT=935" xr:uid="{00000000-0004-0000-0200-0000FF040000}"/>
    <hyperlink ref="B1214" r:id="rId1281" display="../../../company/structure.php%3fset_filter_structure=Y&amp;structure_UF_DEPARTMENT=935" xr:uid="{00000000-0004-0000-0200-000000050000}"/>
    <hyperlink ref="B1215" r:id="rId1282" display="../../../company/structure.php%3fset_filter_structure=Y&amp;structure_UF_DEPARTMENT=935" xr:uid="{00000000-0004-0000-0200-000001050000}"/>
    <hyperlink ref="B1216" r:id="rId1283" display="../../../company/structure.php%3fset_filter_structure=Y&amp;structure_UF_DEPARTMENT=935" xr:uid="{00000000-0004-0000-0200-000002050000}"/>
    <hyperlink ref="B1217" r:id="rId1284" display="../../../company/structure.php%3fset_filter_structure=Y&amp;structure_UF_DEPARTMENT=1129" xr:uid="{00000000-0004-0000-0200-000003050000}"/>
    <hyperlink ref="AB1217" r:id="rId1285" display="../../../company/structure.php%3fset_filter_structure=Y&amp;structure_UF_DEPARTMENT=1122" xr:uid="{00000000-0004-0000-0200-000004050000}"/>
    <hyperlink ref="B1218" r:id="rId1286" display="../../../company/structure.php%3fset_filter_structure=Y&amp;structure_UF_DEPARTMENT=1129" xr:uid="{00000000-0004-0000-0200-000005050000}"/>
    <hyperlink ref="AB1218" r:id="rId1287" display="../../../company/structure.php%3fset_filter_structure=Y&amp;structure_UF_DEPARTMENT=1122" xr:uid="{00000000-0004-0000-0200-000006050000}"/>
    <hyperlink ref="B1219" r:id="rId1288" display="../../../company/structure.php%3fset_filter_structure=Y&amp;structure_UF_DEPARTMENT=1129" xr:uid="{00000000-0004-0000-0200-000007050000}"/>
    <hyperlink ref="AB1219" r:id="rId1289" display="../../../company/structure.php%3fset_filter_structure=Y&amp;structure_UF_DEPARTMENT=1122" xr:uid="{00000000-0004-0000-0200-000008050000}"/>
    <hyperlink ref="B1220" r:id="rId1290" display="../../../company/structure.php%3fset_filter_structure=Y&amp;structure_UF_DEPARTMENT=1129" xr:uid="{00000000-0004-0000-0200-000009050000}"/>
    <hyperlink ref="AB1220" r:id="rId1291" display="../../../company/structure.php%3fset_filter_structure=Y&amp;structure_UF_DEPARTMENT=1122" xr:uid="{00000000-0004-0000-0200-00000A050000}"/>
    <hyperlink ref="B1221" r:id="rId1292" display="../../../company/structure.php%3fset_filter_structure=Y&amp;structure_UF_DEPARTMENT=1129" xr:uid="{00000000-0004-0000-0200-00000B050000}"/>
    <hyperlink ref="AB1221" r:id="rId1293" display="../../../company/structure.php%3fset_filter_structure=Y&amp;structure_UF_DEPARTMENT=1122" xr:uid="{00000000-0004-0000-0200-00000C050000}"/>
    <hyperlink ref="B1222" r:id="rId1294" display="../../../company/structure.php%3fset_filter_structure=Y&amp;structure_UF_DEPARTMENT=1129" xr:uid="{00000000-0004-0000-0200-00000D050000}"/>
    <hyperlink ref="AB1222" r:id="rId1295" display="../../../company/structure.php%3fset_filter_structure=Y&amp;structure_UF_DEPARTMENT=1122" xr:uid="{00000000-0004-0000-0200-00000E050000}"/>
    <hyperlink ref="B1223" r:id="rId1296" display="../../../company/structure.php%3fset_filter_structure=Y&amp;structure_UF_DEPARTMENT=1129" xr:uid="{00000000-0004-0000-0200-00000F050000}"/>
    <hyperlink ref="AB1223" r:id="rId1297" display="../../../company/structure.php%3fset_filter_structure=Y&amp;structure_UF_DEPARTMENT=1122" xr:uid="{00000000-0004-0000-0200-000010050000}"/>
    <hyperlink ref="B1224" r:id="rId1298" display="../../../company/structure.php%3fset_filter_structure=Y&amp;structure_UF_DEPARTMENT=922" xr:uid="{00000000-0004-0000-0200-000011050000}"/>
    <hyperlink ref="B1225" r:id="rId1299" display="../../../company/structure.php%3fset_filter_structure=Y&amp;structure_UF_DEPARTMENT=922" xr:uid="{00000000-0004-0000-0200-000012050000}"/>
    <hyperlink ref="B1226" r:id="rId1300" display="../../../company/structure.php%3fset_filter_structure=Y&amp;structure_UF_DEPARTMENT=922" xr:uid="{00000000-0004-0000-0200-000013050000}"/>
    <hyperlink ref="B1227" r:id="rId1301" display="../../../company/structure.php%3fset_filter_structure=Y&amp;structure_UF_DEPARTMENT=922" xr:uid="{00000000-0004-0000-0200-000014050000}"/>
    <hyperlink ref="B1228" r:id="rId1302" display="../../../company/structure.php%3fset_filter_structure=Y&amp;structure_UF_DEPARTMENT=922" xr:uid="{00000000-0004-0000-0200-000015050000}"/>
    <hyperlink ref="B1229" r:id="rId1303" display="../../../company/structure.php%3fset_filter_structure=Y&amp;structure_UF_DEPARTMENT=922" xr:uid="{00000000-0004-0000-0200-000016050000}"/>
    <hyperlink ref="B1230" r:id="rId1304" display="../../../company/structure.php%3fset_filter_structure=Y&amp;structure_UF_DEPARTMENT=858" xr:uid="{00000000-0004-0000-0200-000017050000}"/>
    <hyperlink ref="AB1230" r:id="rId1305" display="../../../company/structure.php%3fset_filter_structure=Y&amp;structure_UF_DEPARTMENT=915" xr:uid="{00000000-0004-0000-0200-000018050000}"/>
    <hyperlink ref="B1231" r:id="rId1306" display="../../../company/structure.php%3fset_filter_structure=Y&amp;structure_UF_DEPARTMENT=872" xr:uid="{00000000-0004-0000-0200-000019050000}"/>
    <hyperlink ref="B1232" r:id="rId1307" display="../../../company/structure.php%3fset_filter_structure=Y&amp;structure_UF_DEPARTMENT=872" xr:uid="{00000000-0004-0000-0200-00001A050000}"/>
    <hyperlink ref="B1233" r:id="rId1308" display="../../../company/structure.php%3fset_filter_structure=Y&amp;structure_UF_DEPARTMENT=872" xr:uid="{00000000-0004-0000-0200-00001B050000}"/>
    <hyperlink ref="B1234" r:id="rId1309" display="../../../company/structure.php%3fset_filter_structure=Y&amp;structure_UF_DEPARTMENT=872" xr:uid="{00000000-0004-0000-0200-00001C050000}"/>
    <hyperlink ref="B1235" r:id="rId1310" display="../../../company/structure.php%3fset_filter_structure=Y&amp;structure_UF_DEPARTMENT=872" xr:uid="{00000000-0004-0000-0200-00001D050000}"/>
    <hyperlink ref="B1236" r:id="rId1311" display="../../../company/structure.php%3fset_filter_structure=Y&amp;structure_UF_DEPARTMENT=872" xr:uid="{00000000-0004-0000-0200-00001E050000}"/>
    <hyperlink ref="B1237" r:id="rId1312" display="../../../company/structure.php%3fset_filter_structure=Y&amp;structure_UF_DEPARTMENT=872" xr:uid="{00000000-0004-0000-0200-00001F050000}"/>
    <hyperlink ref="B1238" r:id="rId1313" display="../../../company/structure.php%3fset_filter_structure=Y&amp;structure_UF_DEPARTMENT=872" xr:uid="{00000000-0004-0000-0200-000020050000}"/>
    <hyperlink ref="B1239" r:id="rId1314" display="../../../company/structure.php%3fset_filter_structure=Y&amp;structure_UF_DEPARTMENT=872" xr:uid="{00000000-0004-0000-0200-000021050000}"/>
    <hyperlink ref="B1240" r:id="rId1315" display="../../../company/structure.php%3fset_filter_structure=Y&amp;structure_UF_DEPARTMENT=872" xr:uid="{00000000-0004-0000-0200-000022050000}"/>
    <hyperlink ref="B1241" r:id="rId1316" display="../../../company/structure.php%3fset_filter_structure=Y&amp;structure_UF_DEPARTMENT=872" xr:uid="{00000000-0004-0000-0200-000023050000}"/>
    <hyperlink ref="B1242" r:id="rId1317" display="../../../company/structure.php%3fset_filter_structure=Y&amp;structure_UF_DEPARTMENT=872" xr:uid="{00000000-0004-0000-0200-000024050000}"/>
    <hyperlink ref="B1243" r:id="rId1318" display="../../../company/structure.php%3fset_filter_structure=Y&amp;structure_UF_DEPARTMENT=872" xr:uid="{00000000-0004-0000-0200-000025050000}"/>
    <hyperlink ref="B1244" r:id="rId1319" display="../../../company/structure.php%3fset_filter_structure=Y&amp;structure_UF_DEPARTMENT=872" xr:uid="{00000000-0004-0000-0200-000026050000}"/>
    <hyperlink ref="B1245" r:id="rId1320" display="../../../company/structure.php%3fset_filter_structure=Y&amp;structure_UF_DEPARTMENT=872" xr:uid="{00000000-0004-0000-0200-000027050000}"/>
    <hyperlink ref="B1246" r:id="rId1321" display="../../../company/structure.php%3fset_filter_structure=Y&amp;structure_UF_DEPARTMENT=872" xr:uid="{00000000-0004-0000-0200-000028050000}"/>
    <hyperlink ref="B1247" r:id="rId1322" display="../../../company/structure.php%3fset_filter_structure=Y&amp;structure_UF_DEPARTMENT=872" xr:uid="{00000000-0004-0000-0200-000029050000}"/>
    <hyperlink ref="B1248" r:id="rId1323" display="../../../company/structure.php%3fset_filter_structure=Y&amp;structure_UF_DEPARTMENT=872" xr:uid="{00000000-0004-0000-0200-00002A050000}"/>
    <hyperlink ref="B1249" r:id="rId1324" display="../../../company/structure.php%3fset_filter_structure=Y&amp;structure_UF_DEPARTMENT=872" xr:uid="{00000000-0004-0000-0200-00002B050000}"/>
    <hyperlink ref="B1250" r:id="rId1325" display="../../../company/structure.php%3fset_filter_structure=Y&amp;structure_UF_DEPARTMENT=872" xr:uid="{00000000-0004-0000-0200-00002C050000}"/>
    <hyperlink ref="B1251" r:id="rId1326" display="../../../company/structure.php%3fset_filter_structure=Y&amp;structure_UF_DEPARTMENT=872" xr:uid="{00000000-0004-0000-0200-00002D050000}"/>
    <hyperlink ref="B1252" r:id="rId1327" display="../../../company/structure.php%3fset_filter_structure=Y&amp;structure_UF_DEPARTMENT=935" xr:uid="{00000000-0004-0000-0200-00002E050000}"/>
    <hyperlink ref="B1253" r:id="rId1328" display="../../../company/structure.php%3fset_filter_structure=Y&amp;structure_UF_DEPARTMENT=935" xr:uid="{00000000-0004-0000-0200-00002F050000}"/>
    <hyperlink ref="B1254" r:id="rId1329" display="../../../company/structure.php%3fset_filter_structure=Y&amp;structure_UF_DEPARTMENT=935" xr:uid="{00000000-0004-0000-0200-000030050000}"/>
    <hyperlink ref="B1255" r:id="rId1330" display="../../../company/structure.php%3fset_filter_structure=Y&amp;structure_UF_DEPARTMENT=935" xr:uid="{00000000-0004-0000-0200-000031050000}"/>
    <hyperlink ref="B1256" r:id="rId1331" display="../../../company/structure.php%3fset_filter_structure=Y&amp;structure_UF_DEPARTMENT=935" xr:uid="{00000000-0004-0000-0200-000032050000}"/>
    <hyperlink ref="B1257" r:id="rId1332" display="../../../company/structure.php%3fset_filter_structure=Y&amp;structure_UF_DEPARTMENT=935" xr:uid="{00000000-0004-0000-0200-000033050000}"/>
    <hyperlink ref="B1258" r:id="rId1333" display="../../../company/structure.php%3fset_filter_structure=Y&amp;structure_UF_DEPARTMENT=935" xr:uid="{00000000-0004-0000-0200-000034050000}"/>
    <hyperlink ref="B1259" r:id="rId1334" display="../../../company/structure.php%3fset_filter_structure=Y&amp;structure_UF_DEPARTMENT=119" xr:uid="{00000000-0004-0000-0200-000035050000}"/>
    <hyperlink ref="B1260" r:id="rId1335" display="../../../company/structure.php%3fset_filter_structure=Y&amp;structure_UF_DEPARTMENT=119" xr:uid="{00000000-0004-0000-0200-000036050000}"/>
    <hyperlink ref="B1261" r:id="rId1336" display="../../../company/structure.php%3fset_filter_structure=Y&amp;structure_UF_DEPARTMENT=119" xr:uid="{00000000-0004-0000-0200-000037050000}"/>
    <hyperlink ref="B1262" r:id="rId1337" display="../../../company/structure.php%3fset_filter_structure=Y&amp;structure_UF_DEPARTMENT=119" xr:uid="{00000000-0004-0000-0200-000038050000}"/>
    <hyperlink ref="B1263" r:id="rId1338" display="../../../company/structure.php%3fset_filter_structure=Y&amp;structure_UF_DEPARTMENT=119" xr:uid="{00000000-0004-0000-0200-000039050000}"/>
    <hyperlink ref="B1264" r:id="rId1339" display="../../../company/structure.php%3fset_filter_structure=Y&amp;structure_UF_DEPARTMENT=119" xr:uid="{00000000-0004-0000-0200-00003A050000}"/>
    <hyperlink ref="B1265" r:id="rId1340" display="../../../company/structure.php%3fset_filter_structure=Y&amp;structure_UF_DEPARTMENT=119" xr:uid="{00000000-0004-0000-0200-00003B050000}"/>
    <hyperlink ref="B1266" r:id="rId1341" display="../../../company/structure.php%3fset_filter_structure=Y&amp;structure_UF_DEPARTMENT=119" xr:uid="{00000000-0004-0000-0200-00003C050000}"/>
    <hyperlink ref="B1267" r:id="rId1342" display="../../../company/structure.php%3fset_filter_structure=Y&amp;structure_UF_DEPARTMENT=935" xr:uid="{00000000-0004-0000-0200-00003D050000}"/>
    <hyperlink ref="B1268" r:id="rId1343" display="../../../company/structure.php%3fset_filter_structure=Y&amp;structure_UF_DEPARTMENT=935" xr:uid="{00000000-0004-0000-0200-00003E050000}"/>
    <hyperlink ref="B1269" r:id="rId1344" display="../../../company/structure.php%3fset_filter_structure=Y&amp;structure_UF_DEPARTMENT=935" xr:uid="{00000000-0004-0000-0200-00003F050000}"/>
    <hyperlink ref="B1270" r:id="rId1345" display="../../../company/structure.php%3fset_filter_structure=Y&amp;structure_UF_DEPARTMENT=935" xr:uid="{00000000-0004-0000-0200-000040050000}"/>
    <hyperlink ref="B1271" r:id="rId1346" display="../../../company/structure.php%3fset_filter_structure=Y&amp;structure_UF_DEPARTMENT=935" xr:uid="{00000000-0004-0000-0200-000041050000}"/>
    <hyperlink ref="B1272" r:id="rId1347" display="../../../company/structure.php%3fset_filter_structure=Y&amp;structure_UF_DEPARTMENT=935" xr:uid="{00000000-0004-0000-0200-000042050000}"/>
    <hyperlink ref="B1273" r:id="rId1348" display="../../../company/structure.php%3fset_filter_structure=Y&amp;structure_UF_DEPARTMENT=935" xr:uid="{00000000-0004-0000-0200-000043050000}"/>
    <hyperlink ref="B1274" r:id="rId1349" display="../../../company/structure.php%3fset_filter_structure=Y&amp;structure_UF_DEPARTMENT=119" xr:uid="{00000000-0004-0000-0200-000044050000}"/>
    <hyperlink ref="B1275" r:id="rId1350" display="../../../company/structure.php%3fset_filter_structure=Y&amp;structure_UF_DEPARTMENT=119" xr:uid="{00000000-0004-0000-0200-000045050000}"/>
    <hyperlink ref="B1276" r:id="rId1351" display="../../../company/structure.php%3fset_filter_structure=Y&amp;structure_UF_DEPARTMENT=119" xr:uid="{00000000-0004-0000-0200-000046050000}"/>
    <hyperlink ref="B1277" r:id="rId1352" display="../../../company/structure.php%3fset_filter_structure=Y&amp;structure_UF_DEPARTMENT=119" xr:uid="{00000000-0004-0000-0200-000047050000}"/>
    <hyperlink ref="B1278" r:id="rId1353" display="../../../company/structure.php%3fset_filter_structure=Y&amp;structure_UF_DEPARTMENT=119" xr:uid="{00000000-0004-0000-0200-000048050000}"/>
    <hyperlink ref="B1279" r:id="rId1354" display="../../../company/structure.php%3fset_filter_structure=Y&amp;structure_UF_DEPARTMENT=119" xr:uid="{00000000-0004-0000-0200-000049050000}"/>
    <hyperlink ref="B1280" r:id="rId1355" display="../../../company/structure.php%3fset_filter_structure=Y&amp;structure_UF_DEPARTMENT=119" xr:uid="{00000000-0004-0000-0200-00004A050000}"/>
    <hyperlink ref="B1281" r:id="rId1356" display="../../../company/structure.php%3fset_filter_structure=Y&amp;structure_UF_DEPARTMENT=935" xr:uid="{00000000-0004-0000-0200-00004B050000}"/>
    <hyperlink ref="B1282" r:id="rId1357" display="../../../company/structure.php%3fset_filter_structure=Y&amp;structure_UF_DEPARTMENT=935" xr:uid="{00000000-0004-0000-0200-00004C050000}"/>
    <hyperlink ref="B1283" r:id="rId1358" display="../../../company/structure.php%3fset_filter_structure=Y&amp;structure_UF_DEPARTMENT=935" xr:uid="{00000000-0004-0000-0200-00004D050000}"/>
    <hyperlink ref="B1284" r:id="rId1359" display="../../../company/structure.php%3fset_filter_structure=Y&amp;structure_UF_DEPARTMENT=935" xr:uid="{00000000-0004-0000-0200-00004E050000}"/>
    <hyperlink ref="B1285" r:id="rId1360" display="../../../company/structure.php%3fset_filter_structure=Y&amp;structure_UF_DEPARTMENT=935" xr:uid="{00000000-0004-0000-0200-00004F050000}"/>
    <hyperlink ref="B1286" r:id="rId1361" display="../../../company/structure.php%3fset_filter_structure=Y&amp;structure_UF_DEPARTMENT=935" xr:uid="{00000000-0004-0000-0200-000050050000}"/>
    <hyperlink ref="B1287" r:id="rId1362" display="../../../company/structure.php%3fset_filter_structure=Y&amp;structure_UF_DEPARTMENT=935" xr:uid="{00000000-0004-0000-0200-000051050000}"/>
    <hyperlink ref="B1288" r:id="rId1363" display="../../../company/structure.php%3fset_filter_structure=Y&amp;structure_UF_DEPARTMENT=935" xr:uid="{00000000-0004-0000-0200-000052050000}"/>
    <hyperlink ref="B1289" r:id="rId1364" display="../../../company/structure.php%3fset_filter_structure=Y&amp;structure_UF_DEPARTMENT=935" xr:uid="{00000000-0004-0000-0200-000053050000}"/>
    <hyperlink ref="B1290" r:id="rId1365" display="../../../company/structure.php%3fset_filter_structure=Y&amp;structure_UF_DEPARTMENT=935" xr:uid="{00000000-0004-0000-0200-000054050000}"/>
    <hyperlink ref="B1291" r:id="rId1366" display="../../../company/structure.php%3fset_filter_structure=Y&amp;structure_UF_DEPARTMENT=935" xr:uid="{00000000-0004-0000-0200-000055050000}"/>
    <hyperlink ref="B1292" r:id="rId1367" display="../../../company/structure.php%3fset_filter_structure=Y&amp;structure_UF_DEPARTMENT=935" xr:uid="{00000000-0004-0000-0200-000056050000}"/>
    <hyperlink ref="B1293" r:id="rId1368" display="../../../company/structure.php%3fset_filter_structure=Y&amp;structure_UF_DEPARTMENT=935" xr:uid="{00000000-0004-0000-0200-000057050000}"/>
    <hyperlink ref="B1294" r:id="rId1369" display="../../../company/structure.php%3fset_filter_structure=Y&amp;structure_UF_DEPARTMENT=935" xr:uid="{00000000-0004-0000-0200-000058050000}"/>
    <hyperlink ref="B1295" r:id="rId1370" display="../../../company/structure.php%3fset_filter_structure=Y&amp;structure_UF_DEPARTMENT=935" xr:uid="{00000000-0004-0000-0200-000059050000}"/>
    <hyperlink ref="B1296" r:id="rId1371" display="../../../company/structure.php%3fset_filter_structure=Y&amp;structure_UF_DEPARTMENT=935" xr:uid="{00000000-0004-0000-0200-00005A050000}"/>
    <hyperlink ref="B1297" r:id="rId1372" display="../../../company/structure.php%3fset_filter_structure=Y&amp;structure_UF_DEPARTMENT=935" xr:uid="{00000000-0004-0000-0200-00005B050000}"/>
    <hyperlink ref="B1298" r:id="rId1373" display="../../../company/structure.php%3fset_filter_structure=Y&amp;structure_UF_DEPARTMENT=935" xr:uid="{00000000-0004-0000-0200-00005C050000}"/>
    <hyperlink ref="B1299" r:id="rId1374" display="../../../company/structure.php%3fset_filter_structure=Y&amp;structure_UF_DEPARTMENT=935" xr:uid="{00000000-0004-0000-0200-00005D050000}"/>
    <hyperlink ref="B1300" r:id="rId1375" display="../../../company/structure.php%3fset_filter_structure=Y&amp;structure_UF_DEPARTMENT=935" xr:uid="{00000000-0004-0000-0200-00005E050000}"/>
    <hyperlink ref="B1301" r:id="rId1376" display="../../../company/structure.php%3fset_filter_structure=Y&amp;structure_UF_DEPARTMENT=935" xr:uid="{00000000-0004-0000-0200-00005F050000}"/>
    <hyperlink ref="B1302" r:id="rId1377" display="../../../company/structure.php%3fset_filter_structure=Y&amp;structure_UF_DEPARTMENT=119" xr:uid="{00000000-0004-0000-0200-000060050000}"/>
    <hyperlink ref="B1303" r:id="rId1378" display="../../../company/structure.php%3fset_filter_structure=Y&amp;structure_UF_DEPARTMENT=119" xr:uid="{00000000-0004-0000-0200-000061050000}"/>
    <hyperlink ref="B1304" r:id="rId1379" display="../../../company/structure.php%3fset_filter_structure=Y&amp;structure_UF_DEPARTMENT=119" xr:uid="{00000000-0004-0000-0200-000062050000}"/>
    <hyperlink ref="B1305" r:id="rId1380" display="../../../company/structure.php%3fset_filter_structure=Y&amp;structure_UF_DEPARTMENT=119" xr:uid="{00000000-0004-0000-0200-000063050000}"/>
    <hyperlink ref="B1306" r:id="rId1381" display="../../../company/structure.php%3fset_filter_structure=Y&amp;structure_UF_DEPARTMENT=119" xr:uid="{00000000-0004-0000-0200-000064050000}"/>
    <hyperlink ref="B1307" r:id="rId1382" display="../../../company/structure.php%3fset_filter_structure=Y&amp;structure_UF_DEPARTMENT=119" xr:uid="{00000000-0004-0000-0200-000065050000}"/>
    <hyperlink ref="B1308" r:id="rId1383" display="../../../company/structure.php%3fset_filter_structure=Y&amp;structure_UF_DEPARTMENT=119" xr:uid="{00000000-0004-0000-0200-000066050000}"/>
    <hyperlink ref="B1309" r:id="rId1384" display="../../../company/structure.php%3fset_filter_structure=Y&amp;structure_UF_DEPARTMENT=119" xr:uid="{00000000-0004-0000-0200-000067050000}"/>
    <hyperlink ref="B1310" r:id="rId1385" display="../../../company/structure.php%3fset_filter_structure=Y&amp;structure_UF_DEPARTMENT=119" xr:uid="{00000000-0004-0000-0200-000068050000}"/>
    <hyperlink ref="B1311" r:id="rId1386" display="../../../company/structure.php%3fset_filter_structure=Y&amp;structure_UF_DEPARTMENT=119" xr:uid="{00000000-0004-0000-0200-000069050000}"/>
    <hyperlink ref="B1312" r:id="rId1387" display="../../../company/structure.php%3fset_filter_structure=Y&amp;structure_UF_DEPARTMENT=119" xr:uid="{00000000-0004-0000-0200-00006A050000}"/>
    <hyperlink ref="B1313" r:id="rId1388" display="../../../company/structure.php%3fset_filter_structure=Y&amp;structure_UF_DEPARTMENT=119" xr:uid="{00000000-0004-0000-0200-00006B050000}"/>
    <hyperlink ref="B1314" r:id="rId1389" display="../../../company/structure.php%3fset_filter_structure=Y&amp;structure_UF_DEPARTMENT=119" xr:uid="{00000000-0004-0000-0200-00006C050000}"/>
    <hyperlink ref="B1315" r:id="rId1390" display="../../../company/structure.php%3fset_filter_structure=Y&amp;structure_UF_DEPARTMENT=119" xr:uid="{00000000-0004-0000-0200-00006D050000}"/>
    <hyperlink ref="B1316" r:id="rId1391" display="../../../company/structure.php%3fset_filter_structure=Y&amp;structure_UF_DEPARTMENT=119" xr:uid="{00000000-0004-0000-0200-00006E050000}"/>
    <hyperlink ref="B1317" r:id="rId1392" display="../../../company/structure.php%3fset_filter_structure=Y&amp;structure_UF_DEPARTMENT=119" xr:uid="{00000000-0004-0000-0200-00006F050000}"/>
    <hyperlink ref="B1318" r:id="rId1393" display="../../../company/structure.php%3fset_filter_structure=Y&amp;structure_UF_DEPARTMENT=119" xr:uid="{00000000-0004-0000-0200-000070050000}"/>
    <hyperlink ref="B1319" r:id="rId1394" display="../../../company/structure.php%3fset_filter_structure=Y&amp;structure_UF_DEPARTMENT=119" xr:uid="{00000000-0004-0000-0200-000071050000}"/>
    <hyperlink ref="B1320" r:id="rId1395" display="../../../company/structure.php%3fset_filter_structure=Y&amp;structure_UF_DEPARTMENT=119" xr:uid="{00000000-0004-0000-0200-000072050000}"/>
    <hyperlink ref="B1321" r:id="rId1396" display="../../../company/structure.php%3fset_filter_structure=Y&amp;structure_UF_DEPARTMENT=119" xr:uid="{00000000-0004-0000-0200-000073050000}"/>
    <hyperlink ref="B1322" r:id="rId1397" display="../../../company/structure.php%3fset_filter_structure=Y&amp;structure_UF_DEPARTMENT=119" xr:uid="{00000000-0004-0000-0200-000074050000}"/>
    <hyperlink ref="B1323" r:id="rId1398" display="../../../company/structure.php%3fset_filter_structure=Y&amp;structure_UF_DEPARTMENT=119" xr:uid="{00000000-0004-0000-0200-000075050000}"/>
    <hyperlink ref="B1324" r:id="rId1399" display="../../../company/structure.php%3fset_filter_structure=Y&amp;structure_UF_DEPARTMENT=119" xr:uid="{00000000-0004-0000-0200-000076050000}"/>
    <hyperlink ref="B1325" r:id="rId1400" display="../../../company/structure.php%3fset_filter_structure=Y&amp;structure_UF_DEPARTMENT=119" xr:uid="{00000000-0004-0000-0200-000077050000}"/>
    <hyperlink ref="B1326" r:id="rId1401" display="../../../company/structure.php%3fset_filter_structure=Y&amp;structure_UF_DEPARTMENT=119" xr:uid="{00000000-0004-0000-0200-000078050000}"/>
    <hyperlink ref="B1327" r:id="rId1402" display="../../../company/structure.php%3fset_filter_structure=Y&amp;structure_UF_DEPARTMENT=119" xr:uid="{00000000-0004-0000-0200-000079050000}"/>
    <hyperlink ref="B1328" r:id="rId1403" display="../../../company/structure.php%3fset_filter_structure=Y&amp;structure_UF_DEPARTMENT=119" xr:uid="{00000000-0004-0000-0200-00007A050000}"/>
    <hyperlink ref="B1329" r:id="rId1404" display="../../../company/structure.php%3fset_filter_structure=Y&amp;structure_UF_DEPARTMENT=119" xr:uid="{00000000-0004-0000-0200-00007B050000}"/>
    <hyperlink ref="B1330" r:id="rId1405" display="../../../company/structure.php%3fset_filter_structure=Y&amp;structure_UF_DEPARTMENT=935" xr:uid="{00000000-0004-0000-0200-00007C050000}"/>
    <hyperlink ref="B1331" r:id="rId1406" display="../../../company/structure.php%3fset_filter_structure=Y&amp;structure_UF_DEPARTMENT=935" xr:uid="{00000000-0004-0000-0200-00007D050000}"/>
    <hyperlink ref="B1332" r:id="rId1407" display="../../../company/structure.php%3fset_filter_structure=Y&amp;structure_UF_DEPARTMENT=935" xr:uid="{00000000-0004-0000-0200-00007E050000}"/>
    <hyperlink ref="B1333" r:id="rId1408" display="../../../company/structure.php%3fset_filter_structure=Y&amp;structure_UF_DEPARTMENT=935" xr:uid="{00000000-0004-0000-0200-00007F050000}"/>
    <hyperlink ref="B1334" r:id="rId1409" display="../../../company/structure.php%3fset_filter_structure=Y&amp;structure_UF_DEPARTMENT=935" xr:uid="{00000000-0004-0000-0200-000080050000}"/>
    <hyperlink ref="B1335" r:id="rId1410" display="../../../company/structure.php%3fset_filter_structure=Y&amp;structure_UF_DEPARTMENT=935" xr:uid="{00000000-0004-0000-0200-000081050000}"/>
    <hyperlink ref="B1336" r:id="rId1411" display="../../../company/structure.php%3fset_filter_structure=Y&amp;structure_UF_DEPARTMENT=397" xr:uid="{00000000-0004-0000-0200-000082050000}"/>
    <hyperlink ref="B1337" r:id="rId1412" display="../../../company/structure.php%3fset_filter_structure=Y&amp;structure_UF_DEPARTMENT=397" xr:uid="{00000000-0004-0000-0200-000083050000}"/>
    <hyperlink ref="B1338" r:id="rId1413" display="../../../company/structure.php%3fset_filter_structure=Y&amp;structure_UF_DEPARTMENT=397" xr:uid="{00000000-0004-0000-0200-000084050000}"/>
    <hyperlink ref="B1339" r:id="rId1414" display="../../../company/structure.php%3fset_filter_structure=Y&amp;structure_UF_DEPARTMENT=397" xr:uid="{00000000-0004-0000-0200-000085050000}"/>
    <hyperlink ref="B1340" r:id="rId1415" display="../../../company/structure.php%3fset_filter_structure=Y&amp;structure_UF_DEPARTMENT=397" xr:uid="{00000000-0004-0000-0200-000086050000}"/>
    <hyperlink ref="B1341" r:id="rId1416" display="../../../company/structure.php%3fset_filter_structure=Y&amp;structure_UF_DEPARTMENT=397" xr:uid="{00000000-0004-0000-0200-000087050000}"/>
    <hyperlink ref="B1342" r:id="rId1417" display="../../../company/structure.php%3fset_filter_structure=Y&amp;structure_UF_DEPARTMENT=397" xr:uid="{00000000-0004-0000-0200-000088050000}"/>
    <hyperlink ref="B1343" r:id="rId1418" display="../../../company/structure.php%3fset_filter_structure=Y&amp;structure_UF_DEPARTMENT=397" xr:uid="{00000000-0004-0000-0200-000089050000}"/>
    <hyperlink ref="B1344" r:id="rId1419" display="../../../company/structure.php%3fset_filter_structure=Y&amp;structure_UF_DEPARTMENT=397" xr:uid="{00000000-0004-0000-0200-00008A050000}"/>
    <hyperlink ref="B1345" r:id="rId1420" display="../../../company/structure.php%3fset_filter_structure=Y&amp;structure_UF_DEPARTMENT=397" xr:uid="{00000000-0004-0000-0200-00008B050000}"/>
    <hyperlink ref="B1346" r:id="rId1421" display="../../../company/structure.php%3fset_filter_structure=Y&amp;structure_UF_DEPARTMENT=1116" xr:uid="{00000000-0004-0000-0200-00008C050000}"/>
    <hyperlink ref="B1347" r:id="rId1422" display="../../../company/structure.php%3fset_filter_structure=Y&amp;structure_UF_DEPARTMENT=1116" xr:uid="{00000000-0004-0000-0200-00008D050000}"/>
    <hyperlink ref="B1348" r:id="rId1423" display="../../../company/structure.php%3fset_filter_structure=Y&amp;structure_UF_DEPARTMENT=935" xr:uid="{00000000-0004-0000-0200-00008E050000}"/>
    <hyperlink ref="B1349" r:id="rId1424" display="../../../company/structure.php%3fset_filter_structure=Y&amp;structure_UF_DEPARTMENT=935" xr:uid="{00000000-0004-0000-0200-00008F050000}"/>
    <hyperlink ref="B1350" r:id="rId1425" display="../../../company/structure.php%3fset_filter_structure=Y&amp;structure_UF_DEPARTMENT=935" xr:uid="{00000000-0004-0000-0200-000090050000}"/>
    <hyperlink ref="B1351" r:id="rId1426" display="../../../company/structure.php%3fset_filter_structure=Y&amp;structure_UF_DEPARTMENT=935" xr:uid="{00000000-0004-0000-0200-000091050000}"/>
    <hyperlink ref="B1352" r:id="rId1427" display="../../../company/structure.php%3fset_filter_structure=Y&amp;structure_UF_DEPARTMENT=935" xr:uid="{00000000-0004-0000-0200-000092050000}"/>
    <hyperlink ref="B1353" r:id="rId1428" display="../../../company/structure.php%3fset_filter_structure=Y&amp;structure_UF_DEPARTMENT=935" xr:uid="{00000000-0004-0000-0200-000093050000}"/>
    <hyperlink ref="B1354" r:id="rId1429" display="../../../company/structure.php%3fset_filter_structure=Y&amp;structure_UF_DEPARTMENT=935" xr:uid="{00000000-0004-0000-0200-000094050000}"/>
    <hyperlink ref="B1355" r:id="rId1430" display="../../../company/structure.php%3fset_filter_structure=Y&amp;structure_UF_DEPARTMENT=119" xr:uid="{00000000-0004-0000-0200-000095050000}"/>
    <hyperlink ref="B1356" r:id="rId1431" display="../../../company/structure.php%3fset_filter_structure=Y&amp;structure_UF_DEPARTMENT=858" xr:uid="{00000000-0004-0000-0200-000096050000}"/>
    <hyperlink ref="B1357" r:id="rId1432" display="../../../company/structure.php%3fset_filter_structure=Y&amp;structure_UF_DEPARTMENT=858" xr:uid="{00000000-0004-0000-0200-000097050000}"/>
    <hyperlink ref="B1358" r:id="rId1433" display="../../../company/structure.php%3fset_filter_structure=Y&amp;structure_UF_DEPARTMENT=858" xr:uid="{00000000-0004-0000-0200-000098050000}"/>
    <hyperlink ref="B1359" r:id="rId1434" display="../../../company/structure.php%3fset_filter_structure=Y&amp;structure_UF_DEPARTMENT=119" xr:uid="{00000000-0004-0000-0200-000099050000}"/>
    <hyperlink ref="B1360" r:id="rId1435" display="../../../company/structure.php%3fset_filter_structure=Y&amp;structure_UF_DEPARTMENT=119" xr:uid="{00000000-0004-0000-0200-00009A050000}"/>
    <hyperlink ref="B1361" r:id="rId1436" display="../../../company/structure.php%3fset_filter_structure=Y&amp;structure_UF_DEPARTMENT=1129" xr:uid="{00000000-0004-0000-0200-00009B050000}"/>
    <hyperlink ref="B1362" r:id="rId1437" display="../../../company/structure.php%3fset_filter_structure=Y&amp;structure_UF_DEPARTMENT=1129" xr:uid="{00000000-0004-0000-0200-00009C050000}"/>
    <hyperlink ref="B1363" r:id="rId1438" display="../../../company/structure.php%3fset_filter_structure=Y&amp;structure_UF_DEPARTMENT=1129" xr:uid="{00000000-0004-0000-0200-00009D050000}"/>
    <hyperlink ref="B1364" r:id="rId1439" display="../../../company/structure.php%3fset_filter_structure=Y&amp;structure_UF_DEPARTMENT=922" xr:uid="{00000000-0004-0000-0200-00009E050000}"/>
    <hyperlink ref="B1365" r:id="rId1440" display="../../../company/structure.php%3fset_filter_structure=Y&amp;structure_UF_DEPARTMENT=922" xr:uid="{00000000-0004-0000-0200-00009F050000}"/>
    <hyperlink ref="B1366" r:id="rId1441" display="../../../company/structure.php%3fset_filter_structure=Y&amp;structure_UF_DEPARTMENT=922" xr:uid="{00000000-0004-0000-0200-0000A0050000}"/>
    <hyperlink ref="B1367" r:id="rId1442" display="../../../company/structure.php%3fset_filter_structure=Y&amp;structure_UF_DEPARTMENT=922" xr:uid="{00000000-0004-0000-0200-0000A1050000}"/>
    <hyperlink ref="B1368" r:id="rId1443" display="../../../company/structure.php%3fset_filter_structure=Y&amp;structure_UF_DEPARTMENT=922" xr:uid="{00000000-0004-0000-0200-0000A2050000}"/>
    <hyperlink ref="B1369" r:id="rId1444" display="../../../company/structure.php%3fset_filter_structure=Y&amp;structure_UF_DEPARTMENT=922" xr:uid="{00000000-0004-0000-0200-0000A3050000}"/>
    <hyperlink ref="B1370" r:id="rId1445" display="../../../company/structure.php%3fset_filter_structure=Y&amp;structure_UF_DEPARTMENT=922" xr:uid="{00000000-0004-0000-0200-0000A4050000}"/>
    <hyperlink ref="B1371" r:id="rId1446" display="../../../company/structure.php%3fset_filter_structure=Y&amp;structure_UF_DEPARTMENT=922" xr:uid="{00000000-0004-0000-0200-0000A5050000}"/>
    <hyperlink ref="B1372" r:id="rId1447" display="../../../company/structure.php%3fset_filter_structure=Y&amp;structure_UF_DEPARTMENT=922" xr:uid="{00000000-0004-0000-0200-0000A6050000}"/>
    <hyperlink ref="B1373" r:id="rId1448" display="../../../company/structure.php%3fset_filter_structure=Y&amp;structure_UF_DEPARTMENT=119" xr:uid="{00000000-0004-0000-0200-0000A7050000}"/>
    <hyperlink ref="B1374" r:id="rId1449" display="../../../company/structure.php%3fset_filter_structure=Y&amp;structure_UF_DEPARTMENT=119" xr:uid="{00000000-0004-0000-0200-0000A8050000}"/>
    <hyperlink ref="B1375" r:id="rId1450" display="../../../company/structure.php%3fset_filter_structure=Y&amp;structure_UF_DEPARTMENT=119" xr:uid="{00000000-0004-0000-0200-0000A9050000}"/>
    <hyperlink ref="B1376" r:id="rId1451" display="../../../company/structure.php%3fset_filter_structure=Y&amp;structure_UF_DEPARTMENT=119" xr:uid="{00000000-0004-0000-0200-0000AA050000}"/>
    <hyperlink ref="B1377" r:id="rId1452" display="../../../company/structure.php%3fset_filter_structure=Y&amp;structure_UF_DEPARTMENT=119" xr:uid="{00000000-0004-0000-0200-0000AB050000}"/>
    <hyperlink ref="B1378" r:id="rId1453" display="../../../company/structure.php%3fset_filter_structure=Y&amp;structure_UF_DEPARTMENT=119" xr:uid="{00000000-0004-0000-0200-0000AC050000}"/>
    <hyperlink ref="B1379" r:id="rId1454" display="../../../company/structure.php%3fset_filter_structure=Y&amp;structure_UF_DEPARTMENT=1085" xr:uid="{00000000-0004-0000-0200-0000AD050000}"/>
    <hyperlink ref="B1380" r:id="rId1455" display="../../../company/structure.php%3fset_filter_structure=Y&amp;structure_UF_DEPARTMENT=1085" xr:uid="{00000000-0004-0000-0200-0000AE050000}"/>
    <hyperlink ref="B1381" r:id="rId1456" display="../../../company/structure.php%3fset_filter_structure=Y&amp;structure_UF_DEPARTMENT=1085" xr:uid="{00000000-0004-0000-0200-0000AF050000}"/>
    <hyperlink ref="B1382" r:id="rId1457" display="../../../company/structure.php%3fset_filter_structure=Y&amp;structure_UF_DEPARTMENT=1085" xr:uid="{00000000-0004-0000-0200-0000B0050000}"/>
    <hyperlink ref="B1383" r:id="rId1458" display="../../../company/structure.php%3fset_filter_structure=Y&amp;structure_UF_DEPARTMENT=1085" xr:uid="{00000000-0004-0000-0200-0000B1050000}"/>
    <hyperlink ref="B1384" r:id="rId1459" display="../../../company/structure.php%3fset_filter_structure=Y&amp;structure_UF_DEPARTMENT=1085" xr:uid="{00000000-0004-0000-0200-0000B2050000}"/>
    <hyperlink ref="B1385" r:id="rId1460" display="../../../company/structure.php%3fset_filter_structure=Y&amp;structure_UF_DEPARTMENT=119" xr:uid="{00000000-0004-0000-0200-0000B3050000}"/>
    <hyperlink ref="B1386" r:id="rId1461" display="../../../company/structure.php%3fset_filter_structure=Y&amp;structure_UF_DEPARTMENT=119" xr:uid="{00000000-0004-0000-0200-0000B4050000}"/>
    <hyperlink ref="B1387" r:id="rId1462" display="../../../company/structure.php%3fset_filter_structure=Y&amp;structure_UF_DEPARTMENT=119" xr:uid="{00000000-0004-0000-0200-0000B5050000}"/>
    <hyperlink ref="B1388" r:id="rId1463" display="../../../company/structure.php%3fset_filter_structure=Y&amp;structure_UF_DEPARTMENT=866" xr:uid="{00000000-0004-0000-0200-0000B6050000}"/>
    <hyperlink ref="B1389" r:id="rId1464" display="../../../company/structure.php%3fset_filter_structure=Y&amp;structure_UF_DEPARTMENT=119" xr:uid="{00000000-0004-0000-0200-0000B7050000}"/>
    <hyperlink ref="B1390" r:id="rId1465" display="../../../company/structure.php%3fset_filter_structure=Y&amp;structure_UF_DEPARTMENT=866" xr:uid="{00000000-0004-0000-0200-0000B8050000}"/>
    <hyperlink ref="B1391" r:id="rId1466" display="../../../company/structure.php%3fset_filter_structure=Y&amp;structure_UF_DEPARTMENT=119" xr:uid="{00000000-0004-0000-0200-0000B9050000}"/>
    <hyperlink ref="B1392" r:id="rId1467" display="../../../company/structure.php%3fset_filter_structure=Y&amp;structure_UF_DEPARTMENT=119" xr:uid="{00000000-0004-0000-0200-0000BA050000}"/>
    <hyperlink ref="B1393" r:id="rId1468" display="../../../company/structure.php%3fset_filter_structure=Y&amp;structure_UF_DEPARTMENT=119" xr:uid="{00000000-0004-0000-0200-0000BB050000}"/>
    <hyperlink ref="B1394" r:id="rId1469" display="../../../company/structure.php%3fset_filter_structure=Y&amp;structure_UF_DEPARTMENT=866" xr:uid="{00000000-0004-0000-0200-0000BC050000}"/>
    <hyperlink ref="B1395" r:id="rId1470" display="../../../company/structure.php%3fset_filter_structure=Y&amp;structure_UF_DEPARTMENT=119" xr:uid="{00000000-0004-0000-0200-0000BD050000}"/>
    <hyperlink ref="B1396" r:id="rId1471" display="../../../company/structure.php%3fset_filter_structure=Y&amp;structure_UF_DEPARTMENT=866" xr:uid="{00000000-0004-0000-0200-0000BE050000}"/>
    <hyperlink ref="B1397" r:id="rId1472" display="../../../company/structure.php%3fset_filter_structure=Y&amp;structure_UF_DEPARTMENT=935" xr:uid="{00000000-0004-0000-0200-0000BF050000}"/>
    <hyperlink ref="B1398" r:id="rId1473" display="../../../company/structure.php%3fset_filter_structure=Y&amp;structure_UF_DEPARTMENT=935" xr:uid="{00000000-0004-0000-0200-0000C0050000}"/>
    <hyperlink ref="B1399" r:id="rId1474" display="../../../company/structure.php%3fset_filter_structure=Y&amp;structure_UF_DEPARTMENT=935" xr:uid="{00000000-0004-0000-0200-0000C1050000}"/>
    <hyperlink ref="B1400" r:id="rId1475" display="../../../company/structure.php%3fset_filter_structure=Y&amp;structure_UF_DEPARTMENT=935" xr:uid="{00000000-0004-0000-0200-0000C2050000}"/>
    <hyperlink ref="B1401" r:id="rId1476" display="../../../company/structure.php%3fset_filter_structure=Y&amp;structure_UF_DEPARTMENT=935" xr:uid="{00000000-0004-0000-0200-0000C3050000}"/>
    <hyperlink ref="B1402" r:id="rId1477" display="../../../company/structure.php%3fset_filter_structure=Y&amp;structure_UF_DEPARTMENT=935" xr:uid="{00000000-0004-0000-0200-0000C4050000}"/>
    <hyperlink ref="B1403" r:id="rId1478" display="../../../company/structure.php%3fset_filter_structure=Y&amp;structure_UF_DEPARTMENT=935" xr:uid="{00000000-0004-0000-0200-0000C5050000}"/>
    <hyperlink ref="B1404" r:id="rId1479" display="../../../company/structure.php%3fset_filter_structure=Y&amp;structure_UF_DEPARTMENT=935" xr:uid="{00000000-0004-0000-0200-0000C6050000}"/>
    <hyperlink ref="B1405" r:id="rId1480" display="../../../company/structure.php%3fset_filter_structure=Y&amp;structure_UF_DEPARTMENT=935" xr:uid="{00000000-0004-0000-0200-0000C7050000}"/>
    <hyperlink ref="B1406" r:id="rId1481" display="../../../company/structure.php%3fset_filter_structure=Y&amp;structure_UF_DEPARTMENT=935" xr:uid="{00000000-0004-0000-0200-0000C8050000}"/>
    <hyperlink ref="B1407" r:id="rId1482" display="../../../company/structure.php%3fset_filter_structure=Y&amp;structure_UF_DEPARTMENT=935" xr:uid="{00000000-0004-0000-0200-0000C9050000}"/>
    <hyperlink ref="B1408" r:id="rId1483" display="../../../company/structure.php%3fset_filter_structure=Y&amp;structure_UF_DEPARTMENT=935" xr:uid="{00000000-0004-0000-0200-0000CA050000}"/>
    <hyperlink ref="B1409" r:id="rId1484" display="../../../company/structure.php%3fset_filter_structure=Y&amp;structure_UF_DEPARTMENT=935" xr:uid="{00000000-0004-0000-0200-0000CB050000}"/>
    <hyperlink ref="B1410" r:id="rId1485" display="../../../company/structure.php%3fset_filter_structure=Y&amp;structure_UF_DEPARTMENT=935" xr:uid="{00000000-0004-0000-0200-0000CC050000}"/>
    <hyperlink ref="B1411" r:id="rId1486" display="../../../company/structure.php%3fset_filter_structure=Y&amp;structure_UF_DEPARTMENT=920" xr:uid="{00000000-0004-0000-0200-0000CD050000}"/>
    <hyperlink ref="B1412" r:id="rId1487" display="../../../company/structure.php%3fset_filter_structure=Y&amp;structure_UF_DEPARTMENT=920" xr:uid="{00000000-0004-0000-0200-0000CE050000}"/>
    <hyperlink ref="B1413" r:id="rId1488" display="../../../company/structure.php%3fset_filter_structure=Y&amp;structure_UF_DEPARTMENT=920" xr:uid="{00000000-0004-0000-0200-0000CF050000}"/>
    <hyperlink ref="B1414" r:id="rId1489" display="../../../company/structure.php%3fset_filter_structure=Y&amp;structure_UF_DEPARTMENT=920" xr:uid="{00000000-0004-0000-0200-0000D0050000}"/>
    <hyperlink ref="B1415" r:id="rId1490" display="../../../company/structure.php%3fset_filter_structure=Y&amp;structure_UF_DEPARTMENT=922" xr:uid="{00000000-0004-0000-0200-0000D1050000}"/>
    <hyperlink ref="B1416" r:id="rId1491" display="../../../company/structure.php%3fset_filter_structure=Y&amp;structure_UF_DEPARTMENT=922" xr:uid="{00000000-0004-0000-0200-0000D2050000}"/>
    <hyperlink ref="B1417" r:id="rId1492" display="../../../company/structure.php%3fset_filter_structure=Y&amp;structure_UF_DEPARTMENT=922" xr:uid="{00000000-0004-0000-0200-0000D3050000}"/>
    <hyperlink ref="B1418" r:id="rId1493" display="../../../company/structure.php%3fset_filter_structure=Y&amp;structure_UF_DEPARTMENT=922" xr:uid="{00000000-0004-0000-0200-0000D4050000}"/>
    <hyperlink ref="B1419" r:id="rId1494" display="../../../company/structure.php%3fset_filter_structure=Y&amp;structure_UF_DEPARTMENT=922" xr:uid="{00000000-0004-0000-0200-0000D5050000}"/>
    <hyperlink ref="B1420" r:id="rId1495" display="../../../company/structure.php%3fset_filter_structure=Y&amp;structure_UF_DEPARTMENT=922" xr:uid="{00000000-0004-0000-0200-0000D6050000}"/>
    <hyperlink ref="B1421" r:id="rId1496" display="../../../company/structure.php%3fset_filter_structure=Y&amp;structure_UF_DEPARTMENT=935" xr:uid="{00000000-0004-0000-0200-0000D7050000}"/>
    <hyperlink ref="B1422" r:id="rId1497" display="../../../company/structure.php%3fset_filter_structure=Y&amp;structure_UF_DEPARTMENT=935" xr:uid="{00000000-0004-0000-0200-0000D8050000}"/>
    <hyperlink ref="B1423" r:id="rId1498" display="../../../company/structure.php%3fset_filter_structure=Y&amp;structure_UF_DEPARTMENT=935" xr:uid="{00000000-0004-0000-0200-0000D9050000}"/>
    <hyperlink ref="B1424" r:id="rId1499" display="../../../company/structure.php%3fset_filter_structure=Y&amp;structure_UF_DEPARTMENT=935" xr:uid="{00000000-0004-0000-0200-0000DA050000}"/>
    <hyperlink ref="B1425" r:id="rId1500" display="../../../company/structure.php%3fset_filter_structure=Y&amp;structure_UF_DEPARTMENT=935" xr:uid="{00000000-0004-0000-0200-0000DB050000}"/>
    <hyperlink ref="B1426" r:id="rId1501" display="../../../company/structure.php%3fset_filter_structure=Y&amp;structure_UF_DEPARTMENT=935" xr:uid="{00000000-0004-0000-0200-0000DC050000}"/>
    <hyperlink ref="B1427" r:id="rId1502" display="../../../company/structure.php%3fset_filter_structure=Y&amp;structure_UF_DEPARTMENT=922" xr:uid="{00000000-0004-0000-0200-0000DD050000}"/>
    <hyperlink ref="B1428" r:id="rId1503" display="../../../company/structure.php%3fset_filter_structure=Y&amp;structure_UF_DEPARTMENT=922" xr:uid="{00000000-0004-0000-0200-0000DE050000}"/>
    <hyperlink ref="B1429" r:id="rId1504" display="../../../company/structure.php%3fset_filter_structure=Y&amp;structure_UF_DEPARTMENT=922" xr:uid="{00000000-0004-0000-0200-0000DF050000}"/>
    <hyperlink ref="B1430" r:id="rId1505" display="../../../company/structure.php%3fset_filter_structure=Y&amp;structure_UF_DEPARTMENT=922" xr:uid="{00000000-0004-0000-0200-0000E0050000}"/>
    <hyperlink ref="B1431" r:id="rId1506" display="../../../company/structure.php%3fset_filter_structure=Y&amp;structure_UF_DEPARTMENT=922" xr:uid="{00000000-0004-0000-0200-0000E1050000}"/>
    <hyperlink ref="B1432" r:id="rId1507" display="../../../company/structure.php%3fset_filter_structure=Y&amp;structure_UF_DEPARTMENT=922" xr:uid="{00000000-0004-0000-0200-0000E2050000}"/>
    <hyperlink ref="B1433" r:id="rId1508" display="../../../company/structure.php%3fset_filter_structure=Y&amp;structure_UF_DEPARTMENT=922" xr:uid="{00000000-0004-0000-0200-0000E3050000}"/>
    <hyperlink ref="B1434" r:id="rId1509" display="../../../company/structure.php%3fset_filter_structure=Y&amp;structure_UF_DEPARTMENT=119" xr:uid="{00000000-0004-0000-0200-0000E4050000}"/>
    <hyperlink ref="B1435" r:id="rId1510" display="../../../company/structure.php%3fset_filter_structure=Y&amp;structure_UF_DEPARTMENT=119" xr:uid="{00000000-0004-0000-0200-0000E5050000}"/>
    <hyperlink ref="B1436" r:id="rId1511" display="../../../company/structure.php%3fset_filter_structure=Y&amp;structure_UF_DEPARTMENT=119" xr:uid="{00000000-0004-0000-0200-0000E6050000}"/>
    <hyperlink ref="B1437" r:id="rId1512" display="../../../company/structure.php%3fset_filter_structure=Y&amp;structure_UF_DEPARTMENT=119" xr:uid="{00000000-0004-0000-0200-0000E7050000}"/>
    <hyperlink ref="B1438" r:id="rId1513" display="../../../company/structure.php%3fset_filter_structure=Y&amp;structure_UF_DEPARTMENT=119" xr:uid="{00000000-0004-0000-0200-0000E8050000}"/>
    <hyperlink ref="B1439" r:id="rId1514" display="../../../company/structure.php%3fset_filter_structure=Y&amp;structure_UF_DEPARTMENT=119" xr:uid="{00000000-0004-0000-0200-0000E9050000}"/>
    <hyperlink ref="B1440" r:id="rId1515" display="../../../company/structure.php%3fset_filter_structure=Y&amp;structure_UF_DEPARTMENT=119" xr:uid="{00000000-0004-0000-0200-0000EA050000}"/>
    <hyperlink ref="B1441" r:id="rId1516" display="../../../company/structure.php%3fset_filter_structure=Y&amp;structure_UF_DEPARTMENT=119" xr:uid="{00000000-0004-0000-0200-0000EB050000}"/>
    <hyperlink ref="B1442" r:id="rId1517" display="../../../company/structure.php%3fset_filter_structure=Y&amp;structure_UF_DEPARTMENT=119" xr:uid="{00000000-0004-0000-0200-0000EC050000}"/>
    <hyperlink ref="B1443" r:id="rId1518" display="../../../company/structure.php%3fset_filter_structure=Y&amp;structure_UF_DEPARTMENT=119" xr:uid="{00000000-0004-0000-0200-0000ED050000}"/>
    <hyperlink ref="B1444" r:id="rId1519" display="../../../company/structure.php%3fset_filter_structure=Y&amp;structure_UF_DEPARTMENT=119" xr:uid="{00000000-0004-0000-0200-0000EE050000}"/>
    <hyperlink ref="B1445" r:id="rId1520" display="../../../company/structure.php%3fset_filter_structure=Y&amp;structure_UF_DEPARTMENT=119" xr:uid="{00000000-0004-0000-0200-0000EF050000}"/>
    <hyperlink ref="B1446" r:id="rId1521" display="../../../company/structure.php%3fset_filter_structure=Y&amp;structure_UF_DEPARTMENT=935" xr:uid="{00000000-0004-0000-0200-0000F0050000}"/>
    <hyperlink ref="B1447" r:id="rId1522" display="../../../company/structure.php%3fset_filter_structure=Y&amp;structure_UF_DEPARTMENT=935" xr:uid="{00000000-0004-0000-0200-0000F1050000}"/>
    <hyperlink ref="B1448" r:id="rId1523" display="../../../company/structure.php%3fset_filter_structure=Y&amp;structure_UF_DEPARTMENT=935" xr:uid="{00000000-0004-0000-0200-0000F2050000}"/>
    <hyperlink ref="B1449" r:id="rId1524" display="../../../company/structure.php%3fset_filter_structure=Y&amp;structure_UF_DEPARTMENT=935" xr:uid="{00000000-0004-0000-0200-0000F3050000}"/>
    <hyperlink ref="B1450" r:id="rId1525" display="../../../company/structure.php%3fset_filter_structure=Y&amp;structure_UF_DEPARTMENT=935" xr:uid="{00000000-0004-0000-0200-0000F4050000}"/>
    <hyperlink ref="B1451" r:id="rId1526" display="../../../company/structure.php%3fset_filter_structure=Y&amp;structure_UF_DEPARTMENT=935" xr:uid="{00000000-0004-0000-0200-0000F5050000}"/>
    <hyperlink ref="B1452" r:id="rId1527" display="../../../company/structure.php%3fset_filter_structure=Y&amp;structure_UF_DEPARTMENT=935" xr:uid="{00000000-0004-0000-0200-0000F6050000}"/>
    <hyperlink ref="B1453" r:id="rId1528" display="../../../company/structure.php%3fset_filter_structure=Y&amp;structure_UF_DEPARTMENT=935" xr:uid="{00000000-0004-0000-0200-0000F7050000}"/>
    <hyperlink ref="B1454" r:id="rId1529" display="../../../company/structure.php%3fset_filter_structure=Y&amp;structure_UF_DEPARTMENT=935" xr:uid="{00000000-0004-0000-0200-0000F8050000}"/>
    <hyperlink ref="B1455" r:id="rId1530" display="../../../company/structure.php%3fset_filter_structure=Y&amp;structure_UF_DEPARTMENT=935" xr:uid="{00000000-0004-0000-0200-0000F9050000}"/>
    <hyperlink ref="B1456" r:id="rId1531" display="../../../company/structure.php%3fset_filter_structure=Y&amp;structure_UF_DEPARTMENT=935" xr:uid="{00000000-0004-0000-0200-0000FA050000}"/>
    <hyperlink ref="B1457" r:id="rId1532" display="../../../company/structure.php%3fset_filter_structure=Y&amp;structure_UF_DEPARTMENT=935" xr:uid="{00000000-0004-0000-0200-0000FB050000}"/>
    <hyperlink ref="B1458" r:id="rId1533" display="../../../company/structure.php%3fset_filter_structure=Y&amp;structure_UF_DEPARTMENT=935" xr:uid="{00000000-0004-0000-0200-0000FC050000}"/>
    <hyperlink ref="B1459" r:id="rId1534" display="../../../company/structure.php%3fset_filter_structure=Y&amp;structure_UF_DEPARTMENT=935" xr:uid="{00000000-0004-0000-0200-0000FD050000}"/>
    <hyperlink ref="B1460" r:id="rId1535" display="../../../company/structure.php%3fset_filter_structure=Y&amp;structure_UF_DEPARTMENT=935" xr:uid="{00000000-0004-0000-0200-0000FE050000}"/>
    <hyperlink ref="B1461" r:id="rId1536" display="../../../company/structure.php%3fset_filter_structure=Y&amp;structure_UF_DEPARTMENT=935" xr:uid="{00000000-0004-0000-0200-0000FF050000}"/>
    <hyperlink ref="B1462" r:id="rId1537" display="../../../company/structure.php%3fset_filter_structure=Y&amp;structure_UF_DEPARTMENT=935" xr:uid="{00000000-0004-0000-0200-000000060000}"/>
    <hyperlink ref="B1463" r:id="rId1538" display="../../../company/structure.php%3fset_filter_structure=Y&amp;structure_UF_DEPARTMENT=935" xr:uid="{00000000-0004-0000-0200-000001060000}"/>
    <hyperlink ref="B1464" r:id="rId1539" display="../../../company/structure.php%3fset_filter_structure=Y&amp;structure_UF_DEPARTMENT=935" xr:uid="{00000000-0004-0000-0200-000002060000}"/>
    <hyperlink ref="B1465" r:id="rId1540" display="../../../company/structure.php%3fset_filter_structure=Y&amp;structure_UF_DEPARTMENT=935" xr:uid="{00000000-0004-0000-0200-000003060000}"/>
    <hyperlink ref="B1466" r:id="rId1541" display="../../../company/structure.php%3fset_filter_structure=Y&amp;structure_UF_DEPARTMENT=935" xr:uid="{00000000-0004-0000-0200-000004060000}"/>
    <hyperlink ref="B1467" r:id="rId1542" display="../../../company/structure.php%3fset_filter_structure=Y&amp;structure_UF_DEPARTMENT=935" xr:uid="{00000000-0004-0000-0200-000005060000}"/>
    <hyperlink ref="B1468" r:id="rId1543" display="../../../company/structure.php%3fset_filter_structure=Y&amp;structure_UF_DEPARTMENT=935" xr:uid="{00000000-0004-0000-0200-000006060000}"/>
    <hyperlink ref="B1469" r:id="rId1544" display="../../../company/structure.php%3fset_filter_structure=Y&amp;structure_UF_DEPARTMENT=935" xr:uid="{00000000-0004-0000-0200-000007060000}"/>
    <hyperlink ref="B1470" r:id="rId1545" display="../../../company/structure.php%3fset_filter_structure=Y&amp;structure_UF_DEPARTMENT=920" xr:uid="{00000000-0004-0000-0200-000008060000}"/>
    <hyperlink ref="B1471" r:id="rId1546" display="../../../company/structure.php%3fset_filter_structure=Y&amp;structure_UF_DEPARTMENT=920" xr:uid="{00000000-0004-0000-0200-000009060000}"/>
    <hyperlink ref="B1472" r:id="rId1547" display="../../../company/structure.php%3fset_filter_structure=Y&amp;structure_UF_DEPARTMENT=920" xr:uid="{00000000-0004-0000-0200-00000A060000}"/>
    <hyperlink ref="B1473" r:id="rId1548" display="../../../company/structure.php%3fset_filter_structure=Y&amp;structure_UF_DEPARTMENT=920" xr:uid="{00000000-0004-0000-0200-00000B060000}"/>
    <hyperlink ref="B1474" r:id="rId1549" display="../../../company/structure.php%3fset_filter_structure=Y&amp;structure_UF_DEPARTMENT=920" xr:uid="{00000000-0004-0000-0200-00000C060000}"/>
    <hyperlink ref="B1475" r:id="rId1550" display="../../../company/structure.php%3fset_filter_structure=Y&amp;structure_UF_DEPARTMENT=119" xr:uid="{00000000-0004-0000-0200-00000D060000}"/>
    <hyperlink ref="B1476" r:id="rId1551" display="../../../company/structure.php%3fset_filter_structure=Y&amp;structure_UF_DEPARTMENT=935" xr:uid="{00000000-0004-0000-0200-00000E060000}"/>
    <hyperlink ref="B1477" r:id="rId1552" display="../../../company/structure.php%3fset_filter_structure=Y&amp;structure_UF_DEPARTMENT=920" xr:uid="{00000000-0004-0000-0200-00000F060000}"/>
    <hyperlink ref="B1478" r:id="rId1553" display="../../../company/structure.php%3fset_filter_structure=Y&amp;structure_UF_DEPARTMENT=920" xr:uid="{00000000-0004-0000-0200-000010060000}"/>
    <hyperlink ref="B1479" r:id="rId1554" display="../../../company/structure.php%3fset_filter_structure=Y&amp;structure_UF_DEPARTMENT=920" xr:uid="{00000000-0004-0000-0200-000011060000}"/>
    <hyperlink ref="B1480" r:id="rId1555" display="../../../company/structure.php%3fset_filter_structure=Y&amp;structure_UF_DEPARTMENT=920" xr:uid="{00000000-0004-0000-0200-000012060000}"/>
    <hyperlink ref="B1481" r:id="rId1556" display="../../../company/structure.php%3fset_filter_structure=Y&amp;structure_UF_DEPARTMENT=920" xr:uid="{00000000-0004-0000-0200-000013060000}"/>
    <hyperlink ref="B1482" r:id="rId1557" display="../../../company/structure.php%3fset_filter_structure=Y&amp;structure_UF_DEPARTMENT=920" xr:uid="{00000000-0004-0000-0200-000014060000}"/>
    <hyperlink ref="B1483" r:id="rId1558" display="../../../company/structure.php%3fset_filter_structure=Y&amp;structure_UF_DEPARTMENT=1129" xr:uid="{00000000-0004-0000-0200-000015060000}"/>
    <hyperlink ref="B1484" r:id="rId1559" display="../../../company/structure.php%3fset_filter_structure=Y&amp;structure_UF_DEPARTMENT=1129" xr:uid="{00000000-0004-0000-0200-000016060000}"/>
    <hyperlink ref="B1485" r:id="rId1560" display="../../../company/structure.php%3fset_filter_structure=Y&amp;structure_UF_DEPARTMENT=1129" xr:uid="{00000000-0004-0000-0200-000017060000}"/>
    <hyperlink ref="B1486" r:id="rId1561" display="../../../company/structure.php%3fset_filter_structure=Y&amp;structure_UF_DEPARTMENT=1129" xr:uid="{00000000-0004-0000-0200-000018060000}"/>
    <hyperlink ref="B1487" r:id="rId1562" display="../../../company/structure.php%3fset_filter_structure=Y&amp;structure_UF_DEPARTMENT=1129" xr:uid="{00000000-0004-0000-0200-000019060000}"/>
    <hyperlink ref="B1488" r:id="rId1563" display="../../../company/structure.php%3fset_filter_structure=Y&amp;structure_UF_DEPARTMENT=1129" xr:uid="{00000000-0004-0000-0200-00001A060000}"/>
    <hyperlink ref="B1489" r:id="rId1564" display="../../../company/structure.php%3fset_filter_structure=Y&amp;structure_UF_DEPARTMENT=1129" xr:uid="{00000000-0004-0000-0200-00001B060000}"/>
    <hyperlink ref="B1490" r:id="rId1565" display="../../../company/structure.php%3fset_filter_structure=Y&amp;structure_UF_DEPARTMENT=1129" xr:uid="{00000000-0004-0000-0200-00001C060000}"/>
    <hyperlink ref="B1491" r:id="rId1566" display="../../../company/structure.php%3fset_filter_structure=Y&amp;structure_UF_DEPARTMENT=1129" xr:uid="{00000000-0004-0000-0200-00001D060000}"/>
    <hyperlink ref="B1492" r:id="rId1567" display="../../../company/structure.php%3fset_filter_structure=Y&amp;structure_UF_DEPARTMENT=1129" xr:uid="{00000000-0004-0000-0200-00001E060000}"/>
    <hyperlink ref="B1493" r:id="rId1568" display="../../../company/structure.php%3fset_filter_structure=Y&amp;structure_UF_DEPARTMENT=935" xr:uid="{00000000-0004-0000-0200-00001F060000}"/>
    <hyperlink ref="B1494" r:id="rId1569" display="../../../company/structure.php%3fset_filter_structure=Y&amp;structure_UF_DEPARTMENT=935" xr:uid="{00000000-0004-0000-0200-000020060000}"/>
    <hyperlink ref="B1495" r:id="rId1570" display="../../../company/structure.php%3fset_filter_structure=Y&amp;structure_UF_DEPARTMENT=935" xr:uid="{00000000-0004-0000-0200-000021060000}"/>
    <hyperlink ref="B1496" r:id="rId1571" display="../../../company/structure.php%3fset_filter_structure=Y&amp;structure_UF_DEPARTMENT=935" xr:uid="{00000000-0004-0000-0200-000022060000}"/>
    <hyperlink ref="B1497" r:id="rId1572" display="../../../company/structure.php%3fset_filter_structure=Y&amp;structure_UF_DEPARTMENT=935" xr:uid="{00000000-0004-0000-0200-000023060000}"/>
    <hyperlink ref="B1498" r:id="rId1573" display="../../../company/structure.php%3fset_filter_structure=Y&amp;structure_UF_DEPARTMENT=935" xr:uid="{00000000-0004-0000-0200-000024060000}"/>
    <hyperlink ref="B1499" r:id="rId1574" display="../../../company/structure.php%3fset_filter_structure=Y&amp;structure_UF_DEPARTMENT=935" xr:uid="{00000000-0004-0000-0200-000025060000}"/>
    <hyperlink ref="B1500" r:id="rId1575" display="../../../company/structure.php%3fset_filter_structure=Y&amp;structure_UF_DEPARTMENT=935" xr:uid="{00000000-0004-0000-0200-000026060000}"/>
    <hyperlink ref="B1501" r:id="rId1576" display="../../../company/structure.php%3fset_filter_structure=Y&amp;structure_UF_DEPARTMENT=935" xr:uid="{00000000-0004-0000-0200-000027060000}"/>
    <hyperlink ref="B1502" r:id="rId1577" display="../../../company/structure.php%3fset_filter_structure=Y&amp;structure_UF_DEPARTMENT=935" xr:uid="{00000000-0004-0000-0200-000028060000}"/>
    <hyperlink ref="B1503" r:id="rId1578" display="../../../company/structure.php%3fset_filter_structure=Y&amp;structure_UF_DEPARTMENT=935" xr:uid="{00000000-0004-0000-0200-000029060000}"/>
    <hyperlink ref="B1504" r:id="rId1579" display="../../../company/structure.php%3fset_filter_structure=Y&amp;structure_UF_DEPARTMENT=935" xr:uid="{00000000-0004-0000-0200-00002A060000}"/>
    <hyperlink ref="B1505" r:id="rId1580" display="../../../company/structure.php%3fset_filter_structure=Y&amp;structure_UF_DEPARTMENT=935" xr:uid="{00000000-0004-0000-0200-00002B060000}"/>
    <hyperlink ref="B1506" r:id="rId1581" display="../../../company/structure.php%3fset_filter_structure=Y&amp;structure_UF_DEPARTMENT=935" xr:uid="{00000000-0004-0000-0200-00002C060000}"/>
    <hyperlink ref="B1507" r:id="rId1582" display="../../../company/structure.php%3fset_filter_structure=Y&amp;structure_UF_DEPARTMENT=866" xr:uid="{00000000-0004-0000-0200-00002D060000}"/>
    <hyperlink ref="B1508" r:id="rId1583" display="../../../company/structure.php%3fset_filter_structure=Y&amp;structure_UF_DEPARTMENT=866" xr:uid="{00000000-0004-0000-0200-00002E060000}"/>
    <hyperlink ref="B1509" r:id="rId1584" display="../../../company/structure.php%3fset_filter_structure=Y&amp;structure_UF_DEPARTMENT=866" xr:uid="{00000000-0004-0000-0200-00002F060000}"/>
    <hyperlink ref="B1510" r:id="rId1585" display="../../../company/structure.php%3fset_filter_structure=Y&amp;structure_UF_DEPARTMENT=866" xr:uid="{00000000-0004-0000-0200-000030060000}"/>
    <hyperlink ref="B1511" r:id="rId1586" display="../../../company/structure.php%3fset_filter_structure=Y&amp;structure_UF_DEPARTMENT=866" xr:uid="{00000000-0004-0000-0200-000031060000}"/>
    <hyperlink ref="B1512" r:id="rId1587" display="../../../company/structure.php%3fset_filter_structure=Y&amp;structure_UF_DEPARTMENT=866" xr:uid="{00000000-0004-0000-0200-000032060000}"/>
    <hyperlink ref="B1513" r:id="rId1588" display="../../../company/structure.php%3fset_filter_structure=Y&amp;structure_UF_DEPARTMENT=866" xr:uid="{00000000-0004-0000-0200-000033060000}"/>
    <hyperlink ref="B1514" r:id="rId1589" display="../../../company/structure.php%3fset_filter_structure=Y&amp;structure_UF_DEPARTMENT=866" xr:uid="{00000000-0004-0000-0200-000034060000}"/>
    <hyperlink ref="B1515" r:id="rId1590" display="../../../company/structure.php%3fset_filter_structure=Y&amp;structure_UF_DEPARTMENT=866" xr:uid="{00000000-0004-0000-0200-000035060000}"/>
    <hyperlink ref="B1516" r:id="rId1591" display="../../../company/structure.php%3fset_filter_structure=Y&amp;structure_UF_DEPARTMENT=866" xr:uid="{00000000-0004-0000-0200-000036060000}"/>
    <hyperlink ref="B1517" r:id="rId1592" display="../../../company/structure.php%3fset_filter_structure=Y&amp;structure_UF_DEPARTMENT=866" xr:uid="{00000000-0004-0000-0200-000037060000}"/>
    <hyperlink ref="B1518" r:id="rId1593" display="../../../company/structure.php%3fset_filter_structure=Y&amp;structure_UF_DEPARTMENT=866" xr:uid="{00000000-0004-0000-0200-000038060000}"/>
    <hyperlink ref="B1519" r:id="rId1594" display="../../../company/structure.php%3fset_filter_structure=Y&amp;structure_UF_DEPARTMENT=866" xr:uid="{00000000-0004-0000-0200-000039060000}"/>
    <hyperlink ref="B1520" r:id="rId1595" display="../../../company/structure.php%3fset_filter_structure=Y&amp;structure_UF_DEPARTMENT=866" xr:uid="{00000000-0004-0000-0200-00003A060000}"/>
    <hyperlink ref="B1521" r:id="rId1596" display="../../../company/structure.php%3fset_filter_structure=Y&amp;structure_UF_DEPARTMENT=866" xr:uid="{00000000-0004-0000-0200-00003B060000}"/>
    <hyperlink ref="B1522" r:id="rId1597" display="../../../company/structure.php%3fset_filter_structure=Y&amp;structure_UF_DEPARTMENT=866" xr:uid="{00000000-0004-0000-0200-00003C060000}"/>
    <hyperlink ref="B1523" r:id="rId1598" display="../../../company/structure.php%3fset_filter_structure=Y&amp;structure_UF_DEPARTMENT=866" xr:uid="{00000000-0004-0000-0200-00003D060000}"/>
    <hyperlink ref="B1524" r:id="rId1599" display="../../../company/structure.php%3fset_filter_structure=Y&amp;structure_UF_DEPARTMENT=866" xr:uid="{00000000-0004-0000-0200-00003E060000}"/>
    <hyperlink ref="B1525" r:id="rId1600" display="../../../company/structure.php%3fset_filter_structure=Y&amp;structure_UF_DEPARTMENT=119" xr:uid="{00000000-0004-0000-0200-00003F060000}"/>
    <hyperlink ref="B1526" r:id="rId1601" display="../../../company/structure.php%3fset_filter_structure=Y&amp;structure_UF_DEPARTMENT=119" xr:uid="{00000000-0004-0000-0200-000040060000}"/>
    <hyperlink ref="B1527" r:id="rId1602" display="../../../company/structure.php%3fset_filter_structure=Y&amp;structure_UF_DEPARTMENT=119" xr:uid="{00000000-0004-0000-0200-000041060000}"/>
    <hyperlink ref="B1528" r:id="rId1603" display="../../../company/structure.php%3fset_filter_structure=Y&amp;structure_UF_DEPARTMENT=119" xr:uid="{00000000-0004-0000-0200-000042060000}"/>
    <hyperlink ref="B1529" r:id="rId1604" display="../../../company/structure.php%3fset_filter_structure=Y&amp;structure_UF_DEPARTMENT=119" xr:uid="{00000000-0004-0000-0200-000043060000}"/>
    <hyperlink ref="B1530" r:id="rId1605" display="../../../company/structure.php%3fset_filter_structure=Y&amp;structure_UF_DEPARTMENT=119" xr:uid="{00000000-0004-0000-0200-000044060000}"/>
    <hyperlink ref="B1531" r:id="rId1606" display="../../../company/structure.php%3fset_filter_structure=Y&amp;structure_UF_DEPARTMENT=119" xr:uid="{00000000-0004-0000-0200-000045060000}"/>
    <hyperlink ref="B1532" r:id="rId1607" display="../../../company/structure.php%3fset_filter_structure=Y&amp;structure_UF_DEPARTMENT=119" xr:uid="{00000000-0004-0000-0200-000046060000}"/>
    <hyperlink ref="B1533" r:id="rId1608" display="../../../company/structure.php%3fset_filter_structure=Y&amp;structure_UF_DEPARTMENT=119" xr:uid="{00000000-0004-0000-0200-000047060000}"/>
    <hyperlink ref="B1534" r:id="rId1609" display="../../../company/structure.php%3fset_filter_structure=Y&amp;structure_UF_DEPARTMENT=119" xr:uid="{00000000-0004-0000-0200-000048060000}"/>
    <hyperlink ref="B1535" r:id="rId1610" display="../../../company/structure.php%3fset_filter_structure=Y&amp;structure_UF_DEPARTMENT=119" xr:uid="{00000000-0004-0000-0200-000049060000}"/>
    <hyperlink ref="B1536" r:id="rId1611" display="../../../company/structure.php%3fset_filter_structure=Y&amp;structure_UF_DEPARTMENT=119" xr:uid="{00000000-0004-0000-0200-00004A060000}"/>
    <hyperlink ref="B1537" r:id="rId1612" display="../../../company/structure.php%3fset_filter_structure=Y&amp;structure_UF_DEPARTMENT=119" xr:uid="{00000000-0004-0000-0200-00004B060000}"/>
    <hyperlink ref="B1538" r:id="rId1613" display="../../../company/structure.php%3fset_filter_structure=Y&amp;structure_UF_DEPARTMENT=119" xr:uid="{00000000-0004-0000-0200-00004C060000}"/>
    <hyperlink ref="B1539" r:id="rId1614" display="../../../company/structure.php%3fset_filter_structure=Y&amp;structure_UF_DEPARTMENT=920" xr:uid="{00000000-0004-0000-0200-00004D060000}"/>
    <hyperlink ref="B1540" r:id="rId1615" display="../../../company/structure.php%3fset_filter_structure=Y&amp;structure_UF_DEPARTMENT=920" xr:uid="{00000000-0004-0000-0200-00004E060000}"/>
    <hyperlink ref="B1541" r:id="rId1616" display="../../../company/structure.php%3fset_filter_structure=Y&amp;structure_UF_DEPARTMENT=920" xr:uid="{00000000-0004-0000-0200-00004F060000}"/>
    <hyperlink ref="B1542" r:id="rId1617" display="../../../company/structure.php%3fset_filter_structure=Y&amp;structure_UF_DEPARTMENT=920" xr:uid="{00000000-0004-0000-0200-000050060000}"/>
    <hyperlink ref="B1543" r:id="rId1618" display="../../../company/structure.php%3fset_filter_structure=Y&amp;structure_UF_DEPARTMENT=935" xr:uid="{00000000-0004-0000-0200-000051060000}"/>
    <hyperlink ref="B1544" r:id="rId1619" display="../../../company/structure.php%3fset_filter_structure=Y&amp;structure_UF_DEPARTMENT=935" xr:uid="{00000000-0004-0000-0200-000052060000}"/>
    <hyperlink ref="B1545" r:id="rId1620" display="../../../company/structure.php%3fset_filter_structure=Y&amp;structure_UF_DEPARTMENT=935" xr:uid="{00000000-0004-0000-0200-000053060000}"/>
    <hyperlink ref="B1546" r:id="rId1621" display="../../../company/structure.php%3fset_filter_structure=Y&amp;structure_UF_DEPARTMENT=935" xr:uid="{00000000-0004-0000-0200-000054060000}"/>
    <hyperlink ref="B1547" r:id="rId1622" display="../../../company/structure.php%3fset_filter_structure=Y&amp;structure_UF_DEPARTMENT=935" xr:uid="{00000000-0004-0000-0200-000055060000}"/>
    <hyperlink ref="B1548" r:id="rId1623" display="../../../company/structure.php%3fset_filter_structure=Y&amp;structure_UF_DEPARTMENT=935" xr:uid="{00000000-0004-0000-0200-000056060000}"/>
    <hyperlink ref="B1549" r:id="rId1624" display="../../../company/structure.php%3fset_filter_structure=Y&amp;structure_UF_DEPARTMENT=935" xr:uid="{00000000-0004-0000-0200-000057060000}"/>
    <hyperlink ref="B1550" r:id="rId1625" display="../../../company/structure.php%3fset_filter_structure=Y&amp;structure_UF_DEPARTMENT=935" xr:uid="{00000000-0004-0000-0200-000058060000}"/>
    <hyperlink ref="B1551" r:id="rId1626" display="../../../company/structure.php%3fset_filter_structure=Y&amp;structure_UF_DEPARTMENT=935" xr:uid="{00000000-0004-0000-0200-000059060000}"/>
    <hyperlink ref="B1552" r:id="rId1627" display="../../../company/structure.php%3fset_filter_structure=Y&amp;structure_UF_DEPARTMENT=935" xr:uid="{00000000-0004-0000-0200-00005A060000}"/>
    <hyperlink ref="B1553" r:id="rId1628" display="../../../company/structure.php%3fset_filter_structure=Y&amp;structure_UF_DEPARTMENT=935" xr:uid="{00000000-0004-0000-0200-00005B060000}"/>
    <hyperlink ref="B1554" r:id="rId1629" display="../../../company/structure.php%3fset_filter_structure=Y&amp;structure_UF_DEPARTMENT=935" xr:uid="{00000000-0004-0000-0200-00005C060000}"/>
    <hyperlink ref="B1555" r:id="rId1630" display="../../../company/structure.php%3fset_filter_structure=Y&amp;structure_UF_DEPARTMENT=935" xr:uid="{00000000-0004-0000-0200-00005D060000}"/>
    <hyperlink ref="B1556" r:id="rId1631" display="../../../company/structure.php%3fset_filter_structure=Y&amp;structure_UF_DEPARTMENT=119" xr:uid="{00000000-0004-0000-0200-00005E060000}"/>
    <hyperlink ref="B1557" r:id="rId1632" display="../../../company/structure.php%3fset_filter_structure=Y&amp;structure_UF_DEPARTMENT=119" xr:uid="{00000000-0004-0000-0200-00005F060000}"/>
    <hyperlink ref="B1558" r:id="rId1633" display="../../../company/structure.php%3fset_filter_structure=Y&amp;structure_UF_DEPARTMENT=119" xr:uid="{00000000-0004-0000-0200-000060060000}"/>
    <hyperlink ref="B1559" r:id="rId1634" display="../../../company/structure.php%3fset_filter_structure=Y&amp;structure_UF_DEPARTMENT=119" xr:uid="{00000000-0004-0000-0200-000061060000}"/>
    <hyperlink ref="B1560" r:id="rId1635" display="../../../company/structure.php%3fset_filter_structure=Y&amp;structure_UF_DEPARTMENT=119" xr:uid="{00000000-0004-0000-0200-000062060000}"/>
    <hyperlink ref="B1561" r:id="rId1636" display="../../../company/structure.php%3fset_filter_structure=Y&amp;structure_UF_DEPARTMENT=119" xr:uid="{00000000-0004-0000-0200-000063060000}"/>
    <hyperlink ref="B1562" r:id="rId1637" display="../../../company/structure.php%3fset_filter_structure=Y&amp;structure_UF_DEPARTMENT=119" xr:uid="{00000000-0004-0000-0200-000064060000}"/>
    <hyperlink ref="B1563" r:id="rId1638" display="../../../company/structure.php%3fset_filter_structure=Y&amp;structure_UF_DEPARTMENT=935" xr:uid="{00000000-0004-0000-0200-000065060000}"/>
    <hyperlink ref="B1564" r:id="rId1639" display="../../../company/structure.php%3fset_filter_structure=Y&amp;structure_UF_DEPARTMENT=935" xr:uid="{00000000-0004-0000-0200-000066060000}"/>
    <hyperlink ref="B1565" r:id="rId1640" display="../../../company/structure.php%3fset_filter_structure=Y&amp;structure_UF_DEPARTMENT=935" xr:uid="{00000000-0004-0000-0200-000067060000}"/>
    <hyperlink ref="B1566" r:id="rId1641" display="../../../company/structure.php%3fset_filter_structure=Y&amp;structure_UF_DEPARTMENT=935" xr:uid="{00000000-0004-0000-0200-000068060000}"/>
    <hyperlink ref="B1567" r:id="rId1642" display="../../../company/structure.php%3fset_filter_structure=Y&amp;structure_UF_DEPARTMENT=935" xr:uid="{00000000-0004-0000-0200-000069060000}"/>
    <hyperlink ref="B1568" r:id="rId1643" display="../../../company/structure.php%3fset_filter_structure=Y&amp;structure_UF_DEPARTMENT=935" xr:uid="{00000000-0004-0000-0200-00006A060000}"/>
    <hyperlink ref="B1569" r:id="rId1644" display="../../../company/structure.php%3fset_filter_structure=Y&amp;structure_UF_DEPARTMENT=935" xr:uid="{00000000-0004-0000-0200-00006B060000}"/>
    <hyperlink ref="B1570" r:id="rId1645" display="../../../company/structure.php%3fset_filter_structure=Y&amp;structure_UF_DEPARTMENT=935" xr:uid="{00000000-0004-0000-0200-00006C060000}"/>
    <hyperlink ref="B1571" r:id="rId1646" display="../../../company/structure.php%3fset_filter_structure=Y&amp;structure_UF_DEPARTMENT=935" xr:uid="{00000000-0004-0000-0200-00006D060000}"/>
    <hyperlink ref="B1572" r:id="rId1647" display="../../../company/structure.php%3fset_filter_structure=Y&amp;structure_UF_DEPARTMENT=935" xr:uid="{00000000-0004-0000-0200-00006E060000}"/>
    <hyperlink ref="B1573" r:id="rId1648" display="../../../company/structure.php%3fset_filter_structure=Y&amp;structure_UF_DEPARTMENT=935" xr:uid="{00000000-0004-0000-0200-00006F060000}"/>
    <hyperlink ref="B1574" r:id="rId1649" display="../../../company/structure.php%3fset_filter_structure=Y&amp;structure_UF_DEPARTMENT=935" xr:uid="{00000000-0004-0000-0200-000070060000}"/>
    <hyperlink ref="B1575" r:id="rId1650" display="../../../company/structure.php%3fset_filter_structure=Y&amp;structure_UF_DEPARTMENT=935" xr:uid="{00000000-0004-0000-0200-000071060000}"/>
    <hyperlink ref="B1576" r:id="rId1651" display="../../../company/structure.php%3fset_filter_structure=Y&amp;structure_UF_DEPARTMENT=935" xr:uid="{00000000-0004-0000-0200-000072060000}"/>
    <hyperlink ref="B1577" r:id="rId1652" display="../../../company/structure.php%3fset_filter_structure=Y&amp;structure_UF_DEPARTMENT=397" xr:uid="{00000000-0004-0000-0200-000073060000}"/>
    <hyperlink ref="B1578" r:id="rId1653" display="../../../company/structure.php%3fset_filter_structure=Y&amp;structure_UF_DEPARTMENT=397" xr:uid="{00000000-0004-0000-0200-000074060000}"/>
    <hyperlink ref="B1579" r:id="rId1654" display="../../../company/structure.php%3fset_filter_structure=Y&amp;structure_UF_DEPARTMENT=397" xr:uid="{00000000-0004-0000-0200-000075060000}"/>
    <hyperlink ref="B1580" r:id="rId1655" display="../../../company/structure.php%3fset_filter_structure=Y&amp;structure_UF_DEPARTMENT=397" xr:uid="{00000000-0004-0000-0200-000076060000}"/>
    <hyperlink ref="B1581" r:id="rId1656" display="../../../company/structure.php%3fset_filter_structure=Y&amp;structure_UF_DEPARTMENT=397" xr:uid="{00000000-0004-0000-0200-000077060000}"/>
    <hyperlink ref="B1582" r:id="rId1657" display="../../../company/structure.php%3fset_filter_structure=Y&amp;structure_UF_DEPARTMENT=397" xr:uid="{00000000-0004-0000-0200-000078060000}"/>
    <hyperlink ref="B1583" r:id="rId1658" display="../../../company/structure.php%3fset_filter_structure=Y&amp;structure_UF_DEPARTMENT=397" xr:uid="{00000000-0004-0000-0200-000079060000}"/>
    <hyperlink ref="B1584" r:id="rId1659" display="../../../company/structure.php%3fset_filter_structure=Y&amp;structure_UF_DEPARTMENT=397" xr:uid="{00000000-0004-0000-0200-00007A060000}"/>
    <hyperlink ref="B1585" r:id="rId1660" display="../../../company/structure.php%3fset_filter_structure=Y&amp;structure_UF_DEPARTMENT=119" xr:uid="{00000000-0004-0000-0200-00007B060000}"/>
    <hyperlink ref="B1586" r:id="rId1661" display="../../../company/structure.php%3fset_filter_structure=Y&amp;structure_UF_DEPARTMENT=119" xr:uid="{00000000-0004-0000-0200-00007C060000}"/>
    <hyperlink ref="B1587" r:id="rId1662" display="../../../company/structure.php%3fset_filter_structure=Y&amp;structure_UF_DEPARTMENT=119" xr:uid="{00000000-0004-0000-0200-00007D060000}"/>
    <hyperlink ref="B1588" r:id="rId1663" display="../../../company/structure.php%3fset_filter_structure=Y&amp;structure_UF_DEPARTMENT=119" xr:uid="{00000000-0004-0000-0200-00007E060000}"/>
    <hyperlink ref="B1589" r:id="rId1664" display="../../../company/structure.php%3fset_filter_structure=Y&amp;structure_UF_DEPARTMENT=119" xr:uid="{00000000-0004-0000-0200-00007F060000}"/>
    <hyperlink ref="B1590" r:id="rId1665" display="../../../company/structure.php%3fset_filter_structure=Y&amp;structure_UF_DEPARTMENT=119" xr:uid="{00000000-0004-0000-0200-000080060000}"/>
    <hyperlink ref="B1591" r:id="rId1666" display="../../../company/structure.php%3fset_filter_structure=Y&amp;structure_UF_DEPARTMENT=935" xr:uid="{00000000-0004-0000-0200-000081060000}"/>
    <hyperlink ref="B1592" r:id="rId1667" display="../../../company/structure.php%3fset_filter_structure=Y&amp;structure_UF_DEPARTMENT=119" xr:uid="{00000000-0004-0000-0200-000082060000}"/>
    <hyperlink ref="B1593" r:id="rId1668" display="../../../company/structure.php%3fset_filter_structure=Y&amp;structure_UF_DEPARTMENT=935" xr:uid="{00000000-0004-0000-0200-000083060000}"/>
    <hyperlink ref="B1594" r:id="rId1669" display="../../../company/structure.php%3fset_filter_structure=Y&amp;structure_UF_DEPARTMENT=935" xr:uid="{00000000-0004-0000-0200-000084060000}"/>
    <hyperlink ref="B1595" r:id="rId1670" display="../../../company/structure.php%3fset_filter_structure=Y&amp;structure_UF_DEPARTMENT=935" xr:uid="{00000000-0004-0000-0200-000085060000}"/>
    <hyperlink ref="B1596" r:id="rId1671" display="../../../company/structure.php%3fset_filter_structure=Y&amp;structure_UF_DEPARTMENT=935" xr:uid="{00000000-0004-0000-0200-000086060000}"/>
    <hyperlink ref="B1597" r:id="rId1672" display="../../../company/structure.php%3fset_filter_structure=Y&amp;structure_UF_DEPARTMENT=935" xr:uid="{00000000-0004-0000-0200-000087060000}"/>
    <hyperlink ref="B1598" r:id="rId1673" display="../../../company/structure.php%3fset_filter_structure=Y&amp;structure_UF_DEPARTMENT=935" xr:uid="{00000000-0004-0000-0200-000088060000}"/>
    <hyperlink ref="B1599" r:id="rId1674" display="../../../company/structure.php%3fset_filter_structure=Y&amp;structure_UF_DEPARTMENT=119" xr:uid="{00000000-0004-0000-0200-000089060000}"/>
    <hyperlink ref="B1600" r:id="rId1675" display="../../../company/structure.php%3fset_filter_structure=Y&amp;structure_UF_DEPARTMENT=119" xr:uid="{00000000-0004-0000-0200-00008A060000}"/>
    <hyperlink ref="B1601" r:id="rId1676" display="../../../company/structure.php%3fset_filter_structure=Y&amp;structure_UF_DEPARTMENT=119" xr:uid="{00000000-0004-0000-0200-00008B060000}"/>
    <hyperlink ref="B1602" r:id="rId1677" display="../../../company/structure.php%3fset_filter_structure=Y&amp;structure_UF_DEPARTMENT=119" xr:uid="{00000000-0004-0000-0200-00008C060000}"/>
    <hyperlink ref="B1603" r:id="rId1678" display="../../../company/structure.php%3fset_filter_structure=Y&amp;structure_UF_DEPARTMENT=119" xr:uid="{00000000-0004-0000-0200-00008D060000}"/>
    <hyperlink ref="B1604" r:id="rId1679" display="../../../company/structure.php%3fset_filter_structure=Y&amp;structure_UF_DEPARTMENT=119" xr:uid="{00000000-0004-0000-0200-00008E060000}"/>
    <hyperlink ref="B1605" r:id="rId1680" display="../../../company/structure.php%3fset_filter_structure=Y&amp;structure_UF_DEPARTMENT=119" xr:uid="{00000000-0004-0000-0200-00008F060000}"/>
    <hyperlink ref="B1606" r:id="rId1681" display="../../../company/structure.php%3fset_filter_structure=Y&amp;structure_UF_DEPARTMENT=935" xr:uid="{00000000-0004-0000-0200-000090060000}"/>
    <hyperlink ref="B1607" r:id="rId1682" display="../../../company/structure.php%3fset_filter_structure=Y&amp;structure_UF_DEPARTMENT=935" xr:uid="{00000000-0004-0000-0200-000091060000}"/>
    <hyperlink ref="B1608" r:id="rId1683" display="../../../company/structure.php%3fset_filter_structure=Y&amp;structure_UF_DEPARTMENT=935" xr:uid="{00000000-0004-0000-0200-000092060000}"/>
    <hyperlink ref="B1609" r:id="rId1684" display="../../../company/structure.php%3fset_filter_structure=Y&amp;structure_UF_DEPARTMENT=935" xr:uid="{00000000-0004-0000-0200-000093060000}"/>
    <hyperlink ref="B1610" r:id="rId1685" display="../../../company/structure.php%3fset_filter_structure=Y&amp;structure_UF_DEPARTMENT=935" xr:uid="{00000000-0004-0000-0200-000094060000}"/>
    <hyperlink ref="B1611" r:id="rId1686" display="../../../company/structure.php%3fset_filter_structure=Y&amp;structure_UF_DEPARTMENT=935" xr:uid="{00000000-0004-0000-0200-000095060000}"/>
    <hyperlink ref="B1612" r:id="rId1687" display="../../../company/structure.php%3fset_filter_structure=Y&amp;structure_UF_DEPARTMENT=119" xr:uid="{00000000-0004-0000-0200-000096060000}"/>
    <hyperlink ref="B1613" r:id="rId1688" display="../../../company/structure.php%3fset_filter_structure=Y&amp;structure_UF_DEPARTMENT=119" xr:uid="{00000000-0004-0000-0200-000097060000}"/>
    <hyperlink ref="B1614" r:id="rId1689" display="../../../company/structure.php%3fset_filter_structure=Y&amp;structure_UF_DEPARTMENT=119" xr:uid="{00000000-0004-0000-0200-000098060000}"/>
    <hyperlink ref="B1615" r:id="rId1690" display="../../../company/structure.php%3fset_filter_structure=Y&amp;structure_UF_DEPARTMENT=119" xr:uid="{00000000-0004-0000-0200-000099060000}"/>
    <hyperlink ref="B1616" r:id="rId1691" display="../../../company/structure.php%3fset_filter_structure=Y&amp;structure_UF_DEPARTMENT=119" xr:uid="{00000000-0004-0000-0200-00009A060000}"/>
    <hyperlink ref="B1617" r:id="rId1692" display="../../../company/structure.php%3fset_filter_structure=Y&amp;structure_UF_DEPARTMENT=119" xr:uid="{00000000-0004-0000-0200-00009B060000}"/>
    <hyperlink ref="B1618" r:id="rId1693" display="../../../company/structure.php%3fset_filter_structure=Y&amp;structure_UF_DEPARTMENT=119" xr:uid="{00000000-0004-0000-0200-00009C060000}"/>
    <hyperlink ref="B1619" r:id="rId1694" display="../../../company/structure.php%3fset_filter_structure=Y&amp;structure_UF_DEPARTMENT=119" xr:uid="{00000000-0004-0000-0200-00009D060000}"/>
    <hyperlink ref="B1620" r:id="rId1695" display="../../../company/structure.php%3fset_filter_structure=Y&amp;structure_UF_DEPARTMENT=119" xr:uid="{00000000-0004-0000-0200-00009E060000}"/>
    <hyperlink ref="B1621" r:id="rId1696" display="../../../company/structure.php%3fset_filter_structure=Y&amp;structure_UF_DEPARTMENT=119" xr:uid="{00000000-0004-0000-0200-00009F060000}"/>
    <hyperlink ref="B1622" r:id="rId1697" display="../../../company/structure.php%3fset_filter_structure=Y&amp;structure_UF_DEPARTMENT=119" xr:uid="{00000000-0004-0000-0200-0000A0060000}"/>
    <hyperlink ref="B1623" r:id="rId1698" display="../../../company/structure.php%3fset_filter_structure=Y&amp;structure_UF_DEPARTMENT=119" xr:uid="{00000000-0004-0000-0200-0000A1060000}"/>
    <hyperlink ref="B1624" r:id="rId1699" display="../../../company/structure.php%3fset_filter_structure=Y&amp;structure_UF_DEPARTMENT=119" xr:uid="{00000000-0004-0000-0200-0000A2060000}"/>
    <hyperlink ref="B1625" r:id="rId1700" display="../../../company/structure.php%3fset_filter_structure=Y&amp;structure_UF_DEPARTMENT=119" xr:uid="{00000000-0004-0000-0200-0000A3060000}"/>
    <hyperlink ref="B1626" r:id="rId1701" display="../../../company/structure.php%3fset_filter_structure=Y&amp;structure_UF_DEPARTMENT=119" xr:uid="{00000000-0004-0000-0200-0000A4060000}"/>
    <hyperlink ref="B1627" r:id="rId1702" display="../../../company/structure.php%3fset_filter_structure=Y&amp;structure_UF_DEPARTMENT=119" xr:uid="{00000000-0004-0000-0200-0000A5060000}"/>
    <hyperlink ref="B1628" r:id="rId1703" display="../../../company/structure.php%3fset_filter_structure=Y&amp;structure_UF_DEPARTMENT=119" xr:uid="{00000000-0004-0000-0200-0000A6060000}"/>
    <hyperlink ref="B1629" r:id="rId1704" display="../../../company/structure.php%3fset_filter_structure=Y&amp;structure_UF_DEPARTMENT=119" xr:uid="{00000000-0004-0000-0200-0000A7060000}"/>
    <hyperlink ref="B1630" r:id="rId1705" display="../../../company/structure.php%3fset_filter_structure=Y&amp;structure_UF_DEPARTMENT=119" xr:uid="{00000000-0004-0000-0200-0000A8060000}"/>
    <hyperlink ref="B1631" r:id="rId1706" display="../../../company/structure.php%3fset_filter_structure=Y&amp;structure_UF_DEPARTMENT=119" xr:uid="{00000000-0004-0000-0200-0000A9060000}"/>
    <hyperlink ref="B1632" r:id="rId1707" display="../../../company/structure.php%3fset_filter_structure=Y&amp;structure_UF_DEPARTMENT=119" xr:uid="{00000000-0004-0000-0200-0000AA060000}"/>
    <hyperlink ref="B1633" r:id="rId1708" display="../../../company/structure.php%3fset_filter_structure=Y&amp;structure_UF_DEPARTMENT=119" xr:uid="{00000000-0004-0000-0200-0000AB060000}"/>
    <hyperlink ref="B1634" r:id="rId1709" display="../../../company/structure.php%3fset_filter_structure=Y&amp;structure_UF_DEPARTMENT=119" xr:uid="{00000000-0004-0000-0200-0000AC060000}"/>
    <hyperlink ref="B1635" r:id="rId1710" display="../../../company/structure.php%3fset_filter_structure=Y&amp;structure_UF_DEPARTMENT=119" xr:uid="{00000000-0004-0000-0200-0000AD060000}"/>
    <hyperlink ref="B1636" r:id="rId1711" display="../../../company/structure.php%3fset_filter_structure=Y&amp;structure_UF_DEPARTMENT=119" xr:uid="{00000000-0004-0000-0200-0000AE060000}"/>
    <hyperlink ref="B1637" r:id="rId1712" display="../../../company/structure.php%3fset_filter_structure=Y&amp;structure_UF_DEPARTMENT=935" xr:uid="{00000000-0004-0000-0200-0000AF060000}"/>
    <hyperlink ref="B1638" r:id="rId1713" display="../../../company/structure.php%3fset_filter_structure=Y&amp;structure_UF_DEPARTMENT=935" xr:uid="{00000000-0004-0000-0200-0000B0060000}"/>
    <hyperlink ref="B1639" r:id="rId1714" display="../../../company/structure.php%3fset_filter_structure=Y&amp;structure_UF_DEPARTMENT=935" xr:uid="{00000000-0004-0000-0200-0000B1060000}"/>
    <hyperlink ref="B1640" r:id="rId1715" display="../../../company/structure.php%3fset_filter_structure=Y&amp;structure_UF_DEPARTMENT=935" xr:uid="{00000000-0004-0000-0200-0000B2060000}"/>
    <hyperlink ref="B1641" r:id="rId1716" display="../../../company/structure.php%3fset_filter_structure=Y&amp;structure_UF_DEPARTMENT=935" xr:uid="{00000000-0004-0000-0200-0000B3060000}"/>
    <hyperlink ref="B1642" r:id="rId1717" display="../../../company/structure.php%3fset_filter_structure=Y&amp;structure_UF_DEPARTMENT=935" xr:uid="{00000000-0004-0000-0200-0000B4060000}"/>
    <hyperlink ref="B1643" r:id="rId1718" display="../../../company/structure.php%3fset_filter_structure=Y&amp;structure_UF_DEPARTMENT=119" xr:uid="{00000000-0004-0000-0200-0000B5060000}"/>
    <hyperlink ref="B1644" r:id="rId1719" display="../../../company/structure.php%3fset_filter_structure=Y&amp;structure_UF_DEPARTMENT=119" xr:uid="{00000000-0004-0000-0200-0000B6060000}"/>
    <hyperlink ref="B1645" r:id="rId1720" display="../../../company/structure.php%3fset_filter_structure=Y&amp;structure_UF_DEPARTMENT=119" xr:uid="{00000000-0004-0000-0200-0000B7060000}"/>
    <hyperlink ref="B1646" r:id="rId1721" display="../../../company/structure.php%3fset_filter_structure=Y&amp;structure_UF_DEPARTMENT=119" xr:uid="{00000000-0004-0000-0200-0000B8060000}"/>
    <hyperlink ref="B1647" r:id="rId1722" display="../../../company/structure.php%3fset_filter_structure=Y&amp;structure_UF_DEPARTMENT=119" xr:uid="{00000000-0004-0000-0200-0000B9060000}"/>
    <hyperlink ref="B1648" r:id="rId1723" display="../../../company/structure.php%3fset_filter_structure=Y&amp;structure_UF_DEPARTMENT=119" xr:uid="{00000000-0004-0000-0200-0000BA060000}"/>
    <hyperlink ref="B1649" r:id="rId1724" display="../../../company/structure.php%3fset_filter_structure=Y&amp;structure_UF_DEPARTMENT=119" xr:uid="{00000000-0004-0000-0200-0000BB060000}"/>
    <hyperlink ref="B1650" r:id="rId1725" display="../../../company/structure.php%3fset_filter_structure=Y&amp;structure_UF_DEPARTMENT=922" xr:uid="{00000000-0004-0000-0200-0000BC060000}"/>
    <hyperlink ref="B1651" r:id="rId1726" display="../../../company/structure.php%3fset_filter_structure=Y&amp;structure_UF_DEPARTMENT=922" xr:uid="{00000000-0004-0000-0200-0000BD060000}"/>
    <hyperlink ref="B1652" r:id="rId1727" display="../../../company/structure.php%3fset_filter_structure=Y&amp;structure_UF_DEPARTMENT=922" xr:uid="{00000000-0004-0000-0200-0000BE060000}"/>
    <hyperlink ref="B1653" r:id="rId1728" display="../../../company/structure.php%3fset_filter_structure=Y&amp;structure_UF_DEPARTMENT=922" xr:uid="{00000000-0004-0000-0200-0000BF060000}"/>
    <hyperlink ref="B1654" r:id="rId1729" display="../../../company/structure.php%3fset_filter_structure=Y&amp;structure_UF_DEPARTMENT=935" xr:uid="{00000000-0004-0000-0200-0000C0060000}"/>
    <hyperlink ref="B1655" r:id="rId1730" display="../../../company/structure.php%3fset_filter_structure=Y&amp;structure_UF_DEPARTMENT=935" xr:uid="{00000000-0004-0000-0200-0000C1060000}"/>
    <hyperlink ref="B1656" r:id="rId1731" display="../../../company/structure.php%3fset_filter_structure=Y&amp;structure_UF_DEPARTMENT=935" xr:uid="{00000000-0004-0000-0200-0000C2060000}"/>
    <hyperlink ref="B1657" r:id="rId1732" display="../../../company/structure.php%3fset_filter_structure=Y&amp;structure_UF_DEPARTMENT=935" xr:uid="{00000000-0004-0000-0200-0000C3060000}"/>
    <hyperlink ref="B1658" r:id="rId1733" display="../../../company/structure.php%3fset_filter_structure=Y&amp;structure_UF_DEPARTMENT=935" xr:uid="{00000000-0004-0000-0200-0000C4060000}"/>
    <hyperlink ref="B1659" r:id="rId1734" display="../../../company/structure.php%3fset_filter_structure=Y&amp;structure_UF_DEPARTMENT=935" xr:uid="{00000000-0004-0000-0200-0000C5060000}"/>
    <hyperlink ref="B1660" r:id="rId1735" display="../../../company/structure.php%3fset_filter_structure=Y&amp;structure_UF_DEPARTMENT=935" xr:uid="{00000000-0004-0000-0200-0000C6060000}"/>
    <hyperlink ref="B1661" r:id="rId1736" display="../../../company/structure.php%3fset_filter_structure=Y&amp;structure_UF_DEPARTMENT=935" xr:uid="{00000000-0004-0000-0200-0000C7060000}"/>
    <hyperlink ref="B1662" r:id="rId1737" display="../../../company/structure.php%3fset_filter_structure=Y&amp;structure_UF_DEPARTMENT=935" xr:uid="{00000000-0004-0000-0200-0000C8060000}"/>
    <hyperlink ref="B1663" r:id="rId1738" display="../../../company/structure.php%3fset_filter_structure=Y&amp;structure_UF_DEPARTMENT=935" xr:uid="{00000000-0004-0000-0200-0000C9060000}"/>
    <hyperlink ref="B1664" r:id="rId1739" display="../../../company/structure.php%3fset_filter_structure=Y&amp;structure_UF_DEPARTMENT=935" xr:uid="{00000000-0004-0000-0200-0000CA060000}"/>
    <hyperlink ref="B1665" r:id="rId1740" display="../../../company/structure.php%3fset_filter_structure=Y&amp;structure_UF_DEPARTMENT=935" xr:uid="{00000000-0004-0000-0200-0000CB060000}"/>
    <hyperlink ref="B1666" r:id="rId1741" display="../../../company/structure.php%3fset_filter_structure=Y&amp;structure_UF_DEPARTMENT=935" xr:uid="{00000000-0004-0000-0200-0000CC060000}"/>
    <hyperlink ref="B1667" r:id="rId1742" display="../../../company/structure.php%3fset_filter_structure=Y&amp;structure_UF_DEPARTMENT=935" xr:uid="{00000000-0004-0000-0200-0000CD060000}"/>
    <hyperlink ref="B1668" r:id="rId1743" display="../../../company/structure.php%3fset_filter_structure=Y&amp;structure_UF_DEPARTMENT=935" xr:uid="{00000000-0004-0000-0200-0000CE060000}"/>
    <hyperlink ref="B1669" r:id="rId1744" display="../../../company/structure.php%3fset_filter_structure=Y&amp;structure_UF_DEPARTMENT=119" xr:uid="{00000000-0004-0000-0200-0000CF060000}"/>
    <hyperlink ref="B1670" r:id="rId1745" display="../../../company/structure.php%3fset_filter_structure=Y&amp;structure_UF_DEPARTMENT=119" xr:uid="{00000000-0004-0000-0200-0000D0060000}"/>
    <hyperlink ref="B1671" r:id="rId1746" display="../../../company/structure.php%3fset_filter_structure=Y&amp;structure_UF_DEPARTMENT=119" xr:uid="{00000000-0004-0000-0200-0000D1060000}"/>
    <hyperlink ref="B1672" r:id="rId1747" display="../../../company/structure.php%3fset_filter_structure=Y&amp;structure_UF_DEPARTMENT=119" xr:uid="{00000000-0004-0000-0200-0000D2060000}"/>
    <hyperlink ref="B1673" r:id="rId1748" display="../../../company/structure.php%3fset_filter_structure=Y&amp;structure_UF_DEPARTMENT=935" xr:uid="{00000000-0004-0000-0200-0000D3060000}"/>
    <hyperlink ref="B1674" r:id="rId1749" display="../../../company/structure.php%3fset_filter_structure=Y&amp;structure_UF_DEPARTMENT=935" xr:uid="{00000000-0004-0000-0200-0000D4060000}"/>
    <hyperlink ref="B1675" r:id="rId1750" display="../../../company/structure.php%3fset_filter_structure=Y&amp;structure_UF_DEPARTMENT=935" xr:uid="{00000000-0004-0000-0200-0000D5060000}"/>
    <hyperlink ref="B1676" r:id="rId1751" display="../../../company/structure.php%3fset_filter_structure=Y&amp;structure_UF_DEPARTMENT=935" xr:uid="{00000000-0004-0000-0200-0000D6060000}"/>
    <hyperlink ref="B1677" r:id="rId1752" display="../../../company/structure.php%3fset_filter_structure=Y&amp;structure_UF_DEPARTMENT=935" xr:uid="{00000000-0004-0000-0200-0000D7060000}"/>
    <hyperlink ref="B1678" r:id="rId1753" display="../../../company/structure.php%3fset_filter_structure=Y&amp;structure_UF_DEPARTMENT=935" xr:uid="{00000000-0004-0000-0200-0000D8060000}"/>
    <hyperlink ref="B1679" r:id="rId1754" display="../../../company/structure.php%3fset_filter_structure=Y&amp;structure_UF_DEPARTMENT=1085" xr:uid="{00000000-0004-0000-0200-0000D9060000}"/>
    <hyperlink ref="B1680" r:id="rId1755" display="../../../company/structure.php%3fset_filter_structure=Y&amp;structure_UF_DEPARTMENT=1085" xr:uid="{00000000-0004-0000-0200-0000DA060000}"/>
    <hyperlink ref="B1681" r:id="rId1756" display="../../../company/structure.php%3fset_filter_structure=Y&amp;structure_UF_DEPARTMENT=1085" xr:uid="{00000000-0004-0000-0200-0000DB060000}"/>
    <hyperlink ref="B1682" r:id="rId1757" display="../../../company/structure.php%3fset_filter_structure=Y&amp;structure_UF_DEPARTMENT=119" xr:uid="{00000000-0004-0000-0200-0000DC060000}"/>
    <hyperlink ref="B1683" r:id="rId1758" display="../../../company/structure.php%3fset_filter_structure=Y&amp;structure_UF_DEPARTMENT=119" xr:uid="{00000000-0004-0000-0200-0000DD060000}"/>
    <hyperlink ref="B1684" r:id="rId1759" display="../../../company/structure.php%3fset_filter_structure=Y&amp;structure_UF_DEPARTMENT=119" xr:uid="{00000000-0004-0000-0200-0000DE060000}"/>
    <hyperlink ref="B1685" r:id="rId1760" display="../../../company/structure.php%3fset_filter_structure=Y&amp;structure_UF_DEPARTMENT=119" xr:uid="{00000000-0004-0000-0200-0000DF060000}"/>
    <hyperlink ref="B1686" r:id="rId1761" display="../../../company/structure.php%3fset_filter_structure=Y&amp;structure_UF_DEPARTMENT=119" xr:uid="{00000000-0004-0000-0200-0000E0060000}"/>
    <hyperlink ref="B1687" r:id="rId1762" display="../../../company/structure.php%3fset_filter_structure=Y&amp;structure_UF_DEPARTMENT=119" xr:uid="{00000000-0004-0000-0200-0000E1060000}"/>
    <hyperlink ref="B1688" r:id="rId1763" display="../../../company/structure.php%3fset_filter_structure=Y&amp;structure_UF_DEPARTMENT=119" xr:uid="{00000000-0004-0000-0200-0000E2060000}"/>
    <hyperlink ref="B1689" r:id="rId1764" display="../../../company/structure.php%3fset_filter_structure=Y&amp;structure_UF_DEPARTMENT=119" xr:uid="{00000000-0004-0000-0200-0000E3060000}"/>
    <hyperlink ref="B1690" r:id="rId1765" display="../../../company/structure.php%3fset_filter_structure=Y&amp;structure_UF_DEPARTMENT=119" xr:uid="{00000000-0004-0000-0200-0000E4060000}"/>
    <hyperlink ref="B1691" r:id="rId1766" display="../../../company/structure.php%3fset_filter_structure=Y&amp;structure_UF_DEPARTMENT=935" xr:uid="{00000000-0004-0000-0200-0000E5060000}"/>
    <hyperlink ref="B1692" r:id="rId1767" display="../../../company/structure.php%3fset_filter_structure=Y&amp;structure_UF_DEPARTMENT=935" xr:uid="{00000000-0004-0000-0200-0000E6060000}"/>
    <hyperlink ref="B1693" r:id="rId1768" display="../../../company/structure.php%3fset_filter_structure=Y&amp;structure_UF_DEPARTMENT=935" xr:uid="{00000000-0004-0000-0200-0000E7060000}"/>
    <hyperlink ref="B1694" r:id="rId1769" display="../../../company/structure.php%3fset_filter_structure=Y&amp;structure_UF_DEPARTMENT=935" xr:uid="{00000000-0004-0000-0200-0000E8060000}"/>
    <hyperlink ref="B1695" r:id="rId1770" display="../../../company/structure.php%3fset_filter_structure=Y&amp;structure_UF_DEPARTMENT=935" xr:uid="{00000000-0004-0000-0200-0000E9060000}"/>
    <hyperlink ref="B1696" r:id="rId1771" display="../../../company/structure.php%3fset_filter_structure=Y&amp;structure_UF_DEPARTMENT=935" xr:uid="{00000000-0004-0000-0200-0000EA060000}"/>
    <hyperlink ref="B1697" r:id="rId1772" display="../../../company/structure.php%3fset_filter_structure=Y&amp;structure_UF_DEPARTMENT=935" xr:uid="{00000000-0004-0000-0200-0000EB060000}"/>
    <hyperlink ref="B1698" r:id="rId1773" display="../../../company/structure.php%3fset_filter_structure=Y&amp;structure_UF_DEPARTMENT=935" xr:uid="{00000000-0004-0000-0200-0000EC060000}"/>
    <hyperlink ref="B1699" r:id="rId1774" display="../../../company/structure.php%3fset_filter_structure=Y&amp;structure_UF_DEPARTMENT=935" xr:uid="{00000000-0004-0000-0200-0000ED060000}"/>
    <hyperlink ref="B1700" r:id="rId1775" display="../../../company/structure.php%3fset_filter_structure=Y&amp;structure_UF_DEPARTMENT=935" xr:uid="{00000000-0004-0000-0200-0000EE060000}"/>
    <hyperlink ref="B1701" r:id="rId1776" display="../../../company/structure.php%3fset_filter_structure=Y&amp;structure_UF_DEPARTMENT=935" xr:uid="{00000000-0004-0000-0200-0000EF060000}"/>
    <hyperlink ref="B1702" r:id="rId1777" display="../../../company/structure.php%3fset_filter_structure=Y&amp;structure_UF_DEPARTMENT=935" xr:uid="{00000000-0004-0000-0200-0000F0060000}"/>
    <hyperlink ref="B1703" r:id="rId1778" display="../../../company/structure.php%3fset_filter_structure=Y&amp;structure_UF_DEPARTMENT=935" xr:uid="{00000000-0004-0000-0200-0000F1060000}"/>
    <hyperlink ref="B1704" r:id="rId1779" display="../../../company/structure.php%3fset_filter_structure=Y&amp;structure_UF_DEPARTMENT=935" xr:uid="{00000000-0004-0000-0200-0000F2060000}"/>
    <hyperlink ref="B1705" r:id="rId1780" display="../../../company/structure.php%3fset_filter_structure=Y&amp;structure_UF_DEPARTMENT=935" xr:uid="{00000000-0004-0000-0200-0000F3060000}"/>
    <hyperlink ref="B1706" r:id="rId1781" display="../../../company/structure.php%3fset_filter_structure=Y&amp;structure_UF_DEPARTMENT=935" xr:uid="{00000000-0004-0000-0200-0000F4060000}"/>
    <hyperlink ref="B1707" r:id="rId1782" display="../../../company/structure.php%3fset_filter_structure=Y&amp;structure_UF_DEPARTMENT=935" xr:uid="{00000000-0004-0000-0200-0000F5060000}"/>
    <hyperlink ref="B1708" r:id="rId1783" display="../../../company/structure.php%3fset_filter_structure=Y&amp;structure_UF_DEPARTMENT=119" xr:uid="{00000000-0004-0000-0200-0000F6060000}"/>
    <hyperlink ref="B1709" r:id="rId1784" display="../../../company/structure.php%3fset_filter_structure=Y&amp;structure_UF_DEPARTMENT=119" xr:uid="{00000000-0004-0000-0200-0000F7060000}"/>
    <hyperlink ref="B1710" r:id="rId1785" display="../../../company/structure.php%3fset_filter_structure=Y&amp;structure_UF_DEPARTMENT=119" xr:uid="{00000000-0004-0000-0200-0000F8060000}"/>
    <hyperlink ref="B1711" r:id="rId1786" display="../../../company/structure.php%3fset_filter_structure=Y&amp;structure_UF_DEPARTMENT=119" xr:uid="{00000000-0004-0000-0200-0000F9060000}"/>
    <hyperlink ref="B1712" r:id="rId1787" display="../../../company/structure.php%3fset_filter_structure=Y&amp;structure_UF_DEPARTMENT=119" xr:uid="{00000000-0004-0000-0200-0000FA060000}"/>
    <hyperlink ref="B1713" r:id="rId1788" display="../../../company/structure.php%3fset_filter_structure=Y&amp;structure_UF_DEPARTMENT=119" xr:uid="{00000000-0004-0000-0200-0000FB060000}"/>
    <hyperlink ref="B1714" r:id="rId1789" display="../../../company/structure.php%3fset_filter_structure=Y&amp;structure_UF_DEPARTMENT=119" xr:uid="{00000000-0004-0000-0200-0000FC060000}"/>
    <hyperlink ref="B1715" r:id="rId1790" display="../../../company/structure.php%3fset_filter_structure=Y&amp;structure_UF_DEPARTMENT=119" xr:uid="{00000000-0004-0000-0200-0000FD060000}"/>
    <hyperlink ref="B1716" r:id="rId1791" display="../../../company/structure.php%3fset_filter_structure=Y&amp;structure_UF_DEPARTMENT=119" xr:uid="{00000000-0004-0000-0200-0000FE060000}"/>
    <hyperlink ref="B1717" r:id="rId1792" display="../../../company/structure.php%3fset_filter_structure=Y&amp;structure_UF_DEPARTMENT=119" xr:uid="{00000000-0004-0000-0200-0000FF060000}"/>
    <hyperlink ref="B1718" r:id="rId1793" display="../../../company/structure.php%3fset_filter_structure=Y&amp;structure_UF_DEPARTMENT=119" xr:uid="{00000000-0004-0000-0200-000000070000}"/>
    <hyperlink ref="B1719" r:id="rId1794" display="../../../company/structure.php%3fset_filter_structure=Y&amp;structure_UF_DEPARTMENT=119" xr:uid="{00000000-0004-0000-0200-000001070000}"/>
    <hyperlink ref="B1720" r:id="rId1795" display="../../../company/structure.php%3fset_filter_structure=Y&amp;structure_UF_DEPARTMENT=935" xr:uid="{00000000-0004-0000-0200-000002070000}"/>
    <hyperlink ref="B1721" r:id="rId1796" display="../../../company/structure.php%3fset_filter_structure=Y&amp;structure_UF_DEPARTMENT=935" xr:uid="{00000000-0004-0000-0200-000003070000}"/>
    <hyperlink ref="B1722" r:id="rId1797" display="../../../company/structure.php%3fset_filter_structure=Y&amp;structure_UF_DEPARTMENT=935" xr:uid="{00000000-0004-0000-0200-000004070000}"/>
    <hyperlink ref="B1723" r:id="rId1798" display="../../../company/structure.php%3fset_filter_structure=Y&amp;structure_UF_DEPARTMENT=935" xr:uid="{00000000-0004-0000-0200-000005070000}"/>
    <hyperlink ref="B1724" r:id="rId1799" display="../../../company/structure.php%3fset_filter_structure=Y&amp;structure_UF_DEPARTMENT=935" xr:uid="{00000000-0004-0000-0200-000006070000}"/>
    <hyperlink ref="B1725" r:id="rId1800" display="../../../company/structure.php%3fset_filter_structure=Y&amp;structure_UF_DEPARTMENT=935" xr:uid="{00000000-0004-0000-0200-000007070000}"/>
    <hyperlink ref="B1726" r:id="rId1801" display="../../../company/structure.php%3fset_filter_structure=Y&amp;structure_UF_DEPARTMENT=935" xr:uid="{00000000-0004-0000-0200-000008070000}"/>
    <hyperlink ref="B1727" r:id="rId1802" display="../../../company/structure.php%3fset_filter_structure=Y&amp;structure_UF_DEPARTMENT=119" xr:uid="{00000000-0004-0000-0200-000009070000}"/>
    <hyperlink ref="B1728" r:id="rId1803" display="../../../company/structure.php%3fset_filter_structure=Y&amp;structure_UF_DEPARTMENT=119" xr:uid="{00000000-0004-0000-0200-00000A070000}"/>
    <hyperlink ref="B1729" r:id="rId1804" display="../../../company/structure.php%3fset_filter_structure=Y&amp;structure_UF_DEPARTMENT=119" xr:uid="{00000000-0004-0000-0200-00000B070000}"/>
    <hyperlink ref="B1730" r:id="rId1805" display="../../../company/structure.php%3fset_filter_structure=Y&amp;structure_UF_DEPARTMENT=119" xr:uid="{00000000-0004-0000-0200-00000C070000}"/>
    <hyperlink ref="B1731" r:id="rId1806" display="../../../company/structure.php%3fset_filter_structure=Y&amp;structure_UF_DEPARTMENT=119" xr:uid="{00000000-0004-0000-0200-00000D070000}"/>
    <hyperlink ref="B1732" r:id="rId1807" display="../../../company/structure.php%3fset_filter_structure=Y&amp;structure_UF_DEPARTMENT=119" xr:uid="{00000000-0004-0000-0200-00000E070000}"/>
    <hyperlink ref="B1733" r:id="rId1808" display="../../../company/structure.php%3fset_filter_structure=Y&amp;structure_UF_DEPARTMENT=935" xr:uid="{00000000-0004-0000-0200-00000F070000}"/>
    <hyperlink ref="B1734" r:id="rId1809" display="../../../company/structure.php%3fset_filter_structure=Y&amp;structure_UF_DEPARTMENT=935" xr:uid="{00000000-0004-0000-0200-000010070000}"/>
    <hyperlink ref="B1735" r:id="rId1810" display="../../../company/structure.php%3fset_filter_structure=Y&amp;structure_UF_DEPARTMENT=935" xr:uid="{00000000-0004-0000-0200-000011070000}"/>
    <hyperlink ref="B1736" r:id="rId1811" display="../../../company/structure.php%3fset_filter_structure=Y&amp;structure_UF_DEPARTMENT=935" xr:uid="{00000000-0004-0000-0200-000012070000}"/>
    <hyperlink ref="B1737" r:id="rId1812" display="../../../company/structure.php%3fset_filter_structure=Y&amp;structure_UF_DEPARTMENT=935" xr:uid="{00000000-0004-0000-0200-000013070000}"/>
    <hyperlink ref="B1738" r:id="rId1813" display="../../../company/structure.php%3fset_filter_structure=Y&amp;structure_UF_DEPARTMENT=935" xr:uid="{00000000-0004-0000-0200-000014070000}"/>
    <hyperlink ref="B1739" r:id="rId1814" display="../../../company/structure.php%3fset_filter_structure=Y&amp;structure_UF_DEPARTMENT=935" xr:uid="{00000000-0004-0000-0200-000015070000}"/>
    <hyperlink ref="B1740" r:id="rId1815" display="../../../company/structure.php%3fset_filter_structure=Y&amp;structure_UF_DEPARTMENT=935" xr:uid="{00000000-0004-0000-0200-000016070000}"/>
    <hyperlink ref="B1741" r:id="rId1816" display="../../../company/structure.php%3fset_filter_structure=Y&amp;structure_UF_DEPARTMENT=935" xr:uid="{00000000-0004-0000-0200-000017070000}"/>
    <hyperlink ref="B1742" r:id="rId1817" display="../../../company/structure.php%3fset_filter_structure=Y&amp;structure_UF_DEPARTMENT=935" xr:uid="{00000000-0004-0000-0200-000018070000}"/>
    <hyperlink ref="B1743" r:id="rId1818" display="../../../company/structure.php%3fset_filter_structure=Y&amp;structure_UF_DEPARTMENT=935" xr:uid="{00000000-0004-0000-0200-000019070000}"/>
    <hyperlink ref="B1744" r:id="rId1819" display="../../../company/structure.php%3fset_filter_structure=Y&amp;structure_UF_DEPARTMENT=935" xr:uid="{00000000-0004-0000-0200-00001A070000}"/>
    <hyperlink ref="B1745" r:id="rId1820" display="../../../company/structure.php%3fset_filter_structure=Y&amp;structure_UF_DEPARTMENT=935" xr:uid="{00000000-0004-0000-0200-00001B070000}"/>
    <hyperlink ref="B1746" r:id="rId1821" display="../../../company/structure.php%3fset_filter_structure=Y&amp;structure_UF_DEPARTMENT=935" xr:uid="{00000000-0004-0000-0200-00001C070000}"/>
    <hyperlink ref="B1747" r:id="rId1822" display="../../../company/structure.php%3fset_filter_structure=Y&amp;structure_UF_DEPARTMENT=935" xr:uid="{00000000-0004-0000-0200-00001D070000}"/>
    <hyperlink ref="B1748" r:id="rId1823" display="../../../company/structure.php%3fset_filter_structure=Y&amp;structure_UF_DEPARTMENT=935" xr:uid="{00000000-0004-0000-0200-00001E070000}"/>
    <hyperlink ref="B1749" r:id="rId1824" display="../../../company/structure.php%3fset_filter_structure=Y&amp;structure_UF_DEPARTMENT=935" xr:uid="{00000000-0004-0000-0200-00001F070000}"/>
    <hyperlink ref="B1750" r:id="rId1825" display="../../../company/structure.php%3fset_filter_structure=Y&amp;structure_UF_DEPARTMENT=935" xr:uid="{00000000-0004-0000-0200-000020070000}"/>
    <hyperlink ref="B1751" r:id="rId1826" display="../../../company/structure.php%3fset_filter_structure=Y&amp;structure_UF_DEPARTMENT=935" xr:uid="{00000000-0004-0000-0200-000021070000}"/>
    <hyperlink ref="B1752" r:id="rId1827" display="../../../company/structure.php%3fset_filter_structure=Y&amp;structure_UF_DEPARTMENT=935" xr:uid="{00000000-0004-0000-0200-000022070000}"/>
    <hyperlink ref="B1753" r:id="rId1828" display="../../../company/structure.php%3fset_filter_structure=Y&amp;structure_UF_DEPARTMENT=935" xr:uid="{00000000-0004-0000-0200-000023070000}"/>
    <hyperlink ref="B1754" r:id="rId1829" display="../../../company/structure.php%3fset_filter_structure=Y&amp;structure_UF_DEPARTMENT=935" xr:uid="{00000000-0004-0000-0200-000024070000}"/>
    <hyperlink ref="B1755" r:id="rId1830" display="../../../company/structure.php%3fset_filter_structure=Y&amp;structure_UF_DEPARTMENT=119" xr:uid="{00000000-0004-0000-0200-000025070000}"/>
    <hyperlink ref="B1756" r:id="rId1831" display="../../../company/structure.php%3fset_filter_structure=Y&amp;structure_UF_DEPARTMENT=119" xr:uid="{00000000-0004-0000-0200-000026070000}"/>
    <hyperlink ref="B1757" r:id="rId1832" display="../../../company/structure.php%3fset_filter_structure=Y&amp;structure_UF_DEPARTMENT=119" xr:uid="{00000000-0004-0000-0200-000027070000}"/>
    <hyperlink ref="B1758" r:id="rId1833" display="../../../company/structure.php%3fset_filter_structure=Y&amp;structure_UF_DEPARTMENT=119" xr:uid="{00000000-0004-0000-0200-000028070000}"/>
    <hyperlink ref="B1759" r:id="rId1834" display="../../../company/structure.php%3fset_filter_structure=Y&amp;structure_UF_DEPARTMENT=119" xr:uid="{00000000-0004-0000-0200-000029070000}"/>
    <hyperlink ref="B1760" r:id="rId1835" display="../../../company/structure.php%3fset_filter_structure=Y&amp;structure_UF_DEPARTMENT=119" xr:uid="{00000000-0004-0000-0200-00002A070000}"/>
    <hyperlink ref="B1761" r:id="rId1836" display="../../../company/structure.php%3fset_filter_structure=Y&amp;structure_UF_DEPARTMENT=1085" xr:uid="{00000000-0004-0000-0200-00002B070000}"/>
    <hyperlink ref="B1762" r:id="rId1837" display="../../../company/structure.php%3fset_filter_structure=Y&amp;structure_UF_DEPARTMENT=1085" xr:uid="{00000000-0004-0000-0200-00002C070000}"/>
    <hyperlink ref="B1763" r:id="rId1838" display="../../../company/structure.php%3fset_filter_structure=Y&amp;structure_UF_DEPARTMENT=119" xr:uid="{00000000-0004-0000-0200-00002D070000}"/>
    <hyperlink ref="B1764" r:id="rId1839" display="../../../company/structure.php%3fset_filter_structure=Y&amp;structure_UF_DEPARTMENT=119" xr:uid="{00000000-0004-0000-0200-00002E070000}"/>
    <hyperlink ref="B1765" r:id="rId1840" display="../../../company/structure.php%3fset_filter_structure=Y&amp;structure_UF_DEPARTMENT=119" xr:uid="{00000000-0004-0000-0200-00002F070000}"/>
    <hyperlink ref="B1766" r:id="rId1841" display="../../../company/structure.php%3fset_filter_structure=Y&amp;structure_UF_DEPARTMENT=935" xr:uid="{00000000-0004-0000-0200-000030070000}"/>
    <hyperlink ref="B1767" r:id="rId1842" display="../../../company/structure.php%3fset_filter_structure=Y&amp;structure_UF_DEPARTMENT=935" xr:uid="{00000000-0004-0000-0200-000031070000}"/>
    <hyperlink ref="B1768" r:id="rId1843" display="../../../company/structure.php%3fset_filter_structure=Y&amp;structure_UF_DEPARTMENT=935" xr:uid="{00000000-0004-0000-0200-000032070000}"/>
    <hyperlink ref="B1769" r:id="rId1844" display="../../../company/structure.php%3fset_filter_structure=Y&amp;structure_UF_DEPARTMENT=935" xr:uid="{00000000-0004-0000-0200-000033070000}"/>
    <hyperlink ref="B1770" r:id="rId1845" display="../../../company/structure.php%3fset_filter_structure=Y&amp;structure_UF_DEPARTMENT=935" xr:uid="{00000000-0004-0000-0200-000034070000}"/>
    <hyperlink ref="B1771" r:id="rId1846" display="../../../company/structure.php%3fset_filter_structure=Y&amp;structure_UF_DEPARTMENT=935" xr:uid="{00000000-0004-0000-0200-000035070000}"/>
    <hyperlink ref="B1772" r:id="rId1847" display="../../../company/structure.php%3fset_filter_structure=Y&amp;structure_UF_DEPARTMENT=935" xr:uid="{00000000-0004-0000-0200-000036070000}"/>
    <hyperlink ref="B1773" r:id="rId1848" display="../../../company/structure.php%3fset_filter_structure=Y&amp;structure_UF_DEPARTMENT=935" xr:uid="{00000000-0004-0000-0200-000037070000}"/>
    <hyperlink ref="B1774" r:id="rId1849" display="../../../company/structure.php%3fset_filter_structure=Y&amp;structure_UF_DEPARTMENT=935" xr:uid="{00000000-0004-0000-0200-000038070000}"/>
    <hyperlink ref="B1775" r:id="rId1850" display="../../../company/structure.php%3fset_filter_structure=Y&amp;structure_UF_DEPARTMENT=935" xr:uid="{00000000-0004-0000-0200-000039070000}"/>
    <hyperlink ref="B1776" r:id="rId1851" display="../../../company/structure.php%3fset_filter_structure=Y&amp;structure_UF_DEPARTMENT=935" xr:uid="{00000000-0004-0000-0200-00003A070000}"/>
    <hyperlink ref="B1777" r:id="rId1852" display="../../../company/structure.php%3fset_filter_structure=Y&amp;structure_UF_DEPARTMENT=935" xr:uid="{00000000-0004-0000-0200-00003B070000}"/>
    <hyperlink ref="B1778" r:id="rId1853" display="../../../company/structure.php%3fset_filter_structure=Y&amp;structure_UF_DEPARTMENT=935" xr:uid="{00000000-0004-0000-0200-00003C070000}"/>
    <hyperlink ref="B1779" r:id="rId1854" display="../../../company/structure.php%3fset_filter_structure=Y&amp;structure_UF_DEPARTMENT=935" xr:uid="{00000000-0004-0000-0200-00003D070000}"/>
    <hyperlink ref="B1780" r:id="rId1855" display="../../../company/structure.php%3fset_filter_structure=Y&amp;structure_UF_DEPARTMENT=935" xr:uid="{00000000-0004-0000-0200-00003E070000}"/>
    <hyperlink ref="B1781" r:id="rId1856" display="../../../company/structure.php%3fset_filter_structure=Y&amp;structure_UF_DEPARTMENT=935" xr:uid="{00000000-0004-0000-0200-00003F070000}"/>
    <hyperlink ref="B1782" r:id="rId1857" display="../../../company/structure.php%3fset_filter_structure=Y&amp;structure_UF_DEPARTMENT=935" xr:uid="{00000000-0004-0000-0200-000040070000}"/>
    <hyperlink ref="B1783" r:id="rId1858" display="../../../company/structure.php%3fset_filter_structure=Y&amp;structure_UF_DEPARTMENT=935" xr:uid="{00000000-0004-0000-0200-000041070000}"/>
    <hyperlink ref="B1784" r:id="rId1859" display="../../../company/structure.php%3fset_filter_structure=Y&amp;structure_UF_DEPARTMENT=935" xr:uid="{00000000-0004-0000-0200-000042070000}"/>
    <hyperlink ref="B1785" r:id="rId1860" display="../../../company/structure.php%3fset_filter_structure=Y&amp;structure_UF_DEPARTMENT=119" xr:uid="{00000000-0004-0000-0200-000043070000}"/>
    <hyperlink ref="B1786" r:id="rId1861" display="../../../company/structure.php%3fset_filter_structure=Y&amp;structure_UF_DEPARTMENT=119" xr:uid="{00000000-0004-0000-0200-000044070000}"/>
    <hyperlink ref="B1787" r:id="rId1862" display="../../../company/structure.php%3fset_filter_structure=Y&amp;structure_UF_DEPARTMENT=119" xr:uid="{00000000-0004-0000-0200-000045070000}"/>
    <hyperlink ref="B1788" r:id="rId1863" display="../../../company/structure.php%3fset_filter_structure=Y&amp;structure_UF_DEPARTMENT=935" xr:uid="{00000000-0004-0000-0200-00004607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3:G39"/>
  <sheetViews>
    <sheetView workbookViewId="0">
      <selection activeCell="D4" sqref="D4:D14"/>
    </sheetView>
  </sheetViews>
  <sheetFormatPr defaultRowHeight="14.25" x14ac:dyDescent="0.45"/>
  <cols>
    <col min="1" max="1" width="48.46484375" customWidth="1"/>
    <col min="2" max="2" width="22" bestFit="1" customWidth="1"/>
    <col min="3" max="3" width="26.73046875" bestFit="1" customWidth="1"/>
    <col min="4" max="4" width="18.1328125" customWidth="1"/>
    <col min="5" max="5" width="20.86328125" customWidth="1"/>
    <col min="6" max="6" width="13.9296875" customWidth="1"/>
  </cols>
  <sheetData>
    <row r="3" spans="1:7" x14ac:dyDescent="0.45">
      <c r="A3" s="21" t="s">
        <v>3374</v>
      </c>
      <c r="B3" s="18" t="s">
        <v>8677</v>
      </c>
      <c r="C3" s="18" t="s">
        <v>8678</v>
      </c>
      <c r="D3" s="18" t="s">
        <v>8690</v>
      </c>
      <c r="E3" s="18" t="s">
        <v>8680</v>
      </c>
      <c r="F3" s="13" t="s">
        <v>8681</v>
      </c>
      <c r="G3" s="13" t="s">
        <v>8685</v>
      </c>
    </row>
    <row r="4" spans="1:7" x14ac:dyDescent="0.45">
      <c r="A4" s="22" t="s">
        <v>1671</v>
      </c>
      <c r="B4" s="12">
        <v>14</v>
      </c>
      <c r="C4" s="12">
        <v>9797142.8571428563</v>
      </c>
      <c r="D4" s="12">
        <v>2280000</v>
      </c>
      <c r="E4" s="12">
        <v>6535800</v>
      </c>
      <c r="F4" s="12">
        <f>E4/B4</f>
        <v>466842.85714285716</v>
      </c>
      <c r="G4" s="15">
        <f>F4/C4</f>
        <v>4.7650918635170611E-2</v>
      </c>
    </row>
    <row r="5" spans="1:7" x14ac:dyDescent="0.45">
      <c r="A5" s="22" t="s">
        <v>1896</v>
      </c>
      <c r="B5" s="12">
        <v>2</v>
      </c>
      <c r="C5" s="12">
        <v>11890000</v>
      </c>
      <c r="D5" s="12">
        <v>0</v>
      </c>
      <c r="E5" s="12">
        <v>951200</v>
      </c>
      <c r="F5" s="12">
        <f t="shared" ref="F5:F15" si="0">E5/B5</f>
        <v>475600</v>
      </c>
      <c r="G5" s="15">
        <f t="shared" ref="G5:G15" si="1">F5/C5</f>
        <v>0.04</v>
      </c>
    </row>
    <row r="6" spans="1:7" x14ac:dyDescent="0.45">
      <c r="A6" s="22" t="s">
        <v>1914</v>
      </c>
      <c r="B6" s="12">
        <v>3</v>
      </c>
      <c r="C6" s="12">
        <v>10923333.333333334</v>
      </c>
      <c r="D6" s="12">
        <v>0</v>
      </c>
      <c r="E6" s="12">
        <v>1560600</v>
      </c>
      <c r="F6" s="12">
        <f t="shared" si="0"/>
        <v>520200</v>
      </c>
      <c r="G6" s="15">
        <f t="shared" si="1"/>
        <v>4.7622825755263956E-2</v>
      </c>
    </row>
    <row r="7" spans="1:7" x14ac:dyDescent="0.45">
      <c r="A7" s="22" t="s">
        <v>1725</v>
      </c>
      <c r="B7" s="12">
        <v>5</v>
      </c>
      <c r="C7" s="12">
        <v>10370000</v>
      </c>
      <c r="D7" s="12">
        <v>30000</v>
      </c>
      <c r="E7" s="12">
        <v>2232200</v>
      </c>
      <c r="F7" s="12">
        <f t="shared" si="0"/>
        <v>446440</v>
      </c>
      <c r="G7" s="15">
        <f t="shared" si="1"/>
        <v>4.3051108968177432E-2</v>
      </c>
    </row>
    <row r="8" spans="1:7" x14ac:dyDescent="0.45">
      <c r="A8" s="22" t="s">
        <v>1719</v>
      </c>
      <c r="B8" s="12">
        <v>11</v>
      </c>
      <c r="C8" s="12">
        <v>8408181.8181818184</v>
      </c>
      <c r="D8" s="12">
        <v>500000</v>
      </c>
      <c r="E8" s="12">
        <v>3366000</v>
      </c>
      <c r="F8" s="12">
        <f t="shared" si="0"/>
        <v>306000</v>
      </c>
      <c r="G8" s="15">
        <f t="shared" si="1"/>
        <v>3.6393123580927667E-2</v>
      </c>
    </row>
    <row r="9" spans="1:7" x14ac:dyDescent="0.45">
      <c r="A9" s="22" t="s">
        <v>1700</v>
      </c>
      <c r="B9" s="12">
        <v>12</v>
      </c>
      <c r="C9" s="12">
        <v>9248333.333333334</v>
      </c>
      <c r="D9" s="12">
        <v>2350000</v>
      </c>
      <c r="E9" s="12">
        <v>5084800</v>
      </c>
      <c r="F9" s="12">
        <f t="shared" si="0"/>
        <v>423733.33333333331</v>
      </c>
      <c r="G9" s="15">
        <f t="shared" si="1"/>
        <v>4.5817264371958905E-2</v>
      </c>
    </row>
    <row r="10" spans="1:7" x14ac:dyDescent="0.45">
      <c r="A10" s="22" t="s">
        <v>1802</v>
      </c>
      <c r="B10" s="12">
        <v>7</v>
      </c>
      <c r="C10" s="12">
        <v>7590000</v>
      </c>
      <c r="D10" s="12">
        <v>1250000</v>
      </c>
      <c r="E10" s="12">
        <v>2125200</v>
      </c>
      <c r="F10" s="12">
        <f t="shared" si="0"/>
        <v>303600</v>
      </c>
      <c r="G10" s="15">
        <f t="shared" si="1"/>
        <v>0.04</v>
      </c>
    </row>
    <row r="11" spans="1:7" x14ac:dyDescent="0.45">
      <c r="A11" s="22" t="s">
        <v>1795</v>
      </c>
      <c r="B11" s="12">
        <v>12</v>
      </c>
      <c r="C11" s="12">
        <v>9183333.333333334</v>
      </c>
      <c r="D11" s="12">
        <v>2058720</v>
      </c>
      <c r="E11" s="12">
        <v>4598400</v>
      </c>
      <c r="F11" s="12">
        <f t="shared" si="0"/>
        <v>383200</v>
      </c>
      <c r="G11" s="15">
        <f t="shared" si="1"/>
        <v>4.1727767695099817E-2</v>
      </c>
    </row>
    <row r="12" spans="1:7" x14ac:dyDescent="0.45">
      <c r="A12" s="22" t="s">
        <v>1706</v>
      </c>
      <c r="B12" s="12">
        <v>9</v>
      </c>
      <c r="C12" s="12">
        <v>9701111.1111111119</v>
      </c>
      <c r="D12" s="12">
        <v>535000</v>
      </c>
      <c r="E12" s="12">
        <v>4192000</v>
      </c>
      <c r="F12" s="12">
        <f t="shared" si="0"/>
        <v>465777.77777777775</v>
      </c>
      <c r="G12" s="15">
        <f t="shared" si="1"/>
        <v>4.8012827854770353E-2</v>
      </c>
    </row>
    <row r="13" spans="1:7" x14ac:dyDescent="0.45">
      <c r="A13" s="22" t="s">
        <v>1686</v>
      </c>
      <c r="B13" s="12">
        <v>6</v>
      </c>
      <c r="C13" s="12">
        <v>8373333.333333333</v>
      </c>
      <c r="D13" s="12">
        <v>200000</v>
      </c>
      <c r="E13" s="12">
        <v>2009600</v>
      </c>
      <c r="F13" s="12">
        <f t="shared" si="0"/>
        <v>334933.33333333331</v>
      </c>
      <c r="G13" s="15">
        <f t="shared" si="1"/>
        <v>0.04</v>
      </c>
    </row>
    <row r="14" spans="1:7" x14ac:dyDescent="0.45">
      <c r="A14" s="22" t="s">
        <v>1694</v>
      </c>
      <c r="B14" s="12">
        <v>7</v>
      </c>
      <c r="C14" s="12">
        <v>8847142.8571428563</v>
      </c>
      <c r="D14" s="12">
        <v>372800</v>
      </c>
      <c r="E14" s="12">
        <v>2793000</v>
      </c>
      <c r="F14" s="12">
        <f t="shared" si="0"/>
        <v>399000</v>
      </c>
      <c r="G14" s="15">
        <f t="shared" si="1"/>
        <v>4.5099305667689334E-2</v>
      </c>
    </row>
    <row r="15" spans="1:7" x14ac:dyDescent="0.45">
      <c r="A15" s="22" t="s">
        <v>3375</v>
      </c>
      <c r="B15" s="12">
        <v>88</v>
      </c>
      <c r="C15" s="12">
        <v>9225454.5454545449</v>
      </c>
      <c r="D15" s="12">
        <v>9576520</v>
      </c>
      <c r="E15" s="12">
        <v>35448800</v>
      </c>
      <c r="F15" s="13">
        <f t="shared" si="0"/>
        <v>402827.27272727271</v>
      </c>
      <c r="G15" s="14">
        <f t="shared" si="1"/>
        <v>4.3664761529365395E-2</v>
      </c>
    </row>
    <row r="16" spans="1:7" x14ac:dyDescent="0.45">
      <c r="B16" s="10"/>
      <c r="C16" s="10"/>
      <c r="D16" s="10"/>
      <c r="E16" s="10"/>
    </row>
    <row r="17" spans="1:6" x14ac:dyDescent="0.45">
      <c r="B17" s="10"/>
      <c r="C17" s="10"/>
      <c r="D17" s="10"/>
      <c r="E17" s="10"/>
    </row>
    <row r="18" spans="1:6" x14ac:dyDescent="0.45">
      <c r="B18" s="10"/>
      <c r="C18" s="10"/>
      <c r="D18" s="10"/>
      <c r="E18" s="10"/>
    </row>
    <row r="19" spans="1:6" x14ac:dyDescent="0.45">
      <c r="B19" s="10"/>
      <c r="C19" s="10"/>
      <c r="D19" s="10"/>
      <c r="E19" s="10"/>
    </row>
    <row r="20" spans="1:6" x14ac:dyDescent="0.45">
      <c r="A20" s="21" t="s">
        <v>3374</v>
      </c>
      <c r="B20" s="12" t="s">
        <v>8674</v>
      </c>
      <c r="C20" s="12" t="s">
        <v>8675</v>
      </c>
      <c r="D20" s="12" t="s">
        <v>8682</v>
      </c>
      <c r="E20" s="13" t="s">
        <v>8691</v>
      </c>
      <c r="F20" s="13" t="s">
        <v>8692</v>
      </c>
    </row>
    <row r="21" spans="1:6" x14ac:dyDescent="0.45">
      <c r="A21" s="22" t="s">
        <v>1828</v>
      </c>
      <c r="B21" s="12">
        <v>18</v>
      </c>
      <c r="C21" s="12">
        <v>7828888.888888889</v>
      </c>
      <c r="D21" s="12">
        <v>311488.88888888888</v>
      </c>
      <c r="E21" s="16">
        <f>D21/C21</f>
        <v>3.9787113255747943E-2</v>
      </c>
      <c r="F21" s="16">
        <f>B21/$B$29</f>
        <v>0.20454545454545456</v>
      </c>
    </row>
    <row r="22" spans="1:6" x14ac:dyDescent="0.45">
      <c r="A22" s="22" t="s">
        <v>2084</v>
      </c>
      <c r="B22" s="12">
        <v>2</v>
      </c>
      <c r="C22" s="12">
        <v>10290000</v>
      </c>
      <c r="D22" s="12">
        <v>411600</v>
      </c>
      <c r="E22" s="16">
        <f t="shared" ref="E22:E29" si="2">D22/C22</f>
        <v>0.04</v>
      </c>
      <c r="F22" s="16">
        <f t="shared" ref="F22:F29" si="3">B22/$B$29</f>
        <v>2.2727272727272728E-2</v>
      </c>
    </row>
    <row r="23" spans="1:6" x14ac:dyDescent="0.45">
      <c r="A23" s="22" t="s">
        <v>1927</v>
      </c>
      <c r="B23" s="12">
        <v>5</v>
      </c>
      <c r="C23" s="12">
        <v>8750000</v>
      </c>
      <c r="D23" s="12">
        <v>350000</v>
      </c>
      <c r="E23" s="16">
        <f t="shared" si="2"/>
        <v>0.04</v>
      </c>
      <c r="F23" s="16">
        <f t="shared" si="3"/>
        <v>5.6818181818181816E-2</v>
      </c>
    </row>
    <row r="24" spans="1:6" x14ac:dyDescent="0.45">
      <c r="A24" s="22" t="s">
        <v>1847</v>
      </c>
      <c r="B24" s="12">
        <v>7</v>
      </c>
      <c r="C24" s="12">
        <v>11890000</v>
      </c>
      <c r="D24" s="12">
        <v>475600</v>
      </c>
      <c r="E24" s="16">
        <f t="shared" si="2"/>
        <v>0.04</v>
      </c>
      <c r="F24" s="16">
        <f t="shared" si="3"/>
        <v>7.9545454545454544E-2</v>
      </c>
    </row>
    <row r="25" spans="1:6" x14ac:dyDescent="0.45">
      <c r="A25" s="22" t="s">
        <v>1670</v>
      </c>
      <c r="B25" s="12">
        <v>40</v>
      </c>
      <c r="C25" s="12">
        <v>6855000</v>
      </c>
      <c r="D25" s="12">
        <v>274200</v>
      </c>
      <c r="E25" s="16">
        <f t="shared" si="2"/>
        <v>0.04</v>
      </c>
      <c r="F25" s="16">
        <f t="shared" si="3"/>
        <v>0.45454545454545453</v>
      </c>
    </row>
    <row r="26" spans="1:6" x14ac:dyDescent="0.45">
      <c r="A26" s="22" t="s">
        <v>1889</v>
      </c>
      <c r="B26" s="12">
        <v>5</v>
      </c>
      <c r="C26" s="12">
        <v>12170000</v>
      </c>
      <c r="D26" s="12">
        <v>513680</v>
      </c>
      <c r="E26" s="16">
        <f t="shared" si="2"/>
        <v>4.2208709942481513E-2</v>
      </c>
      <c r="F26" s="16">
        <f t="shared" si="3"/>
        <v>5.6818181818181816E-2</v>
      </c>
    </row>
    <row r="27" spans="1:6" x14ac:dyDescent="0.45">
      <c r="A27" s="22" t="s">
        <v>2031</v>
      </c>
      <c r="B27" s="12">
        <v>2</v>
      </c>
      <c r="C27" s="12">
        <v>15740000</v>
      </c>
      <c r="D27" s="12">
        <v>828700</v>
      </c>
      <c r="E27" s="16">
        <f t="shared" si="2"/>
        <v>5.2649301143583224E-2</v>
      </c>
      <c r="F27" s="16">
        <f t="shared" si="3"/>
        <v>2.2727272727272728E-2</v>
      </c>
    </row>
    <row r="28" spans="1:6" x14ac:dyDescent="0.45">
      <c r="A28" s="22" t="s">
        <v>1794</v>
      </c>
      <c r="B28" s="12">
        <v>9</v>
      </c>
      <c r="C28" s="12">
        <v>17425555.555555556</v>
      </c>
      <c r="D28" s="12">
        <v>971755.5555555555</v>
      </c>
      <c r="E28" s="16">
        <f t="shared" si="2"/>
        <v>5.5766116176751895E-2</v>
      </c>
      <c r="F28" s="16">
        <f t="shared" si="3"/>
        <v>0.10227272727272728</v>
      </c>
    </row>
    <row r="29" spans="1:6" x14ac:dyDescent="0.45">
      <c r="A29" s="22" t="s">
        <v>3375</v>
      </c>
      <c r="B29" s="12">
        <v>88</v>
      </c>
      <c r="C29" s="12">
        <v>9225454.5454545449</v>
      </c>
      <c r="D29" s="12">
        <v>402827.27272727271</v>
      </c>
      <c r="E29" s="14">
        <f t="shared" si="2"/>
        <v>4.3664761529365395E-2</v>
      </c>
      <c r="F29" s="14">
        <f t="shared" si="3"/>
        <v>1</v>
      </c>
    </row>
    <row r="33" spans="1:3" x14ac:dyDescent="0.45">
      <c r="A33" s="7" t="s">
        <v>21</v>
      </c>
      <c r="B33" t="s">
        <v>8687</v>
      </c>
    </row>
    <row r="35" spans="1:3" x14ac:dyDescent="0.45">
      <c r="A35" s="7" t="s">
        <v>3374</v>
      </c>
      <c r="B35" t="s">
        <v>8674</v>
      </c>
      <c r="C35" t="s">
        <v>8686</v>
      </c>
    </row>
    <row r="36" spans="1:3" x14ac:dyDescent="0.45">
      <c r="A36" s="8" t="s">
        <v>1914</v>
      </c>
      <c r="B36" s="9">
        <v>1</v>
      </c>
      <c r="C36" s="9">
        <v>100000</v>
      </c>
    </row>
    <row r="37" spans="1:3" x14ac:dyDescent="0.45">
      <c r="A37" s="8" t="s">
        <v>1725</v>
      </c>
      <c r="B37" s="9">
        <v>3</v>
      </c>
      <c r="C37" s="9">
        <v>410000</v>
      </c>
    </row>
    <row r="38" spans="1:3" x14ac:dyDescent="0.45">
      <c r="A38" s="8" t="s">
        <v>1795</v>
      </c>
      <c r="B38" s="9">
        <v>3</v>
      </c>
      <c r="C38" s="9">
        <v>650000</v>
      </c>
    </row>
    <row r="39" spans="1:3" x14ac:dyDescent="0.45">
      <c r="A39" s="8" t="s">
        <v>3375</v>
      </c>
      <c r="B39" s="9">
        <v>7</v>
      </c>
      <c r="C39" s="9">
        <v>1160000</v>
      </c>
    </row>
  </sheetData>
  <conditionalFormatting sqref="F21:F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89"/>
  <sheetViews>
    <sheetView showGridLines="0" workbookViewId="0">
      <selection activeCell="D8" sqref="D8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0.73046875" bestFit="1" customWidth="1"/>
    <col min="4" max="4" width="23.73046875" bestFit="1" customWidth="1"/>
    <col min="5" max="5" width="19.53125" bestFit="1" customWidth="1"/>
    <col min="6" max="6" width="17.59765625" bestFit="1" customWidth="1"/>
    <col min="7" max="7" width="12.19921875" bestFit="1" customWidth="1"/>
    <col min="8" max="8" width="10.3984375" bestFit="1" customWidth="1"/>
    <col min="9" max="9" width="4" bestFit="1" customWidth="1"/>
    <col min="10" max="10" width="18.33203125" bestFit="1" customWidth="1"/>
    <col min="11" max="11" width="19.59765625" bestFit="1" customWidth="1"/>
    <col min="12" max="12" width="10.3984375" bestFit="1" customWidth="1"/>
    <col min="13" max="13" width="13.86328125" bestFit="1" customWidth="1"/>
    <col min="14" max="14" width="12.19921875" bestFit="1" customWidth="1"/>
    <col min="15" max="15" width="20.796875" bestFit="1" customWidth="1"/>
    <col min="16" max="16" width="30.06640625" bestFit="1" customWidth="1"/>
    <col min="17" max="17" width="15.53125" bestFit="1" customWidth="1"/>
    <col min="18" max="18" width="16.46484375" bestFit="1" customWidth="1"/>
    <col min="19" max="20" width="36.265625" bestFit="1" customWidth="1"/>
    <col min="21" max="21" width="16.46484375" bestFit="1" customWidth="1"/>
    <col min="22" max="22" width="12.9296875" bestFit="1" customWidth="1"/>
    <col min="23" max="23" width="17.73046875" bestFit="1" customWidth="1"/>
    <col min="24" max="24" width="14.53125" bestFit="1" customWidth="1"/>
    <col min="25" max="25" width="26.73046875" bestFit="1" customWidth="1"/>
    <col min="26" max="26" width="11.86328125" bestFit="1" customWidth="1"/>
    <col min="27" max="27" width="24.86328125" bestFit="1" customWidth="1"/>
    <col min="28" max="28" width="32.796875" bestFit="1" customWidth="1"/>
    <col min="29" max="29" width="23.33203125" bestFit="1" customWidth="1"/>
    <col min="30" max="30" width="21.19921875" bestFit="1" customWidth="1"/>
    <col min="31" max="31" width="22.265625" bestFit="1" customWidth="1"/>
    <col min="32" max="32" width="21.796875" bestFit="1" customWidth="1"/>
    <col min="33" max="33" width="16.46484375" bestFit="1" customWidth="1"/>
    <col min="34" max="34" width="20.53125" bestFit="1" customWidth="1"/>
    <col min="35" max="36" width="36.265625" bestFit="1" customWidth="1"/>
    <col min="37" max="37" width="19" bestFit="1" customWidth="1"/>
    <col min="38" max="38" width="15.6640625" bestFit="1" customWidth="1"/>
    <col min="39" max="39" width="11.9296875" bestFit="1" customWidth="1"/>
    <col min="40" max="40" width="12.1328125" bestFit="1" customWidth="1"/>
    <col min="41" max="41" width="8.19921875" bestFit="1" customWidth="1"/>
    <col min="42" max="42" width="32.1328125" bestFit="1" customWidth="1"/>
    <col min="43" max="43" width="8.1328125" bestFit="1" customWidth="1"/>
  </cols>
  <sheetData>
    <row r="1" spans="1:43" ht="26.25" x14ac:dyDescent="0.45">
      <c r="A1" s="1" t="s">
        <v>0</v>
      </c>
      <c r="B1" s="1" t="s">
        <v>1</v>
      </c>
      <c r="C1" s="1" t="s">
        <v>2134</v>
      </c>
      <c r="D1" s="1" t="s">
        <v>2133</v>
      </c>
      <c r="E1" s="1" t="s">
        <v>2132</v>
      </c>
      <c r="F1" s="1" t="s">
        <v>5</v>
      </c>
      <c r="G1" s="1" t="s">
        <v>7</v>
      </c>
      <c r="H1" s="1" t="s">
        <v>2131</v>
      </c>
      <c r="I1" s="1" t="s">
        <v>9</v>
      </c>
      <c r="J1" s="1" t="s">
        <v>10</v>
      </c>
      <c r="K1" s="1" t="s">
        <v>2130</v>
      </c>
      <c r="L1" s="1" t="s">
        <v>11</v>
      </c>
      <c r="M1" s="1" t="s">
        <v>12</v>
      </c>
      <c r="N1" s="1" t="s">
        <v>13</v>
      </c>
      <c r="O1" s="1" t="s">
        <v>2129</v>
      </c>
      <c r="P1" s="1" t="s">
        <v>15</v>
      </c>
      <c r="Q1" s="1" t="s">
        <v>16</v>
      </c>
      <c r="R1" s="1" t="s">
        <v>2128</v>
      </c>
      <c r="S1" s="1" t="s">
        <v>2127</v>
      </c>
      <c r="T1" s="1" t="s">
        <v>17</v>
      </c>
      <c r="U1" s="1" t="s">
        <v>2126</v>
      </c>
      <c r="V1" s="1" t="s">
        <v>18</v>
      </c>
      <c r="W1" s="1" t="s">
        <v>2125</v>
      </c>
      <c r="X1" s="1" t="s">
        <v>19</v>
      </c>
      <c r="Y1" s="1" t="s">
        <v>20</v>
      </c>
      <c r="Z1" s="1" t="s">
        <v>21</v>
      </c>
      <c r="AA1" s="1" t="s">
        <v>23</v>
      </c>
      <c r="AB1" s="1" t="s">
        <v>24</v>
      </c>
      <c r="AC1" s="1" t="s">
        <v>25</v>
      </c>
      <c r="AD1" s="1" t="s">
        <v>27</v>
      </c>
      <c r="AE1" s="1" t="s">
        <v>2124</v>
      </c>
      <c r="AF1" s="1" t="s">
        <v>28</v>
      </c>
      <c r="AG1" s="1" t="s">
        <v>29</v>
      </c>
      <c r="AH1" s="1" t="s">
        <v>31</v>
      </c>
      <c r="AI1" s="1" t="s">
        <v>35</v>
      </c>
      <c r="AJ1" s="1" t="s">
        <v>36</v>
      </c>
      <c r="AK1" s="1" t="s">
        <v>2123</v>
      </c>
      <c r="AL1" s="1" t="s">
        <v>2122</v>
      </c>
      <c r="AM1" s="1" t="s">
        <v>2121</v>
      </c>
      <c r="AN1" s="1" t="s">
        <v>2120</v>
      </c>
      <c r="AO1" s="1" t="s">
        <v>40</v>
      </c>
      <c r="AP1" s="1" t="s">
        <v>2119</v>
      </c>
      <c r="AQ1" s="1" t="s">
        <v>1813</v>
      </c>
    </row>
    <row r="2" spans="1:43" ht="28.5" x14ac:dyDescent="0.45">
      <c r="A2" s="3">
        <v>1</v>
      </c>
      <c r="B2" s="4" t="s">
        <v>1719</v>
      </c>
      <c r="C2" s="3" t="s">
        <v>1889</v>
      </c>
      <c r="D2" s="3" t="s">
        <v>2118</v>
      </c>
      <c r="E2" s="3" t="s">
        <v>1668</v>
      </c>
      <c r="F2" s="3" t="s">
        <v>2117</v>
      </c>
      <c r="G2" s="3" t="s">
        <v>2105</v>
      </c>
      <c r="H2" s="3" t="s">
        <v>2116</v>
      </c>
      <c r="I2" s="3" t="s">
        <v>51</v>
      </c>
      <c r="J2" s="3">
        <v>1997</v>
      </c>
      <c r="K2" s="3" t="s">
        <v>2115</v>
      </c>
      <c r="L2" s="3">
        <v>2023</v>
      </c>
      <c r="M2" s="3" t="s">
        <v>2114</v>
      </c>
      <c r="N2" s="5">
        <v>46120</v>
      </c>
      <c r="O2" s="3">
        <v>1080</v>
      </c>
      <c r="P2" s="3" t="s">
        <v>2113</v>
      </c>
      <c r="Q2" s="3">
        <v>720707402076</v>
      </c>
      <c r="R2" s="3">
        <v>77772609245</v>
      </c>
      <c r="S2" s="3" t="s">
        <v>2112</v>
      </c>
      <c r="T2" s="2"/>
      <c r="U2" s="2"/>
      <c r="V2" s="2"/>
      <c r="W2" s="3">
        <v>53</v>
      </c>
      <c r="X2" s="3">
        <v>8090000</v>
      </c>
      <c r="Y2" s="3">
        <v>8090000</v>
      </c>
      <c r="Z2" s="3">
        <v>0</v>
      </c>
      <c r="AA2" s="3">
        <v>0</v>
      </c>
      <c r="AB2" s="3">
        <v>161800</v>
      </c>
      <c r="AC2" s="3">
        <v>161800</v>
      </c>
      <c r="AD2" s="5">
        <v>46122</v>
      </c>
      <c r="AE2" s="3" t="s">
        <v>1867</v>
      </c>
      <c r="AF2" s="3" t="s">
        <v>55</v>
      </c>
      <c r="AG2" s="3" t="s">
        <v>56</v>
      </c>
      <c r="AH2" s="3" t="s">
        <v>58</v>
      </c>
      <c r="AI2" s="4" t="s">
        <v>1694</v>
      </c>
      <c r="AJ2" s="3">
        <v>0</v>
      </c>
      <c r="AK2" s="5">
        <v>45015</v>
      </c>
      <c r="AL2" s="5">
        <v>45000</v>
      </c>
      <c r="AM2" s="5">
        <v>46122</v>
      </c>
      <c r="AN2" s="3" t="s">
        <v>1660</v>
      </c>
      <c r="AO2" s="3">
        <v>5306682</v>
      </c>
      <c r="AP2" s="3">
        <v>0</v>
      </c>
      <c r="AQ2" s="3" t="s">
        <v>1659</v>
      </c>
    </row>
    <row r="3" spans="1:43" ht="28.5" x14ac:dyDescent="0.45">
      <c r="A3" s="3">
        <v>1</v>
      </c>
      <c r="B3" s="4" t="s">
        <v>1719</v>
      </c>
      <c r="C3" s="3" t="s">
        <v>1889</v>
      </c>
      <c r="D3" s="3" t="s">
        <v>1888</v>
      </c>
      <c r="E3" s="3" t="s">
        <v>1693</v>
      </c>
      <c r="F3" s="3" t="s">
        <v>2111</v>
      </c>
      <c r="G3" s="3" t="s">
        <v>2105</v>
      </c>
      <c r="H3" s="3" t="s">
        <v>1886</v>
      </c>
      <c r="I3" s="3" t="s">
        <v>51</v>
      </c>
      <c r="J3" s="3">
        <v>1997</v>
      </c>
      <c r="K3" s="3" t="s">
        <v>2110</v>
      </c>
      <c r="L3" s="3">
        <v>2023</v>
      </c>
      <c r="M3" s="3" t="s">
        <v>2109</v>
      </c>
      <c r="N3" s="5">
        <v>46120</v>
      </c>
      <c r="O3" s="3">
        <v>804</v>
      </c>
      <c r="P3" s="2"/>
      <c r="Q3" s="2"/>
      <c r="R3" s="3">
        <v>77757224858</v>
      </c>
      <c r="S3" s="2"/>
      <c r="T3" s="3" t="s">
        <v>2108</v>
      </c>
      <c r="U3" s="3">
        <v>77757224858</v>
      </c>
      <c r="V3" s="3">
        <v>20940000342</v>
      </c>
      <c r="W3" s="3">
        <v>0</v>
      </c>
      <c r="X3" s="3">
        <v>8590000</v>
      </c>
      <c r="Y3" s="3">
        <v>8590000</v>
      </c>
      <c r="Z3" s="3">
        <v>0</v>
      </c>
      <c r="AA3" s="3">
        <v>0</v>
      </c>
      <c r="AB3" s="3">
        <v>171800</v>
      </c>
      <c r="AC3" s="3">
        <v>171800</v>
      </c>
      <c r="AD3" s="5">
        <v>46122</v>
      </c>
      <c r="AE3" s="3" t="s">
        <v>1867</v>
      </c>
      <c r="AF3" s="3" t="s">
        <v>55</v>
      </c>
      <c r="AG3" s="3" t="s">
        <v>56</v>
      </c>
      <c r="AH3" s="3" t="s">
        <v>58</v>
      </c>
      <c r="AI3" s="2"/>
      <c r="AJ3" s="3">
        <v>0</v>
      </c>
      <c r="AK3" s="5">
        <v>45288</v>
      </c>
      <c r="AL3" s="5">
        <v>45288</v>
      </c>
      <c r="AM3" s="5">
        <v>46122</v>
      </c>
      <c r="AN3" s="3" t="s">
        <v>1660</v>
      </c>
      <c r="AO3" s="3">
        <v>6984230</v>
      </c>
      <c r="AP3" s="3">
        <v>0</v>
      </c>
      <c r="AQ3" s="3" t="s">
        <v>1659</v>
      </c>
    </row>
    <row r="4" spans="1:43" x14ac:dyDescent="0.45">
      <c r="A4" s="3">
        <v>1</v>
      </c>
      <c r="B4" s="4" t="s">
        <v>1914</v>
      </c>
      <c r="C4" s="3" t="s">
        <v>1927</v>
      </c>
      <c r="D4" s="3" t="s">
        <v>2107</v>
      </c>
      <c r="E4" s="3" t="s">
        <v>1693</v>
      </c>
      <c r="F4" s="3" t="s">
        <v>2106</v>
      </c>
      <c r="G4" s="3" t="s">
        <v>2105</v>
      </c>
      <c r="H4" s="3" t="s">
        <v>2104</v>
      </c>
      <c r="I4" s="3" t="s">
        <v>51</v>
      </c>
      <c r="J4" s="3">
        <v>1499</v>
      </c>
      <c r="K4" s="3" t="s">
        <v>2103</v>
      </c>
      <c r="L4" s="3">
        <v>2024</v>
      </c>
      <c r="M4" s="3" t="s">
        <v>2102</v>
      </c>
      <c r="N4" s="5">
        <v>46119</v>
      </c>
      <c r="O4" s="3">
        <v>624</v>
      </c>
      <c r="P4" s="3" t="s">
        <v>2101</v>
      </c>
      <c r="Q4" s="3">
        <v>691214302535</v>
      </c>
      <c r="R4" s="3">
        <v>77758591334</v>
      </c>
      <c r="S4" s="3" t="s">
        <v>2100</v>
      </c>
      <c r="T4" s="2"/>
      <c r="U4" s="2"/>
      <c r="V4" s="2"/>
      <c r="W4" s="3">
        <v>56</v>
      </c>
      <c r="X4" s="3">
        <v>6990000</v>
      </c>
      <c r="Y4" s="3">
        <v>6990000</v>
      </c>
      <c r="Z4" s="3">
        <v>0</v>
      </c>
      <c r="AA4" s="3">
        <v>0</v>
      </c>
      <c r="AB4" s="3">
        <v>279600</v>
      </c>
      <c r="AC4" s="3">
        <v>279600</v>
      </c>
      <c r="AD4" s="5">
        <v>46121</v>
      </c>
      <c r="AE4" s="3" t="s">
        <v>1910</v>
      </c>
      <c r="AF4" s="3" t="s">
        <v>291</v>
      </c>
      <c r="AG4" s="3" t="s">
        <v>87</v>
      </c>
      <c r="AH4" s="3" t="s">
        <v>223</v>
      </c>
      <c r="AI4" s="2"/>
      <c r="AJ4" s="3">
        <v>0</v>
      </c>
      <c r="AK4" s="5">
        <v>45489</v>
      </c>
      <c r="AL4" s="5">
        <v>45485</v>
      </c>
      <c r="AM4" s="5">
        <v>46121</v>
      </c>
      <c r="AN4" s="3" t="s">
        <v>1660</v>
      </c>
      <c r="AO4" s="3">
        <v>7920435</v>
      </c>
      <c r="AP4" s="3">
        <v>0</v>
      </c>
      <c r="AQ4" s="3" t="s">
        <v>1659</v>
      </c>
    </row>
    <row r="5" spans="1:43" ht="28.5" x14ac:dyDescent="0.45">
      <c r="A5" s="3">
        <v>1</v>
      </c>
      <c r="B5" s="4" t="s">
        <v>1671</v>
      </c>
      <c r="C5" s="3" t="s">
        <v>1828</v>
      </c>
      <c r="D5" s="3" t="s">
        <v>2099</v>
      </c>
      <c r="E5" s="3" t="s">
        <v>2098</v>
      </c>
      <c r="F5" s="3" t="s">
        <v>2097</v>
      </c>
      <c r="G5" s="3" t="s">
        <v>2096</v>
      </c>
      <c r="H5" s="3" t="s">
        <v>2096</v>
      </c>
      <c r="I5" s="3" t="s">
        <v>51</v>
      </c>
      <c r="J5" s="3">
        <v>0</v>
      </c>
      <c r="K5" s="3" t="s">
        <v>2095</v>
      </c>
      <c r="L5" s="3">
        <v>2024</v>
      </c>
      <c r="M5" s="3" t="s">
        <v>2094</v>
      </c>
      <c r="N5" s="5">
        <v>46125</v>
      </c>
      <c r="O5" s="3">
        <v>477</v>
      </c>
      <c r="P5" s="3" t="s">
        <v>2093</v>
      </c>
      <c r="Q5" s="3">
        <v>21122500716</v>
      </c>
      <c r="R5" s="3">
        <v>77715750406</v>
      </c>
      <c r="S5" s="3" t="s">
        <v>2092</v>
      </c>
      <c r="T5" s="2"/>
      <c r="U5" s="2"/>
      <c r="V5" s="2"/>
      <c r="W5" s="3">
        <v>23</v>
      </c>
      <c r="X5" s="3">
        <v>7240000</v>
      </c>
      <c r="Y5" s="3">
        <v>6990000</v>
      </c>
      <c r="Z5" s="3">
        <v>0</v>
      </c>
      <c r="AA5" s="3">
        <v>250000</v>
      </c>
      <c r="AB5" s="3">
        <v>279600</v>
      </c>
      <c r="AC5" s="3">
        <v>279600</v>
      </c>
      <c r="AD5" s="5">
        <v>46126</v>
      </c>
      <c r="AE5" s="3" t="s">
        <v>1768</v>
      </c>
      <c r="AF5" s="3" t="s">
        <v>55</v>
      </c>
      <c r="AG5" s="3" t="s">
        <v>87</v>
      </c>
      <c r="AH5" s="3" t="s">
        <v>206</v>
      </c>
      <c r="AI5" s="4" t="s">
        <v>1802</v>
      </c>
      <c r="AJ5" s="3">
        <v>0</v>
      </c>
      <c r="AK5" s="5">
        <v>45643</v>
      </c>
      <c r="AL5" s="5">
        <v>45639</v>
      </c>
      <c r="AM5" s="5">
        <v>46126</v>
      </c>
      <c r="AN5" s="3" t="s">
        <v>1660</v>
      </c>
      <c r="AO5" s="3">
        <v>10467278</v>
      </c>
      <c r="AP5" s="3">
        <v>0</v>
      </c>
      <c r="AQ5" s="3" t="s">
        <v>1659</v>
      </c>
    </row>
    <row r="6" spans="1:43" ht="28.5" x14ac:dyDescent="0.45">
      <c r="A6" s="3">
        <v>1</v>
      </c>
      <c r="B6" s="4" t="s">
        <v>1700</v>
      </c>
      <c r="C6" s="3" t="s">
        <v>2084</v>
      </c>
      <c r="D6" s="3" t="s">
        <v>2091</v>
      </c>
      <c r="E6" s="3" t="s">
        <v>1668</v>
      </c>
      <c r="F6" s="3" t="s">
        <v>2090</v>
      </c>
      <c r="G6" s="3" t="s">
        <v>2089</v>
      </c>
      <c r="H6" s="3" t="s">
        <v>2089</v>
      </c>
      <c r="I6" s="3" t="s">
        <v>51</v>
      </c>
      <c r="J6" s="3">
        <v>1499</v>
      </c>
      <c r="K6" s="3" t="s">
        <v>2088</v>
      </c>
      <c r="L6" s="3">
        <v>2025</v>
      </c>
      <c r="M6" s="3" t="s">
        <v>2087</v>
      </c>
      <c r="N6" s="5">
        <v>46140</v>
      </c>
      <c r="O6" s="3">
        <v>276</v>
      </c>
      <c r="P6" s="3" t="s">
        <v>2086</v>
      </c>
      <c r="Q6" s="3">
        <v>791029300013</v>
      </c>
      <c r="R6" s="3">
        <v>79248730683</v>
      </c>
      <c r="S6" s="3" t="s">
        <v>2085</v>
      </c>
      <c r="T6" s="2"/>
      <c r="U6" s="2"/>
      <c r="V6" s="2"/>
      <c r="W6" s="3">
        <v>46</v>
      </c>
      <c r="X6" s="3">
        <v>10740000</v>
      </c>
      <c r="Y6" s="3">
        <v>10190000</v>
      </c>
      <c r="Z6" s="3">
        <v>0</v>
      </c>
      <c r="AA6" s="3">
        <v>550000</v>
      </c>
      <c r="AB6" s="3">
        <v>407600</v>
      </c>
      <c r="AC6" s="3">
        <v>407600</v>
      </c>
      <c r="AD6" s="5">
        <v>46142</v>
      </c>
      <c r="AE6" s="3" t="s">
        <v>1695</v>
      </c>
      <c r="AF6" s="3" t="s">
        <v>154</v>
      </c>
      <c r="AG6" s="3" t="s">
        <v>1813</v>
      </c>
      <c r="AH6" s="3" t="s">
        <v>134</v>
      </c>
      <c r="AI6" s="2"/>
      <c r="AJ6" s="3">
        <v>0</v>
      </c>
      <c r="AK6" s="2"/>
      <c r="AL6" s="5">
        <v>45859</v>
      </c>
      <c r="AM6" s="5">
        <v>46142</v>
      </c>
      <c r="AN6" s="3" t="s">
        <v>1660</v>
      </c>
      <c r="AO6" s="3">
        <v>10679103</v>
      </c>
      <c r="AP6" s="3">
        <v>0</v>
      </c>
      <c r="AQ6" s="3" t="s">
        <v>1812</v>
      </c>
    </row>
    <row r="7" spans="1:43" x14ac:dyDescent="0.45">
      <c r="A7" s="3">
        <v>1</v>
      </c>
      <c r="B7" s="4" t="s">
        <v>1686</v>
      </c>
      <c r="C7" s="3" t="s">
        <v>2084</v>
      </c>
      <c r="D7" s="3" t="s">
        <v>2083</v>
      </c>
      <c r="E7" s="3" t="s">
        <v>2082</v>
      </c>
      <c r="F7" s="3" t="s">
        <v>2081</v>
      </c>
      <c r="G7" s="3" t="s">
        <v>2080</v>
      </c>
      <c r="H7" s="3" t="s">
        <v>2080</v>
      </c>
      <c r="I7" s="3" t="s">
        <v>51</v>
      </c>
      <c r="J7" s="3">
        <v>1499</v>
      </c>
      <c r="K7" s="3" t="s">
        <v>2079</v>
      </c>
      <c r="L7" s="3">
        <v>2025</v>
      </c>
      <c r="M7" s="3" t="s">
        <v>2078</v>
      </c>
      <c r="N7" s="5">
        <v>46123</v>
      </c>
      <c r="O7" s="3">
        <v>256</v>
      </c>
      <c r="P7" s="3" t="s">
        <v>2077</v>
      </c>
      <c r="Q7" s="3">
        <v>940218300754</v>
      </c>
      <c r="R7" s="3">
        <v>77768869494</v>
      </c>
      <c r="S7" s="3" t="s">
        <v>2076</v>
      </c>
      <c r="T7" s="2"/>
      <c r="U7" s="2"/>
      <c r="V7" s="2"/>
      <c r="W7" s="3">
        <v>32</v>
      </c>
      <c r="X7" s="3">
        <v>10390000</v>
      </c>
      <c r="Y7" s="3">
        <v>10390000</v>
      </c>
      <c r="Z7" s="3">
        <v>0</v>
      </c>
      <c r="AA7" s="3">
        <v>0</v>
      </c>
      <c r="AB7" s="3">
        <v>415600</v>
      </c>
      <c r="AC7" s="3">
        <v>415600</v>
      </c>
      <c r="AD7" s="5">
        <v>46125</v>
      </c>
      <c r="AE7" s="3" t="s">
        <v>1680</v>
      </c>
      <c r="AF7" s="3" t="s">
        <v>1679</v>
      </c>
      <c r="AG7" s="3" t="s">
        <v>87</v>
      </c>
      <c r="AH7" s="3" t="s">
        <v>134</v>
      </c>
      <c r="AI7" s="2"/>
      <c r="AJ7" s="3">
        <v>0</v>
      </c>
      <c r="AK7" s="2"/>
      <c r="AL7" s="5">
        <v>45862</v>
      </c>
      <c r="AM7" s="5">
        <v>46125</v>
      </c>
      <c r="AN7" s="3" t="s">
        <v>1660</v>
      </c>
      <c r="AO7" s="3">
        <v>10682499</v>
      </c>
      <c r="AP7" s="3">
        <v>0</v>
      </c>
      <c r="AQ7" s="3" t="s">
        <v>1812</v>
      </c>
    </row>
    <row r="8" spans="1:43" ht="28.5" x14ac:dyDescent="0.45">
      <c r="A8" s="3">
        <v>1</v>
      </c>
      <c r="B8" s="4" t="s">
        <v>1802</v>
      </c>
      <c r="C8" s="3" t="s">
        <v>1670</v>
      </c>
      <c r="D8" s="3" t="s">
        <v>1669</v>
      </c>
      <c r="E8" s="3" t="s">
        <v>1668</v>
      </c>
      <c r="F8" s="3" t="s">
        <v>2075</v>
      </c>
      <c r="G8" s="3" t="s">
        <v>1666</v>
      </c>
      <c r="H8" s="3" t="s">
        <v>1666</v>
      </c>
      <c r="I8" s="3" t="s">
        <v>51</v>
      </c>
      <c r="J8" s="3">
        <v>1590</v>
      </c>
      <c r="K8" s="3" t="s">
        <v>2074</v>
      </c>
      <c r="L8" s="3">
        <v>2025</v>
      </c>
      <c r="M8" s="3" t="s">
        <v>2073</v>
      </c>
      <c r="N8" s="5">
        <v>46133</v>
      </c>
      <c r="O8" s="3">
        <v>251</v>
      </c>
      <c r="P8" s="3" t="s">
        <v>2072</v>
      </c>
      <c r="Q8" s="3">
        <v>830805401539</v>
      </c>
      <c r="R8" s="3">
        <v>77016525272</v>
      </c>
      <c r="S8" s="3" t="s">
        <v>2071</v>
      </c>
      <c r="T8" s="2"/>
      <c r="U8" s="2"/>
      <c r="V8" s="2"/>
      <c r="W8" s="3">
        <v>42</v>
      </c>
      <c r="X8" s="3">
        <v>6940000</v>
      </c>
      <c r="Y8" s="3">
        <v>6690000</v>
      </c>
      <c r="Z8" s="3">
        <v>0</v>
      </c>
      <c r="AA8" s="3">
        <v>250000</v>
      </c>
      <c r="AB8" s="3">
        <v>267600</v>
      </c>
      <c r="AC8" s="3">
        <v>267600</v>
      </c>
      <c r="AD8" s="5">
        <v>46136</v>
      </c>
      <c r="AE8" s="3" t="s">
        <v>1796</v>
      </c>
      <c r="AF8" s="3" t="s">
        <v>55</v>
      </c>
      <c r="AG8" s="3" t="s">
        <v>87</v>
      </c>
      <c r="AH8" s="3" t="s">
        <v>89</v>
      </c>
      <c r="AI8" s="4" t="s">
        <v>1719</v>
      </c>
      <c r="AJ8" s="3">
        <v>0</v>
      </c>
      <c r="AK8" s="2"/>
      <c r="AL8" s="5">
        <v>45877</v>
      </c>
      <c r="AM8" s="5">
        <v>46136</v>
      </c>
      <c r="AN8" s="3" t="s">
        <v>1660</v>
      </c>
      <c r="AO8" s="3">
        <v>10698510</v>
      </c>
      <c r="AP8" s="3">
        <v>0</v>
      </c>
      <c r="AQ8" s="3" t="s">
        <v>1659</v>
      </c>
    </row>
    <row r="9" spans="1:43" x14ac:dyDescent="0.45">
      <c r="A9" s="3">
        <v>1</v>
      </c>
      <c r="B9" s="4" t="s">
        <v>1686</v>
      </c>
      <c r="C9" s="3" t="s">
        <v>1847</v>
      </c>
      <c r="D9" s="3" t="s">
        <v>1846</v>
      </c>
      <c r="E9" s="3" t="s">
        <v>1693</v>
      </c>
      <c r="F9" s="3" t="s">
        <v>2070</v>
      </c>
      <c r="G9" s="3" t="s">
        <v>1844</v>
      </c>
      <c r="H9" s="3" t="s">
        <v>1844</v>
      </c>
      <c r="I9" s="3" t="s">
        <v>51</v>
      </c>
      <c r="J9" s="3">
        <v>1499</v>
      </c>
      <c r="K9" s="3" t="s">
        <v>2065</v>
      </c>
      <c r="L9" s="3">
        <v>2025</v>
      </c>
      <c r="M9" s="3" t="s">
        <v>2069</v>
      </c>
      <c r="N9" s="5">
        <v>46124</v>
      </c>
      <c r="O9" s="3">
        <v>212</v>
      </c>
      <c r="P9" s="3" t="s">
        <v>2068</v>
      </c>
      <c r="Q9" s="3">
        <v>760211300103</v>
      </c>
      <c r="R9" s="3">
        <v>77774347777</v>
      </c>
      <c r="S9" s="3" t="s">
        <v>2067</v>
      </c>
      <c r="T9" s="2"/>
      <c r="U9" s="2"/>
      <c r="V9" s="2"/>
      <c r="W9" s="3">
        <v>50</v>
      </c>
      <c r="X9" s="3">
        <v>11890000</v>
      </c>
      <c r="Y9" s="3">
        <v>11890000</v>
      </c>
      <c r="Z9" s="3">
        <v>0</v>
      </c>
      <c r="AA9" s="3">
        <v>0</v>
      </c>
      <c r="AB9" s="3">
        <v>475600</v>
      </c>
      <c r="AC9" s="3">
        <v>475600</v>
      </c>
      <c r="AD9" s="5">
        <v>46125</v>
      </c>
      <c r="AE9" s="3" t="s">
        <v>1680</v>
      </c>
      <c r="AF9" s="3" t="s">
        <v>1679</v>
      </c>
      <c r="AG9" s="3" t="s">
        <v>105</v>
      </c>
      <c r="AH9" s="3" t="s">
        <v>58</v>
      </c>
      <c r="AI9" s="2"/>
      <c r="AJ9" s="3">
        <v>0</v>
      </c>
      <c r="AK9" s="2"/>
      <c r="AL9" s="5">
        <v>45908</v>
      </c>
      <c r="AM9" s="5">
        <v>46125</v>
      </c>
      <c r="AN9" s="3" t="s">
        <v>1660</v>
      </c>
      <c r="AO9" s="3">
        <v>10723356</v>
      </c>
      <c r="AP9" s="3">
        <v>0</v>
      </c>
      <c r="AQ9" s="3" t="s">
        <v>1659</v>
      </c>
    </row>
    <row r="10" spans="1:43" ht="28.5" x14ac:dyDescent="0.45">
      <c r="A10" s="3">
        <v>1</v>
      </c>
      <c r="B10" s="4" t="s">
        <v>1896</v>
      </c>
      <c r="C10" s="3" t="s">
        <v>1847</v>
      </c>
      <c r="D10" s="3" t="s">
        <v>1846</v>
      </c>
      <c r="E10" s="3" t="s">
        <v>1693</v>
      </c>
      <c r="F10" s="3" t="s">
        <v>2066</v>
      </c>
      <c r="G10" s="3" t="s">
        <v>1844</v>
      </c>
      <c r="H10" s="3" t="s">
        <v>1844</v>
      </c>
      <c r="I10" s="3" t="s">
        <v>51</v>
      </c>
      <c r="J10" s="3">
        <v>1499</v>
      </c>
      <c r="K10" s="3" t="s">
        <v>2065</v>
      </c>
      <c r="L10" s="3">
        <v>2025</v>
      </c>
      <c r="M10" s="3" t="s">
        <v>2064</v>
      </c>
      <c r="N10" s="5">
        <v>46115</v>
      </c>
      <c r="O10" s="3">
        <v>202</v>
      </c>
      <c r="P10" s="3" t="s">
        <v>2063</v>
      </c>
      <c r="Q10" s="3">
        <v>860528303380</v>
      </c>
      <c r="R10" s="3">
        <v>77075070193</v>
      </c>
      <c r="S10" s="3" t="s">
        <v>2062</v>
      </c>
      <c r="T10" s="2"/>
      <c r="U10" s="2"/>
      <c r="V10" s="2"/>
      <c r="W10" s="3">
        <v>39</v>
      </c>
      <c r="X10" s="3">
        <v>11890000</v>
      </c>
      <c r="Y10" s="3">
        <v>11890000</v>
      </c>
      <c r="Z10" s="3">
        <v>0</v>
      </c>
      <c r="AA10" s="3">
        <v>0</v>
      </c>
      <c r="AB10" s="3">
        <v>475600</v>
      </c>
      <c r="AC10" s="3">
        <v>475600</v>
      </c>
      <c r="AD10" s="5">
        <v>46118</v>
      </c>
      <c r="AE10" s="3" t="s">
        <v>1890</v>
      </c>
      <c r="AF10" s="3" t="s">
        <v>160</v>
      </c>
      <c r="AG10" s="3" t="s">
        <v>87</v>
      </c>
      <c r="AH10" s="3" t="s">
        <v>134</v>
      </c>
      <c r="AI10" s="4" t="s">
        <v>2061</v>
      </c>
      <c r="AJ10" s="3">
        <v>0</v>
      </c>
      <c r="AK10" s="2"/>
      <c r="AL10" s="5">
        <v>45908</v>
      </c>
      <c r="AM10" s="5">
        <v>46118</v>
      </c>
      <c r="AN10" s="3" t="s">
        <v>1660</v>
      </c>
      <c r="AO10" s="3">
        <v>10726873</v>
      </c>
      <c r="AP10" s="3">
        <v>0</v>
      </c>
      <c r="AQ10" s="3" t="s">
        <v>1659</v>
      </c>
    </row>
    <row r="11" spans="1:43" x14ac:dyDescent="0.45">
      <c r="A11" s="3">
        <v>1</v>
      </c>
      <c r="B11" s="4" t="s">
        <v>1725</v>
      </c>
      <c r="C11" s="3" t="s">
        <v>1828</v>
      </c>
      <c r="D11" s="3" t="s">
        <v>1827</v>
      </c>
      <c r="E11" s="3" t="s">
        <v>1693</v>
      </c>
      <c r="F11" s="3" t="s">
        <v>2060</v>
      </c>
      <c r="G11" s="3" t="s">
        <v>1825</v>
      </c>
      <c r="H11" s="3" t="s">
        <v>1825</v>
      </c>
      <c r="I11" s="3" t="s">
        <v>51</v>
      </c>
      <c r="J11" s="3">
        <v>1499</v>
      </c>
      <c r="K11" s="3" t="s">
        <v>2013</v>
      </c>
      <c r="L11" s="3">
        <v>2025</v>
      </c>
      <c r="M11" s="3" t="s">
        <v>2059</v>
      </c>
      <c r="N11" s="5">
        <v>46115</v>
      </c>
      <c r="O11" s="3">
        <v>196</v>
      </c>
      <c r="P11" s="3" t="s">
        <v>2058</v>
      </c>
      <c r="Q11" s="3">
        <v>550701302020</v>
      </c>
      <c r="R11" s="3">
        <v>77021182130</v>
      </c>
      <c r="S11" s="3" t="s">
        <v>2057</v>
      </c>
      <c r="T11" s="2"/>
      <c r="U11" s="2"/>
      <c r="V11" s="2"/>
      <c r="W11" s="3">
        <v>70</v>
      </c>
      <c r="X11" s="3">
        <v>7690000</v>
      </c>
      <c r="Y11" s="3">
        <v>7690000</v>
      </c>
      <c r="Z11" s="3">
        <v>30000</v>
      </c>
      <c r="AA11" s="3">
        <v>30000</v>
      </c>
      <c r="AB11" s="3">
        <v>307600</v>
      </c>
      <c r="AC11" s="3">
        <v>277600</v>
      </c>
      <c r="AD11" s="5">
        <v>46115</v>
      </c>
      <c r="AE11" s="3" t="s">
        <v>1721</v>
      </c>
      <c r="AF11" s="3" t="s">
        <v>1720</v>
      </c>
      <c r="AG11" s="3" t="s">
        <v>56</v>
      </c>
      <c r="AH11" s="3" t="s">
        <v>58</v>
      </c>
      <c r="AI11" s="2"/>
      <c r="AJ11" s="3">
        <v>0</v>
      </c>
      <c r="AK11" s="2"/>
      <c r="AL11" s="5">
        <v>45913</v>
      </c>
      <c r="AM11" s="5">
        <v>46115</v>
      </c>
      <c r="AN11" s="3" t="s">
        <v>1660</v>
      </c>
      <c r="AO11" s="3">
        <v>10732645</v>
      </c>
      <c r="AP11" s="3">
        <v>0</v>
      </c>
      <c r="AQ11" s="3" t="s">
        <v>1659</v>
      </c>
    </row>
    <row r="12" spans="1:43" ht="26.65" x14ac:dyDescent="0.45">
      <c r="A12" s="3">
        <v>1</v>
      </c>
      <c r="B12" s="4" t="s">
        <v>1671</v>
      </c>
      <c r="C12" s="3" t="s">
        <v>1794</v>
      </c>
      <c r="D12" s="3" t="s">
        <v>1793</v>
      </c>
      <c r="E12" s="3" t="s">
        <v>1820</v>
      </c>
      <c r="F12" s="3" t="s">
        <v>2056</v>
      </c>
      <c r="G12" s="3" t="s">
        <v>1791</v>
      </c>
      <c r="H12" s="3" t="s">
        <v>1791</v>
      </c>
      <c r="I12" s="3" t="s">
        <v>51</v>
      </c>
      <c r="J12" s="3">
        <v>1998</v>
      </c>
      <c r="K12" s="3" t="s">
        <v>2055</v>
      </c>
      <c r="L12" s="3">
        <v>2025</v>
      </c>
      <c r="M12" s="3" t="s">
        <v>2054</v>
      </c>
      <c r="N12" s="5">
        <v>46120</v>
      </c>
      <c r="O12" s="3">
        <v>195</v>
      </c>
      <c r="P12" s="3" t="s">
        <v>2053</v>
      </c>
      <c r="Q12" s="3">
        <v>860222300253</v>
      </c>
      <c r="R12" s="3">
        <v>77051750707</v>
      </c>
      <c r="S12" s="3" t="s">
        <v>2052</v>
      </c>
      <c r="T12" s="2"/>
      <c r="U12" s="2"/>
      <c r="V12" s="2"/>
      <c r="W12" s="3">
        <v>40</v>
      </c>
      <c r="X12" s="3">
        <v>17490000</v>
      </c>
      <c r="Y12" s="3">
        <v>17490000</v>
      </c>
      <c r="Z12" s="3">
        <v>0</v>
      </c>
      <c r="AA12" s="3">
        <v>0</v>
      </c>
      <c r="AB12" s="3">
        <v>1049400</v>
      </c>
      <c r="AC12" s="3">
        <v>1049400</v>
      </c>
      <c r="AD12" s="5">
        <v>46121</v>
      </c>
      <c r="AE12" s="3" t="s">
        <v>1661</v>
      </c>
      <c r="AF12" s="3" t="s">
        <v>55</v>
      </c>
      <c r="AG12" s="3" t="s">
        <v>1813</v>
      </c>
      <c r="AH12" s="3" t="s">
        <v>89</v>
      </c>
      <c r="AI12" s="2"/>
      <c r="AJ12" s="3">
        <v>0</v>
      </c>
      <c r="AK12" s="2"/>
      <c r="AL12" s="5">
        <v>45919</v>
      </c>
      <c r="AM12" s="5">
        <v>46121</v>
      </c>
      <c r="AN12" s="3" t="s">
        <v>1660</v>
      </c>
      <c r="AO12" s="3">
        <v>10738772</v>
      </c>
      <c r="AP12" s="3">
        <v>0</v>
      </c>
      <c r="AQ12" s="3" t="s">
        <v>1812</v>
      </c>
    </row>
    <row r="13" spans="1:43" ht="28.5" x14ac:dyDescent="0.45">
      <c r="A13" s="3">
        <v>1</v>
      </c>
      <c r="B13" s="4" t="s">
        <v>1719</v>
      </c>
      <c r="C13" s="3" t="s">
        <v>1828</v>
      </c>
      <c r="D13" s="3" t="s">
        <v>1972</v>
      </c>
      <c r="E13" s="3" t="s">
        <v>1693</v>
      </c>
      <c r="F13" s="3" t="s">
        <v>2051</v>
      </c>
      <c r="G13" s="3" t="s">
        <v>1970</v>
      </c>
      <c r="H13" s="3" t="s">
        <v>1970</v>
      </c>
      <c r="I13" s="3" t="s">
        <v>51</v>
      </c>
      <c r="J13" s="3">
        <v>1499</v>
      </c>
      <c r="K13" s="3" t="s">
        <v>2050</v>
      </c>
      <c r="L13" s="3">
        <v>2025</v>
      </c>
      <c r="M13" s="3" t="s">
        <v>2049</v>
      </c>
      <c r="N13" s="5">
        <v>46136</v>
      </c>
      <c r="O13" s="3">
        <v>210</v>
      </c>
      <c r="P13" s="3" t="s">
        <v>2048</v>
      </c>
      <c r="Q13" s="3">
        <v>811001301491</v>
      </c>
      <c r="R13" s="3">
        <v>77026904688</v>
      </c>
      <c r="S13" s="3" t="s">
        <v>2047</v>
      </c>
      <c r="T13" s="2"/>
      <c r="U13" s="2"/>
      <c r="V13" s="2"/>
      <c r="W13" s="3">
        <v>44</v>
      </c>
      <c r="X13" s="3">
        <v>8140000</v>
      </c>
      <c r="Y13" s="3">
        <v>7890000</v>
      </c>
      <c r="Z13" s="3">
        <v>0</v>
      </c>
      <c r="AA13" s="3">
        <v>250000</v>
      </c>
      <c r="AB13" s="3">
        <v>315600</v>
      </c>
      <c r="AC13" s="3">
        <v>315600</v>
      </c>
      <c r="AD13" s="5">
        <v>46140</v>
      </c>
      <c r="AE13" s="3" t="s">
        <v>1738</v>
      </c>
      <c r="AF13" s="3" t="s">
        <v>55</v>
      </c>
      <c r="AG13" s="3" t="s">
        <v>87</v>
      </c>
      <c r="AH13" s="3" t="s">
        <v>218</v>
      </c>
      <c r="AI13" s="2"/>
      <c r="AJ13" s="3">
        <v>0</v>
      </c>
      <c r="AK13" s="2"/>
      <c r="AL13" s="5">
        <v>45910</v>
      </c>
      <c r="AM13" s="5">
        <v>46140</v>
      </c>
      <c r="AN13" s="3" t="s">
        <v>1660</v>
      </c>
      <c r="AO13" s="3">
        <v>10742067</v>
      </c>
      <c r="AP13" s="3">
        <v>0</v>
      </c>
      <c r="AQ13" s="3" t="s">
        <v>1659</v>
      </c>
    </row>
    <row r="14" spans="1:43" ht="28.5" x14ac:dyDescent="0.45">
      <c r="A14" s="3">
        <v>1</v>
      </c>
      <c r="B14" s="4" t="s">
        <v>1700</v>
      </c>
      <c r="C14" s="3" t="s">
        <v>1828</v>
      </c>
      <c r="D14" s="3" t="s">
        <v>1972</v>
      </c>
      <c r="E14" s="3" t="s">
        <v>1693</v>
      </c>
      <c r="F14" s="3" t="s">
        <v>2046</v>
      </c>
      <c r="G14" s="3" t="s">
        <v>1970</v>
      </c>
      <c r="H14" s="3" t="s">
        <v>1970</v>
      </c>
      <c r="I14" s="3" t="s">
        <v>51</v>
      </c>
      <c r="J14" s="3">
        <v>1499</v>
      </c>
      <c r="K14" s="3" t="s">
        <v>2018</v>
      </c>
      <c r="L14" s="3">
        <v>2025</v>
      </c>
      <c r="M14" s="3" t="s">
        <v>2045</v>
      </c>
      <c r="N14" s="5">
        <v>46119</v>
      </c>
      <c r="O14" s="3">
        <v>191</v>
      </c>
      <c r="P14" s="3" t="s">
        <v>2044</v>
      </c>
      <c r="Q14" s="3">
        <v>980822350622</v>
      </c>
      <c r="R14" s="3">
        <v>77766160555</v>
      </c>
      <c r="S14" s="3" t="s">
        <v>2043</v>
      </c>
      <c r="T14" s="2"/>
      <c r="U14" s="2"/>
      <c r="V14" s="2"/>
      <c r="W14" s="3">
        <v>27</v>
      </c>
      <c r="X14" s="3">
        <v>8290000</v>
      </c>
      <c r="Y14" s="3">
        <v>8290000</v>
      </c>
      <c r="Z14" s="3">
        <v>0</v>
      </c>
      <c r="AA14" s="3">
        <v>0</v>
      </c>
      <c r="AB14" s="3">
        <v>331600</v>
      </c>
      <c r="AC14" s="3">
        <v>331600</v>
      </c>
      <c r="AD14" s="5">
        <v>46121</v>
      </c>
      <c r="AE14" s="3" t="s">
        <v>1861</v>
      </c>
      <c r="AF14" s="3" t="s">
        <v>154</v>
      </c>
      <c r="AG14" s="3" t="s">
        <v>87</v>
      </c>
      <c r="AH14" s="3" t="s">
        <v>206</v>
      </c>
      <c r="AI14" s="2"/>
      <c r="AJ14" s="3">
        <v>0</v>
      </c>
      <c r="AK14" s="2"/>
      <c r="AL14" s="5">
        <v>45919</v>
      </c>
      <c r="AM14" s="5">
        <v>46121</v>
      </c>
      <c r="AN14" s="3" t="s">
        <v>1660</v>
      </c>
      <c r="AO14" s="3">
        <v>10742369</v>
      </c>
      <c r="AP14" s="3">
        <v>0</v>
      </c>
      <c r="AQ14" s="3" t="s">
        <v>1659</v>
      </c>
    </row>
    <row r="15" spans="1:43" ht="28.5" x14ac:dyDescent="0.45">
      <c r="A15" s="3">
        <v>1</v>
      </c>
      <c r="B15" s="4" t="s">
        <v>1802</v>
      </c>
      <c r="C15" s="3" t="s">
        <v>1828</v>
      </c>
      <c r="D15" s="3" t="s">
        <v>1972</v>
      </c>
      <c r="E15" s="3" t="s">
        <v>1678</v>
      </c>
      <c r="F15" s="3" t="s">
        <v>2042</v>
      </c>
      <c r="G15" s="3" t="s">
        <v>1970</v>
      </c>
      <c r="H15" s="3" t="s">
        <v>1970</v>
      </c>
      <c r="I15" s="3" t="s">
        <v>51</v>
      </c>
      <c r="J15" s="3">
        <v>1499</v>
      </c>
      <c r="K15" s="3" t="s">
        <v>2023</v>
      </c>
      <c r="L15" s="3">
        <v>2025</v>
      </c>
      <c r="M15" s="3" t="s">
        <v>2041</v>
      </c>
      <c r="N15" s="5">
        <v>46123</v>
      </c>
      <c r="O15" s="3">
        <v>196</v>
      </c>
      <c r="P15" s="3" t="s">
        <v>2040</v>
      </c>
      <c r="Q15" s="3">
        <v>960504301750</v>
      </c>
      <c r="R15" s="3">
        <v>77057653961</v>
      </c>
      <c r="S15" s="3" t="s">
        <v>2039</v>
      </c>
      <c r="T15" s="2"/>
      <c r="U15" s="2"/>
      <c r="V15" s="2"/>
      <c r="W15" s="3">
        <v>29</v>
      </c>
      <c r="X15" s="3">
        <v>8540000</v>
      </c>
      <c r="Y15" s="3">
        <v>8290000</v>
      </c>
      <c r="Z15" s="3">
        <v>0</v>
      </c>
      <c r="AA15" s="3">
        <v>250000</v>
      </c>
      <c r="AB15" s="3">
        <v>331600</v>
      </c>
      <c r="AC15" s="3">
        <v>331600</v>
      </c>
      <c r="AD15" s="5">
        <v>46127</v>
      </c>
      <c r="AE15" s="3" t="s">
        <v>1796</v>
      </c>
      <c r="AF15" s="3" t="s">
        <v>55</v>
      </c>
      <c r="AG15" s="3" t="s">
        <v>87</v>
      </c>
      <c r="AH15" s="3" t="s">
        <v>206</v>
      </c>
      <c r="AI15" s="4" t="s">
        <v>1719</v>
      </c>
      <c r="AJ15" s="3">
        <v>0</v>
      </c>
      <c r="AK15" s="2"/>
      <c r="AL15" s="5">
        <v>45912</v>
      </c>
      <c r="AM15" s="5">
        <v>46127</v>
      </c>
      <c r="AN15" s="3" t="s">
        <v>1660</v>
      </c>
      <c r="AO15" s="3">
        <v>10744804</v>
      </c>
      <c r="AP15" s="3">
        <v>0</v>
      </c>
      <c r="AQ15" s="3" t="s">
        <v>1659</v>
      </c>
    </row>
    <row r="16" spans="1:43" x14ac:dyDescent="0.45">
      <c r="A16" s="3">
        <v>1</v>
      </c>
      <c r="B16" s="4" t="s">
        <v>1694</v>
      </c>
      <c r="C16" s="3" t="s">
        <v>1828</v>
      </c>
      <c r="D16" s="3" t="s">
        <v>1972</v>
      </c>
      <c r="E16" s="3" t="s">
        <v>1678</v>
      </c>
      <c r="F16" s="3" t="s">
        <v>2038</v>
      </c>
      <c r="G16" s="3" t="s">
        <v>1970</v>
      </c>
      <c r="H16" s="3" t="s">
        <v>1970</v>
      </c>
      <c r="I16" s="3" t="s">
        <v>51</v>
      </c>
      <c r="J16" s="3">
        <v>1499</v>
      </c>
      <c r="K16" s="3" t="s">
        <v>2037</v>
      </c>
      <c r="L16" s="3">
        <v>2025</v>
      </c>
      <c r="M16" s="3" t="s">
        <v>2036</v>
      </c>
      <c r="N16" s="5">
        <v>46118</v>
      </c>
      <c r="O16" s="3">
        <v>188</v>
      </c>
      <c r="P16" s="2"/>
      <c r="Q16" s="2"/>
      <c r="R16" s="3">
        <v>77027927025</v>
      </c>
      <c r="S16" s="2"/>
      <c r="T16" s="3" t="s">
        <v>2035</v>
      </c>
      <c r="U16" s="3">
        <v>77027927025</v>
      </c>
      <c r="V16" s="3">
        <v>200140010160</v>
      </c>
      <c r="W16" s="3">
        <v>0</v>
      </c>
      <c r="X16" s="3">
        <v>8290000</v>
      </c>
      <c r="Y16" s="3">
        <v>8290000</v>
      </c>
      <c r="Z16" s="3">
        <v>0</v>
      </c>
      <c r="AA16" s="3">
        <v>0</v>
      </c>
      <c r="AB16" s="3">
        <v>331600</v>
      </c>
      <c r="AC16" s="3">
        <v>331600</v>
      </c>
      <c r="AD16" s="5">
        <v>46119</v>
      </c>
      <c r="AE16" s="3" t="s">
        <v>1688</v>
      </c>
      <c r="AF16" s="3" t="s">
        <v>1687</v>
      </c>
      <c r="AG16" s="3" t="s">
        <v>56</v>
      </c>
      <c r="AH16" s="3" t="s">
        <v>58</v>
      </c>
      <c r="AI16" s="2"/>
      <c r="AJ16" s="3">
        <v>0</v>
      </c>
      <c r="AK16" s="2"/>
      <c r="AL16" s="5">
        <v>45854</v>
      </c>
      <c r="AM16" s="5">
        <v>46119</v>
      </c>
      <c r="AN16" s="3" t="s">
        <v>1660</v>
      </c>
      <c r="AO16" s="3">
        <v>10744951</v>
      </c>
      <c r="AP16" s="3">
        <v>0</v>
      </c>
      <c r="AQ16" s="3" t="s">
        <v>1659</v>
      </c>
    </row>
    <row r="17" spans="1:43" ht="39.75" x14ac:dyDescent="0.45">
      <c r="A17" s="3">
        <v>1</v>
      </c>
      <c r="B17" s="4" t="s">
        <v>1725</v>
      </c>
      <c r="C17" s="3" t="s">
        <v>2031</v>
      </c>
      <c r="D17" s="3" t="s">
        <v>2030</v>
      </c>
      <c r="E17" s="3" t="s">
        <v>1693</v>
      </c>
      <c r="F17" s="3" t="s">
        <v>2034</v>
      </c>
      <c r="G17" s="3" t="s">
        <v>2028</v>
      </c>
      <c r="H17" s="3" t="s">
        <v>2028</v>
      </c>
      <c r="I17" s="3" t="s">
        <v>51</v>
      </c>
      <c r="J17" s="3">
        <v>2378</v>
      </c>
      <c r="K17" s="3" t="s">
        <v>2027</v>
      </c>
      <c r="L17" s="3">
        <v>2025</v>
      </c>
      <c r="M17" s="3" t="s">
        <v>2033</v>
      </c>
      <c r="N17" s="5">
        <v>46098</v>
      </c>
      <c r="O17" s="3">
        <v>179</v>
      </c>
      <c r="P17" s="2"/>
      <c r="Q17" s="2"/>
      <c r="R17" s="3">
        <v>77122556611</v>
      </c>
      <c r="S17" s="2"/>
      <c r="T17" s="3" t="s">
        <v>2032</v>
      </c>
      <c r="U17" s="3">
        <v>77122556611</v>
      </c>
      <c r="V17" s="3">
        <v>1141001485</v>
      </c>
      <c r="W17" s="3">
        <v>0</v>
      </c>
      <c r="X17" s="3">
        <v>15500000</v>
      </c>
      <c r="Y17" s="3">
        <v>15690000</v>
      </c>
      <c r="Z17" s="3">
        <v>190000</v>
      </c>
      <c r="AA17" s="3">
        <v>0</v>
      </c>
      <c r="AB17" s="3">
        <v>900000</v>
      </c>
      <c r="AC17" s="3">
        <v>710000</v>
      </c>
      <c r="AD17" s="5">
        <v>46114</v>
      </c>
      <c r="AE17" s="3" t="s">
        <v>1721</v>
      </c>
      <c r="AF17" s="3" t="s">
        <v>1720</v>
      </c>
      <c r="AG17" s="3" t="s">
        <v>56</v>
      </c>
      <c r="AH17" s="3" t="s">
        <v>58</v>
      </c>
      <c r="AI17" s="2"/>
      <c r="AJ17" s="3">
        <v>0</v>
      </c>
      <c r="AK17" s="2"/>
      <c r="AL17" s="5">
        <v>45904</v>
      </c>
      <c r="AM17" s="5">
        <v>46114</v>
      </c>
      <c r="AN17" s="3" t="s">
        <v>1660</v>
      </c>
      <c r="AO17" s="3">
        <v>10749413</v>
      </c>
      <c r="AP17" s="3">
        <v>0</v>
      </c>
      <c r="AQ17" s="3" t="s">
        <v>1659</v>
      </c>
    </row>
    <row r="18" spans="1:43" x14ac:dyDescent="0.45">
      <c r="A18" s="3">
        <v>1</v>
      </c>
      <c r="B18" s="4" t="s">
        <v>1694</v>
      </c>
      <c r="C18" s="3" t="s">
        <v>2031</v>
      </c>
      <c r="D18" s="3" t="s">
        <v>2030</v>
      </c>
      <c r="E18" s="3" t="s">
        <v>1693</v>
      </c>
      <c r="F18" s="3" t="s">
        <v>2029</v>
      </c>
      <c r="G18" s="3" t="s">
        <v>2028</v>
      </c>
      <c r="H18" s="3" t="s">
        <v>2028</v>
      </c>
      <c r="I18" s="3" t="s">
        <v>51</v>
      </c>
      <c r="J18" s="3">
        <v>2378</v>
      </c>
      <c r="K18" s="3" t="s">
        <v>2027</v>
      </c>
      <c r="L18" s="3">
        <v>2025</v>
      </c>
      <c r="M18" s="3" t="s">
        <v>2026</v>
      </c>
      <c r="N18" s="5">
        <v>46113</v>
      </c>
      <c r="O18" s="3">
        <v>179</v>
      </c>
      <c r="P18" s="2"/>
      <c r="Q18" s="2"/>
      <c r="R18" s="3">
        <v>77475120029</v>
      </c>
      <c r="S18" s="2"/>
      <c r="T18" s="3" t="s">
        <v>2025</v>
      </c>
      <c r="U18" s="3">
        <v>77475120029</v>
      </c>
      <c r="V18" s="3">
        <v>21040005373</v>
      </c>
      <c r="W18" s="3">
        <v>0</v>
      </c>
      <c r="X18" s="3">
        <v>15790000</v>
      </c>
      <c r="Y18" s="3">
        <v>15790000</v>
      </c>
      <c r="Z18" s="3">
        <v>0</v>
      </c>
      <c r="AA18" s="3">
        <v>0</v>
      </c>
      <c r="AB18" s="3">
        <v>947400</v>
      </c>
      <c r="AC18" s="3">
        <v>947400</v>
      </c>
      <c r="AD18" s="5">
        <v>46115</v>
      </c>
      <c r="AE18" s="3" t="s">
        <v>1763</v>
      </c>
      <c r="AF18" s="3" t="s">
        <v>1687</v>
      </c>
      <c r="AG18" s="3" t="s">
        <v>56</v>
      </c>
      <c r="AH18" s="3" t="s">
        <v>58</v>
      </c>
      <c r="AI18" s="2"/>
      <c r="AJ18" s="3">
        <v>0</v>
      </c>
      <c r="AK18" s="2"/>
      <c r="AL18" s="5">
        <v>45905</v>
      </c>
      <c r="AM18" s="5">
        <v>46115</v>
      </c>
      <c r="AN18" s="3" t="s">
        <v>1660</v>
      </c>
      <c r="AO18" s="3">
        <v>10749489</v>
      </c>
      <c r="AP18" s="3">
        <v>0</v>
      </c>
      <c r="AQ18" s="3" t="s">
        <v>1659</v>
      </c>
    </row>
    <row r="19" spans="1:43" ht="28.5" x14ac:dyDescent="0.45">
      <c r="A19" s="3">
        <v>1</v>
      </c>
      <c r="B19" s="4" t="s">
        <v>1802</v>
      </c>
      <c r="C19" s="3" t="s">
        <v>1828</v>
      </c>
      <c r="D19" s="3" t="s">
        <v>1972</v>
      </c>
      <c r="E19" s="3" t="s">
        <v>1668</v>
      </c>
      <c r="F19" s="3" t="s">
        <v>2024</v>
      </c>
      <c r="G19" s="3" t="s">
        <v>1970</v>
      </c>
      <c r="H19" s="3" t="s">
        <v>1970</v>
      </c>
      <c r="I19" s="3" t="s">
        <v>51</v>
      </c>
      <c r="J19" s="3">
        <v>1499</v>
      </c>
      <c r="K19" s="3" t="s">
        <v>2023</v>
      </c>
      <c r="L19" s="3">
        <v>2025</v>
      </c>
      <c r="M19" s="3" t="s">
        <v>2022</v>
      </c>
      <c r="N19" s="5">
        <v>46133</v>
      </c>
      <c r="O19" s="3">
        <v>200</v>
      </c>
      <c r="P19" s="3" t="s">
        <v>2021</v>
      </c>
      <c r="Q19" s="3">
        <v>901218400865</v>
      </c>
      <c r="R19" s="3">
        <v>77780905406</v>
      </c>
      <c r="S19" s="3" t="s">
        <v>2020</v>
      </c>
      <c r="T19" s="2"/>
      <c r="U19" s="2"/>
      <c r="V19" s="2"/>
      <c r="W19" s="3">
        <v>35</v>
      </c>
      <c r="X19" s="3">
        <v>8540000</v>
      </c>
      <c r="Y19" s="3">
        <v>8290000</v>
      </c>
      <c r="Z19" s="3">
        <v>0</v>
      </c>
      <c r="AA19" s="3">
        <v>250000</v>
      </c>
      <c r="AB19" s="3">
        <v>331600</v>
      </c>
      <c r="AC19" s="3">
        <v>331600</v>
      </c>
      <c r="AD19" s="5">
        <v>46136</v>
      </c>
      <c r="AE19" s="3" t="s">
        <v>1796</v>
      </c>
      <c r="AF19" s="3" t="s">
        <v>55</v>
      </c>
      <c r="AG19" s="3" t="s">
        <v>87</v>
      </c>
      <c r="AH19" s="3" t="s">
        <v>223</v>
      </c>
      <c r="AI19" s="2"/>
      <c r="AJ19" s="3">
        <v>0</v>
      </c>
      <c r="AK19" s="2"/>
      <c r="AL19" s="5">
        <v>45912</v>
      </c>
      <c r="AM19" s="5">
        <v>46136</v>
      </c>
      <c r="AN19" s="3" t="s">
        <v>1660</v>
      </c>
      <c r="AO19" s="3">
        <v>10749745</v>
      </c>
      <c r="AP19" s="3">
        <v>0</v>
      </c>
      <c r="AQ19" s="3" t="s">
        <v>1659</v>
      </c>
    </row>
    <row r="20" spans="1:43" ht="26.65" x14ac:dyDescent="0.45">
      <c r="A20" s="3">
        <v>1</v>
      </c>
      <c r="B20" s="4" t="s">
        <v>1671</v>
      </c>
      <c r="C20" s="3" t="s">
        <v>1828</v>
      </c>
      <c r="D20" s="3" t="s">
        <v>1972</v>
      </c>
      <c r="E20" s="3" t="s">
        <v>1693</v>
      </c>
      <c r="F20" s="3" t="s">
        <v>2019</v>
      </c>
      <c r="G20" s="3" t="s">
        <v>1970</v>
      </c>
      <c r="H20" s="3" t="s">
        <v>1970</v>
      </c>
      <c r="I20" s="3" t="s">
        <v>51</v>
      </c>
      <c r="J20" s="3">
        <v>1499</v>
      </c>
      <c r="K20" s="3" t="s">
        <v>2018</v>
      </c>
      <c r="L20" s="3">
        <v>2025</v>
      </c>
      <c r="M20" s="3" t="s">
        <v>2017</v>
      </c>
      <c r="N20" s="5">
        <v>46114</v>
      </c>
      <c r="O20" s="3">
        <v>176</v>
      </c>
      <c r="P20" s="3" t="s">
        <v>2016</v>
      </c>
      <c r="Q20" s="3">
        <v>970705300668</v>
      </c>
      <c r="R20" s="3">
        <v>77783979295</v>
      </c>
      <c r="S20" s="3" t="s">
        <v>2015</v>
      </c>
      <c r="T20" s="2"/>
      <c r="U20" s="2"/>
      <c r="V20" s="2"/>
      <c r="W20" s="3">
        <v>28</v>
      </c>
      <c r="X20" s="3">
        <v>8690000</v>
      </c>
      <c r="Y20" s="3">
        <v>8290000</v>
      </c>
      <c r="Z20" s="3">
        <v>0</v>
      </c>
      <c r="AA20" s="3">
        <v>400000</v>
      </c>
      <c r="AB20" s="3">
        <v>331600</v>
      </c>
      <c r="AC20" s="3">
        <v>331600</v>
      </c>
      <c r="AD20" s="5">
        <v>46115</v>
      </c>
      <c r="AE20" s="3" t="s">
        <v>1672</v>
      </c>
      <c r="AF20" s="3" t="s">
        <v>55</v>
      </c>
      <c r="AG20" s="3" t="s">
        <v>87</v>
      </c>
      <c r="AH20" s="3" t="s">
        <v>206</v>
      </c>
      <c r="AI20" s="2"/>
      <c r="AJ20" s="3">
        <v>0</v>
      </c>
      <c r="AK20" s="2"/>
      <c r="AL20" s="5">
        <v>45917</v>
      </c>
      <c r="AM20" s="5">
        <v>46115</v>
      </c>
      <c r="AN20" s="3" t="s">
        <v>1660</v>
      </c>
      <c r="AO20" s="3">
        <v>10752228</v>
      </c>
      <c r="AP20" s="3">
        <v>0</v>
      </c>
      <c r="AQ20" s="3" t="s">
        <v>1659</v>
      </c>
    </row>
    <row r="21" spans="1:43" ht="26.65" x14ac:dyDescent="0.45">
      <c r="A21" s="3">
        <v>1</v>
      </c>
      <c r="B21" s="4" t="s">
        <v>1671</v>
      </c>
      <c r="C21" s="3" t="s">
        <v>1828</v>
      </c>
      <c r="D21" s="3" t="s">
        <v>1827</v>
      </c>
      <c r="E21" s="3" t="s">
        <v>1693</v>
      </c>
      <c r="F21" s="3" t="s">
        <v>2014</v>
      </c>
      <c r="G21" s="3" t="s">
        <v>1825</v>
      </c>
      <c r="H21" s="3" t="s">
        <v>1825</v>
      </c>
      <c r="I21" s="3" t="s">
        <v>51</v>
      </c>
      <c r="J21" s="3">
        <v>1499</v>
      </c>
      <c r="K21" s="3" t="s">
        <v>2013</v>
      </c>
      <c r="L21" s="3">
        <v>2025</v>
      </c>
      <c r="M21" s="3" t="s">
        <v>2012</v>
      </c>
      <c r="N21" s="5">
        <v>46138</v>
      </c>
      <c r="O21" s="3">
        <v>201</v>
      </c>
      <c r="P21" s="3" t="s">
        <v>2011</v>
      </c>
      <c r="Q21" s="3">
        <v>31209501709</v>
      </c>
      <c r="R21" s="3">
        <v>77478636403</v>
      </c>
      <c r="S21" s="3" t="s">
        <v>2010</v>
      </c>
      <c r="T21" s="2"/>
      <c r="U21" s="2"/>
      <c r="V21" s="2"/>
      <c r="W21" s="3">
        <v>22</v>
      </c>
      <c r="X21" s="3">
        <v>7490000</v>
      </c>
      <c r="Y21" s="3">
        <v>7290000</v>
      </c>
      <c r="Z21" s="3">
        <v>0</v>
      </c>
      <c r="AA21" s="3">
        <v>200000</v>
      </c>
      <c r="AB21" s="3">
        <v>291600</v>
      </c>
      <c r="AC21" s="3">
        <v>291600</v>
      </c>
      <c r="AD21" s="5">
        <v>46140</v>
      </c>
      <c r="AE21" s="3" t="s">
        <v>1661</v>
      </c>
      <c r="AF21" s="3" t="s">
        <v>55</v>
      </c>
      <c r="AG21" s="3" t="s">
        <v>87</v>
      </c>
      <c r="AH21" s="3" t="s">
        <v>89</v>
      </c>
      <c r="AI21" s="2"/>
      <c r="AJ21" s="3">
        <v>0</v>
      </c>
      <c r="AK21" s="2"/>
      <c r="AL21" s="5">
        <v>45915</v>
      </c>
      <c r="AM21" s="5">
        <v>46140</v>
      </c>
      <c r="AN21" s="3" t="s">
        <v>1660</v>
      </c>
      <c r="AO21" s="3">
        <v>10752254</v>
      </c>
      <c r="AP21" s="3">
        <v>0</v>
      </c>
      <c r="AQ21" s="3" t="s">
        <v>1659</v>
      </c>
    </row>
    <row r="22" spans="1:43" ht="28.5" x14ac:dyDescent="0.45">
      <c r="A22" s="3">
        <v>1</v>
      </c>
      <c r="B22" s="4" t="s">
        <v>1802</v>
      </c>
      <c r="C22" s="3" t="s">
        <v>1828</v>
      </c>
      <c r="D22" s="3" t="s">
        <v>1827</v>
      </c>
      <c r="E22" s="3" t="s">
        <v>1693</v>
      </c>
      <c r="F22" s="3" t="s">
        <v>2009</v>
      </c>
      <c r="G22" s="3" t="s">
        <v>1825</v>
      </c>
      <c r="H22" s="3" t="s">
        <v>1825</v>
      </c>
      <c r="I22" s="3" t="s">
        <v>51</v>
      </c>
      <c r="J22" s="3">
        <v>1499</v>
      </c>
      <c r="K22" s="3" t="s">
        <v>2008</v>
      </c>
      <c r="L22" s="3">
        <v>2025</v>
      </c>
      <c r="M22" s="3" t="s">
        <v>2007</v>
      </c>
      <c r="N22" s="5">
        <v>46140</v>
      </c>
      <c r="O22" s="3">
        <v>201</v>
      </c>
      <c r="P22" s="3" t="s">
        <v>2006</v>
      </c>
      <c r="Q22" s="3">
        <v>810508302037</v>
      </c>
      <c r="R22" s="3">
        <v>77787068634</v>
      </c>
      <c r="S22" s="3" t="s">
        <v>2005</v>
      </c>
      <c r="T22" s="2"/>
      <c r="U22" s="2"/>
      <c r="V22" s="2"/>
      <c r="W22" s="3">
        <v>44</v>
      </c>
      <c r="X22" s="3">
        <v>7540000</v>
      </c>
      <c r="Y22" s="3">
        <v>7290000</v>
      </c>
      <c r="Z22" s="3">
        <v>0</v>
      </c>
      <c r="AA22" s="3">
        <v>250000</v>
      </c>
      <c r="AB22" s="3">
        <v>291600</v>
      </c>
      <c r="AC22" s="3">
        <v>291600</v>
      </c>
      <c r="AD22" s="5">
        <v>46142</v>
      </c>
      <c r="AE22" s="3" t="s">
        <v>1796</v>
      </c>
      <c r="AF22" s="3" t="s">
        <v>55</v>
      </c>
      <c r="AG22" s="3" t="s">
        <v>87</v>
      </c>
      <c r="AH22" s="3" t="s">
        <v>218</v>
      </c>
      <c r="AI22" s="2"/>
      <c r="AJ22" s="3">
        <v>0</v>
      </c>
      <c r="AK22" s="2"/>
      <c r="AL22" s="5">
        <v>45923</v>
      </c>
      <c r="AM22" s="5">
        <v>46142</v>
      </c>
      <c r="AN22" s="3" t="s">
        <v>1660</v>
      </c>
      <c r="AO22" s="3">
        <v>10753884</v>
      </c>
      <c r="AP22" s="3">
        <v>0</v>
      </c>
      <c r="AQ22" s="3" t="s">
        <v>1659</v>
      </c>
    </row>
    <row r="23" spans="1:43" ht="28.5" x14ac:dyDescent="0.45">
      <c r="A23" s="3">
        <v>1</v>
      </c>
      <c r="B23" s="4" t="s">
        <v>1700</v>
      </c>
      <c r="C23" s="3" t="s">
        <v>1828</v>
      </c>
      <c r="D23" s="3" t="s">
        <v>1827</v>
      </c>
      <c r="E23" s="3" t="s">
        <v>1693</v>
      </c>
      <c r="F23" s="3" t="s">
        <v>2004</v>
      </c>
      <c r="G23" s="3" t="s">
        <v>1825</v>
      </c>
      <c r="H23" s="3" t="s">
        <v>1825</v>
      </c>
      <c r="I23" s="3" t="s">
        <v>51</v>
      </c>
      <c r="J23" s="3">
        <v>1499</v>
      </c>
      <c r="K23" s="3" t="s">
        <v>2003</v>
      </c>
      <c r="L23" s="3">
        <v>2025</v>
      </c>
      <c r="M23" s="3" t="s">
        <v>2002</v>
      </c>
      <c r="N23" s="5">
        <v>46141</v>
      </c>
      <c r="O23" s="3">
        <v>199</v>
      </c>
      <c r="P23" s="3" t="s">
        <v>2001</v>
      </c>
      <c r="Q23" s="3">
        <v>931003450828</v>
      </c>
      <c r="R23" s="3">
        <v>77759819782</v>
      </c>
      <c r="S23" s="3" t="s">
        <v>2000</v>
      </c>
      <c r="T23" s="2"/>
      <c r="U23" s="2"/>
      <c r="V23" s="2"/>
      <c r="W23" s="3">
        <v>32</v>
      </c>
      <c r="X23" s="3">
        <v>7540000</v>
      </c>
      <c r="Y23" s="3">
        <v>7290000</v>
      </c>
      <c r="Z23" s="3">
        <v>0</v>
      </c>
      <c r="AA23" s="3">
        <v>250000</v>
      </c>
      <c r="AB23" s="3">
        <v>291600</v>
      </c>
      <c r="AC23" s="3">
        <v>291600</v>
      </c>
      <c r="AD23" s="5">
        <v>46142</v>
      </c>
      <c r="AE23" s="3" t="s">
        <v>1695</v>
      </c>
      <c r="AF23" s="3" t="s">
        <v>154</v>
      </c>
      <c r="AG23" s="3" t="s">
        <v>87</v>
      </c>
      <c r="AH23" s="3" t="s">
        <v>223</v>
      </c>
      <c r="AI23" s="2"/>
      <c r="AJ23" s="3">
        <v>0</v>
      </c>
      <c r="AK23" s="2"/>
      <c r="AL23" s="5">
        <v>45937</v>
      </c>
      <c r="AM23" s="5">
        <v>46142</v>
      </c>
      <c r="AN23" s="3" t="s">
        <v>1660</v>
      </c>
      <c r="AO23" s="3">
        <v>10756202</v>
      </c>
      <c r="AP23" s="3">
        <v>0</v>
      </c>
      <c r="AQ23" s="3" t="s">
        <v>1659</v>
      </c>
    </row>
    <row r="24" spans="1:43" x14ac:dyDescent="0.45">
      <c r="A24" s="3">
        <v>1</v>
      </c>
      <c r="B24" s="4" t="s">
        <v>1795</v>
      </c>
      <c r="C24" s="3" t="s">
        <v>1670</v>
      </c>
      <c r="D24" s="3" t="s">
        <v>1669</v>
      </c>
      <c r="E24" s="3" t="s">
        <v>1668</v>
      </c>
      <c r="F24" s="3" t="s">
        <v>1999</v>
      </c>
      <c r="G24" s="3" t="s">
        <v>1666</v>
      </c>
      <c r="H24" s="3" t="s">
        <v>1666</v>
      </c>
      <c r="I24" s="3" t="s">
        <v>51</v>
      </c>
      <c r="J24" s="3">
        <v>1590</v>
      </c>
      <c r="K24" s="3" t="s">
        <v>1998</v>
      </c>
      <c r="L24" s="3">
        <v>2025</v>
      </c>
      <c r="M24" s="3" t="s">
        <v>1997</v>
      </c>
      <c r="N24" s="5">
        <v>46115</v>
      </c>
      <c r="O24" s="3">
        <v>173</v>
      </c>
      <c r="P24" s="3" t="s">
        <v>1996</v>
      </c>
      <c r="Q24" s="3">
        <v>607650641</v>
      </c>
      <c r="R24" s="3">
        <v>77088800287</v>
      </c>
      <c r="S24" s="3" t="s">
        <v>1995</v>
      </c>
      <c r="T24" s="2"/>
      <c r="U24" s="2"/>
      <c r="V24" s="2"/>
      <c r="W24" s="3">
        <v>25</v>
      </c>
      <c r="X24" s="3">
        <v>6690000</v>
      </c>
      <c r="Y24" s="3">
        <v>6690000</v>
      </c>
      <c r="Z24" s="3">
        <v>0</v>
      </c>
      <c r="AA24" s="3">
        <v>0</v>
      </c>
      <c r="AB24" s="3">
        <v>267600</v>
      </c>
      <c r="AC24" s="3">
        <v>267600</v>
      </c>
      <c r="AD24" s="5">
        <v>46120</v>
      </c>
      <c r="AE24" s="3" t="s">
        <v>1803</v>
      </c>
      <c r="AF24" s="3" t="s">
        <v>205</v>
      </c>
      <c r="AG24" s="3" t="s">
        <v>87</v>
      </c>
      <c r="AH24" s="3" t="s">
        <v>206</v>
      </c>
      <c r="AI24" s="2"/>
      <c r="AJ24" s="3">
        <v>0</v>
      </c>
      <c r="AK24" s="2"/>
      <c r="AL24" s="5">
        <v>45939</v>
      </c>
      <c r="AM24" s="5">
        <v>46120</v>
      </c>
      <c r="AN24" s="3" t="s">
        <v>1660</v>
      </c>
      <c r="AO24" s="3">
        <v>10760542</v>
      </c>
      <c r="AP24" s="3">
        <v>0</v>
      </c>
      <c r="AQ24" s="3" t="s">
        <v>1659</v>
      </c>
    </row>
    <row r="25" spans="1:43" ht="26.65" x14ac:dyDescent="0.45">
      <c r="A25" s="3">
        <v>1</v>
      </c>
      <c r="B25" s="4" t="s">
        <v>1795</v>
      </c>
      <c r="C25" s="3" t="s">
        <v>1794</v>
      </c>
      <c r="D25" s="3" t="s">
        <v>1793</v>
      </c>
      <c r="E25" s="3" t="s">
        <v>1678</v>
      </c>
      <c r="F25" s="3" t="s">
        <v>1994</v>
      </c>
      <c r="G25" s="3" t="s">
        <v>1791</v>
      </c>
      <c r="H25" s="3" t="s">
        <v>1791</v>
      </c>
      <c r="I25" s="3" t="s">
        <v>51</v>
      </c>
      <c r="J25" s="3">
        <v>1998</v>
      </c>
      <c r="K25" s="3" t="s">
        <v>1818</v>
      </c>
      <c r="L25" s="3">
        <v>2025</v>
      </c>
      <c r="M25" s="3" t="s">
        <v>1789</v>
      </c>
      <c r="N25" s="5">
        <v>46077</v>
      </c>
      <c r="O25" s="3">
        <v>187</v>
      </c>
      <c r="P25" s="2"/>
      <c r="Q25" s="2"/>
      <c r="R25" s="3">
        <v>77182372552</v>
      </c>
      <c r="S25" s="2"/>
      <c r="T25" s="3" t="s">
        <v>1788</v>
      </c>
      <c r="U25" s="3">
        <v>77182372552</v>
      </c>
      <c r="V25" s="3">
        <v>220840037736</v>
      </c>
      <c r="W25" s="3">
        <v>0</v>
      </c>
      <c r="X25" s="3">
        <v>17217000</v>
      </c>
      <c r="Y25" s="3">
        <v>17200000</v>
      </c>
      <c r="Z25" s="3">
        <v>250000</v>
      </c>
      <c r="AA25" s="3">
        <v>267000</v>
      </c>
      <c r="AB25" s="3">
        <v>1000000</v>
      </c>
      <c r="AC25" s="3">
        <v>750000</v>
      </c>
      <c r="AD25" s="5">
        <v>46135</v>
      </c>
      <c r="AE25" s="3" t="s">
        <v>1787</v>
      </c>
      <c r="AF25" s="3" t="s">
        <v>205</v>
      </c>
      <c r="AG25" s="3" t="s">
        <v>56</v>
      </c>
      <c r="AH25" s="3" t="s">
        <v>58</v>
      </c>
      <c r="AI25" s="2"/>
      <c r="AJ25" s="3">
        <v>0</v>
      </c>
      <c r="AK25" s="2"/>
      <c r="AL25" s="5">
        <v>45939</v>
      </c>
      <c r="AM25" s="5">
        <v>46135</v>
      </c>
      <c r="AN25" s="3" t="s">
        <v>1660</v>
      </c>
      <c r="AO25" s="3">
        <v>10761782</v>
      </c>
      <c r="AP25" s="3">
        <v>0</v>
      </c>
      <c r="AQ25" s="3" t="s">
        <v>1659</v>
      </c>
    </row>
    <row r="26" spans="1:43" ht="26.65" x14ac:dyDescent="0.45">
      <c r="A26" s="3">
        <v>1</v>
      </c>
      <c r="B26" s="4" t="s">
        <v>1671</v>
      </c>
      <c r="C26" s="3" t="s">
        <v>1794</v>
      </c>
      <c r="D26" s="3" t="s">
        <v>1793</v>
      </c>
      <c r="E26" s="3" t="s">
        <v>1678</v>
      </c>
      <c r="F26" s="3" t="s">
        <v>1993</v>
      </c>
      <c r="G26" s="3" t="s">
        <v>1791</v>
      </c>
      <c r="H26" s="3" t="s">
        <v>1791</v>
      </c>
      <c r="I26" s="3" t="s">
        <v>51</v>
      </c>
      <c r="J26" s="3">
        <v>1998</v>
      </c>
      <c r="K26" s="3" t="s">
        <v>1818</v>
      </c>
      <c r="L26" s="3">
        <v>2025</v>
      </c>
      <c r="M26" s="3" t="s">
        <v>1992</v>
      </c>
      <c r="N26" s="5">
        <v>46114</v>
      </c>
      <c r="O26" s="3">
        <v>167</v>
      </c>
      <c r="P26" s="3" t="s">
        <v>1991</v>
      </c>
      <c r="Q26" s="3">
        <v>730325302174</v>
      </c>
      <c r="R26" s="3">
        <v>77019807722</v>
      </c>
      <c r="S26" s="3" t="s">
        <v>1990</v>
      </c>
      <c r="T26" s="2"/>
      <c r="U26" s="2"/>
      <c r="V26" s="2"/>
      <c r="W26" s="3">
        <v>53</v>
      </c>
      <c r="X26" s="3">
        <v>17490000</v>
      </c>
      <c r="Y26" s="3">
        <v>17490000</v>
      </c>
      <c r="Z26" s="3">
        <v>0</v>
      </c>
      <c r="AA26" s="3">
        <v>0</v>
      </c>
      <c r="AB26" s="3">
        <v>1049400</v>
      </c>
      <c r="AC26" s="3">
        <v>1049400</v>
      </c>
      <c r="AD26" s="5">
        <v>46115</v>
      </c>
      <c r="AE26" s="3" t="s">
        <v>1661</v>
      </c>
      <c r="AF26" s="3" t="s">
        <v>55</v>
      </c>
      <c r="AG26" s="3" t="s">
        <v>1813</v>
      </c>
      <c r="AH26" s="3" t="s">
        <v>89</v>
      </c>
      <c r="AI26" s="2"/>
      <c r="AJ26" s="3">
        <v>0</v>
      </c>
      <c r="AK26" s="2"/>
      <c r="AL26" s="5">
        <v>45943</v>
      </c>
      <c r="AM26" s="5">
        <v>46115</v>
      </c>
      <c r="AN26" s="3" t="s">
        <v>1660</v>
      </c>
      <c r="AO26" s="3">
        <v>10761927</v>
      </c>
      <c r="AP26" s="3">
        <v>0</v>
      </c>
      <c r="AQ26" s="3" t="s">
        <v>1812</v>
      </c>
    </row>
    <row r="27" spans="1:43" ht="28.5" x14ac:dyDescent="0.45">
      <c r="A27" s="3">
        <v>1</v>
      </c>
      <c r="B27" s="4" t="s">
        <v>1700</v>
      </c>
      <c r="C27" s="3" t="s">
        <v>1927</v>
      </c>
      <c r="D27" s="3" t="s">
        <v>1926</v>
      </c>
      <c r="E27" s="3" t="s">
        <v>1678</v>
      </c>
      <c r="F27" s="3" t="s">
        <v>1989</v>
      </c>
      <c r="G27" s="3" t="s">
        <v>1924</v>
      </c>
      <c r="H27" s="3" t="s">
        <v>1924</v>
      </c>
      <c r="I27" s="3" t="s">
        <v>51</v>
      </c>
      <c r="J27" s="3">
        <v>1499</v>
      </c>
      <c r="K27" s="3" t="s">
        <v>1980</v>
      </c>
      <c r="L27" s="3">
        <v>2025</v>
      </c>
      <c r="M27" s="3" t="s">
        <v>1988</v>
      </c>
      <c r="N27" s="5">
        <v>46132</v>
      </c>
      <c r="O27" s="3">
        <v>181</v>
      </c>
      <c r="P27" s="3" t="s">
        <v>1987</v>
      </c>
      <c r="Q27" s="3">
        <v>931115301733</v>
      </c>
      <c r="R27" s="3">
        <v>77074696194</v>
      </c>
      <c r="S27" s="3" t="s">
        <v>1986</v>
      </c>
      <c r="T27" s="2"/>
      <c r="U27" s="2"/>
      <c r="V27" s="2"/>
      <c r="W27" s="3">
        <v>32</v>
      </c>
      <c r="X27" s="3">
        <v>9740000</v>
      </c>
      <c r="Y27" s="3">
        <v>9190000</v>
      </c>
      <c r="Z27" s="3">
        <v>0</v>
      </c>
      <c r="AA27" s="3">
        <v>550000</v>
      </c>
      <c r="AB27" s="3">
        <v>367600</v>
      </c>
      <c r="AC27" s="3">
        <v>367600</v>
      </c>
      <c r="AD27" s="5">
        <v>46135</v>
      </c>
      <c r="AE27" s="3" t="s">
        <v>1695</v>
      </c>
      <c r="AF27" s="3" t="s">
        <v>154</v>
      </c>
      <c r="AG27" s="3" t="s">
        <v>1813</v>
      </c>
      <c r="AH27" s="3" t="s">
        <v>134</v>
      </c>
      <c r="AI27" s="2"/>
      <c r="AJ27" s="3">
        <v>0</v>
      </c>
      <c r="AK27" s="2"/>
      <c r="AL27" s="5">
        <v>45947</v>
      </c>
      <c r="AM27" s="5">
        <v>46135</v>
      </c>
      <c r="AN27" s="3" t="s">
        <v>1660</v>
      </c>
      <c r="AO27" s="3">
        <v>10767391</v>
      </c>
      <c r="AP27" s="3">
        <v>0</v>
      </c>
      <c r="AQ27" s="3" t="s">
        <v>1812</v>
      </c>
    </row>
    <row r="28" spans="1:43" ht="28.5" x14ac:dyDescent="0.45">
      <c r="A28" s="3">
        <v>1</v>
      </c>
      <c r="B28" s="4" t="s">
        <v>1719</v>
      </c>
      <c r="C28" s="3" t="s">
        <v>1927</v>
      </c>
      <c r="D28" s="3" t="s">
        <v>1926</v>
      </c>
      <c r="E28" s="3" t="s">
        <v>1678</v>
      </c>
      <c r="F28" s="3" t="s">
        <v>1985</v>
      </c>
      <c r="G28" s="3" t="s">
        <v>1924</v>
      </c>
      <c r="H28" s="3" t="s">
        <v>1924</v>
      </c>
      <c r="I28" s="3" t="s">
        <v>51</v>
      </c>
      <c r="J28" s="3">
        <v>1499</v>
      </c>
      <c r="K28" s="3" t="s">
        <v>1980</v>
      </c>
      <c r="L28" s="3">
        <v>2025</v>
      </c>
      <c r="M28" s="3" t="s">
        <v>1984</v>
      </c>
      <c r="N28" s="5">
        <v>46122</v>
      </c>
      <c r="O28" s="3">
        <v>171</v>
      </c>
      <c r="P28" s="3" t="s">
        <v>1983</v>
      </c>
      <c r="Q28" s="3">
        <v>931126401492</v>
      </c>
      <c r="R28" s="3">
        <v>77056408393</v>
      </c>
      <c r="S28" s="3" t="s">
        <v>1982</v>
      </c>
      <c r="T28" s="2"/>
      <c r="U28" s="2"/>
      <c r="V28" s="2"/>
      <c r="W28" s="3">
        <v>32</v>
      </c>
      <c r="X28" s="3">
        <v>9190000</v>
      </c>
      <c r="Y28" s="3">
        <v>9190000</v>
      </c>
      <c r="Z28" s="3">
        <v>0</v>
      </c>
      <c r="AA28" s="3">
        <v>0</v>
      </c>
      <c r="AB28" s="3">
        <v>367600</v>
      </c>
      <c r="AC28" s="3">
        <v>367600</v>
      </c>
      <c r="AD28" s="5">
        <v>46125</v>
      </c>
      <c r="AE28" s="3" t="s">
        <v>1738</v>
      </c>
      <c r="AF28" s="3" t="s">
        <v>55</v>
      </c>
      <c r="AG28" s="3" t="s">
        <v>1813</v>
      </c>
      <c r="AH28" s="3" t="s">
        <v>89</v>
      </c>
      <c r="AI28" s="2"/>
      <c r="AJ28" s="3">
        <v>0</v>
      </c>
      <c r="AK28" s="2"/>
      <c r="AL28" s="5">
        <v>45947</v>
      </c>
      <c r="AM28" s="5">
        <v>46125</v>
      </c>
      <c r="AN28" s="3" t="s">
        <v>1660</v>
      </c>
      <c r="AO28" s="3">
        <v>10767481</v>
      </c>
      <c r="AP28" s="3">
        <v>0</v>
      </c>
      <c r="AQ28" s="3" t="s">
        <v>1812</v>
      </c>
    </row>
    <row r="29" spans="1:43" ht="28.5" x14ac:dyDescent="0.45">
      <c r="A29" s="3">
        <v>1</v>
      </c>
      <c r="B29" s="4" t="s">
        <v>1802</v>
      </c>
      <c r="C29" s="3" t="s">
        <v>1927</v>
      </c>
      <c r="D29" s="3" t="s">
        <v>1926</v>
      </c>
      <c r="E29" s="3" t="s">
        <v>1678</v>
      </c>
      <c r="F29" s="3" t="s">
        <v>1981</v>
      </c>
      <c r="G29" s="3" t="s">
        <v>1924</v>
      </c>
      <c r="H29" s="3" t="s">
        <v>1924</v>
      </c>
      <c r="I29" s="3" t="s">
        <v>51</v>
      </c>
      <c r="J29" s="3">
        <v>1499</v>
      </c>
      <c r="K29" s="3" t="s">
        <v>1980</v>
      </c>
      <c r="L29" s="3">
        <v>2025</v>
      </c>
      <c r="M29" s="3" t="s">
        <v>1979</v>
      </c>
      <c r="N29" s="5">
        <v>46116</v>
      </c>
      <c r="O29" s="3">
        <v>166</v>
      </c>
      <c r="P29" s="3" t="s">
        <v>1978</v>
      </c>
      <c r="Q29" s="3">
        <v>880621302420</v>
      </c>
      <c r="R29" s="3">
        <v>77054148894</v>
      </c>
      <c r="S29" s="3" t="s">
        <v>1977</v>
      </c>
      <c r="T29" s="2"/>
      <c r="U29" s="2"/>
      <c r="V29" s="2"/>
      <c r="W29" s="3">
        <v>37</v>
      </c>
      <c r="X29" s="3">
        <v>9190000</v>
      </c>
      <c r="Y29" s="3">
        <v>9190000</v>
      </c>
      <c r="Z29" s="3">
        <v>0</v>
      </c>
      <c r="AA29" s="3">
        <v>0</v>
      </c>
      <c r="AB29" s="3">
        <v>367600</v>
      </c>
      <c r="AC29" s="3">
        <v>367600</v>
      </c>
      <c r="AD29" s="5">
        <v>46120</v>
      </c>
      <c r="AE29" s="3" t="s">
        <v>1796</v>
      </c>
      <c r="AF29" s="3" t="s">
        <v>55</v>
      </c>
      <c r="AG29" s="3" t="s">
        <v>1813</v>
      </c>
      <c r="AH29" s="3" t="s">
        <v>134</v>
      </c>
      <c r="AI29" s="2"/>
      <c r="AJ29" s="3">
        <v>0</v>
      </c>
      <c r="AK29" s="2"/>
      <c r="AL29" s="5">
        <v>45950</v>
      </c>
      <c r="AM29" s="5">
        <v>46120</v>
      </c>
      <c r="AN29" s="3" t="s">
        <v>1660</v>
      </c>
      <c r="AO29" s="3">
        <v>10767486</v>
      </c>
      <c r="AP29" s="3">
        <v>0</v>
      </c>
      <c r="AQ29" s="3" t="s">
        <v>1812</v>
      </c>
    </row>
    <row r="30" spans="1:43" x14ac:dyDescent="0.45">
      <c r="A30" s="3">
        <v>1</v>
      </c>
      <c r="B30" s="4" t="s">
        <v>1914</v>
      </c>
      <c r="C30" s="3" t="s">
        <v>1828</v>
      </c>
      <c r="D30" s="3" t="s">
        <v>1972</v>
      </c>
      <c r="E30" s="3" t="s">
        <v>1678</v>
      </c>
      <c r="F30" s="3" t="s">
        <v>1976</v>
      </c>
      <c r="G30" s="3" t="s">
        <v>1970</v>
      </c>
      <c r="H30" s="3" t="s">
        <v>1970</v>
      </c>
      <c r="I30" s="3" t="s">
        <v>51</v>
      </c>
      <c r="J30" s="3">
        <v>1499</v>
      </c>
      <c r="K30" s="3" t="s">
        <v>1969</v>
      </c>
      <c r="L30" s="3">
        <v>2025</v>
      </c>
      <c r="M30" s="3" t="s">
        <v>1975</v>
      </c>
      <c r="N30" s="5">
        <v>46115</v>
      </c>
      <c r="O30" s="3">
        <v>154</v>
      </c>
      <c r="P30" s="3" t="s">
        <v>1974</v>
      </c>
      <c r="Q30" s="3">
        <v>820612301790</v>
      </c>
      <c r="R30" s="3">
        <v>77016840402</v>
      </c>
      <c r="S30" s="3" t="s">
        <v>1973</v>
      </c>
      <c r="T30" s="2"/>
      <c r="U30" s="2"/>
      <c r="V30" s="2"/>
      <c r="W30" s="3">
        <v>43</v>
      </c>
      <c r="X30" s="3">
        <v>8290000</v>
      </c>
      <c r="Y30" s="3">
        <v>8290000</v>
      </c>
      <c r="Z30" s="3">
        <v>0</v>
      </c>
      <c r="AA30" s="3">
        <v>0</v>
      </c>
      <c r="AB30" s="3">
        <v>331600</v>
      </c>
      <c r="AC30" s="3">
        <v>331600</v>
      </c>
      <c r="AD30" s="5">
        <v>46119</v>
      </c>
      <c r="AE30" s="3" t="s">
        <v>1910</v>
      </c>
      <c r="AF30" s="3" t="s">
        <v>291</v>
      </c>
      <c r="AG30" s="3" t="s">
        <v>87</v>
      </c>
      <c r="AH30" s="3" t="s">
        <v>206</v>
      </c>
      <c r="AI30" s="2"/>
      <c r="AJ30" s="3">
        <v>0</v>
      </c>
      <c r="AK30" s="2"/>
      <c r="AL30" s="5">
        <v>45950</v>
      </c>
      <c r="AM30" s="5">
        <v>46119</v>
      </c>
      <c r="AN30" s="3" t="s">
        <v>1660</v>
      </c>
      <c r="AO30" s="3">
        <v>10777957</v>
      </c>
      <c r="AP30" s="3">
        <v>0</v>
      </c>
      <c r="AQ30" s="3" t="s">
        <v>1659</v>
      </c>
    </row>
    <row r="31" spans="1:43" ht="26.65" x14ac:dyDescent="0.45">
      <c r="A31" s="3">
        <v>1</v>
      </c>
      <c r="B31" s="4" t="s">
        <v>1671</v>
      </c>
      <c r="C31" s="3" t="s">
        <v>1828</v>
      </c>
      <c r="D31" s="3" t="s">
        <v>1972</v>
      </c>
      <c r="E31" s="3" t="s">
        <v>1693</v>
      </c>
      <c r="F31" s="3" t="s">
        <v>1971</v>
      </c>
      <c r="G31" s="3" t="s">
        <v>1970</v>
      </c>
      <c r="H31" s="3" t="s">
        <v>1970</v>
      </c>
      <c r="I31" s="3" t="s">
        <v>51</v>
      </c>
      <c r="J31" s="3">
        <v>1499</v>
      </c>
      <c r="K31" s="3" t="s">
        <v>1969</v>
      </c>
      <c r="L31" s="3">
        <v>2025</v>
      </c>
      <c r="M31" s="3" t="s">
        <v>1968</v>
      </c>
      <c r="N31" s="5">
        <v>46119</v>
      </c>
      <c r="O31" s="3">
        <v>156</v>
      </c>
      <c r="P31" s="3" t="s">
        <v>1967</v>
      </c>
      <c r="Q31" s="3">
        <v>910904401742</v>
      </c>
      <c r="R31" s="3">
        <v>77470136370</v>
      </c>
      <c r="S31" s="3" t="s">
        <v>1966</v>
      </c>
      <c r="T31" s="2"/>
      <c r="U31" s="2"/>
      <c r="V31" s="2"/>
      <c r="W31" s="3">
        <v>34</v>
      </c>
      <c r="X31" s="3">
        <v>8600000</v>
      </c>
      <c r="Y31" s="3">
        <v>8290000</v>
      </c>
      <c r="Z31" s="3">
        <v>0</v>
      </c>
      <c r="AA31" s="3">
        <v>310000</v>
      </c>
      <c r="AB31" s="3">
        <v>331600</v>
      </c>
      <c r="AC31" s="3">
        <v>331600</v>
      </c>
      <c r="AD31" s="5">
        <v>46121</v>
      </c>
      <c r="AE31" s="3" t="s">
        <v>1672</v>
      </c>
      <c r="AF31" s="3" t="s">
        <v>55</v>
      </c>
      <c r="AG31" s="3" t="s">
        <v>87</v>
      </c>
      <c r="AH31" s="3" t="s">
        <v>206</v>
      </c>
      <c r="AI31" s="2"/>
      <c r="AJ31" s="3">
        <v>0</v>
      </c>
      <c r="AK31" s="2"/>
      <c r="AL31" s="5">
        <v>45950</v>
      </c>
      <c r="AM31" s="5">
        <v>46121</v>
      </c>
      <c r="AN31" s="3" t="s">
        <v>1660</v>
      </c>
      <c r="AO31" s="3">
        <v>10778328</v>
      </c>
      <c r="AP31" s="3">
        <v>0</v>
      </c>
      <c r="AQ31" s="3" t="s">
        <v>1659</v>
      </c>
    </row>
    <row r="32" spans="1:43" x14ac:dyDescent="0.45">
      <c r="A32" s="3">
        <v>1</v>
      </c>
      <c r="B32" s="4" t="s">
        <v>1795</v>
      </c>
      <c r="C32" s="3" t="s">
        <v>1670</v>
      </c>
      <c r="D32" s="3" t="s">
        <v>1669</v>
      </c>
      <c r="E32" s="3" t="s">
        <v>1668</v>
      </c>
      <c r="F32" s="3" t="s">
        <v>1965</v>
      </c>
      <c r="G32" s="3" t="s">
        <v>1666</v>
      </c>
      <c r="H32" s="3" t="s">
        <v>1666</v>
      </c>
      <c r="I32" s="3" t="s">
        <v>51</v>
      </c>
      <c r="J32" s="3">
        <v>1590</v>
      </c>
      <c r="K32" s="3" t="s">
        <v>1960</v>
      </c>
      <c r="L32" s="3">
        <v>2025</v>
      </c>
      <c r="M32" s="3" t="s">
        <v>1964</v>
      </c>
      <c r="N32" s="5">
        <v>46126</v>
      </c>
      <c r="O32" s="3">
        <v>165</v>
      </c>
      <c r="P32" s="3" t="s">
        <v>1963</v>
      </c>
      <c r="Q32" s="3">
        <v>840530450574</v>
      </c>
      <c r="R32" s="3">
        <v>77054231236</v>
      </c>
      <c r="S32" s="3" t="s">
        <v>1962</v>
      </c>
      <c r="T32" s="2"/>
      <c r="U32" s="2"/>
      <c r="V32" s="2"/>
      <c r="W32" s="3">
        <v>41</v>
      </c>
      <c r="X32" s="3">
        <v>6690000</v>
      </c>
      <c r="Y32" s="3">
        <v>6690000</v>
      </c>
      <c r="Z32" s="3">
        <v>0</v>
      </c>
      <c r="AA32" s="3">
        <v>0</v>
      </c>
      <c r="AB32" s="3">
        <v>267600</v>
      </c>
      <c r="AC32" s="3">
        <v>267600</v>
      </c>
      <c r="AD32" s="5">
        <v>46133</v>
      </c>
      <c r="AE32" s="3" t="s">
        <v>1803</v>
      </c>
      <c r="AF32" s="3" t="s">
        <v>205</v>
      </c>
      <c r="AG32" s="3" t="s">
        <v>105</v>
      </c>
      <c r="AH32" s="3" t="s">
        <v>58</v>
      </c>
      <c r="AI32" s="2"/>
      <c r="AJ32" s="3">
        <v>0</v>
      </c>
      <c r="AK32" s="2"/>
      <c r="AL32" s="5">
        <v>45952</v>
      </c>
      <c r="AM32" s="5">
        <v>46133</v>
      </c>
      <c r="AN32" s="3" t="s">
        <v>1660</v>
      </c>
      <c r="AO32" s="3">
        <v>10780537</v>
      </c>
      <c r="AP32" s="3">
        <v>0</v>
      </c>
      <c r="AQ32" s="3" t="s">
        <v>1659</v>
      </c>
    </row>
    <row r="33" spans="1:43" x14ac:dyDescent="0.45">
      <c r="A33" s="3">
        <v>1</v>
      </c>
      <c r="B33" s="4" t="s">
        <v>1795</v>
      </c>
      <c r="C33" s="3" t="s">
        <v>1670</v>
      </c>
      <c r="D33" s="3" t="s">
        <v>1669</v>
      </c>
      <c r="E33" s="3" t="s">
        <v>1668</v>
      </c>
      <c r="F33" s="3" t="s">
        <v>1961</v>
      </c>
      <c r="G33" s="3" t="s">
        <v>1666</v>
      </c>
      <c r="H33" s="3" t="s">
        <v>1666</v>
      </c>
      <c r="I33" s="3" t="s">
        <v>51</v>
      </c>
      <c r="J33" s="3">
        <v>1590</v>
      </c>
      <c r="K33" s="3" t="s">
        <v>1960</v>
      </c>
      <c r="L33" s="3">
        <v>2025</v>
      </c>
      <c r="M33" s="3" t="s">
        <v>1959</v>
      </c>
      <c r="N33" s="5">
        <v>46127</v>
      </c>
      <c r="O33" s="3">
        <v>165</v>
      </c>
      <c r="P33" s="3" t="s">
        <v>1958</v>
      </c>
      <c r="Q33" s="3">
        <v>860412450675</v>
      </c>
      <c r="R33" s="3">
        <v>77784474086</v>
      </c>
      <c r="S33" s="3" t="s">
        <v>1957</v>
      </c>
      <c r="T33" s="2"/>
      <c r="U33" s="2"/>
      <c r="V33" s="2"/>
      <c r="W33" s="3">
        <v>40</v>
      </c>
      <c r="X33" s="3">
        <v>6940000</v>
      </c>
      <c r="Y33" s="3">
        <v>6690000</v>
      </c>
      <c r="Z33" s="3">
        <v>0</v>
      </c>
      <c r="AA33" s="3">
        <v>250000</v>
      </c>
      <c r="AB33" s="3">
        <v>267600</v>
      </c>
      <c r="AC33" s="3">
        <v>267600</v>
      </c>
      <c r="AD33" s="5">
        <v>46133</v>
      </c>
      <c r="AE33" s="3" t="s">
        <v>1803</v>
      </c>
      <c r="AF33" s="3" t="s">
        <v>205</v>
      </c>
      <c r="AG33" s="3" t="s">
        <v>87</v>
      </c>
      <c r="AH33" s="3" t="s">
        <v>218</v>
      </c>
      <c r="AI33" s="2"/>
      <c r="AJ33" s="3">
        <v>0</v>
      </c>
      <c r="AK33" s="2"/>
      <c r="AL33" s="5">
        <v>45952</v>
      </c>
      <c r="AM33" s="5">
        <v>46133</v>
      </c>
      <c r="AN33" s="3" t="s">
        <v>1660</v>
      </c>
      <c r="AO33" s="3">
        <v>10780540</v>
      </c>
      <c r="AP33" s="3">
        <v>0</v>
      </c>
      <c r="AQ33" s="3" t="s">
        <v>1659</v>
      </c>
    </row>
    <row r="34" spans="1:43" ht="28.5" x14ac:dyDescent="0.45">
      <c r="A34" s="3">
        <v>1</v>
      </c>
      <c r="B34" s="4" t="s">
        <v>1802</v>
      </c>
      <c r="C34" s="3" t="s">
        <v>1670</v>
      </c>
      <c r="D34" s="3" t="s">
        <v>1669</v>
      </c>
      <c r="E34" s="3" t="s">
        <v>1678</v>
      </c>
      <c r="F34" s="3" t="s">
        <v>1956</v>
      </c>
      <c r="G34" s="3" t="s">
        <v>1666</v>
      </c>
      <c r="H34" s="3" t="s">
        <v>1666</v>
      </c>
      <c r="I34" s="3" t="s">
        <v>51</v>
      </c>
      <c r="J34" s="3">
        <v>1590</v>
      </c>
      <c r="K34" s="3" t="s">
        <v>1955</v>
      </c>
      <c r="L34" s="3">
        <v>2025</v>
      </c>
      <c r="M34" s="3" t="s">
        <v>1954</v>
      </c>
      <c r="N34" s="5">
        <v>46125</v>
      </c>
      <c r="O34" s="3">
        <v>156</v>
      </c>
      <c r="P34" s="3" t="s">
        <v>1953</v>
      </c>
      <c r="Q34" s="3">
        <v>960825300669</v>
      </c>
      <c r="R34" s="3">
        <v>77083184637</v>
      </c>
      <c r="S34" s="3" t="s">
        <v>1952</v>
      </c>
      <c r="T34" s="2"/>
      <c r="U34" s="2"/>
      <c r="V34" s="2"/>
      <c r="W34" s="3">
        <v>29</v>
      </c>
      <c r="X34" s="3">
        <v>6690000</v>
      </c>
      <c r="Y34" s="3">
        <v>6690000</v>
      </c>
      <c r="Z34" s="3">
        <v>0</v>
      </c>
      <c r="AA34" s="3">
        <v>0</v>
      </c>
      <c r="AB34" s="3">
        <v>267600</v>
      </c>
      <c r="AC34" s="3">
        <v>267600</v>
      </c>
      <c r="AD34" s="5">
        <v>46127</v>
      </c>
      <c r="AE34" s="3" t="s">
        <v>1796</v>
      </c>
      <c r="AF34" s="3" t="s">
        <v>55</v>
      </c>
      <c r="AG34" s="3" t="s">
        <v>56</v>
      </c>
      <c r="AH34" s="3" t="s">
        <v>58</v>
      </c>
      <c r="AI34" s="4" t="s">
        <v>1951</v>
      </c>
      <c r="AJ34" s="3">
        <v>0</v>
      </c>
      <c r="AK34" s="2"/>
      <c r="AL34" s="5">
        <v>45960</v>
      </c>
      <c r="AM34" s="5">
        <v>46127</v>
      </c>
      <c r="AN34" s="3" t="s">
        <v>1660</v>
      </c>
      <c r="AO34" s="3">
        <v>10782965</v>
      </c>
      <c r="AP34" s="3">
        <v>0</v>
      </c>
      <c r="AQ34" s="3" t="s">
        <v>1659</v>
      </c>
    </row>
    <row r="35" spans="1:43" ht="26.65" x14ac:dyDescent="0.45">
      <c r="A35" s="3">
        <v>1</v>
      </c>
      <c r="B35" s="4" t="s">
        <v>1706</v>
      </c>
      <c r="C35" s="3" t="s">
        <v>1847</v>
      </c>
      <c r="D35" s="3" t="s">
        <v>1846</v>
      </c>
      <c r="E35" s="3" t="s">
        <v>1693</v>
      </c>
      <c r="F35" s="3" t="s">
        <v>1950</v>
      </c>
      <c r="G35" s="3" t="s">
        <v>1844</v>
      </c>
      <c r="H35" s="3" t="s">
        <v>1844</v>
      </c>
      <c r="I35" s="3" t="s">
        <v>51</v>
      </c>
      <c r="J35" s="3">
        <v>1499</v>
      </c>
      <c r="K35" s="3" t="s">
        <v>1894</v>
      </c>
      <c r="L35" s="3">
        <v>2025</v>
      </c>
      <c r="M35" s="3" t="s">
        <v>1949</v>
      </c>
      <c r="N35" s="5">
        <v>46134</v>
      </c>
      <c r="O35" s="3">
        <v>162</v>
      </c>
      <c r="P35" s="3" t="s">
        <v>1948</v>
      </c>
      <c r="Q35" s="3">
        <v>640814301422</v>
      </c>
      <c r="R35" s="3">
        <v>77713591470</v>
      </c>
      <c r="S35" s="3" t="s">
        <v>1947</v>
      </c>
      <c r="T35" s="2"/>
      <c r="U35" s="2"/>
      <c r="V35" s="2"/>
      <c r="W35" s="3">
        <v>61</v>
      </c>
      <c r="X35" s="3">
        <v>11890000</v>
      </c>
      <c r="Y35" s="3">
        <v>11890000</v>
      </c>
      <c r="Z35" s="3">
        <v>0</v>
      </c>
      <c r="AA35" s="3">
        <v>0</v>
      </c>
      <c r="AB35" s="3">
        <v>475600</v>
      </c>
      <c r="AC35" s="3">
        <v>475600</v>
      </c>
      <c r="AD35" s="5">
        <v>46136</v>
      </c>
      <c r="AE35" s="3" t="s">
        <v>1856</v>
      </c>
      <c r="AF35" s="3" t="s">
        <v>104</v>
      </c>
      <c r="AG35" s="3" t="s">
        <v>1813</v>
      </c>
      <c r="AH35" s="3" t="s">
        <v>134</v>
      </c>
      <c r="AI35" s="2"/>
      <c r="AJ35" s="3">
        <v>0</v>
      </c>
      <c r="AK35" s="2"/>
      <c r="AL35" s="5">
        <v>45965</v>
      </c>
      <c r="AM35" s="5">
        <v>46136</v>
      </c>
      <c r="AN35" s="3" t="s">
        <v>1660</v>
      </c>
      <c r="AO35" s="3">
        <v>10786152</v>
      </c>
      <c r="AP35" s="3">
        <v>0</v>
      </c>
      <c r="AQ35" s="3" t="s">
        <v>1812</v>
      </c>
    </row>
    <row r="36" spans="1:43" ht="26.65" x14ac:dyDescent="0.45">
      <c r="A36" s="3">
        <v>1</v>
      </c>
      <c r="B36" s="4" t="s">
        <v>1671</v>
      </c>
      <c r="C36" s="3" t="s">
        <v>1847</v>
      </c>
      <c r="D36" s="3" t="s">
        <v>1846</v>
      </c>
      <c r="E36" s="3" t="s">
        <v>1668</v>
      </c>
      <c r="F36" s="3" t="s">
        <v>1946</v>
      </c>
      <c r="G36" s="3" t="s">
        <v>1844</v>
      </c>
      <c r="H36" s="3" t="s">
        <v>1844</v>
      </c>
      <c r="I36" s="3" t="s">
        <v>51</v>
      </c>
      <c r="J36" s="3">
        <v>1499</v>
      </c>
      <c r="K36" s="3" t="s">
        <v>1894</v>
      </c>
      <c r="L36" s="3">
        <v>2025</v>
      </c>
      <c r="M36" s="3" t="s">
        <v>1945</v>
      </c>
      <c r="N36" s="5">
        <v>46121</v>
      </c>
      <c r="O36" s="3">
        <v>159</v>
      </c>
      <c r="P36" s="3" t="s">
        <v>1944</v>
      </c>
      <c r="Q36" s="3">
        <v>940322402405</v>
      </c>
      <c r="R36" s="3">
        <v>77716490709</v>
      </c>
      <c r="S36" s="3" t="s">
        <v>1943</v>
      </c>
      <c r="T36" s="2"/>
      <c r="U36" s="2"/>
      <c r="V36" s="2"/>
      <c r="W36" s="3">
        <v>32</v>
      </c>
      <c r="X36" s="3">
        <v>11890000</v>
      </c>
      <c r="Y36" s="3">
        <v>11890000</v>
      </c>
      <c r="Z36" s="3">
        <v>0</v>
      </c>
      <c r="AA36" s="3">
        <v>0</v>
      </c>
      <c r="AB36" s="3">
        <v>475600</v>
      </c>
      <c r="AC36" s="3">
        <v>475600</v>
      </c>
      <c r="AD36" s="5">
        <v>46133</v>
      </c>
      <c r="AE36" s="3" t="s">
        <v>1672</v>
      </c>
      <c r="AF36" s="3" t="s">
        <v>55</v>
      </c>
      <c r="AG36" s="3" t="s">
        <v>87</v>
      </c>
      <c r="AH36" s="3" t="s">
        <v>89</v>
      </c>
      <c r="AI36" s="2"/>
      <c r="AJ36" s="3">
        <v>0</v>
      </c>
      <c r="AK36" s="2"/>
      <c r="AL36" s="5">
        <v>45965</v>
      </c>
      <c r="AM36" s="5">
        <v>46133</v>
      </c>
      <c r="AN36" s="3" t="s">
        <v>1660</v>
      </c>
      <c r="AO36" s="3">
        <v>10787880</v>
      </c>
      <c r="AP36" s="3">
        <v>0</v>
      </c>
      <c r="AQ36" s="3" t="s">
        <v>1659</v>
      </c>
    </row>
    <row r="37" spans="1:43" ht="28.5" x14ac:dyDescent="0.45">
      <c r="A37" s="3">
        <v>1</v>
      </c>
      <c r="B37" s="4" t="s">
        <v>1700</v>
      </c>
      <c r="C37" s="3" t="s">
        <v>1670</v>
      </c>
      <c r="D37" s="3" t="s">
        <v>1669</v>
      </c>
      <c r="E37" s="3" t="s">
        <v>1678</v>
      </c>
      <c r="F37" s="3" t="s">
        <v>1942</v>
      </c>
      <c r="G37" s="3" t="s">
        <v>1666</v>
      </c>
      <c r="H37" s="3" t="s">
        <v>1666</v>
      </c>
      <c r="I37" s="3" t="s">
        <v>51</v>
      </c>
      <c r="J37" s="3">
        <v>1590</v>
      </c>
      <c r="K37" s="3" t="s">
        <v>1941</v>
      </c>
      <c r="L37" s="3">
        <v>2025</v>
      </c>
      <c r="M37" s="3" t="s">
        <v>1940</v>
      </c>
      <c r="N37" s="5">
        <v>46111</v>
      </c>
      <c r="O37" s="3">
        <v>136</v>
      </c>
      <c r="P37" s="3" t="s">
        <v>1939</v>
      </c>
      <c r="Q37" s="3">
        <v>771124302736</v>
      </c>
      <c r="R37" s="3">
        <v>77713524737</v>
      </c>
      <c r="S37" s="3" t="s">
        <v>1938</v>
      </c>
      <c r="T37" s="2"/>
      <c r="U37" s="2"/>
      <c r="V37" s="2"/>
      <c r="W37" s="3">
        <v>48</v>
      </c>
      <c r="X37" s="3">
        <v>6690000</v>
      </c>
      <c r="Y37" s="3">
        <v>6690000</v>
      </c>
      <c r="Z37" s="3">
        <v>0</v>
      </c>
      <c r="AA37" s="3">
        <v>0</v>
      </c>
      <c r="AB37" s="3">
        <v>267600</v>
      </c>
      <c r="AC37" s="3">
        <v>267600</v>
      </c>
      <c r="AD37" s="5">
        <v>46113</v>
      </c>
      <c r="AE37" s="3" t="s">
        <v>1695</v>
      </c>
      <c r="AF37" s="3" t="s">
        <v>154</v>
      </c>
      <c r="AG37" s="3" t="s">
        <v>87</v>
      </c>
      <c r="AH37" s="3" t="s">
        <v>206</v>
      </c>
      <c r="AI37" s="2"/>
      <c r="AJ37" s="3">
        <v>0</v>
      </c>
      <c r="AK37" s="2"/>
      <c r="AL37" s="5">
        <v>45968</v>
      </c>
      <c r="AM37" s="5">
        <v>46113</v>
      </c>
      <c r="AN37" s="3" t="s">
        <v>1660</v>
      </c>
      <c r="AO37" s="3">
        <v>10790766</v>
      </c>
      <c r="AP37" s="3">
        <v>0</v>
      </c>
      <c r="AQ37" s="3" t="s">
        <v>1659</v>
      </c>
    </row>
    <row r="38" spans="1:43" x14ac:dyDescent="0.45">
      <c r="A38" s="3">
        <v>1</v>
      </c>
      <c r="B38" s="4" t="s">
        <v>1795</v>
      </c>
      <c r="C38" s="3" t="s">
        <v>1828</v>
      </c>
      <c r="D38" s="3" t="s">
        <v>1827</v>
      </c>
      <c r="E38" s="3" t="s">
        <v>1693</v>
      </c>
      <c r="F38" s="3" t="s">
        <v>1937</v>
      </c>
      <c r="G38" s="3" t="s">
        <v>1825</v>
      </c>
      <c r="H38" s="3" t="s">
        <v>1825</v>
      </c>
      <c r="I38" s="3" t="s">
        <v>51</v>
      </c>
      <c r="J38" s="3">
        <v>1499</v>
      </c>
      <c r="K38" s="3" t="s">
        <v>1824</v>
      </c>
      <c r="L38" s="3">
        <v>2025</v>
      </c>
      <c r="M38" s="3" t="s">
        <v>1936</v>
      </c>
      <c r="N38" s="5">
        <v>46128</v>
      </c>
      <c r="O38" s="3">
        <v>157</v>
      </c>
      <c r="P38" s="3" t="s">
        <v>1935</v>
      </c>
      <c r="Q38" s="3">
        <v>650720400045</v>
      </c>
      <c r="R38" s="3">
        <v>77078831365</v>
      </c>
      <c r="S38" s="3" t="s">
        <v>1934</v>
      </c>
      <c r="T38" s="2"/>
      <c r="U38" s="2"/>
      <c r="V38" s="2"/>
      <c r="W38" s="3">
        <v>60</v>
      </c>
      <c r="X38" s="3">
        <v>7690000</v>
      </c>
      <c r="Y38" s="3">
        <v>7690000</v>
      </c>
      <c r="Z38" s="3">
        <v>0</v>
      </c>
      <c r="AA38" s="3">
        <v>0</v>
      </c>
      <c r="AB38" s="3">
        <v>307600</v>
      </c>
      <c r="AC38" s="3">
        <v>307600</v>
      </c>
      <c r="AD38" s="5">
        <v>46133</v>
      </c>
      <c r="AE38" s="3" t="s">
        <v>1803</v>
      </c>
      <c r="AF38" s="3" t="s">
        <v>205</v>
      </c>
      <c r="AG38" s="3" t="s">
        <v>87</v>
      </c>
      <c r="AH38" s="3" t="s">
        <v>134</v>
      </c>
      <c r="AI38" s="2"/>
      <c r="AJ38" s="3">
        <v>0</v>
      </c>
      <c r="AK38" s="2"/>
      <c r="AL38" s="5">
        <v>45959</v>
      </c>
      <c r="AM38" s="5">
        <v>46133</v>
      </c>
      <c r="AN38" s="3" t="s">
        <v>1660</v>
      </c>
      <c r="AO38" s="3">
        <v>10790882</v>
      </c>
      <c r="AP38" s="3">
        <v>0</v>
      </c>
      <c r="AQ38" s="3" t="s">
        <v>1659</v>
      </c>
    </row>
    <row r="39" spans="1:43" ht="28.5" x14ac:dyDescent="0.45">
      <c r="A39" s="3">
        <v>1</v>
      </c>
      <c r="B39" s="4" t="s">
        <v>1700</v>
      </c>
      <c r="C39" s="3" t="s">
        <v>1889</v>
      </c>
      <c r="D39" s="3" t="s">
        <v>1888</v>
      </c>
      <c r="E39" s="3" t="s">
        <v>1820</v>
      </c>
      <c r="F39" s="3" t="s">
        <v>1933</v>
      </c>
      <c r="G39" s="3" t="s">
        <v>1886</v>
      </c>
      <c r="H39" s="3" t="s">
        <v>1886</v>
      </c>
      <c r="I39" s="3" t="s">
        <v>51</v>
      </c>
      <c r="J39" s="3">
        <v>1997</v>
      </c>
      <c r="K39" s="3" t="s">
        <v>1899</v>
      </c>
      <c r="L39" s="3">
        <v>2025</v>
      </c>
      <c r="M39" s="3" t="s">
        <v>1932</v>
      </c>
      <c r="N39" s="5">
        <v>46113</v>
      </c>
      <c r="O39" s="3">
        <v>132</v>
      </c>
      <c r="P39" s="2"/>
      <c r="Q39" s="2"/>
      <c r="R39" s="3">
        <v>77716666624</v>
      </c>
      <c r="S39" s="2"/>
      <c r="T39" s="3" t="s">
        <v>1829</v>
      </c>
      <c r="U39" s="3">
        <v>77716666624</v>
      </c>
      <c r="V39" s="3">
        <v>880229300522</v>
      </c>
      <c r="W39" s="3">
        <v>0</v>
      </c>
      <c r="X39" s="3">
        <v>14790000</v>
      </c>
      <c r="Y39" s="3">
        <v>14790000</v>
      </c>
      <c r="Z39" s="3">
        <v>0</v>
      </c>
      <c r="AA39" s="3">
        <v>0</v>
      </c>
      <c r="AB39" s="3">
        <v>887400</v>
      </c>
      <c r="AC39" s="3">
        <v>887400</v>
      </c>
      <c r="AD39" s="5">
        <v>46114</v>
      </c>
      <c r="AE39" s="3" t="s">
        <v>1695</v>
      </c>
      <c r="AF39" s="3" t="s">
        <v>154</v>
      </c>
      <c r="AG39" s="3" t="s">
        <v>56</v>
      </c>
      <c r="AH39" s="3" t="s">
        <v>58</v>
      </c>
      <c r="AI39" s="2"/>
      <c r="AJ39" s="3">
        <v>0</v>
      </c>
      <c r="AK39" s="2"/>
      <c r="AL39" s="5">
        <v>45925</v>
      </c>
      <c r="AM39" s="5">
        <v>46114</v>
      </c>
      <c r="AN39" s="3" t="s">
        <v>1660</v>
      </c>
      <c r="AO39" s="3">
        <v>10794941</v>
      </c>
      <c r="AP39" s="3">
        <v>0</v>
      </c>
      <c r="AQ39" s="3" t="s">
        <v>1659</v>
      </c>
    </row>
    <row r="40" spans="1:43" ht="26.65" x14ac:dyDescent="0.45">
      <c r="A40" s="3">
        <v>1</v>
      </c>
      <c r="B40" s="4" t="s">
        <v>1706</v>
      </c>
      <c r="C40" s="3" t="s">
        <v>1670</v>
      </c>
      <c r="D40" s="3" t="s">
        <v>1669</v>
      </c>
      <c r="E40" s="3" t="s">
        <v>1693</v>
      </c>
      <c r="F40" s="3" t="s">
        <v>1931</v>
      </c>
      <c r="G40" s="3" t="s">
        <v>1666</v>
      </c>
      <c r="H40" s="3" t="s">
        <v>1666</v>
      </c>
      <c r="I40" s="3" t="s">
        <v>51</v>
      </c>
      <c r="J40" s="3">
        <v>1590</v>
      </c>
      <c r="K40" s="3" t="s">
        <v>1904</v>
      </c>
      <c r="L40" s="3">
        <v>2025</v>
      </c>
      <c r="M40" s="3" t="s">
        <v>1930</v>
      </c>
      <c r="N40" s="5">
        <v>46112</v>
      </c>
      <c r="O40" s="3">
        <v>120</v>
      </c>
      <c r="P40" s="3" t="s">
        <v>1929</v>
      </c>
      <c r="Q40" s="3">
        <v>961115351448</v>
      </c>
      <c r="R40" s="3">
        <v>77056001807</v>
      </c>
      <c r="S40" s="3" t="s">
        <v>1928</v>
      </c>
      <c r="T40" s="2"/>
      <c r="U40" s="2"/>
      <c r="V40" s="2"/>
      <c r="W40" s="3">
        <v>29</v>
      </c>
      <c r="X40" s="3">
        <v>6690000</v>
      </c>
      <c r="Y40" s="3">
        <v>6690000</v>
      </c>
      <c r="Z40" s="3">
        <v>0</v>
      </c>
      <c r="AA40" s="3">
        <v>0</v>
      </c>
      <c r="AB40" s="3">
        <v>267600</v>
      </c>
      <c r="AC40" s="3">
        <v>267600</v>
      </c>
      <c r="AD40" s="5">
        <v>46118</v>
      </c>
      <c r="AE40" s="3" t="s">
        <v>1856</v>
      </c>
      <c r="AF40" s="3" t="s">
        <v>104</v>
      </c>
      <c r="AG40" s="3" t="s">
        <v>87</v>
      </c>
      <c r="AH40" s="3" t="s">
        <v>206</v>
      </c>
      <c r="AI40" s="2"/>
      <c r="AJ40" s="3">
        <v>0</v>
      </c>
      <c r="AK40" s="2"/>
      <c r="AL40" s="5">
        <v>45985</v>
      </c>
      <c r="AM40" s="5">
        <v>46118</v>
      </c>
      <c r="AN40" s="3" t="s">
        <v>1660</v>
      </c>
      <c r="AO40" s="3">
        <v>10813274</v>
      </c>
      <c r="AP40" s="3">
        <v>0</v>
      </c>
      <c r="AQ40" s="3" t="s">
        <v>1659</v>
      </c>
    </row>
    <row r="41" spans="1:43" x14ac:dyDescent="0.45">
      <c r="A41" s="3">
        <v>1</v>
      </c>
      <c r="B41" s="4" t="s">
        <v>1694</v>
      </c>
      <c r="C41" s="3" t="s">
        <v>1927</v>
      </c>
      <c r="D41" s="3" t="s">
        <v>1926</v>
      </c>
      <c r="E41" s="3" t="s">
        <v>1678</v>
      </c>
      <c r="F41" s="3" t="s">
        <v>1925</v>
      </c>
      <c r="G41" s="3" t="s">
        <v>1924</v>
      </c>
      <c r="H41" s="3" t="s">
        <v>1924</v>
      </c>
      <c r="I41" s="3" t="s">
        <v>51</v>
      </c>
      <c r="J41" s="3">
        <v>1499</v>
      </c>
      <c r="K41" s="3" t="s">
        <v>1923</v>
      </c>
      <c r="L41" s="3">
        <v>2025</v>
      </c>
      <c r="M41" s="3" t="s">
        <v>1922</v>
      </c>
      <c r="N41" s="5">
        <v>46115</v>
      </c>
      <c r="O41" s="3">
        <v>116</v>
      </c>
      <c r="P41" s="3" t="s">
        <v>1921</v>
      </c>
      <c r="Q41" s="3">
        <v>811115300631</v>
      </c>
      <c r="R41" s="3">
        <v>77059060187</v>
      </c>
      <c r="S41" s="3" t="s">
        <v>1920</v>
      </c>
      <c r="T41" s="2"/>
      <c r="U41" s="2"/>
      <c r="V41" s="2"/>
      <c r="W41" s="3">
        <v>44</v>
      </c>
      <c r="X41" s="3">
        <v>9190000</v>
      </c>
      <c r="Y41" s="3">
        <v>9190000</v>
      </c>
      <c r="Z41" s="3">
        <v>0</v>
      </c>
      <c r="AA41" s="3">
        <v>0</v>
      </c>
      <c r="AB41" s="3">
        <v>367600</v>
      </c>
      <c r="AC41" s="3">
        <v>367600</v>
      </c>
      <c r="AD41" s="5">
        <v>46118</v>
      </c>
      <c r="AE41" s="3" t="s">
        <v>1688</v>
      </c>
      <c r="AF41" s="3" t="s">
        <v>1687</v>
      </c>
      <c r="AG41" s="3" t="s">
        <v>1813</v>
      </c>
      <c r="AH41" s="3" t="s">
        <v>134</v>
      </c>
      <c r="AI41" s="2"/>
      <c r="AJ41" s="3">
        <v>0</v>
      </c>
      <c r="AK41" s="2"/>
      <c r="AL41" s="5">
        <v>45987</v>
      </c>
      <c r="AM41" s="5">
        <v>46118</v>
      </c>
      <c r="AN41" s="3" t="s">
        <v>1660</v>
      </c>
      <c r="AO41" s="3">
        <v>10816015</v>
      </c>
      <c r="AP41" s="3">
        <v>0</v>
      </c>
      <c r="AQ41" s="3" t="s">
        <v>1812</v>
      </c>
    </row>
    <row r="42" spans="1:43" ht="26.65" x14ac:dyDescent="0.45">
      <c r="A42" s="3">
        <v>1</v>
      </c>
      <c r="B42" s="4" t="s">
        <v>1671</v>
      </c>
      <c r="C42" s="3" t="s">
        <v>1794</v>
      </c>
      <c r="D42" s="3" t="s">
        <v>1793</v>
      </c>
      <c r="E42" s="3" t="s">
        <v>1678</v>
      </c>
      <c r="F42" s="3" t="s">
        <v>1919</v>
      </c>
      <c r="G42" s="3" t="s">
        <v>1791</v>
      </c>
      <c r="H42" s="3" t="s">
        <v>1791</v>
      </c>
      <c r="I42" s="3" t="s">
        <v>51</v>
      </c>
      <c r="J42" s="3">
        <v>1998</v>
      </c>
      <c r="K42" s="3" t="s">
        <v>1790</v>
      </c>
      <c r="L42" s="3">
        <v>2025</v>
      </c>
      <c r="M42" s="3" t="s">
        <v>1918</v>
      </c>
      <c r="N42" s="5">
        <v>46132</v>
      </c>
      <c r="O42" s="3">
        <v>132</v>
      </c>
      <c r="P42" s="3" t="s">
        <v>1917</v>
      </c>
      <c r="Q42" s="3">
        <v>710916302143</v>
      </c>
      <c r="R42" s="3">
        <v>77078917071</v>
      </c>
      <c r="S42" s="3" t="s">
        <v>1916</v>
      </c>
      <c r="T42" s="2"/>
      <c r="U42" s="2"/>
      <c r="V42" s="2"/>
      <c r="W42" s="3">
        <v>54</v>
      </c>
      <c r="X42" s="3">
        <v>17490000</v>
      </c>
      <c r="Y42" s="3">
        <v>17490000</v>
      </c>
      <c r="Z42" s="3">
        <v>0</v>
      </c>
      <c r="AA42" s="3">
        <v>0</v>
      </c>
      <c r="AB42" s="3">
        <v>1049400</v>
      </c>
      <c r="AC42" s="3">
        <v>1049400</v>
      </c>
      <c r="AD42" s="5">
        <v>46134</v>
      </c>
      <c r="AE42" s="3" t="s">
        <v>1915</v>
      </c>
      <c r="AF42" s="3" t="s">
        <v>55</v>
      </c>
      <c r="AG42" s="3" t="s">
        <v>1813</v>
      </c>
      <c r="AH42" s="3" t="s">
        <v>89</v>
      </c>
      <c r="AI42" s="2"/>
      <c r="AJ42" s="3">
        <v>0</v>
      </c>
      <c r="AK42" s="2"/>
      <c r="AL42" s="5">
        <v>45987</v>
      </c>
      <c r="AM42" s="5">
        <v>46134</v>
      </c>
      <c r="AN42" s="3" t="s">
        <v>1660</v>
      </c>
      <c r="AO42" s="3">
        <v>10816227</v>
      </c>
      <c r="AP42" s="3">
        <v>0</v>
      </c>
      <c r="AQ42" s="3" t="s">
        <v>1812</v>
      </c>
    </row>
    <row r="43" spans="1:43" x14ac:dyDescent="0.45">
      <c r="A43" s="3">
        <v>1</v>
      </c>
      <c r="B43" s="4" t="s">
        <v>1914</v>
      </c>
      <c r="C43" s="3" t="s">
        <v>1794</v>
      </c>
      <c r="D43" s="3" t="s">
        <v>1793</v>
      </c>
      <c r="E43" s="3" t="s">
        <v>1693</v>
      </c>
      <c r="F43" s="3" t="s">
        <v>1913</v>
      </c>
      <c r="G43" s="3" t="s">
        <v>1791</v>
      </c>
      <c r="H43" s="3" t="s">
        <v>1791</v>
      </c>
      <c r="I43" s="3" t="s">
        <v>51</v>
      </c>
      <c r="J43" s="3">
        <v>1998</v>
      </c>
      <c r="K43" s="3" t="s">
        <v>1790</v>
      </c>
      <c r="L43" s="3">
        <v>2025</v>
      </c>
      <c r="M43" s="3" t="s">
        <v>1912</v>
      </c>
      <c r="N43" s="5">
        <v>46132</v>
      </c>
      <c r="O43" s="3">
        <v>141</v>
      </c>
      <c r="P43" s="2"/>
      <c r="Q43" s="2"/>
      <c r="R43" s="3">
        <v>77086359275</v>
      </c>
      <c r="S43" s="2"/>
      <c r="T43" s="3" t="s">
        <v>1911</v>
      </c>
      <c r="U43" s="3">
        <v>77086359275</v>
      </c>
      <c r="V43" s="3">
        <v>251040029645</v>
      </c>
      <c r="W43" s="3">
        <v>51</v>
      </c>
      <c r="X43" s="3">
        <v>17390000</v>
      </c>
      <c r="Y43" s="3">
        <v>17490000</v>
      </c>
      <c r="Z43" s="3">
        <v>100000</v>
      </c>
      <c r="AA43" s="3">
        <v>0</v>
      </c>
      <c r="AB43" s="3">
        <v>1049400</v>
      </c>
      <c r="AC43" s="3">
        <v>949400</v>
      </c>
      <c r="AD43" s="5">
        <v>46142</v>
      </c>
      <c r="AE43" s="3" t="s">
        <v>1910</v>
      </c>
      <c r="AF43" s="3" t="s">
        <v>291</v>
      </c>
      <c r="AG43" s="3" t="s">
        <v>56</v>
      </c>
      <c r="AH43" s="3" t="s">
        <v>58</v>
      </c>
      <c r="AI43" s="2"/>
      <c r="AJ43" s="3">
        <v>0</v>
      </c>
      <c r="AK43" s="2"/>
      <c r="AL43" s="5">
        <v>45985</v>
      </c>
      <c r="AM43" s="5">
        <v>46142</v>
      </c>
      <c r="AN43" s="3" t="s">
        <v>1660</v>
      </c>
      <c r="AO43" s="3">
        <v>10817010</v>
      </c>
      <c r="AP43" s="3">
        <v>0</v>
      </c>
      <c r="AQ43" s="3" t="s">
        <v>1659</v>
      </c>
    </row>
    <row r="44" spans="1:43" x14ac:dyDescent="0.45">
      <c r="A44" s="3">
        <v>1</v>
      </c>
      <c r="B44" s="4" t="s">
        <v>1795</v>
      </c>
      <c r="C44" s="3" t="s">
        <v>1670</v>
      </c>
      <c r="D44" s="3" t="s">
        <v>1669</v>
      </c>
      <c r="E44" s="3" t="s">
        <v>1668</v>
      </c>
      <c r="F44" s="3" t="s">
        <v>1909</v>
      </c>
      <c r="G44" s="3" t="s">
        <v>1666</v>
      </c>
      <c r="H44" s="3" t="s">
        <v>1666</v>
      </c>
      <c r="I44" s="3" t="s">
        <v>51</v>
      </c>
      <c r="J44" s="3">
        <v>1590</v>
      </c>
      <c r="K44" s="3" t="s">
        <v>1904</v>
      </c>
      <c r="L44" s="3">
        <v>2025</v>
      </c>
      <c r="M44" s="3" t="s">
        <v>1908</v>
      </c>
      <c r="N44" s="5">
        <v>46128</v>
      </c>
      <c r="O44" s="3">
        <v>130</v>
      </c>
      <c r="P44" s="3" t="s">
        <v>1907</v>
      </c>
      <c r="Q44" s="3">
        <v>850501400591</v>
      </c>
      <c r="R44" s="3">
        <v>77024870485</v>
      </c>
      <c r="S44" s="3" t="s">
        <v>1906</v>
      </c>
      <c r="T44" s="2"/>
      <c r="U44" s="2"/>
      <c r="V44" s="2"/>
      <c r="W44" s="3">
        <v>40</v>
      </c>
      <c r="X44" s="3">
        <v>6690000</v>
      </c>
      <c r="Y44" s="3">
        <v>6690000</v>
      </c>
      <c r="Z44" s="3">
        <v>0</v>
      </c>
      <c r="AA44" s="3">
        <v>0</v>
      </c>
      <c r="AB44" s="3">
        <v>267600</v>
      </c>
      <c r="AC44" s="3">
        <v>267600</v>
      </c>
      <c r="AD44" s="5">
        <v>46133</v>
      </c>
      <c r="AE44" s="3" t="s">
        <v>1803</v>
      </c>
      <c r="AF44" s="3" t="s">
        <v>205</v>
      </c>
      <c r="AG44" s="3" t="s">
        <v>87</v>
      </c>
      <c r="AH44" s="3" t="s">
        <v>218</v>
      </c>
      <c r="AI44" s="2"/>
      <c r="AJ44" s="3">
        <v>0</v>
      </c>
      <c r="AK44" s="2"/>
      <c r="AL44" s="5">
        <v>45992</v>
      </c>
      <c r="AM44" s="5">
        <v>46133</v>
      </c>
      <c r="AN44" s="3" t="s">
        <v>1660</v>
      </c>
      <c r="AO44" s="3">
        <v>10817755</v>
      </c>
      <c r="AP44" s="3">
        <v>0</v>
      </c>
      <c r="AQ44" s="3" t="s">
        <v>1659</v>
      </c>
    </row>
    <row r="45" spans="1:43" x14ac:dyDescent="0.45">
      <c r="A45" s="3">
        <v>1</v>
      </c>
      <c r="B45" s="4" t="s">
        <v>1795</v>
      </c>
      <c r="C45" s="3" t="s">
        <v>1670</v>
      </c>
      <c r="D45" s="3" t="s">
        <v>1669</v>
      </c>
      <c r="E45" s="3" t="s">
        <v>1668</v>
      </c>
      <c r="F45" s="3" t="s">
        <v>1905</v>
      </c>
      <c r="G45" s="3" t="s">
        <v>1666</v>
      </c>
      <c r="H45" s="3" t="s">
        <v>1666</v>
      </c>
      <c r="I45" s="3" t="s">
        <v>51</v>
      </c>
      <c r="J45" s="3">
        <v>1590</v>
      </c>
      <c r="K45" s="3" t="s">
        <v>1904</v>
      </c>
      <c r="L45" s="3">
        <v>2025</v>
      </c>
      <c r="M45" s="3" t="s">
        <v>1903</v>
      </c>
      <c r="N45" s="5">
        <v>46119</v>
      </c>
      <c r="O45" s="3">
        <v>122</v>
      </c>
      <c r="P45" s="3" t="s">
        <v>1902</v>
      </c>
      <c r="Q45" s="3">
        <v>891014301536</v>
      </c>
      <c r="R45" s="3">
        <v>77473965807</v>
      </c>
      <c r="S45" s="3" t="s">
        <v>1901</v>
      </c>
      <c r="T45" s="2"/>
      <c r="U45" s="2"/>
      <c r="V45" s="2"/>
      <c r="W45" s="3">
        <v>36</v>
      </c>
      <c r="X45" s="3">
        <v>6940000</v>
      </c>
      <c r="Y45" s="3">
        <v>6690000</v>
      </c>
      <c r="Z45" s="3">
        <v>0</v>
      </c>
      <c r="AA45" s="3">
        <v>250000</v>
      </c>
      <c r="AB45" s="3">
        <v>267600</v>
      </c>
      <c r="AC45" s="3">
        <v>267600</v>
      </c>
      <c r="AD45" s="5">
        <v>46125</v>
      </c>
      <c r="AE45" s="3" t="s">
        <v>1803</v>
      </c>
      <c r="AF45" s="3" t="s">
        <v>205</v>
      </c>
      <c r="AG45" s="3" t="s">
        <v>87</v>
      </c>
      <c r="AH45" s="3" t="s">
        <v>218</v>
      </c>
      <c r="AI45" s="2"/>
      <c r="AJ45" s="3">
        <v>0</v>
      </c>
      <c r="AK45" s="2"/>
      <c r="AL45" s="5">
        <v>45989</v>
      </c>
      <c r="AM45" s="5">
        <v>46125</v>
      </c>
      <c r="AN45" s="3" t="s">
        <v>1660</v>
      </c>
      <c r="AO45" s="3">
        <v>10817758</v>
      </c>
      <c r="AP45" s="3">
        <v>0</v>
      </c>
      <c r="AQ45" s="3" t="s">
        <v>1659</v>
      </c>
    </row>
    <row r="46" spans="1:43" x14ac:dyDescent="0.45">
      <c r="A46" s="3">
        <v>1</v>
      </c>
      <c r="B46" s="4" t="s">
        <v>1725</v>
      </c>
      <c r="C46" s="3" t="s">
        <v>1889</v>
      </c>
      <c r="D46" s="3" t="s">
        <v>1888</v>
      </c>
      <c r="E46" s="3" t="s">
        <v>1693</v>
      </c>
      <c r="F46" s="3" t="s">
        <v>1900</v>
      </c>
      <c r="G46" s="3" t="s">
        <v>1886</v>
      </c>
      <c r="H46" s="3" t="s">
        <v>1886</v>
      </c>
      <c r="I46" s="3" t="s">
        <v>51</v>
      </c>
      <c r="J46" s="3">
        <v>1997</v>
      </c>
      <c r="K46" s="3" t="s">
        <v>1899</v>
      </c>
      <c r="L46" s="3">
        <v>2025</v>
      </c>
      <c r="M46" s="3" t="s">
        <v>1898</v>
      </c>
      <c r="N46" s="5">
        <v>46120</v>
      </c>
      <c r="O46" s="3">
        <v>119</v>
      </c>
      <c r="P46" s="2"/>
      <c r="Q46" s="2"/>
      <c r="R46" s="3">
        <v>77122937157</v>
      </c>
      <c r="S46" s="2"/>
      <c r="T46" s="3" t="s">
        <v>1897</v>
      </c>
      <c r="U46" s="3">
        <f>77122937157 +77172643499</f>
        <v>154295580656</v>
      </c>
      <c r="V46" s="3">
        <v>30640002855</v>
      </c>
      <c r="W46" s="3">
        <v>0</v>
      </c>
      <c r="X46" s="3">
        <v>14600000</v>
      </c>
      <c r="Y46" s="3">
        <v>14790000</v>
      </c>
      <c r="Z46" s="3">
        <v>190000</v>
      </c>
      <c r="AA46" s="3">
        <v>0</v>
      </c>
      <c r="AB46" s="3">
        <v>887400</v>
      </c>
      <c r="AC46" s="3">
        <v>697400</v>
      </c>
      <c r="AD46" s="5">
        <v>46122</v>
      </c>
      <c r="AE46" s="3" t="s">
        <v>1721</v>
      </c>
      <c r="AF46" s="3" t="s">
        <v>1720</v>
      </c>
      <c r="AG46" s="3" t="s">
        <v>56</v>
      </c>
      <c r="AH46" s="3" t="s">
        <v>58</v>
      </c>
      <c r="AI46" s="2"/>
      <c r="AJ46" s="3">
        <v>0</v>
      </c>
      <c r="AK46" s="2"/>
      <c r="AL46" s="5">
        <v>45930</v>
      </c>
      <c r="AM46" s="5">
        <v>46122</v>
      </c>
      <c r="AN46" s="3" t="s">
        <v>1660</v>
      </c>
      <c r="AO46" s="3">
        <v>10818535</v>
      </c>
      <c r="AP46" s="3">
        <v>0</v>
      </c>
      <c r="AQ46" s="3" t="s">
        <v>1659</v>
      </c>
    </row>
    <row r="47" spans="1:43" x14ac:dyDescent="0.45">
      <c r="A47" s="3">
        <v>1</v>
      </c>
      <c r="B47" s="4" t="s">
        <v>1896</v>
      </c>
      <c r="C47" s="3" t="s">
        <v>1847</v>
      </c>
      <c r="D47" s="3" t="s">
        <v>1846</v>
      </c>
      <c r="E47" s="3" t="s">
        <v>1678</v>
      </c>
      <c r="F47" s="3" t="s">
        <v>1895</v>
      </c>
      <c r="G47" s="3" t="s">
        <v>1844</v>
      </c>
      <c r="H47" s="3" t="s">
        <v>1844</v>
      </c>
      <c r="I47" s="3" t="s">
        <v>51</v>
      </c>
      <c r="J47" s="3">
        <v>1499</v>
      </c>
      <c r="K47" s="3" t="s">
        <v>1894</v>
      </c>
      <c r="L47" s="3">
        <v>2025</v>
      </c>
      <c r="M47" s="3" t="s">
        <v>1893</v>
      </c>
      <c r="N47" s="5">
        <v>46125</v>
      </c>
      <c r="O47" s="3">
        <v>122</v>
      </c>
      <c r="P47" s="3" t="s">
        <v>1892</v>
      </c>
      <c r="Q47" s="3">
        <v>751122403240</v>
      </c>
      <c r="R47" s="3">
        <v>77755059407</v>
      </c>
      <c r="S47" s="3" t="s">
        <v>1891</v>
      </c>
      <c r="T47" s="2"/>
      <c r="U47" s="2"/>
      <c r="V47" s="2"/>
      <c r="W47" s="3">
        <v>50</v>
      </c>
      <c r="X47" s="3">
        <v>11890000</v>
      </c>
      <c r="Y47" s="3">
        <v>11890000</v>
      </c>
      <c r="Z47" s="3">
        <v>0</v>
      </c>
      <c r="AA47" s="3">
        <v>0</v>
      </c>
      <c r="AB47" s="3">
        <v>475600</v>
      </c>
      <c r="AC47" s="3">
        <v>475600</v>
      </c>
      <c r="AD47" s="5">
        <v>46126</v>
      </c>
      <c r="AE47" s="3" t="s">
        <v>1890</v>
      </c>
      <c r="AF47" s="3" t="s">
        <v>160</v>
      </c>
      <c r="AG47" s="3" t="s">
        <v>1813</v>
      </c>
      <c r="AH47" s="3" t="s">
        <v>89</v>
      </c>
      <c r="AI47" s="2"/>
      <c r="AJ47" s="3">
        <v>0</v>
      </c>
      <c r="AK47" s="2"/>
      <c r="AL47" s="5">
        <v>45965</v>
      </c>
      <c r="AM47" s="5">
        <v>46126</v>
      </c>
      <c r="AN47" s="3" t="s">
        <v>1660</v>
      </c>
      <c r="AO47" s="3">
        <v>10818622</v>
      </c>
      <c r="AP47" s="3">
        <v>0</v>
      </c>
      <c r="AQ47" s="3" t="s">
        <v>1812</v>
      </c>
    </row>
    <row r="48" spans="1:43" ht="26.65" x14ac:dyDescent="0.45">
      <c r="A48" s="3">
        <v>1</v>
      </c>
      <c r="B48" s="4" t="s">
        <v>1795</v>
      </c>
      <c r="C48" s="3" t="s">
        <v>1889</v>
      </c>
      <c r="D48" s="3" t="s">
        <v>1888</v>
      </c>
      <c r="E48" s="3" t="s">
        <v>1693</v>
      </c>
      <c r="F48" s="3" t="s">
        <v>1887</v>
      </c>
      <c r="G48" s="3" t="s">
        <v>1886</v>
      </c>
      <c r="H48" s="3" t="s">
        <v>1886</v>
      </c>
      <c r="I48" s="3" t="s">
        <v>51</v>
      </c>
      <c r="J48" s="3">
        <v>1997</v>
      </c>
      <c r="K48" s="3" t="s">
        <v>1885</v>
      </c>
      <c r="L48" s="3">
        <v>2025</v>
      </c>
      <c r="M48" s="3" t="s">
        <v>1884</v>
      </c>
      <c r="N48" s="5">
        <v>46077</v>
      </c>
      <c r="O48" s="3">
        <v>126</v>
      </c>
      <c r="P48" s="2"/>
      <c r="Q48" s="2"/>
      <c r="R48" s="3">
        <v>77182372552</v>
      </c>
      <c r="S48" s="2"/>
      <c r="T48" s="3" t="s">
        <v>1788</v>
      </c>
      <c r="U48" s="3">
        <v>77182372552</v>
      </c>
      <c r="V48" s="3">
        <v>220840037736</v>
      </c>
      <c r="W48" s="3">
        <v>0</v>
      </c>
      <c r="X48" s="3">
        <v>14964720</v>
      </c>
      <c r="Y48" s="3">
        <v>14590000</v>
      </c>
      <c r="Z48" s="3">
        <v>150000</v>
      </c>
      <c r="AA48" s="3">
        <v>524720</v>
      </c>
      <c r="AB48" s="3">
        <v>800000</v>
      </c>
      <c r="AC48" s="3">
        <v>650000</v>
      </c>
      <c r="AD48" s="5">
        <v>46135</v>
      </c>
      <c r="AE48" s="3" t="s">
        <v>1787</v>
      </c>
      <c r="AF48" s="3" t="s">
        <v>205</v>
      </c>
      <c r="AG48" s="3" t="s">
        <v>56</v>
      </c>
      <c r="AH48" s="3" t="s">
        <v>58</v>
      </c>
      <c r="AI48" s="2"/>
      <c r="AJ48" s="3">
        <v>0</v>
      </c>
      <c r="AK48" s="2"/>
      <c r="AL48" s="5">
        <v>45968</v>
      </c>
      <c r="AM48" s="5">
        <v>46135</v>
      </c>
      <c r="AN48" s="3" t="s">
        <v>1660</v>
      </c>
      <c r="AO48" s="3">
        <v>10823961</v>
      </c>
      <c r="AP48" s="3">
        <v>0</v>
      </c>
      <c r="AQ48" s="3" t="s">
        <v>1659</v>
      </c>
    </row>
    <row r="49" spans="1:43" ht="28.5" x14ac:dyDescent="0.45">
      <c r="A49" s="3">
        <v>1</v>
      </c>
      <c r="B49" s="4" t="s">
        <v>1700</v>
      </c>
      <c r="C49" s="3" t="s">
        <v>1828</v>
      </c>
      <c r="D49" s="3" t="s">
        <v>1827</v>
      </c>
      <c r="E49" s="3" t="s">
        <v>1693</v>
      </c>
      <c r="F49" s="3" t="s">
        <v>1883</v>
      </c>
      <c r="G49" s="3" t="s">
        <v>1825</v>
      </c>
      <c r="H49" s="3" t="s">
        <v>1825</v>
      </c>
      <c r="I49" s="3" t="s">
        <v>51</v>
      </c>
      <c r="J49" s="3">
        <v>1499</v>
      </c>
      <c r="K49" s="3" t="s">
        <v>1865</v>
      </c>
      <c r="L49" s="3">
        <v>2025</v>
      </c>
      <c r="M49" s="3" t="s">
        <v>1882</v>
      </c>
      <c r="N49" s="5">
        <v>46120</v>
      </c>
      <c r="O49" s="3">
        <v>109</v>
      </c>
      <c r="P49" s="3" t="s">
        <v>1881</v>
      </c>
      <c r="Q49" s="3">
        <v>871219300439</v>
      </c>
      <c r="R49" s="3">
        <v>77077840997</v>
      </c>
      <c r="S49" s="3" t="s">
        <v>1880</v>
      </c>
      <c r="T49" s="2"/>
      <c r="U49" s="2"/>
      <c r="V49" s="2"/>
      <c r="W49" s="3">
        <v>38</v>
      </c>
      <c r="X49" s="3">
        <v>7690000</v>
      </c>
      <c r="Y49" s="3">
        <v>7690000</v>
      </c>
      <c r="Z49" s="3">
        <v>0</v>
      </c>
      <c r="AA49" s="3">
        <v>0</v>
      </c>
      <c r="AB49" s="3">
        <v>307600</v>
      </c>
      <c r="AC49" s="3">
        <v>307600</v>
      </c>
      <c r="AD49" s="5">
        <v>46122</v>
      </c>
      <c r="AE49" s="3" t="s">
        <v>1861</v>
      </c>
      <c r="AF49" s="3" t="s">
        <v>154</v>
      </c>
      <c r="AG49" s="3" t="s">
        <v>87</v>
      </c>
      <c r="AH49" s="3" t="s">
        <v>206</v>
      </c>
      <c r="AI49" s="2"/>
      <c r="AJ49" s="3">
        <v>0</v>
      </c>
      <c r="AK49" s="2"/>
      <c r="AL49" s="5">
        <v>45985</v>
      </c>
      <c r="AM49" s="5">
        <v>46122</v>
      </c>
      <c r="AN49" s="3" t="s">
        <v>1660</v>
      </c>
      <c r="AO49" s="3">
        <v>10828160</v>
      </c>
      <c r="AP49" s="3">
        <v>0</v>
      </c>
      <c r="AQ49" s="3" t="s">
        <v>1659</v>
      </c>
    </row>
    <row r="50" spans="1:43" ht="28.5" x14ac:dyDescent="0.45">
      <c r="A50" s="3">
        <v>1</v>
      </c>
      <c r="B50" s="4" t="s">
        <v>1700</v>
      </c>
      <c r="C50" s="3" t="s">
        <v>1828</v>
      </c>
      <c r="D50" s="3" t="s">
        <v>1827</v>
      </c>
      <c r="E50" s="3" t="s">
        <v>1693</v>
      </c>
      <c r="F50" s="3" t="s">
        <v>1879</v>
      </c>
      <c r="G50" s="3" t="s">
        <v>1825</v>
      </c>
      <c r="H50" s="3" t="s">
        <v>1825</v>
      </c>
      <c r="I50" s="3" t="s">
        <v>51</v>
      </c>
      <c r="J50" s="3">
        <v>1499</v>
      </c>
      <c r="K50" s="3" t="s">
        <v>1865</v>
      </c>
      <c r="L50" s="3">
        <v>2025</v>
      </c>
      <c r="M50" s="3" t="s">
        <v>1878</v>
      </c>
      <c r="N50" s="5">
        <v>46131</v>
      </c>
      <c r="O50" s="3">
        <v>121</v>
      </c>
      <c r="P50" s="3" t="s">
        <v>1877</v>
      </c>
      <c r="Q50" s="3">
        <v>901217301009</v>
      </c>
      <c r="R50" s="3">
        <v>77765106555</v>
      </c>
      <c r="S50" s="3" t="s">
        <v>1876</v>
      </c>
      <c r="T50" s="2"/>
      <c r="U50" s="2"/>
      <c r="V50" s="2"/>
      <c r="W50" s="3">
        <v>35</v>
      </c>
      <c r="X50" s="3">
        <v>7940000</v>
      </c>
      <c r="Y50" s="3">
        <v>7690000</v>
      </c>
      <c r="Z50" s="3">
        <v>0</v>
      </c>
      <c r="AA50" s="3">
        <v>250000</v>
      </c>
      <c r="AB50" s="3">
        <v>307600</v>
      </c>
      <c r="AC50" s="3">
        <v>307600</v>
      </c>
      <c r="AD50" s="5">
        <v>46133</v>
      </c>
      <c r="AE50" s="3" t="s">
        <v>1695</v>
      </c>
      <c r="AF50" s="3" t="s">
        <v>154</v>
      </c>
      <c r="AG50" s="3" t="s">
        <v>87</v>
      </c>
      <c r="AH50" s="3" t="s">
        <v>134</v>
      </c>
      <c r="AI50" s="2"/>
      <c r="AJ50" s="3">
        <v>0</v>
      </c>
      <c r="AK50" s="2"/>
      <c r="AL50" s="5">
        <v>45985</v>
      </c>
      <c r="AM50" s="5">
        <v>46133</v>
      </c>
      <c r="AN50" s="3" t="s">
        <v>1660</v>
      </c>
      <c r="AO50" s="3">
        <v>10828161</v>
      </c>
      <c r="AP50" s="3">
        <v>0</v>
      </c>
      <c r="AQ50" s="3" t="s">
        <v>1659</v>
      </c>
    </row>
    <row r="51" spans="1:43" x14ac:dyDescent="0.45">
      <c r="A51" s="3">
        <v>1</v>
      </c>
      <c r="B51" s="4" t="s">
        <v>1706</v>
      </c>
      <c r="C51" s="3" t="s">
        <v>1670</v>
      </c>
      <c r="D51" s="3" t="s">
        <v>1669</v>
      </c>
      <c r="E51" s="3" t="s">
        <v>1668</v>
      </c>
      <c r="F51" s="3" t="s">
        <v>1875</v>
      </c>
      <c r="G51" s="3" t="s">
        <v>1666</v>
      </c>
      <c r="H51" s="3" t="s">
        <v>1666</v>
      </c>
      <c r="I51" s="3" t="s">
        <v>51</v>
      </c>
      <c r="J51" s="3">
        <v>1590</v>
      </c>
      <c r="K51" s="3" t="s">
        <v>1800</v>
      </c>
      <c r="L51" s="3">
        <v>2025</v>
      </c>
      <c r="M51" s="3" t="s">
        <v>1874</v>
      </c>
      <c r="N51" s="5">
        <v>46119</v>
      </c>
      <c r="O51" s="3">
        <v>108</v>
      </c>
      <c r="P51" s="3" t="s">
        <v>1873</v>
      </c>
      <c r="Q51" s="3">
        <v>690625400125</v>
      </c>
      <c r="R51" s="3">
        <v>77051289325</v>
      </c>
      <c r="S51" s="3" t="s">
        <v>1872</v>
      </c>
      <c r="T51" s="2"/>
      <c r="U51" s="2"/>
      <c r="V51" s="2"/>
      <c r="W51" s="3">
        <v>56</v>
      </c>
      <c r="X51" s="3">
        <v>6975000</v>
      </c>
      <c r="Y51" s="3">
        <v>6690000</v>
      </c>
      <c r="Z51" s="3">
        <v>0</v>
      </c>
      <c r="AA51" s="3">
        <v>285000</v>
      </c>
      <c r="AB51" s="3">
        <v>267600</v>
      </c>
      <c r="AC51" s="3">
        <v>267600</v>
      </c>
      <c r="AD51" s="5">
        <v>46121</v>
      </c>
      <c r="AE51" s="3" t="s">
        <v>1701</v>
      </c>
      <c r="AF51" s="3" t="s">
        <v>104</v>
      </c>
      <c r="AG51" s="3" t="s">
        <v>87</v>
      </c>
      <c r="AH51" s="3" t="s">
        <v>161</v>
      </c>
      <c r="AI51" s="2"/>
      <c r="AJ51" s="3">
        <v>0</v>
      </c>
      <c r="AK51" s="2"/>
      <c r="AL51" s="5">
        <v>46001</v>
      </c>
      <c r="AM51" s="5">
        <v>46121</v>
      </c>
      <c r="AN51" s="3" t="s">
        <v>1660</v>
      </c>
      <c r="AO51" s="3">
        <v>10828167</v>
      </c>
      <c r="AP51" s="3">
        <v>0</v>
      </c>
      <c r="AQ51" s="3" t="s">
        <v>1659</v>
      </c>
    </row>
    <row r="52" spans="1:43" ht="28.5" x14ac:dyDescent="0.45">
      <c r="A52" s="3">
        <v>1</v>
      </c>
      <c r="B52" s="4" t="s">
        <v>1719</v>
      </c>
      <c r="C52" s="3" t="s">
        <v>1847</v>
      </c>
      <c r="D52" s="3" t="s">
        <v>1846</v>
      </c>
      <c r="E52" s="3" t="s">
        <v>1678</v>
      </c>
      <c r="F52" s="3" t="s">
        <v>1871</v>
      </c>
      <c r="G52" s="3" t="s">
        <v>1844</v>
      </c>
      <c r="H52" s="3" t="s">
        <v>1844</v>
      </c>
      <c r="I52" s="3" t="s">
        <v>51</v>
      </c>
      <c r="J52" s="3">
        <v>1499</v>
      </c>
      <c r="K52" s="3" t="s">
        <v>1843</v>
      </c>
      <c r="L52" s="3">
        <v>2025</v>
      </c>
      <c r="M52" s="3" t="s">
        <v>1870</v>
      </c>
      <c r="N52" s="5">
        <v>46135</v>
      </c>
      <c r="O52" s="3">
        <v>125</v>
      </c>
      <c r="P52" s="3" t="s">
        <v>1869</v>
      </c>
      <c r="Q52" s="3">
        <v>920902401604</v>
      </c>
      <c r="R52" s="3">
        <v>77086624069</v>
      </c>
      <c r="S52" s="3" t="s">
        <v>1868</v>
      </c>
      <c r="T52" s="2"/>
      <c r="U52" s="2"/>
      <c r="V52" s="2"/>
      <c r="W52" s="3">
        <v>33</v>
      </c>
      <c r="X52" s="3">
        <v>11890000</v>
      </c>
      <c r="Y52" s="3">
        <v>11890000</v>
      </c>
      <c r="Z52" s="3">
        <v>0</v>
      </c>
      <c r="AA52" s="3">
        <v>0</v>
      </c>
      <c r="AB52" s="3">
        <v>475600</v>
      </c>
      <c r="AC52" s="3">
        <v>475600</v>
      </c>
      <c r="AD52" s="5">
        <v>46139</v>
      </c>
      <c r="AE52" s="3" t="s">
        <v>1867</v>
      </c>
      <c r="AF52" s="3" t="s">
        <v>55</v>
      </c>
      <c r="AG52" s="3" t="s">
        <v>1813</v>
      </c>
      <c r="AH52" s="3" t="s">
        <v>218</v>
      </c>
      <c r="AI52" s="2"/>
      <c r="AJ52" s="3">
        <v>0</v>
      </c>
      <c r="AK52" s="2"/>
      <c r="AL52" s="5">
        <v>45999</v>
      </c>
      <c r="AM52" s="5">
        <v>46139</v>
      </c>
      <c r="AN52" s="3" t="s">
        <v>1660</v>
      </c>
      <c r="AO52" s="3">
        <v>10828216</v>
      </c>
      <c r="AP52" s="3">
        <v>0</v>
      </c>
      <c r="AQ52" s="3" t="s">
        <v>1812</v>
      </c>
    </row>
    <row r="53" spans="1:43" ht="28.5" x14ac:dyDescent="0.45">
      <c r="A53" s="3">
        <v>1</v>
      </c>
      <c r="B53" s="4" t="s">
        <v>1700</v>
      </c>
      <c r="C53" s="3" t="s">
        <v>1828</v>
      </c>
      <c r="D53" s="3" t="s">
        <v>1827</v>
      </c>
      <c r="E53" s="3" t="s">
        <v>1693</v>
      </c>
      <c r="F53" s="3" t="s">
        <v>1866</v>
      </c>
      <c r="G53" s="3" t="s">
        <v>1825</v>
      </c>
      <c r="H53" s="3" t="s">
        <v>1825</v>
      </c>
      <c r="I53" s="3" t="s">
        <v>51</v>
      </c>
      <c r="J53" s="3">
        <v>1499</v>
      </c>
      <c r="K53" s="3" t="s">
        <v>1865</v>
      </c>
      <c r="L53" s="3">
        <v>2025</v>
      </c>
      <c r="M53" s="3" t="s">
        <v>1864</v>
      </c>
      <c r="N53" s="5">
        <v>46108</v>
      </c>
      <c r="O53" s="3">
        <v>100</v>
      </c>
      <c r="P53" s="3" t="s">
        <v>1863</v>
      </c>
      <c r="Q53" s="3">
        <v>680624302267</v>
      </c>
      <c r="R53" s="3">
        <v>77077481005</v>
      </c>
      <c r="S53" s="3" t="s">
        <v>1862</v>
      </c>
      <c r="T53" s="2"/>
      <c r="U53" s="2"/>
      <c r="V53" s="2"/>
      <c r="W53" s="3">
        <v>57</v>
      </c>
      <c r="X53" s="3">
        <v>7940000</v>
      </c>
      <c r="Y53" s="3">
        <v>7690000</v>
      </c>
      <c r="Z53" s="3">
        <v>0</v>
      </c>
      <c r="AA53" s="3">
        <v>250000</v>
      </c>
      <c r="AB53" s="3">
        <v>307600</v>
      </c>
      <c r="AC53" s="3">
        <v>307600</v>
      </c>
      <c r="AD53" s="5">
        <v>46113</v>
      </c>
      <c r="AE53" s="3" t="s">
        <v>1861</v>
      </c>
      <c r="AF53" s="3" t="s">
        <v>154</v>
      </c>
      <c r="AG53" s="3" t="s">
        <v>87</v>
      </c>
      <c r="AH53" s="3" t="s">
        <v>218</v>
      </c>
      <c r="AI53" s="2"/>
      <c r="AJ53" s="3">
        <v>0</v>
      </c>
      <c r="AK53" s="2"/>
      <c r="AL53" s="5">
        <v>45985</v>
      </c>
      <c r="AM53" s="5">
        <v>46113</v>
      </c>
      <c r="AN53" s="3" t="s">
        <v>1660</v>
      </c>
      <c r="AO53" s="3">
        <v>10828257</v>
      </c>
      <c r="AP53" s="3">
        <v>0</v>
      </c>
      <c r="AQ53" s="3" t="s">
        <v>1659</v>
      </c>
    </row>
    <row r="54" spans="1:43" ht="26.65" x14ac:dyDescent="0.45">
      <c r="A54" s="3">
        <v>1</v>
      </c>
      <c r="B54" s="4" t="s">
        <v>1706</v>
      </c>
      <c r="C54" s="3" t="s">
        <v>1670</v>
      </c>
      <c r="D54" s="3" t="s">
        <v>1669</v>
      </c>
      <c r="E54" s="3" t="s">
        <v>1668</v>
      </c>
      <c r="F54" s="3" t="s">
        <v>1860</v>
      </c>
      <c r="G54" s="3" t="s">
        <v>1666</v>
      </c>
      <c r="H54" s="3" t="s">
        <v>1666</v>
      </c>
      <c r="I54" s="3" t="s">
        <v>51</v>
      </c>
      <c r="J54" s="3">
        <v>1590</v>
      </c>
      <c r="K54" s="3" t="s">
        <v>1800</v>
      </c>
      <c r="L54" s="3">
        <v>2025</v>
      </c>
      <c r="M54" s="3" t="s">
        <v>1859</v>
      </c>
      <c r="N54" s="5">
        <v>46139</v>
      </c>
      <c r="O54" s="3">
        <v>124</v>
      </c>
      <c r="P54" s="3" t="s">
        <v>1858</v>
      </c>
      <c r="Q54" s="3">
        <v>630707300718</v>
      </c>
      <c r="R54" s="3">
        <v>77779759571</v>
      </c>
      <c r="S54" s="3" t="s">
        <v>1857</v>
      </c>
      <c r="T54" s="2"/>
      <c r="U54" s="2"/>
      <c r="V54" s="2"/>
      <c r="W54" s="3">
        <v>62</v>
      </c>
      <c r="X54" s="3">
        <v>6690000</v>
      </c>
      <c r="Y54" s="3">
        <v>6690000</v>
      </c>
      <c r="Z54" s="3">
        <v>0</v>
      </c>
      <c r="AA54" s="3">
        <v>0</v>
      </c>
      <c r="AB54" s="3">
        <v>267600</v>
      </c>
      <c r="AC54" s="3">
        <v>267600</v>
      </c>
      <c r="AD54" s="5">
        <v>46140</v>
      </c>
      <c r="AE54" s="3" t="s">
        <v>1856</v>
      </c>
      <c r="AF54" s="3" t="s">
        <v>104</v>
      </c>
      <c r="AG54" s="3" t="s">
        <v>105</v>
      </c>
      <c r="AH54" s="3" t="s">
        <v>58</v>
      </c>
      <c r="AI54" s="2"/>
      <c r="AJ54" s="3">
        <v>0</v>
      </c>
      <c r="AK54" s="2"/>
      <c r="AL54" s="5">
        <v>46001</v>
      </c>
      <c r="AM54" s="5">
        <v>46140</v>
      </c>
      <c r="AN54" s="3" t="s">
        <v>1660</v>
      </c>
      <c r="AO54" s="3">
        <v>10830131</v>
      </c>
      <c r="AP54" s="3">
        <v>0</v>
      </c>
      <c r="AQ54" s="3" t="s">
        <v>1659</v>
      </c>
    </row>
    <row r="55" spans="1:43" ht="26.65" x14ac:dyDescent="0.45">
      <c r="A55" s="3">
        <v>1</v>
      </c>
      <c r="B55" s="4" t="s">
        <v>1706</v>
      </c>
      <c r="C55" s="3" t="s">
        <v>1670</v>
      </c>
      <c r="D55" s="3" t="s">
        <v>1669</v>
      </c>
      <c r="E55" s="3" t="s">
        <v>1668</v>
      </c>
      <c r="F55" s="3" t="s">
        <v>1855</v>
      </c>
      <c r="G55" s="3" t="s">
        <v>1666</v>
      </c>
      <c r="H55" s="3" t="s">
        <v>1666</v>
      </c>
      <c r="I55" s="3" t="s">
        <v>51</v>
      </c>
      <c r="J55" s="3">
        <v>1590</v>
      </c>
      <c r="K55" s="3" t="s">
        <v>1785</v>
      </c>
      <c r="L55" s="3">
        <v>2025</v>
      </c>
      <c r="M55" s="3" t="s">
        <v>1854</v>
      </c>
      <c r="N55" s="5">
        <v>46121</v>
      </c>
      <c r="O55" s="3">
        <v>110</v>
      </c>
      <c r="P55" s="3" t="s">
        <v>1853</v>
      </c>
      <c r="Q55" s="3">
        <v>750609350052</v>
      </c>
      <c r="R55" s="3">
        <v>77051271307</v>
      </c>
      <c r="S55" s="3" t="s">
        <v>1852</v>
      </c>
      <c r="T55" s="2"/>
      <c r="U55" s="2"/>
      <c r="V55" s="2"/>
      <c r="W55" s="3">
        <v>50</v>
      </c>
      <c r="X55" s="3">
        <v>6690000</v>
      </c>
      <c r="Y55" s="3">
        <v>6690000</v>
      </c>
      <c r="Z55" s="3">
        <v>0</v>
      </c>
      <c r="AA55" s="3">
        <v>0</v>
      </c>
      <c r="AB55" s="3">
        <v>267600</v>
      </c>
      <c r="AC55" s="3">
        <v>267600</v>
      </c>
      <c r="AD55" s="5">
        <v>46126</v>
      </c>
      <c r="AE55" s="3" t="s">
        <v>1814</v>
      </c>
      <c r="AF55" s="3" t="s">
        <v>104</v>
      </c>
      <c r="AG55" s="3" t="s">
        <v>87</v>
      </c>
      <c r="AH55" s="3" t="s">
        <v>206</v>
      </c>
      <c r="AI55" s="2"/>
      <c r="AJ55" s="3">
        <v>0</v>
      </c>
      <c r="AK55" s="2"/>
      <c r="AL55" s="5">
        <v>46001</v>
      </c>
      <c r="AM55" s="5">
        <v>46126</v>
      </c>
      <c r="AN55" s="3" t="s">
        <v>1660</v>
      </c>
      <c r="AO55" s="3">
        <v>10830133</v>
      </c>
      <c r="AP55" s="3">
        <v>0</v>
      </c>
      <c r="AQ55" s="3" t="s">
        <v>1659</v>
      </c>
    </row>
    <row r="56" spans="1:43" x14ac:dyDescent="0.45">
      <c r="A56" s="3">
        <v>1</v>
      </c>
      <c r="B56" s="4" t="s">
        <v>1706</v>
      </c>
      <c r="C56" s="3" t="s">
        <v>1670</v>
      </c>
      <c r="D56" s="3" t="s">
        <v>1669</v>
      </c>
      <c r="E56" s="3" t="s">
        <v>1668</v>
      </c>
      <c r="F56" s="3" t="s">
        <v>1851</v>
      </c>
      <c r="G56" s="3" t="s">
        <v>1666</v>
      </c>
      <c r="H56" s="3" t="s">
        <v>1666</v>
      </c>
      <c r="I56" s="3" t="s">
        <v>51</v>
      </c>
      <c r="J56" s="3">
        <v>1590</v>
      </c>
      <c r="K56" s="3" t="s">
        <v>1800</v>
      </c>
      <c r="L56" s="3">
        <v>2025</v>
      </c>
      <c r="M56" s="3" t="s">
        <v>1850</v>
      </c>
      <c r="N56" s="5">
        <v>46117</v>
      </c>
      <c r="O56" s="3">
        <v>105</v>
      </c>
      <c r="P56" s="3" t="s">
        <v>1849</v>
      </c>
      <c r="Q56" s="3">
        <v>791009450097</v>
      </c>
      <c r="R56" s="3">
        <v>77715310151</v>
      </c>
      <c r="S56" s="3" t="s">
        <v>1848</v>
      </c>
      <c r="T56" s="2"/>
      <c r="U56" s="2"/>
      <c r="V56" s="2"/>
      <c r="W56" s="3">
        <v>46</v>
      </c>
      <c r="X56" s="3">
        <v>6940000</v>
      </c>
      <c r="Y56" s="3">
        <v>6690000</v>
      </c>
      <c r="Z56" s="3">
        <v>0</v>
      </c>
      <c r="AA56" s="3">
        <v>250000</v>
      </c>
      <c r="AB56" s="3">
        <v>267600</v>
      </c>
      <c r="AC56" s="3">
        <v>267600</v>
      </c>
      <c r="AD56" s="5">
        <v>46121</v>
      </c>
      <c r="AE56" s="3" t="s">
        <v>1814</v>
      </c>
      <c r="AF56" s="3" t="s">
        <v>104</v>
      </c>
      <c r="AG56" s="3" t="s">
        <v>87</v>
      </c>
      <c r="AH56" s="3" t="s">
        <v>206</v>
      </c>
      <c r="AI56" s="2"/>
      <c r="AJ56" s="3">
        <v>0</v>
      </c>
      <c r="AK56" s="2"/>
      <c r="AL56" s="5">
        <v>46001</v>
      </c>
      <c r="AM56" s="5">
        <v>46121</v>
      </c>
      <c r="AN56" s="3" t="s">
        <v>1660</v>
      </c>
      <c r="AO56" s="3">
        <v>10830135</v>
      </c>
      <c r="AP56" s="3">
        <v>0</v>
      </c>
      <c r="AQ56" s="3" t="s">
        <v>1659</v>
      </c>
    </row>
    <row r="57" spans="1:43" ht="28.5" x14ac:dyDescent="0.45">
      <c r="A57" s="3">
        <v>1</v>
      </c>
      <c r="B57" s="4" t="s">
        <v>1719</v>
      </c>
      <c r="C57" s="3" t="s">
        <v>1847</v>
      </c>
      <c r="D57" s="3" t="s">
        <v>1846</v>
      </c>
      <c r="E57" s="3" t="s">
        <v>1693</v>
      </c>
      <c r="F57" s="3" t="s">
        <v>1845</v>
      </c>
      <c r="G57" s="3" t="s">
        <v>1844</v>
      </c>
      <c r="H57" s="3" t="s">
        <v>1844</v>
      </c>
      <c r="I57" s="3" t="s">
        <v>51</v>
      </c>
      <c r="J57" s="3">
        <v>1499</v>
      </c>
      <c r="K57" s="3" t="s">
        <v>1843</v>
      </c>
      <c r="L57" s="3">
        <v>2025</v>
      </c>
      <c r="M57" s="3" t="s">
        <v>1842</v>
      </c>
      <c r="N57" s="5">
        <v>46129</v>
      </c>
      <c r="O57" s="3">
        <v>116</v>
      </c>
      <c r="P57" s="3" t="s">
        <v>1841</v>
      </c>
      <c r="Q57" s="3">
        <v>660701302806</v>
      </c>
      <c r="R57" s="3">
        <v>77024908231</v>
      </c>
      <c r="S57" s="3" t="s">
        <v>1840</v>
      </c>
      <c r="T57" s="2"/>
      <c r="U57" s="2"/>
      <c r="V57" s="2"/>
      <c r="W57" s="3">
        <v>59</v>
      </c>
      <c r="X57" s="3">
        <v>11890000</v>
      </c>
      <c r="Y57" s="3">
        <v>11890000</v>
      </c>
      <c r="Z57" s="3">
        <v>0</v>
      </c>
      <c r="AA57" s="3">
        <v>0</v>
      </c>
      <c r="AB57" s="3">
        <v>475600</v>
      </c>
      <c r="AC57" s="3">
        <v>475600</v>
      </c>
      <c r="AD57" s="5">
        <v>46132</v>
      </c>
      <c r="AE57" s="3" t="s">
        <v>1713</v>
      </c>
      <c r="AF57" s="3" t="s">
        <v>55</v>
      </c>
      <c r="AG57" s="3" t="s">
        <v>1813</v>
      </c>
      <c r="AH57" s="3" t="s">
        <v>134</v>
      </c>
      <c r="AI57" s="2"/>
      <c r="AJ57" s="3">
        <v>0</v>
      </c>
      <c r="AK57" s="2"/>
      <c r="AL57" s="5">
        <v>45999</v>
      </c>
      <c r="AM57" s="5">
        <v>46132</v>
      </c>
      <c r="AN57" s="3" t="s">
        <v>1660</v>
      </c>
      <c r="AO57" s="3">
        <v>10830423</v>
      </c>
      <c r="AP57" s="3">
        <v>0</v>
      </c>
      <c r="AQ57" s="3" t="s">
        <v>1659</v>
      </c>
    </row>
    <row r="58" spans="1:43" x14ac:dyDescent="0.45">
      <c r="A58" s="3">
        <v>1</v>
      </c>
      <c r="B58" s="4" t="s">
        <v>1795</v>
      </c>
      <c r="C58" s="3" t="s">
        <v>1670</v>
      </c>
      <c r="D58" s="3" t="s">
        <v>1669</v>
      </c>
      <c r="E58" s="3" t="s">
        <v>1668</v>
      </c>
      <c r="F58" s="3" t="s">
        <v>1839</v>
      </c>
      <c r="G58" s="3" t="s">
        <v>1666</v>
      </c>
      <c r="H58" s="3" t="s">
        <v>1666</v>
      </c>
      <c r="I58" s="3" t="s">
        <v>51</v>
      </c>
      <c r="J58" s="3">
        <v>1590</v>
      </c>
      <c r="K58" s="3" t="s">
        <v>1800</v>
      </c>
      <c r="L58" s="3">
        <v>2025</v>
      </c>
      <c r="M58" s="3" t="s">
        <v>1838</v>
      </c>
      <c r="N58" s="5">
        <v>46118</v>
      </c>
      <c r="O58" s="3">
        <v>105</v>
      </c>
      <c r="P58" s="3" t="s">
        <v>1837</v>
      </c>
      <c r="Q58" s="3">
        <v>970220351051</v>
      </c>
      <c r="R58" s="3">
        <v>77475380883</v>
      </c>
      <c r="S58" s="3" t="s">
        <v>1836</v>
      </c>
      <c r="T58" s="2"/>
      <c r="U58" s="2"/>
      <c r="V58" s="2"/>
      <c r="W58" s="3">
        <v>29</v>
      </c>
      <c r="X58" s="3">
        <v>6690000</v>
      </c>
      <c r="Y58" s="3">
        <v>6690000</v>
      </c>
      <c r="Z58" s="3">
        <v>0</v>
      </c>
      <c r="AA58" s="3">
        <v>0</v>
      </c>
      <c r="AB58" s="3">
        <v>267600</v>
      </c>
      <c r="AC58" s="3">
        <v>267600</v>
      </c>
      <c r="AD58" s="5">
        <v>46121</v>
      </c>
      <c r="AE58" s="3" t="s">
        <v>1803</v>
      </c>
      <c r="AF58" s="3" t="s">
        <v>205</v>
      </c>
      <c r="AG58" s="3" t="s">
        <v>87</v>
      </c>
      <c r="AH58" s="3" t="s">
        <v>134</v>
      </c>
      <c r="AI58" s="2"/>
      <c r="AJ58" s="3">
        <v>0</v>
      </c>
      <c r="AK58" s="2"/>
      <c r="AL58" s="5">
        <v>46001</v>
      </c>
      <c r="AM58" s="5">
        <v>46121</v>
      </c>
      <c r="AN58" s="3" t="s">
        <v>1660</v>
      </c>
      <c r="AO58" s="3">
        <v>10830438</v>
      </c>
      <c r="AP58" s="3">
        <v>0</v>
      </c>
      <c r="AQ58" s="3" t="s">
        <v>1659</v>
      </c>
    </row>
    <row r="59" spans="1:43" ht="28.5" x14ac:dyDescent="0.45">
      <c r="A59" s="3">
        <v>1</v>
      </c>
      <c r="B59" s="4" t="s">
        <v>1706</v>
      </c>
      <c r="C59" s="3" t="s">
        <v>1794</v>
      </c>
      <c r="D59" s="3" t="s">
        <v>1793</v>
      </c>
      <c r="E59" s="3" t="s">
        <v>1820</v>
      </c>
      <c r="F59" s="3" t="s">
        <v>1835</v>
      </c>
      <c r="G59" s="3" t="s">
        <v>1791</v>
      </c>
      <c r="H59" s="3" t="s">
        <v>1791</v>
      </c>
      <c r="I59" s="3" t="s">
        <v>51</v>
      </c>
      <c r="J59" s="3">
        <v>1998</v>
      </c>
      <c r="K59" s="3" t="s">
        <v>1790</v>
      </c>
      <c r="L59" s="3">
        <v>2025</v>
      </c>
      <c r="M59" s="3" t="s">
        <v>1834</v>
      </c>
      <c r="N59" s="5">
        <v>46134</v>
      </c>
      <c r="O59" s="3">
        <v>117</v>
      </c>
      <c r="P59" s="3" t="s">
        <v>1833</v>
      </c>
      <c r="Q59" s="3">
        <v>950528351161</v>
      </c>
      <c r="R59" s="3">
        <v>77053407070</v>
      </c>
      <c r="S59" s="3" t="s">
        <v>1832</v>
      </c>
      <c r="T59" s="2"/>
      <c r="U59" s="2"/>
      <c r="V59" s="2"/>
      <c r="W59" s="3">
        <v>30</v>
      </c>
      <c r="X59" s="3">
        <v>17490000</v>
      </c>
      <c r="Y59" s="3">
        <v>17490000</v>
      </c>
      <c r="Z59" s="3">
        <v>0</v>
      </c>
      <c r="AA59" s="3">
        <v>0</v>
      </c>
      <c r="AB59" s="3">
        <v>1049400</v>
      </c>
      <c r="AC59" s="3">
        <v>1049400</v>
      </c>
      <c r="AD59" s="5">
        <v>46136</v>
      </c>
      <c r="AE59" s="3" t="s">
        <v>1701</v>
      </c>
      <c r="AF59" s="3" t="s">
        <v>104</v>
      </c>
      <c r="AG59" s="3" t="s">
        <v>105</v>
      </c>
      <c r="AH59" s="3" t="s">
        <v>58</v>
      </c>
      <c r="AI59" s="4" t="s">
        <v>1700</v>
      </c>
      <c r="AJ59" s="3">
        <v>0</v>
      </c>
      <c r="AK59" s="2"/>
      <c r="AL59" s="5">
        <v>45979</v>
      </c>
      <c r="AM59" s="5">
        <v>46136</v>
      </c>
      <c r="AN59" s="3" t="s">
        <v>1660</v>
      </c>
      <c r="AO59" s="3">
        <v>10833240</v>
      </c>
      <c r="AP59" s="3">
        <v>0</v>
      </c>
      <c r="AQ59" s="3" t="s">
        <v>1659</v>
      </c>
    </row>
    <row r="60" spans="1:43" ht="28.5" x14ac:dyDescent="0.45">
      <c r="A60" s="3">
        <v>1</v>
      </c>
      <c r="B60" s="4" t="s">
        <v>1700</v>
      </c>
      <c r="C60" s="3" t="s">
        <v>1794</v>
      </c>
      <c r="D60" s="3" t="s">
        <v>1793</v>
      </c>
      <c r="E60" s="3" t="s">
        <v>1668</v>
      </c>
      <c r="F60" s="3" t="s">
        <v>1831</v>
      </c>
      <c r="G60" s="3" t="s">
        <v>1791</v>
      </c>
      <c r="H60" s="3" t="s">
        <v>1791</v>
      </c>
      <c r="I60" s="3" t="s">
        <v>51</v>
      </c>
      <c r="J60" s="3">
        <v>1998</v>
      </c>
      <c r="K60" s="3" t="s">
        <v>1790</v>
      </c>
      <c r="L60" s="3">
        <v>2025</v>
      </c>
      <c r="M60" s="3" t="s">
        <v>1830</v>
      </c>
      <c r="N60" s="5">
        <v>46113</v>
      </c>
      <c r="O60" s="3">
        <v>96</v>
      </c>
      <c r="P60" s="2"/>
      <c r="Q60" s="2"/>
      <c r="R60" s="3">
        <v>77716666624</v>
      </c>
      <c r="S60" s="2"/>
      <c r="T60" s="3" t="s">
        <v>1829</v>
      </c>
      <c r="U60" s="3">
        <v>77716666624</v>
      </c>
      <c r="V60" s="3">
        <v>880229300522</v>
      </c>
      <c r="W60" s="3">
        <v>0</v>
      </c>
      <c r="X60" s="3">
        <v>17490000</v>
      </c>
      <c r="Y60" s="3">
        <v>17490000</v>
      </c>
      <c r="Z60" s="3">
        <v>0</v>
      </c>
      <c r="AA60" s="3">
        <v>0</v>
      </c>
      <c r="AB60" s="3">
        <v>1049400</v>
      </c>
      <c r="AC60" s="3">
        <v>1049400</v>
      </c>
      <c r="AD60" s="5">
        <v>46115</v>
      </c>
      <c r="AE60" s="3" t="s">
        <v>1695</v>
      </c>
      <c r="AF60" s="3" t="s">
        <v>154</v>
      </c>
      <c r="AG60" s="3" t="s">
        <v>56</v>
      </c>
      <c r="AH60" s="3" t="s">
        <v>58</v>
      </c>
      <c r="AI60" s="2"/>
      <c r="AJ60" s="3">
        <v>0</v>
      </c>
      <c r="AK60" s="2"/>
      <c r="AL60" s="5">
        <v>45979</v>
      </c>
      <c r="AM60" s="5">
        <v>46115</v>
      </c>
      <c r="AN60" s="3" t="s">
        <v>1660</v>
      </c>
      <c r="AO60" s="3">
        <v>10833243</v>
      </c>
      <c r="AP60" s="3">
        <v>0</v>
      </c>
      <c r="AQ60" s="3" t="s">
        <v>1659</v>
      </c>
    </row>
    <row r="61" spans="1:43" x14ac:dyDescent="0.45">
      <c r="A61" s="3">
        <v>1</v>
      </c>
      <c r="B61" s="4" t="s">
        <v>1694</v>
      </c>
      <c r="C61" s="3" t="s">
        <v>1828</v>
      </c>
      <c r="D61" s="3" t="s">
        <v>1827</v>
      </c>
      <c r="E61" s="3" t="s">
        <v>1693</v>
      </c>
      <c r="F61" s="3" t="s">
        <v>1826</v>
      </c>
      <c r="G61" s="3" t="s">
        <v>1825</v>
      </c>
      <c r="H61" s="3" t="s">
        <v>1825</v>
      </c>
      <c r="I61" s="3" t="s">
        <v>51</v>
      </c>
      <c r="J61" s="3">
        <v>1499</v>
      </c>
      <c r="K61" s="3" t="s">
        <v>1824</v>
      </c>
      <c r="L61" s="3">
        <v>2025</v>
      </c>
      <c r="M61" s="3" t="s">
        <v>1823</v>
      </c>
      <c r="N61" s="5">
        <v>46128</v>
      </c>
      <c r="O61" s="3">
        <v>113</v>
      </c>
      <c r="P61" s="3" t="s">
        <v>1822</v>
      </c>
      <c r="Q61" s="3">
        <v>620705300824</v>
      </c>
      <c r="R61" s="3">
        <v>77776712132</v>
      </c>
      <c r="S61" s="3" t="s">
        <v>1821</v>
      </c>
      <c r="T61" s="2"/>
      <c r="U61" s="2"/>
      <c r="V61" s="2"/>
      <c r="W61" s="3">
        <v>63</v>
      </c>
      <c r="X61" s="3">
        <v>7690000</v>
      </c>
      <c r="Y61" s="3">
        <v>7690000</v>
      </c>
      <c r="Z61" s="3">
        <v>0</v>
      </c>
      <c r="AA61" s="3">
        <v>0</v>
      </c>
      <c r="AB61" s="3">
        <v>307600</v>
      </c>
      <c r="AC61" s="3">
        <v>307600</v>
      </c>
      <c r="AD61" s="5">
        <v>46133</v>
      </c>
      <c r="AE61" s="3" t="s">
        <v>1763</v>
      </c>
      <c r="AF61" s="3" t="s">
        <v>1687</v>
      </c>
      <c r="AG61" s="3" t="s">
        <v>87</v>
      </c>
      <c r="AH61" s="3" t="s">
        <v>134</v>
      </c>
      <c r="AI61" s="2"/>
      <c r="AJ61" s="3">
        <v>0</v>
      </c>
      <c r="AK61" s="2"/>
      <c r="AL61" s="5">
        <v>45996</v>
      </c>
      <c r="AM61" s="5">
        <v>46133</v>
      </c>
      <c r="AN61" s="3" t="s">
        <v>1660</v>
      </c>
      <c r="AO61" s="3">
        <v>10833827</v>
      </c>
      <c r="AP61" s="3">
        <v>0</v>
      </c>
      <c r="AQ61" s="3" t="s">
        <v>1659</v>
      </c>
    </row>
    <row r="62" spans="1:43" ht="26.65" x14ac:dyDescent="0.45">
      <c r="A62" s="3">
        <v>1</v>
      </c>
      <c r="B62" s="4" t="s">
        <v>1706</v>
      </c>
      <c r="C62" s="3" t="s">
        <v>1794</v>
      </c>
      <c r="D62" s="3" t="s">
        <v>1793</v>
      </c>
      <c r="E62" s="3" t="s">
        <v>1820</v>
      </c>
      <c r="F62" s="3" t="s">
        <v>1819</v>
      </c>
      <c r="G62" s="3" t="s">
        <v>1791</v>
      </c>
      <c r="H62" s="3" t="s">
        <v>1791</v>
      </c>
      <c r="I62" s="3" t="s">
        <v>51</v>
      </c>
      <c r="J62" s="3">
        <v>1998</v>
      </c>
      <c r="K62" s="3" t="s">
        <v>1818</v>
      </c>
      <c r="L62" s="3">
        <v>2025</v>
      </c>
      <c r="M62" s="3" t="s">
        <v>1817</v>
      </c>
      <c r="N62" s="5">
        <v>46126</v>
      </c>
      <c r="O62" s="3">
        <v>109</v>
      </c>
      <c r="P62" s="3" t="s">
        <v>1816</v>
      </c>
      <c r="Q62" s="3">
        <v>880201351326</v>
      </c>
      <c r="R62" s="3">
        <v>77784438030</v>
      </c>
      <c r="S62" s="3" t="s">
        <v>1815</v>
      </c>
      <c r="T62" s="2"/>
      <c r="U62" s="2"/>
      <c r="V62" s="2"/>
      <c r="W62" s="3">
        <v>38</v>
      </c>
      <c r="X62" s="3">
        <v>17490000</v>
      </c>
      <c r="Y62" s="3">
        <v>17490000</v>
      </c>
      <c r="Z62" s="3">
        <v>0</v>
      </c>
      <c r="AA62" s="3">
        <v>0</v>
      </c>
      <c r="AB62" s="3">
        <v>1049400</v>
      </c>
      <c r="AC62" s="3">
        <v>1049400</v>
      </c>
      <c r="AD62" s="5">
        <v>46127</v>
      </c>
      <c r="AE62" s="3" t="s">
        <v>1814</v>
      </c>
      <c r="AF62" s="3" t="s">
        <v>104</v>
      </c>
      <c r="AG62" s="3" t="s">
        <v>1813</v>
      </c>
      <c r="AH62" s="3" t="s">
        <v>89</v>
      </c>
      <c r="AI62" s="2"/>
      <c r="AJ62" s="3">
        <v>0</v>
      </c>
      <c r="AK62" s="2"/>
      <c r="AL62" s="5">
        <v>45979</v>
      </c>
      <c r="AM62" s="5">
        <v>46127</v>
      </c>
      <c r="AN62" s="3" t="s">
        <v>1660</v>
      </c>
      <c r="AO62" s="3">
        <v>10833862</v>
      </c>
      <c r="AP62" s="3">
        <v>0</v>
      </c>
      <c r="AQ62" s="3" t="s">
        <v>1812</v>
      </c>
    </row>
    <row r="63" spans="1:43" x14ac:dyDescent="0.45">
      <c r="A63" s="3">
        <v>1</v>
      </c>
      <c r="B63" s="4" t="s">
        <v>1795</v>
      </c>
      <c r="C63" s="3" t="s">
        <v>1670</v>
      </c>
      <c r="D63" s="3" t="s">
        <v>1669</v>
      </c>
      <c r="E63" s="3" t="s">
        <v>1668</v>
      </c>
      <c r="F63" s="3" t="s">
        <v>1811</v>
      </c>
      <c r="G63" s="3" t="s">
        <v>1666</v>
      </c>
      <c r="H63" s="3" t="s">
        <v>1666</v>
      </c>
      <c r="I63" s="3" t="s">
        <v>51</v>
      </c>
      <c r="J63" s="3">
        <v>1590</v>
      </c>
      <c r="K63" s="3" t="s">
        <v>1785</v>
      </c>
      <c r="L63" s="3">
        <v>2025</v>
      </c>
      <c r="M63" s="3" t="s">
        <v>1810</v>
      </c>
      <c r="N63" s="5">
        <v>46114</v>
      </c>
      <c r="O63" s="3">
        <v>97</v>
      </c>
      <c r="P63" s="3" t="s">
        <v>1809</v>
      </c>
      <c r="Q63" s="3">
        <v>720707350565</v>
      </c>
      <c r="R63" s="3">
        <v>77473205826</v>
      </c>
      <c r="S63" s="3" t="s">
        <v>1808</v>
      </c>
      <c r="T63" s="2"/>
      <c r="U63" s="2"/>
      <c r="V63" s="2"/>
      <c r="W63" s="3">
        <v>53</v>
      </c>
      <c r="X63" s="3">
        <v>6940000</v>
      </c>
      <c r="Y63" s="3">
        <v>6690000</v>
      </c>
      <c r="Z63" s="3">
        <v>0</v>
      </c>
      <c r="AA63" s="3">
        <v>250000</v>
      </c>
      <c r="AB63" s="3">
        <v>267600</v>
      </c>
      <c r="AC63" s="3">
        <v>267600</v>
      </c>
      <c r="AD63" s="5">
        <v>46118</v>
      </c>
      <c r="AE63" s="3" t="s">
        <v>1803</v>
      </c>
      <c r="AF63" s="3" t="s">
        <v>205</v>
      </c>
      <c r="AG63" s="3" t="s">
        <v>87</v>
      </c>
      <c r="AH63" s="3" t="s">
        <v>218</v>
      </c>
      <c r="AI63" s="2"/>
      <c r="AJ63" s="3">
        <v>0</v>
      </c>
      <c r="AK63" s="2"/>
      <c r="AL63" s="5">
        <v>45995</v>
      </c>
      <c r="AM63" s="5">
        <v>46118</v>
      </c>
      <c r="AN63" s="3" t="s">
        <v>1660</v>
      </c>
      <c r="AO63" s="3">
        <v>10834319</v>
      </c>
      <c r="AP63" s="3">
        <v>0</v>
      </c>
      <c r="AQ63" s="3" t="s">
        <v>1659</v>
      </c>
    </row>
    <row r="64" spans="1:43" x14ac:dyDescent="0.45">
      <c r="A64" s="3">
        <v>1</v>
      </c>
      <c r="B64" s="4" t="s">
        <v>1795</v>
      </c>
      <c r="C64" s="3" t="s">
        <v>1670</v>
      </c>
      <c r="D64" s="3" t="s">
        <v>1669</v>
      </c>
      <c r="E64" s="3" t="s">
        <v>1668</v>
      </c>
      <c r="F64" s="3" t="s">
        <v>1807</v>
      </c>
      <c r="G64" s="3" t="s">
        <v>1666</v>
      </c>
      <c r="H64" s="3" t="s">
        <v>1666</v>
      </c>
      <c r="I64" s="3" t="s">
        <v>51</v>
      </c>
      <c r="J64" s="3">
        <v>1590</v>
      </c>
      <c r="K64" s="3" t="s">
        <v>1785</v>
      </c>
      <c r="L64" s="3">
        <v>2025</v>
      </c>
      <c r="M64" s="3" t="s">
        <v>1806</v>
      </c>
      <c r="N64" s="5">
        <v>46117</v>
      </c>
      <c r="O64" s="3">
        <v>99</v>
      </c>
      <c r="P64" s="3" t="s">
        <v>1805</v>
      </c>
      <c r="Q64" s="3">
        <v>840923401651</v>
      </c>
      <c r="R64" s="3">
        <v>77075323009</v>
      </c>
      <c r="S64" s="3" t="s">
        <v>1804</v>
      </c>
      <c r="T64" s="2"/>
      <c r="U64" s="2"/>
      <c r="V64" s="2"/>
      <c r="W64" s="3">
        <v>41</v>
      </c>
      <c r="X64" s="3">
        <v>6940000</v>
      </c>
      <c r="Y64" s="3">
        <v>6690000</v>
      </c>
      <c r="Z64" s="3">
        <v>0</v>
      </c>
      <c r="AA64" s="3">
        <v>250000</v>
      </c>
      <c r="AB64" s="3">
        <v>267600</v>
      </c>
      <c r="AC64" s="3">
        <v>267600</v>
      </c>
      <c r="AD64" s="5">
        <v>46120</v>
      </c>
      <c r="AE64" s="3" t="s">
        <v>1803</v>
      </c>
      <c r="AF64" s="3" t="s">
        <v>205</v>
      </c>
      <c r="AG64" s="3" t="s">
        <v>87</v>
      </c>
      <c r="AH64" s="3" t="s">
        <v>206</v>
      </c>
      <c r="AI64" s="2"/>
      <c r="AJ64" s="3">
        <v>0</v>
      </c>
      <c r="AK64" s="2"/>
      <c r="AL64" s="5">
        <v>45995</v>
      </c>
      <c r="AM64" s="5">
        <v>46120</v>
      </c>
      <c r="AN64" s="3" t="s">
        <v>1660</v>
      </c>
      <c r="AO64" s="3">
        <v>10834321</v>
      </c>
      <c r="AP64" s="3">
        <v>0</v>
      </c>
      <c r="AQ64" s="3" t="s">
        <v>1659</v>
      </c>
    </row>
    <row r="65" spans="1:43" ht="28.5" x14ac:dyDescent="0.45">
      <c r="A65" s="3">
        <v>1</v>
      </c>
      <c r="B65" s="4" t="s">
        <v>1802</v>
      </c>
      <c r="C65" s="3" t="s">
        <v>1670</v>
      </c>
      <c r="D65" s="3" t="s">
        <v>1669</v>
      </c>
      <c r="E65" s="3" t="s">
        <v>1668</v>
      </c>
      <c r="F65" s="3" t="s">
        <v>1801</v>
      </c>
      <c r="G65" s="3" t="s">
        <v>1666</v>
      </c>
      <c r="H65" s="3" t="s">
        <v>1666</v>
      </c>
      <c r="I65" s="3" t="s">
        <v>51</v>
      </c>
      <c r="J65" s="3">
        <v>1590</v>
      </c>
      <c r="K65" s="3" t="s">
        <v>1800</v>
      </c>
      <c r="L65" s="3">
        <v>2025</v>
      </c>
      <c r="M65" s="3" t="s">
        <v>1799</v>
      </c>
      <c r="N65" s="5">
        <v>46124</v>
      </c>
      <c r="O65" s="3">
        <v>106</v>
      </c>
      <c r="P65" s="3" t="s">
        <v>1798</v>
      </c>
      <c r="Q65" s="3">
        <v>990609301453</v>
      </c>
      <c r="R65" s="3">
        <v>77000979781</v>
      </c>
      <c r="S65" s="3" t="s">
        <v>1797</v>
      </c>
      <c r="T65" s="2"/>
      <c r="U65" s="2"/>
      <c r="V65" s="2"/>
      <c r="W65" s="3">
        <v>26</v>
      </c>
      <c r="X65" s="3">
        <v>6940000</v>
      </c>
      <c r="Y65" s="3">
        <v>6690000</v>
      </c>
      <c r="Z65" s="3">
        <v>0</v>
      </c>
      <c r="AA65" s="3">
        <v>250000</v>
      </c>
      <c r="AB65" s="3">
        <v>267600</v>
      </c>
      <c r="AC65" s="3">
        <v>267600</v>
      </c>
      <c r="AD65" s="5">
        <v>46127</v>
      </c>
      <c r="AE65" s="3" t="s">
        <v>1796</v>
      </c>
      <c r="AF65" s="3" t="s">
        <v>55</v>
      </c>
      <c r="AG65" s="3" t="s">
        <v>87</v>
      </c>
      <c r="AH65" s="3" t="s">
        <v>223</v>
      </c>
      <c r="AI65" s="2"/>
      <c r="AJ65" s="3">
        <v>0</v>
      </c>
      <c r="AK65" s="2"/>
      <c r="AL65" s="5">
        <v>46000</v>
      </c>
      <c r="AM65" s="5">
        <v>46127</v>
      </c>
      <c r="AN65" s="3" t="s">
        <v>1660</v>
      </c>
      <c r="AO65" s="3">
        <v>10834419</v>
      </c>
      <c r="AP65" s="3">
        <v>0</v>
      </c>
      <c r="AQ65" s="3" t="s">
        <v>1659</v>
      </c>
    </row>
    <row r="66" spans="1:43" ht="26.65" x14ac:dyDescent="0.45">
      <c r="A66" s="3">
        <v>1</v>
      </c>
      <c r="B66" s="4" t="s">
        <v>1795</v>
      </c>
      <c r="C66" s="3" t="s">
        <v>1794</v>
      </c>
      <c r="D66" s="3" t="s">
        <v>1793</v>
      </c>
      <c r="E66" s="3" t="s">
        <v>1678</v>
      </c>
      <c r="F66" s="3" t="s">
        <v>1792</v>
      </c>
      <c r="G66" s="3" t="s">
        <v>1791</v>
      </c>
      <c r="H66" s="3" t="s">
        <v>1791</v>
      </c>
      <c r="I66" s="3" t="s">
        <v>51</v>
      </c>
      <c r="J66" s="3">
        <v>1998</v>
      </c>
      <c r="K66" s="3" t="s">
        <v>1790</v>
      </c>
      <c r="L66" s="3">
        <v>2025</v>
      </c>
      <c r="M66" s="3" t="s">
        <v>1789</v>
      </c>
      <c r="N66" s="5">
        <v>46077</v>
      </c>
      <c r="O66" s="3">
        <v>114</v>
      </c>
      <c r="P66" s="2"/>
      <c r="Q66" s="2"/>
      <c r="R66" s="3">
        <v>77182372552</v>
      </c>
      <c r="S66" s="2"/>
      <c r="T66" s="3" t="s">
        <v>1788</v>
      </c>
      <c r="U66" s="3">
        <v>77182372552</v>
      </c>
      <c r="V66" s="3">
        <v>220840037736</v>
      </c>
      <c r="W66" s="3">
        <v>0</v>
      </c>
      <c r="X66" s="3">
        <v>17217000</v>
      </c>
      <c r="Y66" s="3">
        <v>17200000</v>
      </c>
      <c r="Z66" s="3">
        <v>250000</v>
      </c>
      <c r="AA66" s="3">
        <v>267000</v>
      </c>
      <c r="AB66" s="3">
        <v>1000000</v>
      </c>
      <c r="AC66" s="3">
        <v>750000</v>
      </c>
      <c r="AD66" s="5">
        <v>46135</v>
      </c>
      <c r="AE66" s="3" t="s">
        <v>1787</v>
      </c>
      <c r="AF66" s="3" t="s">
        <v>205</v>
      </c>
      <c r="AG66" s="3" t="s">
        <v>56</v>
      </c>
      <c r="AH66" s="3" t="s">
        <v>58</v>
      </c>
      <c r="AI66" s="2"/>
      <c r="AJ66" s="3">
        <v>0</v>
      </c>
      <c r="AK66" s="2"/>
      <c r="AL66" s="5">
        <v>45980</v>
      </c>
      <c r="AM66" s="5">
        <v>46135</v>
      </c>
      <c r="AN66" s="3" t="s">
        <v>1660</v>
      </c>
      <c r="AO66" s="3">
        <v>10834877</v>
      </c>
      <c r="AP66" s="3">
        <v>0</v>
      </c>
      <c r="AQ66" s="3" t="s">
        <v>1659</v>
      </c>
    </row>
    <row r="67" spans="1:43" x14ac:dyDescent="0.45">
      <c r="A67" s="3">
        <v>1</v>
      </c>
      <c r="B67" s="4" t="s">
        <v>1725</v>
      </c>
      <c r="C67" s="3" t="s">
        <v>1670</v>
      </c>
      <c r="D67" s="3" t="s">
        <v>1669</v>
      </c>
      <c r="E67" s="3" t="s">
        <v>1668</v>
      </c>
      <c r="F67" s="3" t="s">
        <v>1786</v>
      </c>
      <c r="G67" s="3" t="s">
        <v>1666</v>
      </c>
      <c r="H67" s="3" t="s">
        <v>1666</v>
      </c>
      <c r="I67" s="3" t="s">
        <v>51</v>
      </c>
      <c r="J67" s="3">
        <v>1590</v>
      </c>
      <c r="K67" s="3" t="s">
        <v>1785</v>
      </c>
      <c r="L67" s="3">
        <v>2025</v>
      </c>
      <c r="M67" s="3" t="s">
        <v>1784</v>
      </c>
      <c r="N67" s="5">
        <v>46118</v>
      </c>
      <c r="O67" s="3">
        <v>88</v>
      </c>
      <c r="P67" s="3" t="s">
        <v>1783</v>
      </c>
      <c r="Q67" s="3">
        <v>60316550692</v>
      </c>
      <c r="R67" s="3">
        <v>77007487417</v>
      </c>
      <c r="S67" s="3" t="s">
        <v>1782</v>
      </c>
      <c r="T67" s="2"/>
      <c r="U67" s="2"/>
      <c r="V67" s="2"/>
      <c r="W67" s="3">
        <v>20</v>
      </c>
      <c r="X67" s="3">
        <v>6690000</v>
      </c>
      <c r="Y67" s="3">
        <v>6690000</v>
      </c>
      <c r="Z67" s="3">
        <v>0</v>
      </c>
      <c r="AA67" s="3">
        <v>0</v>
      </c>
      <c r="AB67" s="3">
        <v>267600</v>
      </c>
      <c r="AC67" s="3">
        <v>267600</v>
      </c>
      <c r="AD67" s="5">
        <v>46119</v>
      </c>
      <c r="AE67" s="3" t="s">
        <v>1721</v>
      </c>
      <c r="AF67" s="3" t="s">
        <v>1720</v>
      </c>
      <c r="AG67" s="3" t="s">
        <v>56</v>
      </c>
      <c r="AH67" s="3" t="s">
        <v>58</v>
      </c>
      <c r="AI67" s="2"/>
      <c r="AJ67" s="3">
        <v>0</v>
      </c>
      <c r="AK67" s="2"/>
      <c r="AL67" s="5">
        <v>45999</v>
      </c>
      <c r="AM67" s="5">
        <v>46119</v>
      </c>
      <c r="AN67" s="3" t="s">
        <v>1660</v>
      </c>
      <c r="AO67" s="3">
        <v>10839903</v>
      </c>
      <c r="AP67" s="3">
        <v>0</v>
      </c>
      <c r="AQ67" s="3" t="s">
        <v>1659</v>
      </c>
    </row>
    <row r="68" spans="1:43" ht="28.5" x14ac:dyDescent="0.45">
      <c r="A68" s="3">
        <v>1</v>
      </c>
      <c r="B68" s="4" t="s">
        <v>1719</v>
      </c>
      <c r="C68" s="3" t="s">
        <v>1670</v>
      </c>
      <c r="D68" s="3" t="s">
        <v>1669</v>
      </c>
      <c r="E68" s="3" t="s">
        <v>1693</v>
      </c>
      <c r="F68" s="3" t="s">
        <v>1781</v>
      </c>
      <c r="G68" s="3" t="s">
        <v>1666</v>
      </c>
      <c r="H68" s="3" t="s">
        <v>1666</v>
      </c>
      <c r="I68" s="3" t="s">
        <v>51</v>
      </c>
      <c r="J68" s="3">
        <v>1590</v>
      </c>
      <c r="K68" s="3" t="s">
        <v>1772</v>
      </c>
      <c r="L68" s="3">
        <v>2026</v>
      </c>
      <c r="M68" s="3" t="s">
        <v>1780</v>
      </c>
      <c r="N68" s="5">
        <v>46125</v>
      </c>
      <c r="O68" s="3">
        <v>58</v>
      </c>
      <c r="P68" s="3" t="s">
        <v>1779</v>
      </c>
      <c r="Q68" s="3">
        <v>670407401124</v>
      </c>
      <c r="R68" s="3">
        <v>77783239935</v>
      </c>
      <c r="S68" s="3" t="s">
        <v>1778</v>
      </c>
      <c r="T68" s="2"/>
      <c r="U68" s="2"/>
      <c r="V68" s="2"/>
      <c r="W68" s="3">
        <v>59</v>
      </c>
      <c r="X68" s="3">
        <v>6990000</v>
      </c>
      <c r="Y68" s="3">
        <v>6990000</v>
      </c>
      <c r="Z68" s="3">
        <v>0</v>
      </c>
      <c r="AA68" s="3">
        <v>0</v>
      </c>
      <c r="AB68" s="3">
        <v>279600</v>
      </c>
      <c r="AC68" s="3">
        <v>279600</v>
      </c>
      <c r="AD68" s="5">
        <v>46129</v>
      </c>
      <c r="AE68" s="3" t="s">
        <v>1738</v>
      </c>
      <c r="AF68" s="3" t="s">
        <v>55</v>
      </c>
      <c r="AG68" s="3" t="s">
        <v>197</v>
      </c>
      <c r="AH68" s="3" t="s">
        <v>89</v>
      </c>
      <c r="AI68" s="2"/>
      <c r="AJ68" s="3">
        <v>0</v>
      </c>
      <c r="AK68" s="2"/>
      <c r="AL68" s="5">
        <v>46062</v>
      </c>
      <c r="AM68" s="5">
        <v>46129</v>
      </c>
      <c r="AN68" s="3" t="s">
        <v>1660</v>
      </c>
      <c r="AO68" s="3">
        <v>10863188</v>
      </c>
      <c r="AP68" s="3">
        <v>0</v>
      </c>
      <c r="AQ68" s="3" t="s">
        <v>1659</v>
      </c>
    </row>
    <row r="69" spans="1:43" x14ac:dyDescent="0.45">
      <c r="A69" s="3">
        <v>1</v>
      </c>
      <c r="B69" s="4" t="s">
        <v>1686</v>
      </c>
      <c r="C69" s="3" t="s">
        <v>1670</v>
      </c>
      <c r="D69" s="3" t="s">
        <v>1669</v>
      </c>
      <c r="E69" s="3" t="s">
        <v>1678</v>
      </c>
      <c r="F69" s="3" t="s">
        <v>1777</v>
      </c>
      <c r="G69" s="3" t="s">
        <v>1666</v>
      </c>
      <c r="H69" s="3" t="s">
        <v>1666</v>
      </c>
      <c r="I69" s="3" t="s">
        <v>51</v>
      </c>
      <c r="J69" s="3">
        <v>1590</v>
      </c>
      <c r="K69" s="3" t="s">
        <v>1772</v>
      </c>
      <c r="L69" s="3">
        <v>2026</v>
      </c>
      <c r="M69" s="3" t="s">
        <v>1776</v>
      </c>
      <c r="N69" s="5">
        <v>46133</v>
      </c>
      <c r="O69" s="3">
        <v>59</v>
      </c>
      <c r="P69" s="3" t="s">
        <v>1775</v>
      </c>
      <c r="Q69" s="3">
        <v>951225400238</v>
      </c>
      <c r="R69" s="3">
        <v>77025361834</v>
      </c>
      <c r="S69" s="3" t="s">
        <v>1774</v>
      </c>
      <c r="T69" s="2"/>
      <c r="U69" s="2"/>
      <c r="V69" s="2"/>
      <c r="W69" s="3">
        <v>30</v>
      </c>
      <c r="X69" s="3">
        <v>6990000</v>
      </c>
      <c r="Y69" s="3">
        <v>6990000</v>
      </c>
      <c r="Z69" s="3">
        <v>0</v>
      </c>
      <c r="AA69" s="3">
        <v>0</v>
      </c>
      <c r="AB69" s="3">
        <v>279600</v>
      </c>
      <c r="AC69" s="3">
        <v>279600</v>
      </c>
      <c r="AD69" s="5">
        <v>46134</v>
      </c>
      <c r="AE69" s="3" t="s">
        <v>1680</v>
      </c>
      <c r="AF69" s="3" t="s">
        <v>1679</v>
      </c>
      <c r="AG69" s="3" t="s">
        <v>87</v>
      </c>
      <c r="AH69" s="3" t="s">
        <v>218</v>
      </c>
      <c r="AI69" s="2"/>
      <c r="AJ69" s="3">
        <v>0</v>
      </c>
      <c r="AK69" s="2"/>
      <c r="AL69" s="5">
        <v>46069</v>
      </c>
      <c r="AM69" s="5">
        <v>46134</v>
      </c>
      <c r="AN69" s="3" t="s">
        <v>1660</v>
      </c>
      <c r="AO69" s="3">
        <v>10866362</v>
      </c>
      <c r="AP69" s="3">
        <v>0</v>
      </c>
      <c r="AQ69" s="3" t="s">
        <v>1659</v>
      </c>
    </row>
    <row r="70" spans="1:43" ht="26.65" x14ac:dyDescent="0.45">
      <c r="A70" s="3">
        <v>1</v>
      </c>
      <c r="B70" s="4" t="s">
        <v>1671</v>
      </c>
      <c r="C70" s="3" t="s">
        <v>1670</v>
      </c>
      <c r="D70" s="3" t="s">
        <v>1669</v>
      </c>
      <c r="E70" s="3" t="s">
        <v>1693</v>
      </c>
      <c r="F70" s="3" t="s">
        <v>1773</v>
      </c>
      <c r="G70" s="3" t="s">
        <v>1666</v>
      </c>
      <c r="H70" s="3" t="s">
        <v>1666</v>
      </c>
      <c r="I70" s="3" t="s">
        <v>51</v>
      </c>
      <c r="J70" s="3">
        <v>1590</v>
      </c>
      <c r="K70" s="3" t="s">
        <v>1772</v>
      </c>
      <c r="L70" s="3">
        <v>2026</v>
      </c>
      <c r="M70" s="3" t="s">
        <v>1771</v>
      </c>
      <c r="N70" s="5">
        <v>46131</v>
      </c>
      <c r="O70" s="3">
        <v>55</v>
      </c>
      <c r="P70" s="3" t="s">
        <v>1770</v>
      </c>
      <c r="Q70" s="3">
        <v>910420401038</v>
      </c>
      <c r="R70" s="3">
        <v>77778433131</v>
      </c>
      <c r="S70" s="3" t="s">
        <v>1769</v>
      </c>
      <c r="T70" s="2"/>
      <c r="U70" s="2"/>
      <c r="V70" s="2"/>
      <c r="W70" s="3">
        <v>35</v>
      </c>
      <c r="X70" s="3">
        <v>7240000</v>
      </c>
      <c r="Y70" s="3">
        <v>6990000</v>
      </c>
      <c r="Z70" s="3">
        <v>0</v>
      </c>
      <c r="AA70" s="3">
        <v>250000</v>
      </c>
      <c r="AB70" s="3">
        <v>279600</v>
      </c>
      <c r="AC70" s="3">
        <v>279600</v>
      </c>
      <c r="AD70" s="5">
        <v>46132</v>
      </c>
      <c r="AE70" s="3" t="s">
        <v>1768</v>
      </c>
      <c r="AF70" s="3" t="s">
        <v>55</v>
      </c>
      <c r="AG70" s="3" t="s">
        <v>87</v>
      </c>
      <c r="AH70" s="3" t="s">
        <v>89</v>
      </c>
      <c r="AI70" s="2"/>
      <c r="AJ70" s="3">
        <v>0</v>
      </c>
      <c r="AK70" s="2"/>
      <c r="AL70" s="5">
        <v>46070</v>
      </c>
      <c r="AM70" s="5">
        <v>46132</v>
      </c>
      <c r="AN70" s="3" t="s">
        <v>1660</v>
      </c>
      <c r="AO70" s="3">
        <v>10867560</v>
      </c>
      <c r="AP70" s="3">
        <v>0</v>
      </c>
      <c r="AQ70" s="3" t="s">
        <v>1659</v>
      </c>
    </row>
    <row r="71" spans="1:43" ht="26.65" x14ac:dyDescent="0.45">
      <c r="A71" s="3">
        <v>1</v>
      </c>
      <c r="B71" s="4" t="s">
        <v>1694</v>
      </c>
      <c r="C71" s="3" t="s">
        <v>1670</v>
      </c>
      <c r="D71" s="3" t="s">
        <v>1669</v>
      </c>
      <c r="E71" s="3" t="s">
        <v>1693</v>
      </c>
      <c r="F71" s="3" t="s">
        <v>1767</v>
      </c>
      <c r="G71" s="3" t="s">
        <v>1666</v>
      </c>
      <c r="H71" s="3" t="s">
        <v>1666</v>
      </c>
      <c r="I71" s="3" t="s">
        <v>51</v>
      </c>
      <c r="J71" s="3">
        <v>1590</v>
      </c>
      <c r="K71" s="3" t="s">
        <v>1717</v>
      </c>
      <c r="L71" s="3">
        <v>2026</v>
      </c>
      <c r="M71" s="3" t="s">
        <v>1766</v>
      </c>
      <c r="N71" s="5">
        <v>46112</v>
      </c>
      <c r="O71" s="3">
        <v>35</v>
      </c>
      <c r="P71" s="3" t="s">
        <v>1765</v>
      </c>
      <c r="Q71" s="3">
        <v>920508450978</v>
      </c>
      <c r="R71" s="3">
        <v>77027953172</v>
      </c>
      <c r="S71" s="3" t="s">
        <v>1764</v>
      </c>
      <c r="T71" s="2"/>
      <c r="U71" s="2"/>
      <c r="V71" s="2"/>
      <c r="W71" s="3">
        <v>33</v>
      </c>
      <c r="X71" s="3">
        <v>7112800</v>
      </c>
      <c r="Y71" s="3">
        <v>6990000</v>
      </c>
      <c r="Z71" s="3">
        <v>0</v>
      </c>
      <c r="AA71" s="3">
        <v>122800</v>
      </c>
      <c r="AB71" s="3">
        <v>279600</v>
      </c>
      <c r="AC71" s="3">
        <v>279600</v>
      </c>
      <c r="AD71" s="5">
        <v>46115</v>
      </c>
      <c r="AE71" s="3" t="s">
        <v>1763</v>
      </c>
      <c r="AF71" s="3" t="s">
        <v>1687</v>
      </c>
      <c r="AG71" s="3" t="s">
        <v>87</v>
      </c>
      <c r="AH71" s="3" t="s">
        <v>218</v>
      </c>
      <c r="AI71" s="2"/>
      <c r="AJ71" s="3">
        <v>0</v>
      </c>
      <c r="AK71" s="2"/>
      <c r="AL71" s="5">
        <v>46072</v>
      </c>
      <c r="AM71" s="5">
        <v>46115</v>
      </c>
      <c r="AN71" s="3" t="s">
        <v>1660</v>
      </c>
      <c r="AO71" s="3">
        <v>10869209</v>
      </c>
      <c r="AP71" s="3">
        <v>0</v>
      </c>
      <c r="AQ71" s="3" t="s">
        <v>1659</v>
      </c>
    </row>
    <row r="72" spans="1:43" ht="28.5" x14ac:dyDescent="0.45">
      <c r="A72" s="3">
        <v>1</v>
      </c>
      <c r="B72" s="4" t="s">
        <v>1719</v>
      </c>
      <c r="C72" s="3" t="s">
        <v>1670</v>
      </c>
      <c r="D72" s="3" t="s">
        <v>1669</v>
      </c>
      <c r="E72" s="3" t="s">
        <v>1693</v>
      </c>
      <c r="F72" s="3" t="s">
        <v>1762</v>
      </c>
      <c r="G72" s="3" t="s">
        <v>1666</v>
      </c>
      <c r="H72" s="3" t="s">
        <v>1666</v>
      </c>
      <c r="I72" s="3" t="s">
        <v>51</v>
      </c>
      <c r="J72" s="3">
        <v>1590</v>
      </c>
      <c r="K72" s="3" t="s">
        <v>1717</v>
      </c>
      <c r="L72" s="3">
        <v>2026</v>
      </c>
      <c r="M72" s="3" t="s">
        <v>1761</v>
      </c>
      <c r="N72" s="5">
        <v>46119</v>
      </c>
      <c r="O72" s="3">
        <v>36</v>
      </c>
      <c r="P72" s="3" t="s">
        <v>1760</v>
      </c>
      <c r="Q72" s="3">
        <v>911102402109</v>
      </c>
      <c r="R72" s="3">
        <v>77716683845</v>
      </c>
      <c r="S72" s="3" t="s">
        <v>1759</v>
      </c>
      <c r="T72" s="2"/>
      <c r="U72" s="2"/>
      <c r="V72" s="2"/>
      <c r="W72" s="3">
        <v>34</v>
      </c>
      <c r="X72" s="3">
        <v>6990000</v>
      </c>
      <c r="Y72" s="3">
        <v>6990000</v>
      </c>
      <c r="Z72" s="3">
        <v>0</v>
      </c>
      <c r="AA72" s="3">
        <v>0</v>
      </c>
      <c r="AB72" s="3">
        <v>279600</v>
      </c>
      <c r="AC72" s="3">
        <v>279600</v>
      </c>
      <c r="AD72" s="5">
        <v>46120</v>
      </c>
      <c r="AE72" s="3" t="s">
        <v>1738</v>
      </c>
      <c r="AF72" s="3" t="s">
        <v>55</v>
      </c>
      <c r="AG72" s="3" t="s">
        <v>87</v>
      </c>
      <c r="AH72" s="3" t="s">
        <v>206</v>
      </c>
      <c r="AI72" s="2"/>
      <c r="AJ72" s="3">
        <v>0</v>
      </c>
      <c r="AK72" s="2"/>
      <c r="AL72" s="5">
        <v>46073</v>
      </c>
      <c r="AM72" s="5">
        <v>46120</v>
      </c>
      <c r="AN72" s="3" t="s">
        <v>1660</v>
      </c>
      <c r="AO72" s="3">
        <v>10870475</v>
      </c>
      <c r="AP72" s="3">
        <v>0</v>
      </c>
      <c r="AQ72" s="3" t="s">
        <v>1659</v>
      </c>
    </row>
    <row r="73" spans="1:43" ht="28.5" x14ac:dyDescent="0.45">
      <c r="A73" s="3">
        <v>1</v>
      </c>
      <c r="B73" s="4" t="s">
        <v>1719</v>
      </c>
      <c r="C73" s="3" t="s">
        <v>1670</v>
      </c>
      <c r="D73" s="3" t="s">
        <v>1669</v>
      </c>
      <c r="E73" s="3" t="s">
        <v>1693</v>
      </c>
      <c r="F73" s="3" t="s">
        <v>1758</v>
      </c>
      <c r="G73" s="3" t="s">
        <v>1666</v>
      </c>
      <c r="H73" s="3" t="s">
        <v>1666</v>
      </c>
      <c r="I73" s="3" t="s">
        <v>51</v>
      </c>
      <c r="J73" s="3">
        <v>1590</v>
      </c>
      <c r="K73" s="3" t="s">
        <v>1717</v>
      </c>
      <c r="L73" s="3">
        <v>2026</v>
      </c>
      <c r="M73" s="3" t="s">
        <v>1757</v>
      </c>
      <c r="N73" s="5">
        <v>46134</v>
      </c>
      <c r="O73" s="3">
        <v>50</v>
      </c>
      <c r="P73" s="3" t="s">
        <v>1756</v>
      </c>
      <c r="Q73" s="3">
        <v>700630301055</v>
      </c>
      <c r="R73" s="3">
        <v>77054909633</v>
      </c>
      <c r="S73" s="3" t="s">
        <v>1755</v>
      </c>
      <c r="T73" s="2"/>
      <c r="U73" s="2"/>
      <c r="V73" s="2"/>
      <c r="W73" s="3">
        <v>55</v>
      </c>
      <c r="X73" s="3">
        <v>6990000</v>
      </c>
      <c r="Y73" s="3">
        <v>6990000</v>
      </c>
      <c r="Z73" s="3">
        <v>0</v>
      </c>
      <c r="AA73" s="3">
        <v>0</v>
      </c>
      <c r="AB73" s="3">
        <v>279600</v>
      </c>
      <c r="AC73" s="3">
        <v>279600</v>
      </c>
      <c r="AD73" s="5">
        <v>46134</v>
      </c>
      <c r="AE73" s="3" t="s">
        <v>1713</v>
      </c>
      <c r="AF73" s="3" t="s">
        <v>55</v>
      </c>
      <c r="AG73" s="3" t="s">
        <v>56</v>
      </c>
      <c r="AH73" s="3" t="s">
        <v>58</v>
      </c>
      <c r="AI73" s="2"/>
      <c r="AJ73" s="3">
        <v>0</v>
      </c>
      <c r="AK73" s="2"/>
      <c r="AL73" s="5">
        <v>46072</v>
      </c>
      <c r="AM73" s="5">
        <v>46134</v>
      </c>
      <c r="AN73" s="3" t="s">
        <v>1660</v>
      </c>
      <c r="AO73" s="3">
        <v>10870476</v>
      </c>
      <c r="AP73" s="3">
        <v>0</v>
      </c>
      <c r="AQ73" s="3" t="s">
        <v>1659</v>
      </c>
    </row>
    <row r="74" spans="1:43" ht="26.65" x14ac:dyDescent="0.45">
      <c r="A74" s="3">
        <v>1</v>
      </c>
      <c r="B74" s="4" t="s">
        <v>1671</v>
      </c>
      <c r="C74" s="3" t="s">
        <v>1670</v>
      </c>
      <c r="D74" s="3" t="s">
        <v>1669</v>
      </c>
      <c r="E74" s="3" t="s">
        <v>1693</v>
      </c>
      <c r="F74" s="3" t="s">
        <v>1754</v>
      </c>
      <c r="G74" s="3" t="s">
        <v>1666</v>
      </c>
      <c r="H74" s="3" t="s">
        <v>1666</v>
      </c>
      <c r="I74" s="3" t="s">
        <v>51</v>
      </c>
      <c r="J74" s="3">
        <v>1590</v>
      </c>
      <c r="K74" s="3" t="s">
        <v>1717</v>
      </c>
      <c r="L74" s="3">
        <v>2026</v>
      </c>
      <c r="M74" s="3" t="s">
        <v>1753</v>
      </c>
      <c r="N74" s="5">
        <v>46122</v>
      </c>
      <c r="O74" s="3">
        <v>46</v>
      </c>
      <c r="P74" s="3" t="s">
        <v>1752</v>
      </c>
      <c r="Q74" s="3">
        <v>690423402391</v>
      </c>
      <c r="R74" s="3">
        <v>77716157890</v>
      </c>
      <c r="S74" s="3" t="s">
        <v>1751</v>
      </c>
      <c r="T74" s="2"/>
      <c r="U74" s="2"/>
      <c r="V74" s="2"/>
      <c r="W74" s="3">
        <v>56</v>
      </c>
      <c r="X74" s="3">
        <v>7240000</v>
      </c>
      <c r="Y74" s="3">
        <v>6990000</v>
      </c>
      <c r="Z74" s="3">
        <v>0</v>
      </c>
      <c r="AA74" s="3">
        <v>250000</v>
      </c>
      <c r="AB74" s="3">
        <v>279600</v>
      </c>
      <c r="AC74" s="3">
        <v>279600</v>
      </c>
      <c r="AD74" s="5">
        <v>46128</v>
      </c>
      <c r="AE74" s="3" t="s">
        <v>1661</v>
      </c>
      <c r="AF74" s="3" t="s">
        <v>55</v>
      </c>
      <c r="AG74" s="3" t="s">
        <v>87</v>
      </c>
      <c r="AH74" s="3" t="s">
        <v>218</v>
      </c>
      <c r="AI74" s="2"/>
      <c r="AJ74" s="3">
        <v>0</v>
      </c>
      <c r="AK74" s="2"/>
      <c r="AL74" s="5">
        <v>46077</v>
      </c>
      <c r="AM74" s="5">
        <v>46128</v>
      </c>
      <c r="AN74" s="3" t="s">
        <v>1660</v>
      </c>
      <c r="AO74" s="3">
        <v>10870533</v>
      </c>
      <c r="AP74" s="3">
        <v>0</v>
      </c>
      <c r="AQ74" s="3" t="s">
        <v>1659</v>
      </c>
    </row>
    <row r="75" spans="1:43" x14ac:dyDescent="0.45">
      <c r="A75" s="3">
        <v>1</v>
      </c>
      <c r="B75" s="4" t="s">
        <v>1671</v>
      </c>
      <c r="C75" s="3" t="s">
        <v>1670</v>
      </c>
      <c r="D75" s="3" t="s">
        <v>1669</v>
      </c>
      <c r="E75" s="3" t="s">
        <v>1693</v>
      </c>
      <c r="F75" s="3" t="s">
        <v>1750</v>
      </c>
      <c r="G75" s="3" t="s">
        <v>1666</v>
      </c>
      <c r="H75" s="3" t="s">
        <v>1666</v>
      </c>
      <c r="I75" s="3" t="s">
        <v>51</v>
      </c>
      <c r="J75" s="3">
        <v>1590</v>
      </c>
      <c r="K75" s="3" t="s">
        <v>1717</v>
      </c>
      <c r="L75" s="3">
        <v>2026</v>
      </c>
      <c r="M75" s="3" t="s">
        <v>1749</v>
      </c>
      <c r="N75" s="5">
        <v>46132</v>
      </c>
      <c r="O75" s="3">
        <v>52</v>
      </c>
      <c r="P75" s="3" t="s">
        <v>1748</v>
      </c>
      <c r="Q75" s="3">
        <v>810813401231</v>
      </c>
      <c r="R75" s="3">
        <v>77472078815</v>
      </c>
      <c r="S75" s="3" t="s">
        <v>1747</v>
      </c>
      <c r="T75" s="2"/>
      <c r="U75" s="2"/>
      <c r="V75" s="2"/>
      <c r="W75" s="3">
        <v>44</v>
      </c>
      <c r="X75" s="3">
        <v>7240000</v>
      </c>
      <c r="Y75" s="3">
        <v>6990000</v>
      </c>
      <c r="Z75" s="3">
        <v>0</v>
      </c>
      <c r="AA75" s="3">
        <v>250000</v>
      </c>
      <c r="AB75" s="3">
        <v>279600</v>
      </c>
      <c r="AC75" s="3">
        <v>279600</v>
      </c>
      <c r="AD75" s="5">
        <v>46135</v>
      </c>
      <c r="AE75" s="3" t="s">
        <v>1661</v>
      </c>
      <c r="AF75" s="3" t="s">
        <v>55</v>
      </c>
      <c r="AG75" s="3" t="s">
        <v>87</v>
      </c>
      <c r="AH75" s="3" t="s">
        <v>89</v>
      </c>
      <c r="AI75" s="2"/>
      <c r="AJ75" s="3">
        <v>0</v>
      </c>
      <c r="AK75" s="2"/>
      <c r="AL75" s="5">
        <v>46076</v>
      </c>
      <c r="AM75" s="5">
        <v>46135</v>
      </c>
      <c r="AN75" s="3" t="s">
        <v>1660</v>
      </c>
      <c r="AO75" s="3">
        <v>10870534</v>
      </c>
      <c r="AP75" s="3">
        <v>0</v>
      </c>
      <c r="AQ75" s="3" t="s">
        <v>1659</v>
      </c>
    </row>
    <row r="76" spans="1:43" ht="26.65" x14ac:dyDescent="0.45">
      <c r="A76" s="3">
        <v>1</v>
      </c>
      <c r="B76" s="4" t="s">
        <v>1671</v>
      </c>
      <c r="C76" s="3" t="s">
        <v>1670</v>
      </c>
      <c r="D76" s="3" t="s">
        <v>1669</v>
      </c>
      <c r="E76" s="3" t="s">
        <v>1693</v>
      </c>
      <c r="F76" s="3" t="s">
        <v>1746</v>
      </c>
      <c r="G76" s="3" t="s">
        <v>1666</v>
      </c>
      <c r="H76" s="3" t="s">
        <v>1666</v>
      </c>
      <c r="I76" s="3" t="s">
        <v>51</v>
      </c>
      <c r="J76" s="3">
        <v>1590</v>
      </c>
      <c r="K76" s="3" t="s">
        <v>1717</v>
      </c>
      <c r="L76" s="3">
        <v>2026</v>
      </c>
      <c r="M76" s="3" t="s">
        <v>1745</v>
      </c>
      <c r="N76" s="5">
        <v>46136</v>
      </c>
      <c r="O76" s="3">
        <v>53</v>
      </c>
      <c r="P76" s="3" t="s">
        <v>1744</v>
      </c>
      <c r="Q76" s="3">
        <v>891220402471</v>
      </c>
      <c r="R76" s="3">
        <v>77786957894</v>
      </c>
      <c r="S76" s="3" t="s">
        <v>1743</v>
      </c>
      <c r="T76" s="2"/>
      <c r="U76" s="2"/>
      <c r="V76" s="2"/>
      <c r="W76" s="3">
        <v>36</v>
      </c>
      <c r="X76" s="3">
        <v>7250000</v>
      </c>
      <c r="Y76" s="3">
        <v>6990000</v>
      </c>
      <c r="Z76" s="3">
        <v>0</v>
      </c>
      <c r="AA76" s="3">
        <v>260000</v>
      </c>
      <c r="AB76" s="3">
        <v>279600</v>
      </c>
      <c r="AC76" s="3">
        <v>279600</v>
      </c>
      <c r="AD76" s="5">
        <v>46136</v>
      </c>
      <c r="AE76" s="3" t="s">
        <v>1661</v>
      </c>
      <c r="AF76" s="3" t="s">
        <v>55</v>
      </c>
      <c r="AG76" s="3" t="s">
        <v>87</v>
      </c>
      <c r="AH76" s="3" t="s">
        <v>223</v>
      </c>
      <c r="AI76" s="2"/>
      <c r="AJ76" s="3">
        <v>0</v>
      </c>
      <c r="AK76" s="2"/>
      <c r="AL76" s="5">
        <v>46076</v>
      </c>
      <c r="AM76" s="5">
        <v>46136</v>
      </c>
      <c r="AN76" s="3" t="s">
        <v>1660</v>
      </c>
      <c r="AO76" s="3">
        <v>10870535</v>
      </c>
      <c r="AP76" s="3">
        <v>0</v>
      </c>
      <c r="AQ76" s="3" t="s">
        <v>1659</v>
      </c>
    </row>
    <row r="77" spans="1:43" ht="28.5" x14ac:dyDescent="0.45">
      <c r="A77" s="3">
        <v>1</v>
      </c>
      <c r="B77" s="4" t="s">
        <v>1719</v>
      </c>
      <c r="C77" s="3" t="s">
        <v>1670</v>
      </c>
      <c r="D77" s="3" t="s">
        <v>1669</v>
      </c>
      <c r="E77" s="3" t="s">
        <v>1693</v>
      </c>
      <c r="F77" s="3" t="s">
        <v>1742</v>
      </c>
      <c r="G77" s="3" t="s">
        <v>1666</v>
      </c>
      <c r="H77" s="3" t="s">
        <v>1666</v>
      </c>
      <c r="I77" s="3" t="s">
        <v>51</v>
      </c>
      <c r="J77" s="3">
        <v>1590</v>
      </c>
      <c r="K77" s="3" t="s">
        <v>1711</v>
      </c>
      <c r="L77" s="3">
        <v>2026</v>
      </c>
      <c r="M77" s="3" t="s">
        <v>1741</v>
      </c>
      <c r="N77" s="5">
        <v>46129</v>
      </c>
      <c r="O77" s="3">
        <v>45</v>
      </c>
      <c r="P77" s="3" t="s">
        <v>1740</v>
      </c>
      <c r="Q77" s="3">
        <v>900624401608</v>
      </c>
      <c r="R77" s="3">
        <v>77022963490</v>
      </c>
      <c r="S77" s="3" t="s">
        <v>1739</v>
      </c>
      <c r="T77" s="2"/>
      <c r="U77" s="2"/>
      <c r="V77" s="2"/>
      <c r="W77" s="3">
        <v>35</v>
      </c>
      <c r="X77" s="3">
        <v>6990000</v>
      </c>
      <c r="Y77" s="3">
        <v>6990000</v>
      </c>
      <c r="Z77" s="3">
        <v>0</v>
      </c>
      <c r="AA77" s="3">
        <v>0</v>
      </c>
      <c r="AB77" s="3">
        <v>279600</v>
      </c>
      <c r="AC77" s="3">
        <v>279600</v>
      </c>
      <c r="AD77" s="5">
        <v>46132</v>
      </c>
      <c r="AE77" s="3" t="s">
        <v>1738</v>
      </c>
      <c r="AF77" s="3" t="s">
        <v>55</v>
      </c>
      <c r="AG77" s="3" t="s">
        <v>87</v>
      </c>
      <c r="AH77" s="3" t="s">
        <v>206</v>
      </c>
      <c r="AI77" s="2"/>
      <c r="AJ77" s="3">
        <v>0</v>
      </c>
      <c r="AK77" s="2"/>
      <c r="AL77" s="5">
        <v>46078</v>
      </c>
      <c r="AM77" s="5">
        <v>46132</v>
      </c>
      <c r="AN77" s="3" t="s">
        <v>1660</v>
      </c>
      <c r="AO77" s="3">
        <v>10872908</v>
      </c>
      <c r="AP77" s="3">
        <v>0</v>
      </c>
      <c r="AQ77" s="3" t="s">
        <v>1659</v>
      </c>
    </row>
    <row r="78" spans="1:43" x14ac:dyDescent="0.45">
      <c r="A78" s="3">
        <v>1</v>
      </c>
      <c r="B78" s="4" t="s">
        <v>1686</v>
      </c>
      <c r="C78" s="3" t="s">
        <v>1670</v>
      </c>
      <c r="D78" s="3" t="s">
        <v>1669</v>
      </c>
      <c r="E78" s="3" t="s">
        <v>1693</v>
      </c>
      <c r="F78" s="3" t="s">
        <v>1737</v>
      </c>
      <c r="G78" s="3" t="s">
        <v>1666</v>
      </c>
      <c r="H78" s="3" t="s">
        <v>1666</v>
      </c>
      <c r="I78" s="3" t="s">
        <v>51</v>
      </c>
      <c r="J78" s="3">
        <v>1590</v>
      </c>
      <c r="K78" s="3" t="s">
        <v>1711</v>
      </c>
      <c r="L78" s="3">
        <v>2026</v>
      </c>
      <c r="M78" s="3" t="s">
        <v>1736</v>
      </c>
      <c r="N78" s="5">
        <v>46114</v>
      </c>
      <c r="O78" s="3">
        <v>28</v>
      </c>
      <c r="P78" s="3" t="s">
        <v>1735</v>
      </c>
      <c r="Q78" s="3">
        <v>900929300346</v>
      </c>
      <c r="R78" s="3">
        <v>77476038870</v>
      </c>
      <c r="S78" s="3" t="s">
        <v>1734</v>
      </c>
      <c r="T78" s="2"/>
      <c r="U78" s="2"/>
      <c r="V78" s="2"/>
      <c r="W78" s="3">
        <v>35</v>
      </c>
      <c r="X78" s="3">
        <v>6990000</v>
      </c>
      <c r="Y78" s="3">
        <v>6990000</v>
      </c>
      <c r="Z78" s="3">
        <v>0</v>
      </c>
      <c r="AA78" s="3">
        <v>0</v>
      </c>
      <c r="AB78" s="3">
        <v>279600</v>
      </c>
      <c r="AC78" s="3">
        <v>279600</v>
      </c>
      <c r="AD78" s="5">
        <v>46115</v>
      </c>
      <c r="AE78" s="3" t="s">
        <v>1680</v>
      </c>
      <c r="AF78" s="3" t="s">
        <v>1679</v>
      </c>
      <c r="AG78" s="3" t="s">
        <v>87</v>
      </c>
      <c r="AH78" s="3" t="s">
        <v>206</v>
      </c>
      <c r="AI78" s="2"/>
      <c r="AJ78" s="3">
        <v>0</v>
      </c>
      <c r="AK78" s="2"/>
      <c r="AL78" s="5">
        <v>46079</v>
      </c>
      <c r="AM78" s="5">
        <v>46115</v>
      </c>
      <c r="AN78" s="3" t="s">
        <v>1660</v>
      </c>
      <c r="AO78" s="3">
        <v>10873176</v>
      </c>
      <c r="AP78" s="3">
        <v>0</v>
      </c>
      <c r="AQ78" s="3" t="s">
        <v>1659</v>
      </c>
    </row>
    <row r="79" spans="1:43" x14ac:dyDescent="0.45">
      <c r="A79" s="3">
        <v>1</v>
      </c>
      <c r="B79" s="4" t="s">
        <v>1686</v>
      </c>
      <c r="C79" s="3" t="s">
        <v>1670</v>
      </c>
      <c r="D79" s="3" t="s">
        <v>1669</v>
      </c>
      <c r="E79" s="3" t="s">
        <v>1693</v>
      </c>
      <c r="F79" s="3" t="s">
        <v>1733</v>
      </c>
      <c r="G79" s="3" t="s">
        <v>1666</v>
      </c>
      <c r="H79" s="3" t="s">
        <v>1666</v>
      </c>
      <c r="I79" s="3" t="s">
        <v>51</v>
      </c>
      <c r="J79" s="3">
        <v>1590</v>
      </c>
      <c r="K79" s="3" t="s">
        <v>1717</v>
      </c>
      <c r="L79" s="3">
        <v>2026</v>
      </c>
      <c r="M79" s="3" t="s">
        <v>1732</v>
      </c>
      <c r="N79" s="5">
        <v>46118</v>
      </c>
      <c r="O79" s="3">
        <v>32</v>
      </c>
      <c r="P79" s="3" t="s">
        <v>1731</v>
      </c>
      <c r="Q79" s="3">
        <v>21128600448</v>
      </c>
      <c r="R79" s="3">
        <v>7087568165</v>
      </c>
      <c r="S79" s="3" t="s">
        <v>1730</v>
      </c>
      <c r="T79" s="2"/>
      <c r="U79" s="2"/>
      <c r="V79" s="2"/>
      <c r="W79" s="3">
        <v>23</v>
      </c>
      <c r="X79" s="3">
        <v>7190000</v>
      </c>
      <c r="Y79" s="3">
        <v>6990000</v>
      </c>
      <c r="Z79" s="3">
        <v>0</v>
      </c>
      <c r="AA79" s="3">
        <v>200000</v>
      </c>
      <c r="AB79" s="3">
        <v>279600</v>
      </c>
      <c r="AC79" s="3">
        <v>279600</v>
      </c>
      <c r="AD79" s="5">
        <v>46119</v>
      </c>
      <c r="AE79" s="3" t="s">
        <v>1680</v>
      </c>
      <c r="AF79" s="3" t="s">
        <v>1679</v>
      </c>
      <c r="AG79" s="3" t="s">
        <v>87</v>
      </c>
      <c r="AH79" s="3" t="s">
        <v>89</v>
      </c>
      <c r="AI79" s="2"/>
      <c r="AJ79" s="3">
        <v>0</v>
      </c>
      <c r="AK79" s="2"/>
      <c r="AL79" s="5">
        <v>46079</v>
      </c>
      <c r="AM79" s="5">
        <v>46119</v>
      </c>
      <c r="AN79" s="3" t="s">
        <v>1660</v>
      </c>
      <c r="AO79" s="3">
        <v>10873177</v>
      </c>
      <c r="AP79" s="3">
        <v>0</v>
      </c>
      <c r="AQ79" s="3" t="s">
        <v>1659</v>
      </c>
    </row>
    <row r="80" spans="1:43" ht="28.5" x14ac:dyDescent="0.45">
      <c r="A80" s="3">
        <v>1</v>
      </c>
      <c r="B80" s="4" t="s">
        <v>1700</v>
      </c>
      <c r="C80" s="3" t="s">
        <v>1670</v>
      </c>
      <c r="D80" s="3" t="s">
        <v>1669</v>
      </c>
      <c r="E80" s="3" t="s">
        <v>1693</v>
      </c>
      <c r="F80" s="3" t="s">
        <v>1729</v>
      </c>
      <c r="G80" s="3" t="s">
        <v>1666</v>
      </c>
      <c r="H80" s="3" t="s">
        <v>1666</v>
      </c>
      <c r="I80" s="3" t="s">
        <v>51</v>
      </c>
      <c r="J80" s="3">
        <v>1590</v>
      </c>
      <c r="K80" s="3" t="s">
        <v>1717</v>
      </c>
      <c r="L80" s="3">
        <v>2026</v>
      </c>
      <c r="M80" s="3" t="s">
        <v>1728</v>
      </c>
      <c r="N80" s="5">
        <v>46140</v>
      </c>
      <c r="O80" s="3">
        <v>51</v>
      </c>
      <c r="P80" s="3" t="s">
        <v>1727</v>
      </c>
      <c r="Q80" s="3">
        <v>710311300108</v>
      </c>
      <c r="R80" s="3">
        <v>77771371179</v>
      </c>
      <c r="S80" s="3" t="s">
        <v>1726</v>
      </c>
      <c r="T80" s="2"/>
      <c r="U80" s="2"/>
      <c r="V80" s="2"/>
      <c r="W80" s="3">
        <v>55</v>
      </c>
      <c r="X80" s="3">
        <v>7240000</v>
      </c>
      <c r="Y80" s="3">
        <v>6990000</v>
      </c>
      <c r="Z80" s="3">
        <v>0</v>
      </c>
      <c r="AA80" s="3">
        <v>250000</v>
      </c>
      <c r="AB80" s="3">
        <v>279600</v>
      </c>
      <c r="AC80" s="3">
        <v>279600</v>
      </c>
      <c r="AD80" s="5">
        <v>46141</v>
      </c>
      <c r="AE80" s="3" t="s">
        <v>1695</v>
      </c>
      <c r="AF80" s="3" t="s">
        <v>154</v>
      </c>
      <c r="AG80" s="3" t="s">
        <v>87</v>
      </c>
      <c r="AH80" s="3" t="s">
        <v>89</v>
      </c>
      <c r="AI80" s="2"/>
      <c r="AJ80" s="3">
        <v>0</v>
      </c>
      <c r="AK80" s="2"/>
      <c r="AL80" s="5">
        <v>46083</v>
      </c>
      <c r="AM80" s="5">
        <v>46141</v>
      </c>
      <c r="AN80" s="3" t="s">
        <v>1660</v>
      </c>
      <c r="AO80" s="3">
        <v>10874955</v>
      </c>
      <c r="AP80" s="3">
        <v>0</v>
      </c>
      <c r="AQ80" s="3" t="s">
        <v>1659</v>
      </c>
    </row>
    <row r="81" spans="1:43" x14ac:dyDescent="0.45">
      <c r="A81" s="3">
        <v>1</v>
      </c>
      <c r="B81" s="4" t="s">
        <v>1725</v>
      </c>
      <c r="C81" s="3" t="s">
        <v>1670</v>
      </c>
      <c r="D81" s="3" t="s">
        <v>1669</v>
      </c>
      <c r="E81" s="3" t="s">
        <v>1693</v>
      </c>
      <c r="F81" s="3" t="s">
        <v>1724</v>
      </c>
      <c r="G81" s="3" t="s">
        <v>1666</v>
      </c>
      <c r="H81" s="3" t="s">
        <v>1666</v>
      </c>
      <c r="I81" s="3" t="s">
        <v>51</v>
      </c>
      <c r="J81" s="3">
        <v>1590</v>
      </c>
      <c r="K81" s="3" t="s">
        <v>1711</v>
      </c>
      <c r="L81" s="3">
        <v>2026</v>
      </c>
      <c r="M81" s="3" t="s">
        <v>1723</v>
      </c>
      <c r="N81" s="5">
        <v>46125</v>
      </c>
      <c r="O81" s="3">
        <v>46</v>
      </c>
      <c r="P81" s="2"/>
      <c r="Q81" s="2"/>
      <c r="R81" s="3">
        <v>77019289490</v>
      </c>
      <c r="S81" s="2"/>
      <c r="T81" s="3" t="s">
        <v>1722</v>
      </c>
      <c r="U81" s="3">
        <v>77019289490</v>
      </c>
      <c r="V81" s="3">
        <v>960740000271</v>
      </c>
      <c r="W81" s="3">
        <v>40</v>
      </c>
      <c r="X81" s="3">
        <v>6990000</v>
      </c>
      <c r="Y81" s="3">
        <v>6990000</v>
      </c>
      <c r="Z81" s="3">
        <v>0</v>
      </c>
      <c r="AA81" s="3">
        <v>0</v>
      </c>
      <c r="AB81" s="3">
        <v>279600</v>
      </c>
      <c r="AC81" s="3">
        <v>279600</v>
      </c>
      <c r="AD81" s="5">
        <v>46136</v>
      </c>
      <c r="AE81" s="3" t="s">
        <v>1721</v>
      </c>
      <c r="AF81" s="3" t="s">
        <v>1720</v>
      </c>
      <c r="AG81" s="3" t="s">
        <v>56</v>
      </c>
      <c r="AH81" s="2"/>
      <c r="AI81" s="2"/>
      <c r="AJ81" s="3">
        <v>0</v>
      </c>
      <c r="AK81" s="2"/>
      <c r="AL81" s="5">
        <v>46080</v>
      </c>
      <c r="AM81" s="5">
        <v>46136</v>
      </c>
      <c r="AN81" s="3" t="s">
        <v>1660</v>
      </c>
      <c r="AO81" s="3">
        <v>10874973</v>
      </c>
      <c r="AP81" s="3">
        <v>0</v>
      </c>
      <c r="AQ81" s="3" t="s">
        <v>1659</v>
      </c>
    </row>
    <row r="82" spans="1:43" ht="28.5" x14ac:dyDescent="0.45">
      <c r="A82" s="3">
        <v>1</v>
      </c>
      <c r="B82" s="4" t="s">
        <v>1719</v>
      </c>
      <c r="C82" s="3" t="s">
        <v>1670</v>
      </c>
      <c r="D82" s="3" t="s">
        <v>1669</v>
      </c>
      <c r="E82" s="3" t="s">
        <v>1693</v>
      </c>
      <c r="F82" s="3" t="s">
        <v>1718</v>
      </c>
      <c r="G82" s="3" t="s">
        <v>1666</v>
      </c>
      <c r="H82" s="3" t="s">
        <v>1666</v>
      </c>
      <c r="I82" s="3" t="s">
        <v>51</v>
      </c>
      <c r="J82" s="3">
        <v>1590</v>
      </c>
      <c r="K82" s="3" t="s">
        <v>1717</v>
      </c>
      <c r="L82" s="3">
        <v>2026</v>
      </c>
      <c r="M82" s="3" t="s">
        <v>1716</v>
      </c>
      <c r="N82" s="5">
        <v>46128</v>
      </c>
      <c r="O82" s="3">
        <v>36</v>
      </c>
      <c r="P82" s="3" t="s">
        <v>1715</v>
      </c>
      <c r="Q82" s="3">
        <v>960308302387</v>
      </c>
      <c r="R82" s="3">
        <v>77784719538</v>
      </c>
      <c r="S82" s="3" t="s">
        <v>1714</v>
      </c>
      <c r="T82" s="2"/>
      <c r="U82" s="2"/>
      <c r="V82" s="2"/>
      <c r="W82" s="3">
        <v>30</v>
      </c>
      <c r="X82" s="3">
        <v>7240000</v>
      </c>
      <c r="Y82" s="3">
        <v>6990000</v>
      </c>
      <c r="Z82" s="3">
        <v>0</v>
      </c>
      <c r="AA82" s="3">
        <v>250000</v>
      </c>
      <c r="AB82" s="3">
        <v>279600</v>
      </c>
      <c r="AC82" s="3">
        <v>279600</v>
      </c>
      <c r="AD82" s="5">
        <v>46129</v>
      </c>
      <c r="AE82" s="3" t="s">
        <v>1713</v>
      </c>
      <c r="AF82" s="3" t="s">
        <v>55</v>
      </c>
      <c r="AG82" s="3" t="s">
        <v>87</v>
      </c>
      <c r="AH82" s="3" t="s">
        <v>218</v>
      </c>
      <c r="AI82" s="2"/>
      <c r="AJ82" s="3">
        <v>0</v>
      </c>
      <c r="AK82" s="2"/>
      <c r="AL82" s="5">
        <v>46083</v>
      </c>
      <c r="AM82" s="5">
        <v>46129</v>
      </c>
      <c r="AN82" s="3" t="s">
        <v>1660</v>
      </c>
      <c r="AO82" s="3">
        <v>10876679</v>
      </c>
      <c r="AP82" s="3">
        <v>0</v>
      </c>
      <c r="AQ82" s="3" t="s">
        <v>1659</v>
      </c>
    </row>
    <row r="83" spans="1:43" ht="26.65" x14ac:dyDescent="0.45">
      <c r="A83" s="3">
        <v>1</v>
      </c>
      <c r="B83" s="4" t="s">
        <v>1694</v>
      </c>
      <c r="C83" s="3" t="s">
        <v>1670</v>
      </c>
      <c r="D83" s="3" t="s">
        <v>1669</v>
      </c>
      <c r="E83" s="3" t="s">
        <v>1693</v>
      </c>
      <c r="F83" s="3" t="s">
        <v>1712</v>
      </c>
      <c r="G83" s="3" t="s">
        <v>1666</v>
      </c>
      <c r="H83" s="3" t="s">
        <v>1666</v>
      </c>
      <c r="I83" s="3" t="s">
        <v>51</v>
      </c>
      <c r="J83" s="3">
        <v>1590</v>
      </c>
      <c r="K83" s="3" t="s">
        <v>1711</v>
      </c>
      <c r="L83" s="3">
        <v>2026</v>
      </c>
      <c r="M83" s="3" t="s">
        <v>1710</v>
      </c>
      <c r="N83" s="5">
        <v>46120</v>
      </c>
      <c r="O83" s="3">
        <v>11</v>
      </c>
      <c r="P83" s="3" t="s">
        <v>1709</v>
      </c>
      <c r="Q83" s="3">
        <v>780929402391</v>
      </c>
      <c r="R83" s="3">
        <v>77788492029</v>
      </c>
      <c r="S83" s="3" t="s">
        <v>1708</v>
      </c>
      <c r="T83" s="2"/>
      <c r="U83" s="2"/>
      <c r="V83" s="2"/>
      <c r="W83" s="3">
        <v>47</v>
      </c>
      <c r="X83" s="3">
        <v>6990000</v>
      </c>
      <c r="Y83" s="3">
        <v>6990000</v>
      </c>
      <c r="Z83" s="3">
        <v>0</v>
      </c>
      <c r="AA83" s="3">
        <v>0</v>
      </c>
      <c r="AB83" s="3">
        <v>279600</v>
      </c>
      <c r="AC83" s="3">
        <v>279600</v>
      </c>
      <c r="AD83" s="5">
        <v>46121</v>
      </c>
      <c r="AE83" s="3" t="s">
        <v>1707</v>
      </c>
      <c r="AF83" s="3" t="s">
        <v>1687</v>
      </c>
      <c r="AG83" s="3" t="s">
        <v>56</v>
      </c>
      <c r="AH83" s="3" t="s">
        <v>58</v>
      </c>
      <c r="AI83" s="2"/>
      <c r="AJ83" s="3">
        <v>0</v>
      </c>
      <c r="AK83" s="2"/>
      <c r="AL83" s="5">
        <v>46091</v>
      </c>
      <c r="AM83" s="5">
        <v>46121</v>
      </c>
      <c r="AN83" s="3" t="s">
        <v>1660</v>
      </c>
      <c r="AO83" s="3">
        <v>10887606</v>
      </c>
      <c r="AP83" s="3">
        <v>0</v>
      </c>
      <c r="AQ83" s="3" t="s">
        <v>1659</v>
      </c>
    </row>
    <row r="84" spans="1:43" ht="26.65" x14ac:dyDescent="0.45">
      <c r="A84" s="3">
        <v>1</v>
      </c>
      <c r="B84" s="4" t="s">
        <v>1706</v>
      </c>
      <c r="C84" s="3" t="s">
        <v>1670</v>
      </c>
      <c r="D84" s="3" t="s">
        <v>1669</v>
      </c>
      <c r="E84" s="3" t="s">
        <v>1668</v>
      </c>
      <c r="F84" s="3" t="s">
        <v>1705</v>
      </c>
      <c r="G84" s="3" t="s">
        <v>1666</v>
      </c>
      <c r="H84" s="3" t="s">
        <v>1666</v>
      </c>
      <c r="I84" s="3" t="s">
        <v>51</v>
      </c>
      <c r="J84" s="3">
        <v>1590</v>
      </c>
      <c r="K84" s="3" t="s">
        <v>1684</v>
      </c>
      <c r="L84" s="3">
        <v>2026</v>
      </c>
      <c r="M84" s="3" t="s">
        <v>1704</v>
      </c>
      <c r="N84" s="5">
        <v>46132</v>
      </c>
      <c r="O84" s="3">
        <v>17</v>
      </c>
      <c r="P84" s="3" t="s">
        <v>1703</v>
      </c>
      <c r="Q84" s="3">
        <v>720621302825</v>
      </c>
      <c r="R84" s="3">
        <v>77074678617</v>
      </c>
      <c r="S84" s="3" t="s">
        <v>1702</v>
      </c>
      <c r="T84" s="2"/>
      <c r="U84" s="2"/>
      <c r="V84" s="2"/>
      <c r="W84" s="3">
        <v>53</v>
      </c>
      <c r="X84" s="3">
        <v>6990000</v>
      </c>
      <c r="Y84" s="3">
        <v>6990000</v>
      </c>
      <c r="Z84" s="3">
        <v>0</v>
      </c>
      <c r="AA84" s="3">
        <v>0</v>
      </c>
      <c r="AB84" s="3">
        <v>279600</v>
      </c>
      <c r="AC84" s="3">
        <v>279600</v>
      </c>
      <c r="AD84" s="5">
        <v>46134</v>
      </c>
      <c r="AE84" s="3" t="s">
        <v>1701</v>
      </c>
      <c r="AF84" s="3" t="s">
        <v>104</v>
      </c>
      <c r="AG84" s="3" t="s">
        <v>87</v>
      </c>
      <c r="AH84" s="3" t="s">
        <v>134</v>
      </c>
      <c r="AI84" s="2"/>
      <c r="AJ84" s="3">
        <v>0</v>
      </c>
      <c r="AK84" s="2"/>
      <c r="AL84" s="5">
        <v>46111</v>
      </c>
      <c r="AM84" s="5">
        <v>46134</v>
      </c>
      <c r="AN84" s="3" t="s">
        <v>1660</v>
      </c>
      <c r="AO84" s="3">
        <v>10892323</v>
      </c>
      <c r="AP84" s="3">
        <v>0</v>
      </c>
      <c r="AQ84" s="3" t="s">
        <v>1659</v>
      </c>
    </row>
    <row r="85" spans="1:43" ht="28.5" x14ac:dyDescent="0.45">
      <c r="A85" s="3">
        <v>1</v>
      </c>
      <c r="B85" s="4" t="s">
        <v>1700</v>
      </c>
      <c r="C85" s="3" t="s">
        <v>1670</v>
      </c>
      <c r="D85" s="3" t="s">
        <v>1669</v>
      </c>
      <c r="E85" s="3" t="s">
        <v>1678</v>
      </c>
      <c r="F85" s="3" t="s">
        <v>1699</v>
      </c>
      <c r="G85" s="3" t="s">
        <v>1666</v>
      </c>
      <c r="H85" s="3" t="s">
        <v>1666</v>
      </c>
      <c r="I85" s="3" t="s">
        <v>51</v>
      </c>
      <c r="J85" s="3">
        <v>1590</v>
      </c>
      <c r="K85" s="3" t="s">
        <v>1684</v>
      </c>
      <c r="L85" s="3">
        <v>2026</v>
      </c>
      <c r="M85" s="3" t="s">
        <v>1698</v>
      </c>
      <c r="N85" s="5">
        <v>46138</v>
      </c>
      <c r="O85" s="3">
        <v>19</v>
      </c>
      <c r="P85" s="3" t="s">
        <v>1697</v>
      </c>
      <c r="Q85" s="3">
        <v>991109450022</v>
      </c>
      <c r="R85" s="3">
        <v>77007275181</v>
      </c>
      <c r="S85" s="3" t="s">
        <v>1696</v>
      </c>
      <c r="T85" s="2"/>
      <c r="U85" s="2"/>
      <c r="V85" s="2"/>
      <c r="W85" s="3">
        <v>26</v>
      </c>
      <c r="X85" s="3">
        <v>7240000</v>
      </c>
      <c r="Y85" s="3">
        <v>6990000</v>
      </c>
      <c r="Z85" s="3">
        <v>0</v>
      </c>
      <c r="AA85" s="3">
        <v>250000</v>
      </c>
      <c r="AB85" s="3">
        <v>279600</v>
      </c>
      <c r="AC85" s="3">
        <v>279600</v>
      </c>
      <c r="AD85" s="5">
        <v>46141</v>
      </c>
      <c r="AE85" s="3" t="s">
        <v>1695</v>
      </c>
      <c r="AF85" s="3" t="s">
        <v>154</v>
      </c>
      <c r="AG85" s="3" t="s">
        <v>87</v>
      </c>
      <c r="AH85" s="3" t="s">
        <v>134</v>
      </c>
      <c r="AI85" s="2"/>
      <c r="AJ85" s="3">
        <v>0</v>
      </c>
      <c r="AK85" s="2"/>
      <c r="AL85" s="5">
        <v>46115</v>
      </c>
      <c r="AM85" s="5">
        <v>46141</v>
      </c>
      <c r="AN85" s="3" t="s">
        <v>1660</v>
      </c>
      <c r="AO85" s="3">
        <v>10895208</v>
      </c>
      <c r="AP85" s="3">
        <v>0</v>
      </c>
      <c r="AQ85" s="3" t="s">
        <v>1659</v>
      </c>
    </row>
    <row r="86" spans="1:43" x14ac:dyDescent="0.45">
      <c r="A86" s="3">
        <v>1</v>
      </c>
      <c r="B86" s="4" t="s">
        <v>1694</v>
      </c>
      <c r="C86" s="3" t="s">
        <v>1670</v>
      </c>
      <c r="D86" s="3" t="s">
        <v>1669</v>
      </c>
      <c r="E86" s="3" t="s">
        <v>1693</v>
      </c>
      <c r="F86" s="3" t="s">
        <v>1692</v>
      </c>
      <c r="G86" s="3" t="s">
        <v>1666</v>
      </c>
      <c r="H86" s="3" t="s">
        <v>1666</v>
      </c>
      <c r="I86" s="3" t="s">
        <v>51</v>
      </c>
      <c r="J86" s="3">
        <v>1590</v>
      </c>
      <c r="K86" s="3" t="s">
        <v>1676</v>
      </c>
      <c r="L86" s="3">
        <v>2026</v>
      </c>
      <c r="M86" s="3" t="s">
        <v>1691</v>
      </c>
      <c r="N86" s="5">
        <v>46126</v>
      </c>
      <c r="O86" s="3">
        <v>6</v>
      </c>
      <c r="P86" s="3" t="s">
        <v>1690</v>
      </c>
      <c r="Q86" s="3">
        <v>20616550725</v>
      </c>
      <c r="R86" s="3">
        <v>77057698222</v>
      </c>
      <c r="S86" s="3" t="s">
        <v>1689</v>
      </c>
      <c r="T86" s="2"/>
      <c r="U86" s="2"/>
      <c r="V86" s="2"/>
      <c r="W86" s="3">
        <v>23</v>
      </c>
      <c r="X86" s="3">
        <v>7240000</v>
      </c>
      <c r="Y86" s="3">
        <v>6990000</v>
      </c>
      <c r="Z86" s="3">
        <v>0</v>
      </c>
      <c r="AA86" s="3">
        <v>250000</v>
      </c>
      <c r="AB86" s="3">
        <v>279600</v>
      </c>
      <c r="AC86" s="3">
        <v>279600</v>
      </c>
      <c r="AD86" s="5">
        <v>46129</v>
      </c>
      <c r="AE86" s="3" t="s">
        <v>1688</v>
      </c>
      <c r="AF86" s="3" t="s">
        <v>1687</v>
      </c>
      <c r="AG86" s="3" t="s">
        <v>87</v>
      </c>
      <c r="AH86" s="3" t="s">
        <v>218</v>
      </c>
      <c r="AI86" s="2"/>
      <c r="AJ86" s="3">
        <v>0</v>
      </c>
      <c r="AK86" s="2"/>
      <c r="AL86" s="5">
        <v>46118</v>
      </c>
      <c r="AM86" s="5">
        <v>46129</v>
      </c>
      <c r="AN86" s="3" t="s">
        <v>1660</v>
      </c>
      <c r="AO86" s="3">
        <v>10897591</v>
      </c>
      <c r="AP86" s="3">
        <v>0</v>
      </c>
      <c r="AQ86" s="3" t="s">
        <v>1659</v>
      </c>
    </row>
    <row r="87" spans="1:43" x14ac:dyDescent="0.45">
      <c r="A87" s="3">
        <v>1</v>
      </c>
      <c r="B87" s="4" t="s">
        <v>1686</v>
      </c>
      <c r="C87" s="3" t="s">
        <v>1670</v>
      </c>
      <c r="D87" s="3" t="s">
        <v>1669</v>
      </c>
      <c r="E87" s="3" t="s">
        <v>1678</v>
      </c>
      <c r="F87" s="3" t="s">
        <v>1685</v>
      </c>
      <c r="G87" s="3" t="s">
        <v>1666</v>
      </c>
      <c r="H87" s="3" t="s">
        <v>1666</v>
      </c>
      <c r="I87" s="3" t="s">
        <v>51</v>
      </c>
      <c r="J87" s="3">
        <v>1590</v>
      </c>
      <c r="K87" s="3" t="s">
        <v>1684</v>
      </c>
      <c r="L87" s="3">
        <v>2026</v>
      </c>
      <c r="M87" s="3" t="s">
        <v>1683</v>
      </c>
      <c r="N87" s="5">
        <v>46129</v>
      </c>
      <c r="O87" s="3">
        <v>7</v>
      </c>
      <c r="P87" s="3" t="s">
        <v>1682</v>
      </c>
      <c r="Q87" s="3">
        <v>930701401584</v>
      </c>
      <c r="R87" s="3">
        <v>77782257493</v>
      </c>
      <c r="S87" s="3" t="s">
        <v>1681</v>
      </c>
      <c r="T87" s="2"/>
      <c r="U87" s="2"/>
      <c r="V87" s="2"/>
      <c r="W87" s="3">
        <v>32</v>
      </c>
      <c r="X87" s="3">
        <v>6990000</v>
      </c>
      <c r="Y87" s="3">
        <v>6990000</v>
      </c>
      <c r="Z87" s="3">
        <v>0</v>
      </c>
      <c r="AA87" s="3">
        <v>0</v>
      </c>
      <c r="AB87" s="3">
        <v>279600</v>
      </c>
      <c r="AC87" s="3">
        <v>279600</v>
      </c>
      <c r="AD87" s="5">
        <v>46132</v>
      </c>
      <c r="AE87" s="3" t="s">
        <v>1680</v>
      </c>
      <c r="AF87" s="3" t="s">
        <v>1679</v>
      </c>
      <c r="AG87" s="3" t="s">
        <v>87</v>
      </c>
      <c r="AH87" s="3" t="s">
        <v>134</v>
      </c>
      <c r="AI87" s="2"/>
      <c r="AJ87" s="3">
        <v>0</v>
      </c>
      <c r="AK87" s="2"/>
      <c r="AL87" s="5">
        <v>46113</v>
      </c>
      <c r="AM87" s="5">
        <v>46132</v>
      </c>
      <c r="AN87" s="3" t="s">
        <v>1660</v>
      </c>
      <c r="AO87" s="3">
        <v>10897603</v>
      </c>
      <c r="AP87" s="3">
        <v>0</v>
      </c>
      <c r="AQ87" s="3" t="s">
        <v>1659</v>
      </c>
    </row>
    <row r="88" spans="1:43" ht="26.65" x14ac:dyDescent="0.45">
      <c r="A88" s="3">
        <v>1</v>
      </c>
      <c r="B88" s="4" t="s">
        <v>1671</v>
      </c>
      <c r="C88" s="3" t="s">
        <v>1670</v>
      </c>
      <c r="D88" s="3" t="s">
        <v>1669</v>
      </c>
      <c r="E88" s="3" t="s">
        <v>1678</v>
      </c>
      <c r="F88" s="3" t="s">
        <v>1677</v>
      </c>
      <c r="G88" s="3" t="s">
        <v>1666</v>
      </c>
      <c r="H88" s="3" t="s">
        <v>1666</v>
      </c>
      <c r="I88" s="3" t="s">
        <v>51</v>
      </c>
      <c r="J88" s="3">
        <v>1590</v>
      </c>
      <c r="K88" s="3" t="s">
        <v>1676</v>
      </c>
      <c r="L88" s="3">
        <v>2026</v>
      </c>
      <c r="M88" s="3" t="s">
        <v>1675</v>
      </c>
      <c r="N88" s="5">
        <v>46139</v>
      </c>
      <c r="O88" s="3">
        <v>16</v>
      </c>
      <c r="P88" s="3" t="s">
        <v>1674</v>
      </c>
      <c r="Q88" s="3">
        <v>861124400824</v>
      </c>
      <c r="R88" s="3">
        <v>77056963112</v>
      </c>
      <c r="S88" s="3" t="s">
        <v>1673</v>
      </c>
      <c r="T88" s="2"/>
      <c r="U88" s="2"/>
      <c r="V88" s="2"/>
      <c r="W88" s="3">
        <v>39</v>
      </c>
      <c r="X88" s="3">
        <v>6990000</v>
      </c>
      <c r="Y88" s="3">
        <v>6990000</v>
      </c>
      <c r="Z88" s="3">
        <v>0</v>
      </c>
      <c r="AA88" s="3">
        <v>0</v>
      </c>
      <c r="AB88" s="3">
        <v>279600</v>
      </c>
      <c r="AC88" s="3">
        <v>279600</v>
      </c>
      <c r="AD88" s="5">
        <v>46140</v>
      </c>
      <c r="AE88" s="3" t="s">
        <v>1672</v>
      </c>
      <c r="AF88" s="3" t="s">
        <v>55</v>
      </c>
      <c r="AG88" s="3" t="s">
        <v>87</v>
      </c>
      <c r="AH88" s="3" t="s">
        <v>218</v>
      </c>
      <c r="AI88" s="2"/>
      <c r="AJ88" s="3">
        <v>0</v>
      </c>
      <c r="AK88" s="2"/>
      <c r="AL88" s="5">
        <v>46118</v>
      </c>
      <c r="AM88" s="5">
        <v>46140</v>
      </c>
      <c r="AN88" s="3" t="s">
        <v>1660</v>
      </c>
      <c r="AO88" s="3">
        <v>10897877</v>
      </c>
      <c r="AP88" s="3">
        <v>0</v>
      </c>
      <c r="AQ88" s="3" t="s">
        <v>1659</v>
      </c>
    </row>
    <row r="89" spans="1:43" ht="26.65" x14ac:dyDescent="0.45">
      <c r="A89" s="3">
        <v>1</v>
      </c>
      <c r="B89" s="4" t="s">
        <v>1671</v>
      </c>
      <c r="C89" s="3" t="s">
        <v>1670</v>
      </c>
      <c r="D89" s="3" t="s">
        <v>1669</v>
      </c>
      <c r="E89" s="3" t="s">
        <v>1668</v>
      </c>
      <c r="F89" s="3" t="s">
        <v>1667</v>
      </c>
      <c r="G89" s="3" t="s">
        <v>1666</v>
      </c>
      <c r="H89" s="3" t="s">
        <v>1666</v>
      </c>
      <c r="I89" s="3" t="s">
        <v>51</v>
      </c>
      <c r="J89" s="3">
        <v>1590</v>
      </c>
      <c r="K89" s="3" t="s">
        <v>1665</v>
      </c>
      <c r="L89" s="3">
        <v>2026</v>
      </c>
      <c r="M89" s="3" t="s">
        <v>1664</v>
      </c>
      <c r="N89" s="5">
        <v>46142</v>
      </c>
      <c r="O89" s="3">
        <v>5</v>
      </c>
      <c r="P89" s="3" t="s">
        <v>1663</v>
      </c>
      <c r="Q89" s="3">
        <v>850506302447</v>
      </c>
      <c r="R89" s="3">
        <v>77072858534</v>
      </c>
      <c r="S89" s="3" t="s">
        <v>1662</v>
      </c>
      <c r="T89" s="2"/>
      <c r="U89" s="2"/>
      <c r="V89" s="2"/>
      <c r="W89" s="3">
        <v>40</v>
      </c>
      <c r="X89" s="3">
        <v>7100000</v>
      </c>
      <c r="Y89" s="3">
        <v>6990000</v>
      </c>
      <c r="Z89" s="3">
        <v>0</v>
      </c>
      <c r="AA89" s="3">
        <v>110000</v>
      </c>
      <c r="AB89" s="3">
        <v>279600</v>
      </c>
      <c r="AC89" s="3">
        <v>279600</v>
      </c>
      <c r="AD89" s="5">
        <v>46142</v>
      </c>
      <c r="AE89" s="3" t="s">
        <v>1661</v>
      </c>
      <c r="AF89" s="3" t="s">
        <v>55</v>
      </c>
      <c r="AG89" s="3" t="s">
        <v>87</v>
      </c>
      <c r="AH89" s="3" t="s">
        <v>223</v>
      </c>
      <c r="AI89" s="2"/>
      <c r="AJ89" s="3">
        <v>0</v>
      </c>
      <c r="AK89" s="2"/>
      <c r="AL89" s="5">
        <v>46128</v>
      </c>
      <c r="AM89" s="5">
        <v>46142</v>
      </c>
      <c r="AN89" s="3" t="s">
        <v>1660</v>
      </c>
      <c r="AO89" s="3">
        <v>10907697</v>
      </c>
      <c r="AP89" s="3">
        <v>0</v>
      </c>
      <c r="AQ89" s="3" t="s">
        <v>1659</v>
      </c>
    </row>
  </sheetData>
  <autoFilter ref="A1:AQ1" xr:uid="{00000000-0009-0000-0000-000004000000}"/>
  <hyperlinks>
    <hyperlink ref="B2" r:id="rId1" display="../../../company/structure.php%3fset_filter_structure=Y&amp;structure_UF_DEPARTMENT=327" xr:uid="{00000000-0004-0000-0400-000000000000}"/>
    <hyperlink ref="AI2" r:id="rId2" display="../../../company/structure.php%3fset_filter_structure=Y&amp;structure_UF_DEPARTMENT=952" xr:uid="{00000000-0004-0000-0400-000001000000}"/>
    <hyperlink ref="B3" r:id="rId3" display="../../../company/structure.php%3fset_filter_structure=Y&amp;structure_UF_DEPARTMENT=327" xr:uid="{00000000-0004-0000-0400-000002000000}"/>
    <hyperlink ref="B4" r:id="rId4" display="../../../company/structure.php%3fset_filter_structure=Y&amp;structure_UF_DEPARTMENT=1083" xr:uid="{00000000-0004-0000-0400-000003000000}"/>
    <hyperlink ref="B5" r:id="rId5" display="../../../company/structure.php%3fset_filter_structure=Y&amp;structure_UF_DEPARTMENT=1057" xr:uid="{00000000-0004-0000-0400-000004000000}"/>
    <hyperlink ref="AI5" r:id="rId6" display="../../../company/structure.php%3fset_filter_structure=Y&amp;structure_UF_DEPARTMENT=762" xr:uid="{00000000-0004-0000-0400-000005000000}"/>
    <hyperlink ref="B6" r:id="rId7" display="../../../company/structure.php%3fset_filter_structure=Y&amp;structure_UF_DEPARTMENT=747" xr:uid="{00000000-0004-0000-0400-000006000000}"/>
    <hyperlink ref="B7" r:id="rId8" display="../../../company/structure.php%3fset_filter_structure=Y&amp;structure_UF_DEPARTMENT=951" xr:uid="{00000000-0004-0000-0400-000007000000}"/>
    <hyperlink ref="B8" r:id="rId9" display="../../../company/structure.php%3fset_filter_structure=Y&amp;structure_UF_DEPARTMENT=762" xr:uid="{00000000-0004-0000-0400-000008000000}"/>
    <hyperlink ref="AI8" r:id="rId10" display="../../../company/structure.php%3fset_filter_structure=Y&amp;structure_UF_DEPARTMENT=327" xr:uid="{00000000-0004-0000-0400-000009000000}"/>
    <hyperlink ref="B9" r:id="rId11" display="../../../company/structure.php%3fset_filter_structure=Y&amp;structure_UF_DEPARTMENT=951" xr:uid="{00000000-0004-0000-0400-00000A000000}"/>
    <hyperlink ref="B10" r:id="rId12" display="../../../company/structure.php%3fset_filter_structure=Y&amp;structure_UF_DEPARTMENT=1070" xr:uid="{00000000-0004-0000-0400-00000B000000}"/>
    <hyperlink ref="AI10" r:id="rId13" display="../../../company/structure.php%3fset_filter_structure=Y&amp;structure_UF_DEPARTMENT=1109" xr:uid="{00000000-0004-0000-0400-00000C000000}"/>
    <hyperlink ref="B11" r:id="rId14" display="../../../company/structure.php%3fset_filter_structure=Y&amp;structure_UF_DEPARTMENT=1120" xr:uid="{00000000-0004-0000-0400-00000D000000}"/>
    <hyperlink ref="B12" r:id="rId15" display="../../../company/structure.php%3fset_filter_structure=Y&amp;structure_UF_DEPARTMENT=1057" xr:uid="{00000000-0004-0000-0400-00000E000000}"/>
    <hyperlink ref="B13" r:id="rId16" display="../../../company/structure.php%3fset_filter_structure=Y&amp;structure_UF_DEPARTMENT=327" xr:uid="{00000000-0004-0000-0400-00000F000000}"/>
    <hyperlink ref="B14" r:id="rId17" display="../../../company/structure.php%3fset_filter_structure=Y&amp;structure_UF_DEPARTMENT=747" xr:uid="{00000000-0004-0000-0400-000010000000}"/>
    <hyperlink ref="B15" r:id="rId18" display="../../../company/structure.php%3fset_filter_structure=Y&amp;structure_UF_DEPARTMENT=762" xr:uid="{00000000-0004-0000-0400-000011000000}"/>
    <hyperlink ref="AI15" r:id="rId19" display="../../../company/structure.php%3fset_filter_structure=Y&amp;structure_UF_DEPARTMENT=327" xr:uid="{00000000-0004-0000-0400-000012000000}"/>
    <hyperlink ref="B16" r:id="rId20" display="../../../company/structure.php%3fset_filter_structure=Y&amp;structure_UF_DEPARTMENT=952" xr:uid="{00000000-0004-0000-0400-000013000000}"/>
    <hyperlink ref="B17" r:id="rId21" display="../../../company/structure.php%3fset_filter_structure=Y&amp;structure_UF_DEPARTMENT=1120" xr:uid="{00000000-0004-0000-0400-000014000000}"/>
    <hyperlink ref="B18" r:id="rId22" display="../../../company/structure.php%3fset_filter_structure=Y&amp;structure_UF_DEPARTMENT=952" xr:uid="{00000000-0004-0000-0400-000015000000}"/>
    <hyperlink ref="B19" r:id="rId23" display="../../../company/structure.php%3fset_filter_structure=Y&amp;structure_UF_DEPARTMENT=762" xr:uid="{00000000-0004-0000-0400-000016000000}"/>
    <hyperlink ref="B20" r:id="rId24" display="../../../company/structure.php%3fset_filter_structure=Y&amp;structure_UF_DEPARTMENT=1057" xr:uid="{00000000-0004-0000-0400-000017000000}"/>
    <hyperlink ref="B21" r:id="rId25" display="../../../company/structure.php%3fset_filter_structure=Y&amp;structure_UF_DEPARTMENT=1057" xr:uid="{00000000-0004-0000-0400-000018000000}"/>
    <hyperlink ref="B22" r:id="rId26" display="../../../company/structure.php%3fset_filter_structure=Y&amp;structure_UF_DEPARTMENT=762" xr:uid="{00000000-0004-0000-0400-000019000000}"/>
    <hyperlink ref="B23" r:id="rId27" display="../../../company/structure.php%3fset_filter_structure=Y&amp;structure_UF_DEPARTMENT=747" xr:uid="{00000000-0004-0000-0400-00001A000000}"/>
    <hyperlink ref="B24" r:id="rId28" display="../../../company/structure.php%3fset_filter_structure=Y&amp;structure_UF_DEPARTMENT=824" xr:uid="{00000000-0004-0000-0400-00001B000000}"/>
    <hyperlink ref="B25" r:id="rId29" display="../../../company/structure.php%3fset_filter_structure=Y&amp;structure_UF_DEPARTMENT=824" xr:uid="{00000000-0004-0000-0400-00001C000000}"/>
    <hyperlink ref="B26" r:id="rId30" display="../../../company/structure.php%3fset_filter_structure=Y&amp;structure_UF_DEPARTMENT=1057" xr:uid="{00000000-0004-0000-0400-00001D000000}"/>
    <hyperlink ref="B27" r:id="rId31" display="../../../company/structure.php%3fset_filter_structure=Y&amp;structure_UF_DEPARTMENT=747" xr:uid="{00000000-0004-0000-0400-00001E000000}"/>
    <hyperlink ref="B28" r:id="rId32" display="../../../company/structure.php%3fset_filter_structure=Y&amp;structure_UF_DEPARTMENT=327" xr:uid="{00000000-0004-0000-0400-00001F000000}"/>
    <hyperlink ref="B29" r:id="rId33" display="../../../company/structure.php%3fset_filter_structure=Y&amp;structure_UF_DEPARTMENT=762" xr:uid="{00000000-0004-0000-0400-000020000000}"/>
    <hyperlink ref="B30" r:id="rId34" display="../../../company/structure.php%3fset_filter_structure=Y&amp;structure_UF_DEPARTMENT=1083" xr:uid="{00000000-0004-0000-0400-000021000000}"/>
    <hyperlink ref="B31" r:id="rId35" display="../../../company/structure.php%3fset_filter_structure=Y&amp;structure_UF_DEPARTMENT=1057" xr:uid="{00000000-0004-0000-0400-000022000000}"/>
    <hyperlink ref="B32" r:id="rId36" display="../../../company/structure.php%3fset_filter_structure=Y&amp;structure_UF_DEPARTMENT=824" xr:uid="{00000000-0004-0000-0400-000023000000}"/>
    <hyperlink ref="B33" r:id="rId37" display="../../../company/structure.php%3fset_filter_structure=Y&amp;structure_UF_DEPARTMENT=824" xr:uid="{00000000-0004-0000-0400-000024000000}"/>
    <hyperlink ref="B34" r:id="rId38" display="../../../company/structure.php%3fset_filter_structure=Y&amp;structure_UF_DEPARTMENT=762" xr:uid="{00000000-0004-0000-0400-000025000000}"/>
    <hyperlink ref="AI34" r:id="rId39" display="../../../company/structure.php%3fset_filter_structure=Y&amp;structure_UF_DEPARTMENT=1137" xr:uid="{00000000-0004-0000-0400-000026000000}"/>
    <hyperlink ref="B35" r:id="rId40" display="../../../company/structure.php%3fset_filter_structure=Y&amp;structure_UF_DEPARTMENT=860" xr:uid="{00000000-0004-0000-0400-000027000000}"/>
    <hyperlink ref="B36" r:id="rId41" display="../../../company/structure.php%3fset_filter_structure=Y&amp;structure_UF_DEPARTMENT=1057" xr:uid="{00000000-0004-0000-0400-000028000000}"/>
    <hyperlink ref="B37" r:id="rId42" display="../../../company/structure.php%3fset_filter_structure=Y&amp;structure_UF_DEPARTMENT=747" xr:uid="{00000000-0004-0000-0400-000029000000}"/>
    <hyperlink ref="B38" r:id="rId43" display="../../../company/structure.php%3fset_filter_structure=Y&amp;structure_UF_DEPARTMENT=824" xr:uid="{00000000-0004-0000-0400-00002A000000}"/>
    <hyperlink ref="B39" r:id="rId44" display="../../../company/structure.php%3fset_filter_structure=Y&amp;structure_UF_DEPARTMENT=747" xr:uid="{00000000-0004-0000-0400-00002B000000}"/>
    <hyperlink ref="B40" r:id="rId45" display="../../../company/structure.php%3fset_filter_structure=Y&amp;structure_UF_DEPARTMENT=860" xr:uid="{00000000-0004-0000-0400-00002C000000}"/>
    <hyperlink ref="B41" r:id="rId46" display="../../../company/structure.php%3fset_filter_structure=Y&amp;structure_UF_DEPARTMENT=952" xr:uid="{00000000-0004-0000-0400-00002D000000}"/>
    <hyperlink ref="B42" r:id="rId47" display="../../../company/structure.php%3fset_filter_structure=Y&amp;structure_UF_DEPARTMENT=1057" xr:uid="{00000000-0004-0000-0400-00002E000000}"/>
    <hyperlink ref="B43" r:id="rId48" display="../../../company/structure.php%3fset_filter_structure=Y&amp;structure_UF_DEPARTMENT=1083" xr:uid="{00000000-0004-0000-0400-00002F000000}"/>
    <hyperlink ref="B44" r:id="rId49" display="../../../company/structure.php%3fset_filter_structure=Y&amp;structure_UF_DEPARTMENT=824" xr:uid="{00000000-0004-0000-0400-000030000000}"/>
    <hyperlink ref="B45" r:id="rId50" display="../../../company/structure.php%3fset_filter_structure=Y&amp;structure_UF_DEPARTMENT=824" xr:uid="{00000000-0004-0000-0400-000031000000}"/>
    <hyperlink ref="B46" r:id="rId51" display="../../../company/structure.php%3fset_filter_structure=Y&amp;structure_UF_DEPARTMENT=1120" xr:uid="{00000000-0004-0000-0400-000032000000}"/>
    <hyperlink ref="B47" r:id="rId52" display="../../../company/structure.php%3fset_filter_structure=Y&amp;structure_UF_DEPARTMENT=1070" xr:uid="{00000000-0004-0000-0400-000033000000}"/>
    <hyperlink ref="B48" r:id="rId53" display="../../../company/structure.php%3fset_filter_structure=Y&amp;structure_UF_DEPARTMENT=824" xr:uid="{00000000-0004-0000-0400-000034000000}"/>
    <hyperlink ref="B49" r:id="rId54" display="../../../company/structure.php%3fset_filter_structure=Y&amp;structure_UF_DEPARTMENT=747" xr:uid="{00000000-0004-0000-0400-000035000000}"/>
    <hyperlink ref="B50" r:id="rId55" display="../../../company/structure.php%3fset_filter_structure=Y&amp;structure_UF_DEPARTMENT=747" xr:uid="{00000000-0004-0000-0400-000036000000}"/>
    <hyperlink ref="B51" r:id="rId56" display="../../../company/structure.php%3fset_filter_structure=Y&amp;structure_UF_DEPARTMENT=860" xr:uid="{00000000-0004-0000-0400-000037000000}"/>
    <hyperlink ref="B52" r:id="rId57" display="../../../company/structure.php%3fset_filter_structure=Y&amp;structure_UF_DEPARTMENT=327" xr:uid="{00000000-0004-0000-0400-000038000000}"/>
    <hyperlink ref="B53" r:id="rId58" display="../../../company/structure.php%3fset_filter_structure=Y&amp;structure_UF_DEPARTMENT=747" xr:uid="{00000000-0004-0000-0400-000039000000}"/>
    <hyperlink ref="B54" r:id="rId59" display="../../../company/structure.php%3fset_filter_structure=Y&amp;structure_UF_DEPARTMENT=860" xr:uid="{00000000-0004-0000-0400-00003A000000}"/>
    <hyperlink ref="B55" r:id="rId60" display="../../../company/structure.php%3fset_filter_structure=Y&amp;structure_UF_DEPARTMENT=860" xr:uid="{00000000-0004-0000-0400-00003B000000}"/>
    <hyperlink ref="B56" r:id="rId61" display="../../../company/structure.php%3fset_filter_structure=Y&amp;structure_UF_DEPARTMENT=860" xr:uid="{00000000-0004-0000-0400-00003C000000}"/>
    <hyperlink ref="B57" r:id="rId62" display="../../../company/structure.php%3fset_filter_structure=Y&amp;structure_UF_DEPARTMENT=327" xr:uid="{00000000-0004-0000-0400-00003D000000}"/>
    <hyperlink ref="B58" r:id="rId63" display="../../../company/structure.php%3fset_filter_structure=Y&amp;structure_UF_DEPARTMENT=824" xr:uid="{00000000-0004-0000-0400-00003E000000}"/>
    <hyperlink ref="B59" r:id="rId64" display="../../../company/structure.php%3fset_filter_structure=Y&amp;structure_UF_DEPARTMENT=860" xr:uid="{00000000-0004-0000-0400-00003F000000}"/>
    <hyperlink ref="AI59" r:id="rId65" display="../../../company/structure.php%3fset_filter_structure=Y&amp;structure_UF_DEPARTMENT=747" xr:uid="{00000000-0004-0000-0400-000040000000}"/>
    <hyperlink ref="B60" r:id="rId66" display="../../../company/structure.php%3fset_filter_structure=Y&amp;structure_UF_DEPARTMENT=747" xr:uid="{00000000-0004-0000-0400-000041000000}"/>
    <hyperlink ref="B61" r:id="rId67" display="../../../company/structure.php%3fset_filter_structure=Y&amp;structure_UF_DEPARTMENT=952" xr:uid="{00000000-0004-0000-0400-000042000000}"/>
    <hyperlink ref="B62" r:id="rId68" display="../../../company/structure.php%3fset_filter_structure=Y&amp;structure_UF_DEPARTMENT=860" xr:uid="{00000000-0004-0000-0400-000043000000}"/>
    <hyperlink ref="B63" r:id="rId69" display="../../../company/structure.php%3fset_filter_structure=Y&amp;structure_UF_DEPARTMENT=824" xr:uid="{00000000-0004-0000-0400-000044000000}"/>
    <hyperlink ref="B64" r:id="rId70" display="../../../company/structure.php%3fset_filter_structure=Y&amp;structure_UF_DEPARTMENT=824" xr:uid="{00000000-0004-0000-0400-000045000000}"/>
    <hyperlink ref="B65" r:id="rId71" display="../../../company/structure.php%3fset_filter_structure=Y&amp;structure_UF_DEPARTMENT=762" xr:uid="{00000000-0004-0000-0400-000046000000}"/>
    <hyperlink ref="B66" r:id="rId72" display="../../../company/structure.php%3fset_filter_structure=Y&amp;structure_UF_DEPARTMENT=824" xr:uid="{00000000-0004-0000-0400-000047000000}"/>
    <hyperlink ref="B67" r:id="rId73" display="../../../company/structure.php%3fset_filter_structure=Y&amp;structure_UF_DEPARTMENT=1120" xr:uid="{00000000-0004-0000-0400-000048000000}"/>
    <hyperlink ref="B68" r:id="rId74" display="../../../company/structure.php%3fset_filter_structure=Y&amp;structure_UF_DEPARTMENT=327" xr:uid="{00000000-0004-0000-0400-000049000000}"/>
    <hyperlink ref="B69" r:id="rId75" display="../../../company/structure.php%3fset_filter_structure=Y&amp;structure_UF_DEPARTMENT=951" xr:uid="{00000000-0004-0000-0400-00004A000000}"/>
    <hyperlink ref="B70" r:id="rId76" display="../../../company/structure.php%3fset_filter_structure=Y&amp;structure_UF_DEPARTMENT=1057" xr:uid="{00000000-0004-0000-0400-00004B000000}"/>
    <hyperlink ref="B71" r:id="rId77" display="../../../company/structure.php%3fset_filter_structure=Y&amp;structure_UF_DEPARTMENT=952" xr:uid="{00000000-0004-0000-0400-00004C000000}"/>
    <hyperlink ref="B72" r:id="rId78" display="../../../company/structure.php%3fset_filter_structure=Y&amp;structure_UF_DEPARTMENT=327" xr:uid="{00000000-0004-0000-0400-00004D000000}"/>
    <hyperlink ref="B73" r:id="rId79" display="../../../company/structure.php%3fset_filter_structure=Y&amp;structure_UF_DEPARTMENT=327" xr:uid="{00000000-0004-0000-0400-00004E000000}"/>
    <hyperlink ref="B74" r:id="rId80" display="../../../company/structure.php%3fset_filter_structure=Y&amp;structure_UF_DEPARTMENT=1057" xr:uid="{00000000-0004-0000-0400-00004F000000}"/>
    <hyperlink ref="B75" r:id="rId81" display="../../../company/structure.php%3fset_filter_structure=Y&amp;structure_UF_DEPARTMENT=1057" xr:uid="{00000000-0004-0000-0400-000050000000}"/>
    <hyperlink ref="B76" r:id="rId82" display="../../../company/structure.php%3fset_filter_structure=Y&amp;structure_UF_DEPARTMENT=1057" xr:uid="{00000000-0004-0000-0400-000051000000}"/>
    <hyperlink ref="B77" r:id="rId83" display="../../../company/structure.php%3fset_filter_structure=Y&amp;structure_UF_DEPARTMENT=327" xr:uid="{00000000-0004-0000-0400-000052000000}"/>
    <hyperlink ref="B78" r:id="rId84" display="../../../company/structure.php%3fset_filter_structure=Y&amp;structure_UF_DEPARTMENT=951" xr:uid="{00000000-0004-0000-0400-000053000000}"/>
    <hyperlink ref="B79" r:id="rId85" display="../../../company/structure.php%3fset_filter_structure=Y&amp;structure_UF_DEPARTMENT=951" xr:uid="{00000000-0004-0000-0400-000054000000}"/>
    <hyperlink ref="B80" r:id="rId86" display="../../../company/structure.php%3fset_filter_structure=Y&amp;structure_UF_DEPARTMENT=747" xr:uid="{00000000-0004-0000-0400-000055000000}"/>
    <hyperlink ref="B81" r:id="rId87" display="../../../company/structure.php%3fset_filter_structure=Y&amp;structure_UF_DEPARTMENT=1120" xr:uid="{00000000-0004-0000-0400-000056000000}"/>
    <hyperlink ref="B82" r:id="rId88" display="../../../company/structure.php%3fset_filter_structure=Y&amp;structure_UF_DEPARTMENT=327" xr:uid="{00000000-0004-0000-0400-000057000000}"/>
    <hyperlink ref="B83" r:id="rId89" display="../../../company/structure.php%3fset_filter_structure=Y&amp;structure_UF_DEPARTMENT=952" xr:uid="{00000000-0004-0000-0400-000058000000}"/>
    <hyperlink ref="B84" r:id="rId90" display="../../../company/structure.php%3fset_filter_structure=Y&amp;structure_UF_DEPARTMENT=860" xr:uid="{00000000-0004-0000-0400-000059000000}"/>
    <hyperlink ref="B85" r:id="rId91" display="../../../company/structure.php%3fset_filter_structure=Y&amp;structure_UF_DEPARTMENT=747" xr:uid="{00000000-0004-0000-0400-00005A000000}"/>
    <hyperlink ref="B86" r:id="rId92" display="../../../company/structure.php%3fset_filter_structure=Y&amp;structure_UF_DEPARTMENT=952" xr:uid="{00000000-0004-0000-0400-00005B000000}"/>
    <hyperlink ref="B87" r:id="rId93" display="../../../company/structure.php%3fset_filter_structure=Y&amp;structure_UF_DEPARTMENT=951" xr:uid="{00000000-0004-0000-0400-00005C000000}"/>
    <hyperlink ref="B88" r:id="rId94" display="../../../company/structure.php%3fset_filter_structure=Y&amp;structure_UF_DEPARTMENT=1057" xr:uid="{00000000-0004-0000-0400-00005D000000}"/>
    <hyperlink ref="B89" r:id="rId95" display="../../../company/structure.php%3fset_filter_structure=Y&amp;structure_UF_DEPARTMENT=1057" xr:uid="{00000000-0004-0000-0400-00005E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3:G50"/>
  <sheetViews>
    <sheetView workbookViewId="0">
      <selection activeCell="D4" sqref="D4:D14"/>
    </sheetView>
  </sheetViews>
  <sheetFormatPr defaultRowHeight="14.25" x14ac:dyDescent="0.45"/>
  <cols>
    <col min="1" max="1" width="36.6640625" customWidth="1"/>
    <col min="2" max="2" width="12.33203125" customWidth="1"/>
    <col min="3" max="3" width="21.73046875" hidden="1" customWidth="1"/>
    <col min="4" max="4" width="19.6640625" customWidth="1"/>
    <col min="5" max="5" width="15.46484375" customWidth="1"/>
    <col min="6" max="6" width="9.53125" customWidth="1"/>
  </cols>
  <sheetData>
    <row r="3" spans="1:7" x14ac:dyDescent="0.45">
      <c r="A3" s="17" t="s">
        <v>3374</v>
      </c>
      <c r="B3" s="18" t="s">
        <v>8677</v>
      </c>
      <c r="C3" s="18" t="s">
        <v>8678</v>
      </c>
      <c r="D3" s="18" t="s">
        <v>8690</v>
      </c>
      <c r="E3" s="18" t="s">
        <v>8680</v>
      </c>
      <c r="F3" s="13" t="s">
        <v>8681</v>
      </c>
      <c r="G3" s="13" t="s">
        <v>8685</v>
      </c>
    </row>
    <row r="4" spans="1:7" x14ac:dyDescent="0.45">
      <c r="A4" s="18" t="s">
        <v>2144</v>
      </c>
      <c r="B4" s="12">
        <v>26</v>
      </c>
      <c r="C4" s="12">
        <v>11274615.384615384</v>
      </c>
      <c r="D4" s="12">
        <v>1250000</v>
      </c>
      <c r="E4" s="12">
        <v>12892100</v>
      </c>
      <c r="F4" s="12">
        <f>E4/B4</f>
        <v>495850</v>
      </c>
      <c r="G4" s="16">
        <f>F4/C4</f>
        <v>4.3979327283891659E-2</v>
      </c>
    </row>
    <row r="5" spans="1:7" x14ac:dyDescent="0.45">
      <c r="A5" s="18" t="s">
        <v>2229</v>
      </c>
      <c r="B5" s="12">
        <v>32</v>
      </c>
      <c r="C5" s="12">
        <v>12208750</v>
      </c>
      <c r="D5" s="12">
        <v>2500000</v>
      </c>
      <c r="E5" s="12">
        <v>20288800</v>
      </c>
      <c r="F5" s="12">
        <f t="shared" ref="F5:G15" si="0">E5/B5</f>
        <v>634025</v>
      </c>
      <c r="G5" s="16">
        <f t="shared" si="0"/>
        <v>5.1932015972151122E-2</v>
      </c>
    </row>
    <row r="6" spans="1:7" x14ac:dyDescent="0.45">
      <c r="A6" s="18" t="s">
        <v>2205</v>
      </c>
      <c r="B6" s="12">
        <v>34</v>
      </c>
      <c r="C6" s="12">
        <v>8975294.1176470593</v>
      </c>
      <c r="D6" s="12">
        <v>5395000</v>
      </c>
      <c r="E6" s="12">
        <v>12555700</v>
      </c>
      <c r="F6" s="12">
        <f t="shared" si="0"/>
        <v>369285.29411764705</v>
      </c>
      <c r="G6" s="16">
        <f t="shared" si="0"/>
        <v>4.1144645431904568E-2</v>
      </c>
    </row>
    <row r="7" spans="1:7" x14ac:dyDescent="0.45">
      <c r="A7" s="18" t="s">
        <v>2302</v>
      </c>
      <c r="B7" s="12">
        <v>31</v>
      </c>
      <c r="C7" s="12">
        <v>11424193.548387097</v>
      </c>
      <c r="D7" s="12">
        <v>0</v>
      </c>
      <c r="E7" s="12">
        <v>17123500</v>
      </c>
      <c r="F7" s="12">
        <f t="shared" si="0"/>
        <v>552370.96774193551</v>
      </c>
      <c r="G7" s="16">
        <f t="shared" si="0"/>
        <v>4.8350981222645771E-2</v>
      </c>
    </row>
    <row r="8" spans="1:7" x14ac:dyDescent="0.45">
      <c r="A8" s="18" t="s">
        <v>2157</v>
      </c>
      <c r="B8" s="12">
        <v>50</v>
      </c>
      <c r="C8" s="12">
        <v>10170000</v>
      </c>
      <c r="D8" s="12">
        <v>2750000</v>
      </c>
      <c r="E8" s="12">
        <v>25685700</v>
      </c>
      <c r="F8" s="12">
        <f t="shared" si="0"/>
        <v>513714</v>
      </c>
      <c r="G8" s="16">
        <f t="shared" si="0"/>
        <v>5.0512684365781713E-2</v>
      </c>
    </row>
    <row r="9" spans="1:7" x14ac:dyDescent="0.45">
      <c r="A9" s="18" t="s">
        <v>2194</v>
      </c>
      <c r="B9" s="12">
        <v>33</v>
      </c>
      <c r="C9" s="12">
        <v>11050606.060606061</v>
      </c>
      <c r="D9" s="12">
        <v>2250000</v>
      </c>
      <c r="E9" s="12">
        <v>16470200</v>
      </c>
      <c r="F9" s="12">
        <f t="shared" si="0"/>
        <v>499096.96969696973</v>
      </c>
      <c r="G9" s="16">
        <f t="shared" si="0"/>
        <v>4.5164669427153317E-2</v>
      </c>
    </row>
    <row r="10" spans="1:7" x14ac:dyDescent="0.45">
      <c r="A10" s="18" t="s">
        <v>2315</v>
      </c>
      <c r="B10" s="12">
        <v>29</v>
      </c>
      <c r="C10" s="12">
        <v>9593448.2758620698</v>
      </c>
      <c r="D10" s="12">
        <v>250000</v>
      </c>
      <c r="E10" s="12">
        <v>12856800</v>
      </c>
      <c r="F10" s="12">
        <f t="shared" si="0"/>
        <v>443337.93103448278</v>
      </c>
      <c r="G10" s="16">
        <f t="shared" si="0"/>
        <v>4.6212573236044711E-2</v>
      </c>
    </row>
    <row r="11" spans="1:7" x14ac:dyDescent="0.45">
      <c r="A11" s="18" t="s">
        <v>2220</v>
      </c>
      <c r="B11" s="12">
        <v>22</v>
      </c>
      <c r="C11" s="12">
        <v>9535454.5454545449</v>
      </c>
      <c r="D11" s="12">
        <v>1400000</v>
      </c>
      <c r="E11" s="12">
        <v>9420100</v>
      </c>
      <c r="F11" s="12">
        <f t="shared" si="0"/>
        <v>428186.36363636365</v>
      </c>
      <c r="G11" s="16">
        <f t="shared" si="0"/>
        <v>4.4904662026885311E-2</v>
      </c>
    </row>
    <row r="12" spans="1:7" x14ac:dyDescent="0.45">
      <c r="A12" s="18" t="s">
        <v>2601</v>
      </c>
      <c r="B12" s="12">
        <v>8</v>
      </c>
      <c r="C12" s="12">
        <v>9927500</v>
      </c>
      <c r="D12" s="12">
        <v>1250000</v>
      </c>
      <c r="E12" s="12">
        <v>3776200</v>
      </c>
      <c r="F12" s="12">
        <f t="shared" si="0"/>
        <v>472025</v>
      </c>
      <c r="G12" s="16">
        <f t="shared" si="0"/>
        <v>4.754721732561068E-2</v>
      </c>
    </row>
    <row r="13" spans="1:7" x14ac:dyDescent="0.45">
      <c r="A13" s="18" t="s">
        <v>2163</v>
      </c>
      <c r="B13" s="12">
        <v>29</v>
      </c>
      <c r="C13" s="12">
        <v>11765862.068965517</v>
      </c>
      <c r="D13" s="12">
        <v>2010000</v>
      </c>
      <c r="E13" s="12">
        <v>16666200</v>
      </c>
      <c r="F13" s="12">
        <f t="shared" si="0"/>
        <v>574696.55172413797</v>
      </c>
      <c r="G13" s="16">
        <f t="shared" si="0"/>
        <v>4.8844406670378947E-2</v>
      </c>
    </row>
    <row r="14" spans="1:7" x14ac:dyDescent="0.45">
      <c r="A14" s="18" t="s">
        <v>2151</v>
      </c>
      <c r="B14" s="12">
        <v>49</v>
      </c>
      <c r="C14" s="12">
        <v>9592040.8163265307</v>
      </c>
      <c r="D14" s="12">
        <v>1000000</v>
      </c>
      <c r="E14" s="12">
        <v>22397100</v>
      </c>
      <c r="F14" s="12">
        <f t="shared" si="0"/>
        <v>457083.67346938775</v>
      </c>
      <c r="G14" s="16">
        <f t="shared" si="0"/>
        <v>4.7652390374672879E-2</v>
      </c>
    </row>
    <row r="15" spans="1:7" x14ac:dyDescent="0.45">
      <c r="A15" s="18" t="s">
        <v>3375</v>
      </c>
      <c r="B15" s="12">
        <v>343</v>
      </c>
      <c r="C15" s="12">
        <v>10480845.481049562</v>
      </c>
      <c r="D15" s="12">
        <v>20055000</v>
      </c>
      <c r="E15" s="12">
        <v>170132400</v>
      </c>
      <c r="F15" s="13">
        <f t="shared" si="0"/>
        <v>496012.82798833819</v>
      </c>
      <c r="G15" s="14">
        <f t="shared" si="0"/>
        <v>4.7325650290826249E-2</v>
      </c>
    </row>
    <row r="16" spans="1:7" x14ac:dyDescent="0.45">
      <c r="B16" s="10"/>
      <c r="C16" s="10"/>
      <c r="D16" s="10"/>
      <c r="E16" s="10"/>
    </row>
    <row r="17" spans="1:6" x14ac:dyDescent="0.45">
      <c r="B17" s="10"/>
      <c r="C17" s="10"/>
      <c r="D17" s="10"/>
      <c r="E17" s="10"/>
    </row>
    <row r="18" spans="1:6" x14ac:dyDescent="0.45">
      <c r="B18" s="10"/>
      <c r="C18" s="10"/>
      <c r="D18" s="10"/>
      <c r="E18" s="10"/>
    </row>
    <row r="19" spans="1:6" x14ac:dyDescent="0.45">
      <c r="B19" s="10"/>
      <c r="C19" s="10"/>
      <c r="D19" s="10"/>
      <c r="E19" s="10"/>
    </row>
    <row r="20" spans="1:6" x14ac:dyDescent="0.45">
      <c r="A20" s="21" t="s">
        <v>3374</v>
      </c>
      <c r="B20" s="12" t="s">
        <v>8677</v>
      </c>
      <c r="C20" s="12" t="s">
        <v>8678</v>
      </c>
      <c r="D20" s="12" t="s">
        <v>8680</v>
      </c>
      <c r="E20" s="13" t="s">
        <v>8691</v>
      </c>
      <c r="F20" s="13" t="s">
        <v>8692</v>
      </c>
    </row>
    <row r="21" spans="1:6" x14ac:dyDescent="0.45">
      <c r="A21" s="22" t="s">
        <v>3208</v>
      </c>
      <c r="B21" s="12">
        <v>9</v>
      </c>
      <c r="C21" s="12">
        <v>10101111.111111112</v>
      </c>
      <c r="D21" s="12">
        <v>364044.44444444444</v>
      </c>
      <c r="E21" s="16">
        <f>D21/C21</f>
        <v>3.6040039599604001E-2</v>
      </c>
      <c r="F21" s="16">
        <f>B21/$B$29</f>
        <v>2.6239067055393587E-2</v>
      </c>
    </row>
    <row r="22" spans="1:6" x14ac:dyDescent="0.45">
      <c r="A22" s="22" t="s">
        <v>2173</v>
      </c>
      <c r="B22" s="12">
        <v>30</v>
      </c>
      <c r="C22" s="12">
        <v>15740000</v>
      </c>
      <c r="D22" s="12">
        <v>927733.33333333337</v>
      </c>
      <c r="E22" s="16">
        <f t="shared" ref="E22:E29" si="1">D22/C22</f>
        <v>5.8941126641253706E-2</v>
      </c>
      <c r="F22" s="16">
        <f t="shared" ref="F22:F29" si="2">B22/$B$29</f>
        <v>8.7463556851311949E-2</v>
      </c>
    </row>
    <row r="23" spans="1:6" x14ac:dyDescent="0.45">
      <c r="A23" s="22" t="s">
        <v>2143</v>
      </c>
      <c r="B23" s="12">
        <v>29</v>
      </c>
      <c r="C23" s="12">
        <v>16314137.931034483</v>
      </c>
      <c r="D23" s="12">
        <v>896103.44827586203</v>
      </c>
      <c r="E23" s="16">
        <f t="shared" si="1"/>
        <v>5.4928029422333068E-2</v>
      </c>
      <c r="F23" s="16">
        <f t="shared" si="2"/>
        <v>8.4548104956268216E-2</v>
      </c>
    </row>
    <row r="24" spans="1:6" x14ac:dyDescent="0.45">
      <c r="A24" s="22" t="s">
        <v>2385</v>
      </c>
      <c r="B24" s="12">
        <v>84</v>
      </c>
      <c r="C24" s="12">
        <v>7644761.9047619049</v>
      </c>
      <c r="D24" s="12">
        <v>299600</v>
      </c>
      <c r="E24" s="16">
        <f t="shared" si="1"/>
        <v>3.9190232963747351E-2</v>
      </c>
      <c r="F24" s="16">
        <f t="shared" si="2"/>
        <v>0.24489795918367346</v>
      </c>
    </row>
    <row r="25" spans="1:6" x14ac:dyDescent="0.45">
      <c r="A25" s="22" t="s">
        <v>2777</v>
      </c>
      <c r="B25" s="12">
        <v>1</v>
      </c>
      <c r="C25" s="12">
        <v>8990000</v>
      </c>
      <c r="D25" s="12">
        <v>449500</v>
      </c>
      <c r="E25" s="16">
        <f t="shared" si="1"/>
        <v>0.05</v>
      </c>
      <c r="F25" s="16">
        <f t="shared" si="2"/>
        <v>2.9154518950437317E-3</v>
      </c>
    </row>
    <row r="26" spans="1:6" x14ac:dyDescent="0.45">
      <c r="A26" s="22" t="s">
        <v>2150</v>
      </c>
      <c r="B26" s="12">
        <v>125</v>
      </c>
      <c r="C26" s="12">
        <v>8717680</v>
      </c>
      <c r="D26" s="12">
        <v>417672.8</v>
      </c>
      <c r="E26" s="16">
        <f t="shared" si="1"/>
        <v>4.7911003845059696E-2</v>
      </c>
      <c r="F26" s="16">
        <f t="shared" si="2"/>
        <v>0.36443148688046645</v>
      </c>
    </row>
    <row r="27" spans="1:6" x14ac:dyDescent="0.45">
      <c r="A27" s="22" t="s">
        <v>2296</v>
      </c>
      <c r="B27" s="12">
        <v>49</v>
      </c>
      <c r="C27" s="12">
        <v>12398163.265306123</v>
      </c>
      <c r="D27" s="12">
        <v>548946.93877551018</v>
      </c>
      <c r="E27" s="16">
        <f t="shared" si="1"/>
        <v>4.4276472815262299E-2</v>
      </c>
      <c r="F27" s="16">
        <f t="shared" si="2"/>
        <v>0.14285714285714285</v>
      </c>
    </row>
    <row r="28" spans="1:6" x14ac:dyDescent="0.45">
      <c r="A28" s="22" t="s">
        <v>2996</v>
      </c>
      <c r="B28" s="12">
        <v>16</v>
      </c>
      <c r="C28" s="12">
        <v>13146250</v>
      </c>
      <c r="D28" s="12">
        <v>519600</v>
      </c>
      <c r="E28" s="16">
        <f t="shared" si="1"/>
        <v>3.9524579252638588E-2</v>
      </c>
      <c r="F28" s="16">
        <f t="shared" si="2"/>
        <v>4.6647230320699708E-2</v>
      </c>
    </row>
    <row r="29" spans="1:6" x14ac:dyDescent="0.45">
      <c r="A29" s="22" t="s">
        <v>3375</v>
      </c>
      <c r="B29" s="12">
        <v>343</v>
      </c>
      <c r="C29" s="12">
        <v>10480845.481049562</v>
      </c>
      <c r="D29" s="12">
        <v>496012.82798833819</v>
      </c>
      <c r="E29" s="14">
        <f t="shared" si="1"/>
        <v>4.7325650290826249E-2</v>
      </c>
      <c r="F29" s="14">
        <f t="shared" si="2"/>
        <v>1</v>
      </c>
    </row>
    <row r="30" spans="1:6" x14ac:dyDescent="0.45">
      <c r="B30" s="10"/>
      <c r="C30" s="10"/>
      <c r="D30" s="10"/>
      <c r="E30" s="10"/>
    </row>
    <row r="31" spans="1:6" x14ac:dyDescent="0.45">
      <c r="B31" s="10"/>
      <c r="C31" s="10"/>
      <c r="D31" s="10"/>
      <c r="E31" s="10"/>
    </row>
    <row r="32" spans="1:6" x14ac:dyDescent="0.45">
      <c r="A32" s="7" t="s">
        <v>21</v>
      </c>
      <c r="B32" s="10" t="s">
        <v>8687</v>
      </c>
      <c r="C32" s="10"/>
      <c r="D32" s="10"/>
      <c r="E32" s="10"/>
    </row>
    <row r="33" spans="1:5" x14ac:dyDescent="0.45">
      <c r="B33" s="10"/>
      <c r="C33" s="10"/>
      <c r="D33" s="10"/>
      <c r="E33" s="10"/>
    </row>
    <row r="34" spans="1:5" x14ac:dyDescent="0.45">
      <c r="A34" s="7" t="s">
        <v>3374</v>
      </c>
      <c r="B34" s="10" t="s">
        <v>8674</v>
      </c>
      <c r="C34" s="10" t="s">
        <v>8686</v>
      </c>
      <c r="D34" s="10"/>
      <c r="E34" s="10"/>
    </row>
    <row r="35" spans="1:5" x14ac:dyDescent="0.45">
      <c r="A35" s="8" t="s">
        <v>2144</v>
      </c>
      <c r="B35" s="10">
        <v>2</v>
      </c>
      <c r="C35" s="10">
        <v>1080000</v>
      </c>
      <c r="D35" s="10"/>
      <c r="E35" s="10"/>
    </row>
    <row r="36" spans="1:5" x14ac:dyDescent="0.45">
      <c r="A36" s="8" t="s">
        <v>2229</v>
      </c>
      <c r="B36" s="10">
        <v>1</v>
      </c>
      <c r="C36" s="10">
        <v>100000</v>
      </c>
      <c r="D36" s="10"/>
      <c r="E36" s="10"/>
    </row>
    <row r="37" spans="1:5" x14ac:dyDescent="0.45">
      <c r="A37" s="8" t="s">
        <v>2205</v>
      </c>
      <c r="B37" s="10">
        <v>20</v>
      </c>
      <c r="C37" s="10">
        <v>1414000</v>
      </c>
      <c r="D37" s="10"/>
      <c r="E37" s="10"/>
    </row>
    <row r="38" spans="1:5" x14ac:dyDescent="0.45">
      <c r="A38" s="8" t="s">
        <v>2302</v>
      </c>
      <c r="B38" s="10">
        <v>3</v>
      </c>
      <c r="C38" s="10">
        <v>800000</v>
      </c>
      <c r="D38" s="10"/>
      <c r="E38" s="10"/>
    </row>
    <row r="39" spans="1:5" x14ac:dyDescent="0.45">
      <c r="A39" s="8" t="s">
        <v>2194</v>
      </c>
      <c r="B39" s="10">
        <v>1</v>
      </c>
      <c r="C39" s="10">
        <v>250000</v>
      </c>
      <c r="D39" s="10"/>
      <c r="E39" s="10"/>
    </row>
    <row r="40" spans="1:5" x14ac:dyDescent="0.45">
      <c r="A40" s="19" t="s">
        <v>3208</v>
      </c>
      <c r="B40" s="10">
        <v>1</v>
      </c>
      <c r="C40" s="10">
        <v>250000</v>
      </c>
      <c r="D40" s="10"/>
      <c r="E40" s="10"/>
    </row>
    <row r="41" spans="1:5" x14ac:dyDescent="0.45">
      <c r="A41" s="8" t="s">
        <v>3375</v>
      </c>
      <c r="B41" s="10">
        <v>27</v>
      </c>
      <c r="C41" s="10">
        <v>3644000</v>
      </c>
      <c r="D41" s="10"/>
      <c r="E41" s="10"/>
    </row>
    <row r="42" spans="1:5" x14ac:dyDescent="0.45">
      <c r="D42" s="10"/>
      <c r="E42" s="10"/>
    </row>
    <row r="43" spans="1:5" x14ac:dyDescent="0.45">
      <c r="D43" s="10"/>
      <c r="E43" s="10"/>
    </row>
    <row r="44" spans="1:5" x14ac:dyDescent="0.45">
      <c r="D44" s="10"/>
      <c r="E44" s="10"/>
    </row>
    <row r="45" spans="1:5" x14ac:dyDescent="0.45">
      <c r="D45" s="10"/>
      <c r="E45" s="10"/>
    </row>
    <row r="46" spans="1:5" x14ac:dyDescent="0.45">
      <c r="D46" s="10"/>
      <c r="E46" s="10"/>
    </row>
    <row r="47" spans="1:5" x14ac:dyDescent="0.45">
      <c r="D47" s="10"/>
      <c r="E47" s="10"/>
    </row>
    <row r="48" spans="1:5" x14ac:dyDescent="0.45">
      <c r="D48" s="10"/>
      <c r="E48" s="10"/>
    </row>
    <row r="49" spans="4:5" x14ac:dyDescent="0.45">
      <c r="D49" s="10"/>
      <c r="E49" s="10"/>
    </row>
    <row r="50" spans="4:5" x14ac:dyDescent="0.45">
      <c r="D50" s="10"/>
      <c r="E50" s="10"/>
    </row>
  </sheetData>
  <conditionalFormatting sqref="F21:F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E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AK344"/>
  <sheetViews>
    <sheetView showGridLines="0" workbookViewId="0">
      <selection activeCell="E57" sqref="E57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3.33203125" bestFit="1" customWidth="1"/>
    <col min="4" max="4" width="18.3984375" bestFit="1" customWidth="1"/>
    <col min="5" max="5" width="14.46484375" bestFit="1" customWidth="1"/>
    <col min="6" max="6" width="13" bestFit="1" customWidth="1"/>
    <col min="7" max="7" width="10.3984375" bestFit="1" customWidth="1"/>
    <col min="8" max="8" width="17.9296875" bestFit="1" customWidth="1"/>
    <col min="9" max="9" width="13.86328125" bestFit="1" customWidth="1"/>
    <col min="10" max="10" width="12.19921875" bestFit="1" customWidth="1"/>
    <col min="11" max="11" width="19.265625" bestFit="1" customWidth="1"/>
    <col min="12" max="12" width="35.9296875" bestFit="1" customWidth="1"/>
    <col min="13" max="13" width="15.53125" bestFit="1" customWidth="1"/>
    <col min="14" max="14" width="25.59765625" bestFit="1" customWidth="1"/>
    <col min="15" max="15" width="12.9296875" bestFit="1" customWidth="1"/>
    <col min="16" max="16" width="11" bestFit="1" customWidth="1"/>
    <col min="17" max="17" width="14.53125" bestFit="1" customWidth="1"/>
    <col min="18" max="18" width="26.73046875" bestFit="1" customWidth="1"/>
    <col min="19" max="19" width="11.86328125" bestFit="1" customWidth="1"/>
    <col min="20" max="20" width="18.46484375" bestFit="1" customWidth="1"/>
    <col min="21" max="21" width="24.86328125" bestFit="1" customWidth="1"/>
    <col min="22" max="22" width="32.796875" bestFit="1" customWidth="1"/>
    <col min="23" max="23" width="23.33203125" bestFit="1" customWidth="1"/>
    <col min="24" max="24" width="21.265625" bestFit="1" customWidth="1"/>
    <col min="25" max="25" width="20.9296875" bestFit="1" customWidth="1"/>
    <col min="26" max="26" width="25.06640625" bestFit="1" customWidth="1"/>
    <col min="27" max="27" width="21.796875" bestFit="1" customWidth="1"/>
    <col min="28" max="28" width="21.19921875" bestFit="1" customWidth="1"/>
    <col min="29" max="29" width="16.46484375" bestFit="1" customWidth="1"/>
    <col min="30" max="30" width="20.53125" bestFit="1" customWidth="1"/>
    <col min="31" max="31" width="25.86328125" bestFit="1" customWidth="1"/>
    <col min="32" max="32" width="8.19921875" bestFit="1" customWidth="1"/>
    <col min="33" max="34" width="36.265625" bestFit="1" customWidth="1"/>
    <col min="35" max="35" width="25.6640625" bestFit="1" customWidth="1"/>
    <col min="36" max="36" width="16.46484375" bestFit="1" customWidth="1"/>
    <col min="37" max="37" width="35.33203125" bestFit="1" customWidth="1"/>
  </cols>
  <sheetData>
    <row r="1" spans="1:37" ht="26.25" x14ac:dyDescent="0.45">
      <c r="A1" s="1" t="s">
        <v>0</v>
      </c>
      <c r="B1" s="1" t="s">
        <v>1</v>
      </c>
      <c r="C1" s="1" t="s">
        <v>3338</v>
      </c>
      <c r="D1" s="1" t="s">
        <v>3337</v>
      </c>
      <c r="E1" s="1" t="s">
        <v>3336</v>
      </c>
      <c r="F1" s="1" t="s">
        <v>3335</v>
      </c>
      <c r="G1" s="1" t="s">
        <v>11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3334</v>
      </c>
      <c r="Q1" s="1" t="s">
        <v>19</v>
      </c>
      <c r="R1" s="1" t="s">
        <v>20</v>
      </c>
      <c r="S1" s="1" t="s">
        <v>21</v>
      </c>
      <c r="T1" s="1" t="s">
        <v>3333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3332</v>
      </c>
      <c r="Z1" s="1" t="s">
        <v>3331</v>
      </c>
      <c r="AA1" s="1" t="s">
        <v>28</v>
      </c>
      <c r="AB1" s="1" t="s">
        <v>27</v>
      </c>
      <c r="AC1" s="1" t="s">
        <v>29</v>
      </c>
      <c r="AD1" s="1" t="s">
        <v>31</v>
      </c>
      <c r="AE1" s="1" t="s">
        <v>34</v>
      </c>
      <c r="AF1" s="1" t="s">
        <v>40</v>
      </c>
      <c r="AG1" s="1" t="s">
        <v>35</v>
      </c>
      <c r="AH1" s="1" t="s">
        <v>36</v>
      </c>
      <c r="AI1" s="1" t="s">
        <v>3330</v>
      </c>
      <c r="AJ1" s="1" t="s">
        <v>3329</v>
      </c>
      <c r="AK1" s="1" t="s">
        <v>3328</v>
      </c>
    </row>
    <row r="2" spans="1:37" hidden="1" x14ac:dyDescent="0.45">
      <c r="A2" s="3">
        <v>1</v>
      </c>
      <c r="B2" s="4" t="s">
        <v>2229</v>
      </c>
      <c r="C2" s="3" t="s">
        <v>2150</v>
      </c>
      <c r="D2" s="3" t="s">
        <v>2149</v>
      </c>
      <c r="E2" s="6">
        <v>46143</v>
      </c>
      <c r="F2" s="3" t="s">
        <v>2168</v>
      </c>
      <c r="G2" s="3">
        <v>2025</v>
      </c>
      <c r="H2" s="3" t="s">
        <v>3327</v>
      </c>
      <c r="I2" s="3" t="s">
        <v>3326</v>
      </c>
      <c r="J2" s="5">
        <v>46133</v>
      </c>
      <c r="K2" s="3" t="s">
        <v>2234</v>
      </c>
      <c r="L2" s="3" t="s">
        <v>3325</v>
      </c>
      <c r="M2" s="3">
        <v>941105450923</v>
      </c>
      <c r="N2" s="2"/>
      <c r="O2" s="2"/>
      <c r="P2" s="3">
        <v>77058280797</v>
      </c>
      <c r="Q2" s="3">
        <v>7490000</v>
      </c>
      <c r="R2" s="3">
        <v>7490000</v>
      </c>
      <c r="S2" s="3">
        <v>0</v>
      </c>
      <c r="T2" s="3">
        <v>0</v>
      </c>
      <c r="U2" s="3">
        <v>0</v>
      </c>
      <c r="V2" s="3">
        <v>299600</v>
      </c>
      <c r="W2" s="3">
        <v>299600</v>
      </c>
      <c r="X2" s="3" t="s">
        <v>3324</v>
      </c>
      <c r="Y2" s="3" t="s">
        <v>2644</v>
      </c>
      <c r="Z2" s="3" t="s">
        <v>2324</v>
      </c>
      <c r="AA2" s="3" t="s">
        <v>291</v>
      </c>
      <c r="AB2" s="5">
        <v>46139</v>
      </c>
      <c r="AC2" s="3" t="s">
        <v>87</v>
      </c>
      <c r="AD2" s="3" t="s">
        <v>206</v>
      </c>
      <c r="AE2" s="3">
        <v>0</v>
      </c>
      <c r="AF2" s="3">
        <v>11295829</v>
      </c>
      <c r="AG2" s="4" t="s">
        <v>3209</v>
      </c>
      <c r="AH2" s="3">
        <v>0</v>
      </c>
      <c r="AI2" s="2"/>
      <c r="AJ2" s="3" t="s">
        <v>87</v>
      </c>
      <c r="AK2" s="4" t="s">
        <v>2152</v>
      </c>
    </row>
    <row r="3" spans="1:37" hidden="1" x14ac:dyDescent="0.45">
      <c r="A3" s="3">
        <v>1</v>
      </c>
      <c r="B3" s="4" t="s">
        <v>2205</v>
      </c>
      <c r="C3" s="3" t="s">
        <v>2296</v>
      </c>
      <c r="D3" s="3" t="s">
        <v>2295</v>
      </c>
      <c r="E3" s="6">
        <v>46174</v>
      </c>
      <c r="F3" s="3" t="s">
        <v>1693</v>
      </c>
      <c r="G3" s="3">
        <v>2025</v>
      </c>
      <c r="H3" s="3" t="s">
        <v>3323</v>
      </c>
      <c r="I3" s="3" t="s">
        <v>3322</v>
      </c>
      <c r="J3" s="5">
        <v>46139</v>
      </c>
      <c r="K3" s="3" t="s">
        <v>2212</v>
      </c>
      <c r="L3" s="3" t="s">
        <v>3321</v>
      </c>
      <c r="M3" s="3">
        <v>960723400036</v>
      </c>
      <c r="N3" s="2"/>
      <c r="O3" s="2"/>
      <c r="P3" s="3">
        <v>77019130139</v>
      </c>
      <c r="Q3" s="3">
        <v>11990000</v>
      </c>
      <c r="R3" s="3">
        <v>11990000</v>
      </c>
      <c r="S3" s="3">
        <v>0</v>
      </c>
      <c r="T3" s="3">
        <v>0</v>
      </c>
      <c r="U3" s="3">
        <v>0</v>
      </c>
      <c r="V3" s="3">
        <v>479600</v>
      </c>
      <c r="W3" s="3">
        <v>479600</v>
      </c>
      <c r="X3" s="3" t="s">
        <v>2346</v>
      </c>
      <c r="Y3" s="2"/>
      <c r="Z3" s="2"/>
      <c r="AA3" s="3" t="s">
        <v>1720</v>
      </c>
      <c r="AB3" s="5">
        <v>46141</v>
      </c>
      <c r="AC3" s="3" t="s">
        <v>1813</v>
      </c>
      <c r="AD3" s="3" t="s">
        <v>89</v>
      </c>
      <c r="AE3" s="3">
        <v>0</v>
      </c>
      <c r="AF3" s="3">
        <v>11923438</v>
      </c>
      <c r="AG3" s="2"/>
      <c r="AH3" s="3">
        <v>0</v>
      </c>
      <c r="AI3" s="2"/>
      <c r="AJ3" s="3" t="s">
        <v>1813</v>
      </c>
      <c r="AK3" s="4" t="s">
        <v>2152</v>
      </c>
    </row>
    <row r="4" spans="1:37" x14ac:dyDescent="0.45">
      <c r="A4" s="3">
        <v>1</v>
      </c>
      <c r="B4" s="4" t="s">
        <v>2144</v>
      </c>
      <c r="C4" s="3" t="s">
        <v>2296</v>
      </c>
      <c r="D4" s="3" t="s">
        <v>2295</v>
      </c>
      <c r="E4" s="6">
        <v>46174</v>
      </c>
      <c r="F4" s="3" t="s">
        <v>1668</v>
      </c>
      <c r="G4" s="3">
        <v>2025</v>
      </c>
      <c r="H4" s="3" t="s">
        <v>3320</v>
      </c>
      <c r="I4" s="3" t="s">
        <v>3319</v>
      </c>
      <c r="J4" s="5">
        <v>46119</v>
      </c>
      <c r="K4" s="3" t="s">
        <v>2292</v>
      </c>
      <c r="L4" s="3" t="s">
        <v>3318</v>
      </c>
      <c r="M4" s="3">
        <v>941109300744</v>
      </c>
      <c r="N4" s="2"/>
      <c r="O4" s="2"/>
      <c r="P4" s="3">
        <v>77781237556</v>
      </c>
      <c r="Q4" s="3">
        <v>12990000</v>
      </c>
      <c r="R4" s="3">
        <v>12990000</v>
      </c>
      <c r="S4" s="3">
        <v>0</v>
      </c>
      <c r="T4" s="3">
        <v>0</v>
      </c>
      <c r="U4" s="3">
        <v>0</v>
      </c>
      <c r="V4" s="3">
        <v>649500</v>
      </c>
      <c r="W4" s="3">
        <v>649500</v>
      </c>
      <c r="X4" s="3" t="s">
        <v>699</v>
      </c>
      <c r="Y4" s="2"/>
      <c r="Z4" s="2"/>
      <c r="AA4" s="3" t="s">
        <v>116</v>
      </c>
      <c r="AB4" s="5">
        <v>46120</v>
      </c>
      <c r="AC4" s="3" t="s">
        <v>87</v>
      </c>
      <c r="AD4" s="3" t="s">
        <v>89</v>
      </c>
      <c r="AE4" s="3">
        <v>0</v>
      </c>
      <c r="AF4" s="3">
        <v>12031849</v>
      </c>
      <c r="AG4" s="2"/>
      <c r="AH4" s="3">
        <v>0</v>
      </c>
      <c r="AI4" s="2"/>
      <c r="AJ4" s="3" t="s">
        <v>87</v>
      </c>
      <c r="AK4" s="4" t="s">
        <v>2152</v>
      </c>
    </row>
    <row r="5" spans="1:37" hidden="1" x14ac:dyDescent="0.45">
      <c r="A5" s="3">
        <v>1</v>
      </c>
      <c r="B5" s="4" t="s">
        <v>2315</v>
      </c>
      <c r="C5" s="3" t="s">
        <v>2296</v>
      </c>
      <c r="D5" s="3" t="s">
        <v>2295</v>
      </c>
      <c r="E5" s="6">
        <v>46174</v>
      </c>
      <c r="F5" s="3" t="s">
        <v>1693</v>
      </c>
      <c r="G5" s="3">
        <v>2025</v>
      </c>
      <c r="H5" s="3" t="s">
        <v>3317</v>
      </c>
      <c r="I5" s="3" t="s">
        <v>3316</v>
      </c>
      <c r="J5" s="5">
        <v>46118</v>
      </c>
      <c r="K5" s="3" t="s">
        <v>2312</v>
      </c>
      <c r="L5" s="3" t="s">
        <v>3315</v>
      </c>
      <c r="M5" s="3">
        <v>810424450097</v>
      </c>
      <c r="N5" s="2"/>
      <c r="O5" s="2"/>
      <c r="P5" s="3">
        <v>77472488491</v>
      </c>
      <c r="Q5" s="3">
        <v>12990000</v>
      </c>
      <c r="R5" s="3">
        <v>12990000</v>
      </c>
      <c r="S5" s="3">
        <v>0</v>
      </c>
      <c r="T5" s="3">
        <v>0</v>
      </c>
      <c r="U5" s="3">
        <v>0</v>
      </c>
      <c r="V5" s="3">
        <v>649500</v>
      </c>
      <c r="W5" s="3">
        <v>649500</v>
      </c>
      <c r="X5" s="3" t="s">
        <v>3314</v>
      </c>
      <c r="Y5" s="2"/>
      <c r="Z5" s="2"/>
      <c r="AA5" s="3" t="s">
        <v>104</v>
      </c>
      <c r="AB5" s="5">
        <v>46121</v>
      </c>
      <c r="AC5" s="3" t="s">
        <v>87</v>
      </c>
      <c r="AD5" s="3" t="s">
        <v>218</v>
      </c>
      <c r="AE5" s="3">
        <v>0</v>
      </c>
      <c r="AF5" s="3">
        <v>12044486</v>
      </c>
      <c r="AG5" s="4" t="s">
        <v>3313</v>
      </c>
      <c r="AH5" s="3">
        <v>0</v>
      </c>
      <c r="AI5" s="2"/>
      <c r="AJ5" s="3" t="s">
        <v>87</v>
      </c>
      <c r="AK5" s="4" t="s">
        <v>2135</v>
      </c>
    </row>
    <row r="6" spans="1:37" hidden="1" x14ac:dyDescent="0.45">
      <c r="A6" s="3">
        <v>1</v>
      </c>
      <c r="B6" s="4" t="s">
        <v>2220</v>
      </c>
      <c r="C6" s="3" t="s">
        <v>2296</v>
      </c>
      <c r="D6" s="3" t="s">
        <v>2295</v>
      </c>
      <c r="E6" s="6">
        <v>46174</v>
      </c>
      <c r="F6" s="3" t="s">
        <v>1668</v>
      </c>
      <c r="G6" s="3">
        <v>2025</v>
      </c>
      <c r="H6" s="3" t="s">
        <v>3312</v>
      </c>
      <c r="I6" s="3" t="s">
        <v>3311</v>
      </c>
      <c r="J6" s="5">
        <v>46131</v>
      </c>
      <c r="K6" s="3" t="s">
        <v>2217</v>
      </c>
      <c r="L6" s="3" t="s">
        <v>3310</v>
      </c>
      <c r="M6" s="3">
        <v>871221402136</v>
      </c>
      <c r="N6" s="2"/>
      <c r="O6" s="2"/>
      <c r="P6" s="3">
        <v>77478950956</v>
      </c>
      <c r="Q6" s="3">
        <v>11990000</v>
      </c>
      <c r="R6" s="3">
        <v>11990000</v>
      </c>
      <c r="S6" s="3">
        <v>0</v>
      </c>
      <c r="T6" s="3">
        <v>0</v>
      </c>
      <c r="U6" s="3">
        <v>0</v>
      </c>
      <c r="V6" s="3">
        <v>479600</v>
      </c>
      <c r="W6" s="3">
        <v>479600</v>
      </c>
      <c r="X6" s="3" t="s">
        <v>2934</v>
      </c>
      <c r="Y6" s="2"/>
      <c r="Z6" s="2"/>
      <c r="AA6" s="3" t="s">
        <v>1679</v>
      </c>
      <c r="AB6" s="5">
        <v>46132</v>
      </c>
      <c r="AC6" s="3" t="s">
        <v>87</v>
      </c>
      <c r="AD6" s="3" t="s">
        <v>89</v>
      </c>
      <c r="AE6" s="3">
        <v>1</v>
      </c>
      <c r="AF6" s="3">
        <v>12053259</v>
      </c>
      <c r="AG6" s="2"/>
      <c r="AH6" s="3">
        <v>0</v>
      </c>
      <c r="AI6" s="2"/>
      <c r="AJ6" s="3" t="s">
        <v>87</v>
      </c>
      <c r="AK6" s="4" t="s">
        <v>2215</v>
      </c>
    </row>
    <row r="7" spans="1:37" hidden="1" x14ac:dyDescent="0.45">
      <c r="A7" s="3">
        <v>1</v>
      </c>
      <c r="B7" s="4" t="s">
        <v>2220</v>
      </c>
      <c r="C7" s="3" t="s">
        <v>2143</v>
      </c>
      <c r="D7" s="3" t="s">
        <v>2142</v>
      </c>
      <c r="E7" s="3" t="s">
        <v>2141</v>
      </c>
      <c r="F7" s="3" t="s">
        <v>1693</v>
      </c>
      <c r="G7" s="3">
        <v>2025</v>
      </c>
      <c r="H7" s="3" t="s">
        <v>3309</v>
      </c>
      <c r="I7" s="3" t="s">
        <v>3308</v>
      </c>
      <c r="J7" s="5">
        <v>46139</v>
      </c>
      <c r="K7" s="3" t="s">
        <v>2217</v>
      </c>
      <c r="L7" s="3" t="s">
        <v>3307</v>
      </c>
      <c r="M7" s="3">
        <v>781203400340</v>
      </c>
      <c r="N7" s="2"/>
      <c r="O7" s="2"/>
      <c r="P7" s="3">
        <v>77054325832</v>
      </c>
      <c r="Q7" s="3">
        <v>15490000</v>
      </c>
      <c r="R7" s="3">
        <v>15490000</v>
      </c>
      <c r="S7" s="3">
        <v>0</v>
      </c>
      <c r="T7" s="3">
        <v>0</v>
      </c>
      <c r="U7" s="3">
        <v>0</v>
      </c>
      <c r="V7" s="3">
        <v>774500</v>
      </c>
      <c r="W7" s="3">
        <v>774500</v>
      </c>
      <c r="X7" s="3" t="s">
        <v>3306</v>
      </c>
      <c r="Y7" s="2"/>
      <c r="Z7" s="2"/>
      <c r="AA7" s="3" t="s">
        <v>1679</v>
      </c>
      <c r="AB7" s="5">
        <v>46140</v>
      </c>
      <c r="AC7" s="3" t="s">
        <v>87</v>
      </c>
      <c r="AD7" s="3" t="s">
        <v>89</v>
      </c>
      <c r="AE7" s="3">
        <v>0</v>
      </c>
      <c r="AF7" s="3">
        <v>12053262</v>
      </c>
      <c r="AG7" s="2"/>
      <c r="AH7" s="3">
        <v>0</v>
      </c>
      <c r="AI7" s="2"/>
      <c r="AJ7" s="3" t="s">
        <v>87</v>
      </c>
      <c r="AK7" s="4" t="s">
        <v>2152</v>
      </c>
    </row>
    <row r="8" spans="1:37" ht="28.5" hidden="1" x14ac:dyDescent="0.45">
      <c r="A8" s="3">
        <v>1</v>
      </c>
      <c r="B8" s="4" t="s">
        <v>2163</v>
      </c>
      <c r="C8" s="3" t="s">
        <v>2296</v>
      </c>
      <c r="D8" s="3" t="s">
        <v>2295</v>
      </c>
      <c r="E8" s="6">
        <v>46174</v>
      </c>
      <c r="F8" s="3" t="s">
        <v>1668</v>
      </c>
      <c r="G8" s="3">
        <v>2025</v>
      </c>
      <c r="H8" s="3" t="s">
        <v>3305</v>
      </c>
      <c r="I8" s="3" t="s">
        <v>3304</v>
      </c>
      <c r="J8" s="5">
        <v>46122</v>
      </c>
      <c r="K8" s="3" t="s">
        <v>2999</v>
      </c>
      <c r="L8" s="3" t="s">
        <v>3303</v>
      </c>
      <c r="M8" s="3">
        <v>861029301959</v>
      </c>
      <c r="N8" s="2"/>
      <c r="O8" s="2"/>
      <c r="P8" s="3">
        <v>77076869653</v>
      </c>
      <c r="Q8" s="3">
        <v>12990000</v>
      </c>
      <c r="R8" s="3">
        <v>12990000</v>
      </c>
      <c r="S8" s="3">
        <v>0</v>
      </c>
      <c r="T8" s="3">
        <v>0</v>
      </c>
      <c r="U8" s="3">
        <v>0</v>
      </c>
      <c r="V8" s="3">
        <v>649500</v>
      </c>
      <c r="W8" s="3">
        <v>649500</v>
      </c>
      <c r="X8" s="3" t="s">
        <v>2551</v>
      </c>
      <c r="Y8" s="2"/>
      <c r="Z8" s="2"/>
      <c r="AA8" s="3" t="s">
        <v>55</v>
      </c>
      <c r="AB8" s="5">
        <v>46126</v>
      </c>
      <c r="AC8" s="3" t="s">
        <v>1813</v>
      </c>
      <c r="AD8" s="3" t="s">
        <v>89</v>
      </c>
      <c r="AE8" s="3">
        <v>0</v>
      </c>
      <c r="AF8" s="3">
        <v>12063452</v>
      </c>
      <c r="AG8" s="2"/>
      <c r="AH8" s="3">
        <v>0</v>
      </c>
      <c r="AI8" s="2"/>
      <c r="AJ8" s="3" t="s">
        <v>1813</v>
      </c>
      <c r="AK8" s="4" t="s">
        <v>2215</v>
      </c>
    </row>
    <row r="9" spans="1:37" hidden="1" x14ac:dyDescent="0.45">
      <c r="A9" s="3">
        <v>1</v>
      </c>
      <c r="B9" s="4" t="s">
        <v>2229</v>
      </c>
      <c r="C9" s="3" t="s">
        <v>2996</v>
      </c>
      <c r="D9" s="3" t="s">
        <v>2995</v>
      </c>
      <c r="E9" s="3" t="s">
        <v>2141</v>
      </c>
      <c r="F9" s="3" t="s">
        <v>1668</v>
      </c>
      <c r="G9" s="3">
        <v>2025</v>
      </c>
      <c r="H9" s="3" t="s">
        <v>3302</v>
      </c>
      <c r="I9" s="3" t="s">
        <v>3301</v>
      </c>
      <c r="J9" s="5">
        <v>46116</v>
      </c>
      <c r="K9" s="3" t="s">
        <v>2379</v>
      </c>
      <c r="L9" s="3" t="s">
        <v>3300</v>
      </c>
      <c r="M9" s="3">
        <v>890930499035</v>
      </c>
      <c r="N9" s="2"/>
      <c r="O9" s="2"/>
      <c r="P9" s="3">
        <v>77006701986</v>
      </c>
      <c r="Q9" s="3">
        <v>12890000</v>
      </c>
      <c r="R9" s="3">
        <v>12990000</v>
      </c>
      <c r="S9" s="3">
        <v>100000</v>
      </c>
      <c r="T9" s="3">
        <v>0</v>
      </c>
      <c r="U9" s="3">
        <v>0</v>
      </c>
      <c r="V9" s="3">
        <v>519600</v>
      </c>
      <c r="W9" s="3">
        <v>419600</v>
      </c>
      <c r="X9" s="2"/>
      <c r="Y9" s="2"/>
      <c r="Z9" s="2"/>
      <c r="AA9" s="3" t="s">
        <v>291</v>
      </c>
      <c r="AB9" s="5">
        <v>46122</v>
      </c>
      <c r="AC9" s="3" t="s">
        <v>105</v>
      </c>
      <c r="AD9" s="3" t="s">
        <v>58</v>
      </c>
      <c r="AE9" s="3">
        <v>1</v>
      </c>
      <c r="AF9" s="3">
        <v>12067465</v>
      </c>
      <c r="AG9" s="2"/>
      <c r="AH9" s="3">
        <v>0</v>
      </c>
      <c r="AI9" s="2"/>
      <c r="AJ9" s="3" t="s">
        <v>105</v>
      </c>
      <c r="AK9" s="4" t="s">
        <v>2152</v>
      </c>
    </row>
    <row r="10" spans="1:37" ht="28.5" hidden="1" x14ac:dyDescent="0.45">
      <c r="A10" s="3">
        <v>1</v>
      </c>
      <c r="B10" s="4" t="s">
        <v>2194</v>
      </c>
      <c r="C10" s="3" t="s">
        <v>3208</v>
      </c>
      <c r="D10" s="3" t="s">
        <v>2162</v>
      </c>
      <c r="E10" s="6">
        <v>46174</v>
      </c>
      <c r="F10" s="3" t="s">
        <v>1693</v>
      </c>
      <c r="G10" s="3">
        <v>2025</v>
      </c>
      <c r="H10" s="3" t="s">
        <v>3299</v>
      </c>
      <c r="I10" s="3" t="s">
        <v>3298</v>
      </c>
      <c r="J10" s="5">
        <v>46120</v>
      </c>
      <c r="K10" s="3" t="s">
        <v>2594</v>
      </c>
      <c r="L10" s="3" t="s">
        <v>3297</v>
      </c>
      <c r="M10" s="3">
        <v>760619401592</v>
      </c>
      <c r="N10" s="2"/>
      <c r="O10" s="2"/>
      <c r="P10" s="3">
        <v>77758046402</v>
      </c>
      <c r="Q10" s="3">
        <v>9990000</v>
      </c>
      <c r="R10" s="3">
        <v>10490000</v>
      </c>
      <c r="S10" s="3">
        <v>250000</v>
      </c>
      <c r="T10" s="3">
        <v>250000</v>
      </c>
      <c r="U10" s="3">
        <v>0</v>
      </c>
      <c r="V10" s="3">
        <v>419600</v>
      </c>
      <c r="W10" s="3">
        <v>169600</v>
      </c>
      <c r="X10" s="3" t="s">
        <v>575</v>
      </c>
      <c r="Y10" s="2"/>
      <c r="Z10" s="2"/>
      <c r="AA10" s="3" t="s">
        <v>55</v>
      </c>
      <c r="AB10" s="5">
        <v>46121</v>
      </c>
      <c r="AC10" s="3" t="s">
        <v>56</v>
      </c>
      <c r="AD10" s="3" t="s">
        <v>58</v>
      </c>
      <c r="AE10" s="3">
        <v>2</v>
      </c>
      <c r="AF10" s="3">
        <v>12070046</v>
      </c>
      <c r="AG10" s="4" t="s">
        <v>2163</v>
      </c>
      <c r="AH10" s="3">
        <v>0</v>
      </c>
      <c r="AI10" s="2"/>
      <c r="AJ10" s="3" t="s">
        <v>56</v>
      </c>
      <c r="AK10" s="4" t="s">
        <v>2152</v>
      </c>
    </row>
    <row r="11" spans="1:37" hidden="1" x14ac:dyDescent="0.45">
      <c r="A11" s="3">
        <v>1</v>
      </c>
      <c r="B11" s="4" t="s">
        <v>2229</v>
      </c>
      <c r="C11" s="3" t="s">
        <v>3208</v>
      </c>
      <c r="D11" s="3" t="s">
        <v>2162</v>
      </c>
      <c r="E11" s="6">
        <v>46174</v>
      </c>
      <c r="F11" s="3" t="s">
        <v>1693</v>
      </c>
      <c r="G11" s="3">
        <v>2025</v>
      </c>
      <c r="H11" s="3" t="s">
        <v>3296</v>
      </c>
      <c r="I11" s="3" t="s">
        <v>3295</v>
      </c>
      <c r="J11" s="5">
        <v>46119</v>
      </c>
      <c r="K11" s="3" t="s">
        <v>2379</v>
      </c>
      <c r="L11" s="3" t="s">
        <v>3294</v>
      </c>
      <c r="M11" s="3">
        <v>810801400149</v>
      </c>
      <c r="N11" s="2"/>
      <c r="O11" s="2"/>
      <c r="P11" s="3">
        <v>77058838384</v>
      </c>
      <c r="Q11" s="3">
        <v>9990000</v>
      </c>
      <c r="R11" s="3">
        <v>9990000</v>
      </c>
      <c r="S11" s="3">
        <v>0</v>
      </c>
      <c r="T11" s="3">
        <v>0</v>
      </c>
      <c r="U11" s="3">
        <v>0</v>
      </c>
      <c r="V11" s="3">
        <v>399600</v>
      </c>
      <c r="W11" s="3">
        <v>399600</v>
      </c>
      <c r="X11" s="3" t="s">
        <v>217</v>
      </c>
      <c r="Y11" s="2"/>
      <c r="Z11" s="2"/>
      <c r="AA11" s="3" t="s">
        <v>291</v>
      </c>
      <c r="AB11" s="5">
        <v>46129</v>
      </c>
      <c r="AC11" s="3" t="s">
        <v>87</v>
      </c>
      <c r="AD11" s="3" t="s">
        <v>206</v>
      </c>
      <c r="AE11" s="3">
        <v>0</v>
      </c>
      <c r="AF11" s="3">
        <v>12070078</v>
      </c>
      <c r="AG11" s="4" t="s">
        <v>3293</v>
      </c>
      <c r="AH11" s="3">
        <v>0</v>
      </c>
      <c r="AI11" s="2"/>
      <c r="AJ11" s="3" t="s">
        <v>87</v>
      </c>
      <c r="AK11" s="4" t="s">
        <v>2215</v>
      </c>
    </row>
    <row r="12" spans="1:37" ht="28.5" hidden="1" x14ac:dyDescent="0.45">
      <c r="A12" s="3">
        <v>1</v>
      </c>
      <c r="B12" s="4" t="s">
        <v>2194</v>
      </c>
      <c r="C12" s="3" t="s">
        <v>2296</v>
      </c>
      <c r="D12" s="3" t="s">
        <v>2295</v>
      </c>
      <c r="E12" s="6">
        <v>46174</v>
      </c>
      <c r="F12" s="3" t="s">
        <v>1693</v>
      </c>
      <c r="G12" s="3">
        <v>2025</v>
      </c>
      <c r="H12" s="3" t="s">
        <v>3292</v>
      </c>
      <c r="I12" s="3" t="s">
        <v>3291</v>
      </c>
      <c r="J12" s="5">
        <v>46134</v>
      </c>
      <c r="K12" s="3" t="s">
        <v>2962</v>
      </c>
      <c r="L12" s="3" t="s">
        <v>3290</v>
      </c>
      <c r="M12" s="3">
        <v>820817300121</v>
      </c>
      <c r="N12" s="2"/>
      <c r="O12" s="2"/>
      <c r="P12" s="3">
        <v>77058981483</v>
      </c>
      <c r="Q12" s="3">
        <v>11990000</v>
      </c>
      <c r="R12" s="3">
        <v>11990000</v>
      </c>
      <c r="S12" s="3">
        <v>0</v>
      </c>
      <c r="T12" s="3">
        <v>0</v>
      </c>
      <c r="U12" s="3">
        <v>0</v>
      </c>
      <c r="V12" s="3">
        <v>479600</v>
      </c>
      <c r="W12" s="3">
        <v>479600</v>
      </c>
      <c r="X12" s="3" t="s">
        <v>2346</v>
      </c>
      <c r="Y12" s="2"/>
      <c r="Z12" s="2"/>
      <c r="AA12" s="3" t="s">
        <v>55</v>
      </c>
      <c r="AB12" s="5">
        <v>46140</v>
      </c>
      <c r="AC12" s="3" t="s">
        <v>1813</v>
      </c>
      <c r="AD12" s="3" t="s">
        <v>89</v>
      </c>
      <c r="AE12" s="3">
        <v>0</v>
      </c>
      <c r="AF12" s="3">
        <v>12072406</v>
      </c>
      <c r="AG12" s="2"/>
      <c r="AH12" s="3">
        <v>0</v>
      </c>
      <c r="AI12" s="2"/>
      <c r="AJ12" s="3" t="s">
        <v>1813</v>
      </c>
      <c r="AK12" s="4" t="s">
        <v>2152</v>
      </c>
    </row>
    <row r="13" spans="1:37" hidden="1" x14ac:dyDescent="0.45">
      <c r="A13" s="3">
        <v>1</v>
      </c>
      <c r="B13" s="4" t="s">
        <v>2205</v>
      </c>
      <c r="C13" s="3" t="s">
        <v>3208</v>
      </c>
      <c r="D13" s="3" t="s">
        <v>2162</v>
      </c>
      <c r="E13" s="6">
        <v>46174</v>
      </c>
      <c r="F13" s="3" t="s">
        <v>1678</v>
      </c>
      <c r="G13" s="3">
        <v>2025</v>
      </c>
      <c r="H13" s="3" t="s">
        <v>3289</v>
      </c>
      <c r="I13" s="3" t="s">
        <v>3288</v>
      </c>
      <c r="J13" s="5">
        <v>46113</v>
      </c>
      <c r="K13" s="3" t="s">
        <v>2212</v>
      </c>
      <c r="L13" s="3" t="s">
        <v>3287</v>
      </c>
      <c r="M13" s="3">
        <v>781121300349</v>
      </c>
      <c r="N13" s="2"/>
      <c r="O13" s="2"/>
      <c r="P13" s="3">
        <v>77785323278</v>
      </c>
      <c r="Q13" s="3">
        <v>10240000</v>
      </c>
      <c r="R13" s="3">
        <v>9990000</v>
      </c>
      <c r="S13" s="3">
        <v>60000</v>
      </c>
      <c r="T13" s="3">
        <v>0</v>
      </c>
      <c r="U13" s="3">
        <v>310000</v>
      </c>
      <c r="V13" s="3">
        <v>399600</v>
      </c>
      <c r="W13" s="3">
        <v>339600</v>
      </c>
      <c r="X13" s="3" t="s">
        <v>2254</v>
      </c>
      <c r="Y13" s="2"/>
      <c r="Z13" s="2"/>
      <c r="AA13" s="3" t="s">
        <v>1720</v>
      </c>
      <c r="AB13" s="5">
        <v>46114</v>
      </c>
      <c r="AC13" s="3" t="s">
        <v>87</v>
      </c>
      <c r="AD13" s="3" t="s">
        <v>218</v>
      </c>
      <c r="AE13" s="3">
        <v>1</v>
      </c>
      <c r="AF13" s="3">
        <v>12077688</v>
      </c>
      <c r="AG13" s="2"/>
      <c r="AH13" s="3">
        <v>0</v>
      </c>
      <c r="AI13" s="2"/>
      <c r="AJ13" s="3" t="s">
        <v>87</v>
      </c>
      <c r="AK13" s="4" t="s">
        <v>2215</v>
      </c>
    </row>
    <row r="14" spans="1:37" hidden="1" x14ac:dyDescent="0.45">
      <c r="A14" s="3">
        <v>1</v>
      </c>
      <c r="B14" s="4" t="s">
        <v>2151</v>
      </c>
      <c r="C14" s="3" t="s">
        <v>3208</v>
      </c>
      <c r="D14" s="3" t="s">
        <v>2162</v>
      </c>
      <c r="E14" s="6">
        <v>46174</v>
      </c>
      <c r="F14" s="3" t="s">
        <v>1693</v>
      </c>
      <c r="G14" s="3">
        <v>2025</v>
      </c>
      <c r="H14" s="3" t="s">
        <v>3286</v>
      </c>
      <c r="I14" s="3" t="s">
        <v>3285</v>
      </c>
      <c r="J14" s="5">
        <v>46141</v>
      </c>
      <c r="K14" s="3" t="s">
        <v>2239</v>
      </c>
      <c r="L14" s="3" t="s">
        <v>3284</v>
      </c>
      <c r="M14" s="3">
        <v>860622400501</v>
      </c>
      <c r="N14" s="2"/>
      <c r="O14" s="2"/>
      <c r="P14" s="3">
        <v>77711484555</v>
      </c>
      <c r="Q14" s="3">
        <v>10490000</v>
      </c>
      <c r="R14" s="3">
        <v>10490000</v>
      </c>
      <c r="S14" s="3">
        <v>0</v>
      </c>
      <c r="T14" s="3">
        <v>0</v>
      </c>
      <c r="U14" s="3">
        <v>0</v>
      </c>
      <c r="V14" s="3">
        <v>419600</v>
      </c>
      <c r="W14" s="3">
        <v>419600</v>
      </c>
      <c r="X14" s="3" t="s">
        <v>374</v>
      </c>
      <c r="Y14" s="3" t="s">
        <v>2644</v>
      </c>
      <c r="Z14" s="2"/>
      <c r="AA14" s="3" t="s">
        <v>1687</v>
      </c>
      <c r="AB14" s="5">
        <v>46142</v>
      </c>
      <c r="AC14" s="3" t="s">
        <v>87</v>
      </c>
      <c r="AD14" s="3" t="s">
        <v>218</v>
      </c>
      <c r="AE14" s="3">
        <v>1</v>
      </c>
      <c r="AF14" s="3">
        <v>12077838</v>
      </c>
      <c r="AG14" s="2"/>
      <c r="AH14" s="3">
        <v>0</v>
      </c>
      <c r="AI14" s="2"/>
      <c r="AJ14" s="3" t="s">
        <v>87</v>
      </c>
      <c r="AK14" s="4" t="s">
        <v>2135</v>
      </c>
    </row>
    <row r="15" spans="1:37" ht="28.5" hidden="1" x14ac:dyDescent="0.45">
      <c r="A15" s="3">
        <v>1</v>
      </c>
      <c r="B15" s="4" t="s">
        <v>2194</v>
      </c>
      <c r="C15" s="3" t="s">
        <v>2150</v>
      </c>
      <c r="D15" s="3" t="s">
        <v>2162</v>
      </c>
      <c r="E15" s="6">
        <v>46143</v>
      </c>
      <c r="F15" s="3" t="s">
        <v>1668</v>
      </c>
      <c r="G15" s="3">
        <v>2025</v>
      </c>
      <c r="H15" s="3" t="s">
        <v>3283</v>
      </c>
      <c r="I15" s="3" t="s">
        <v>3282</v>
      </c>
      <c r="J15" s="5">
        <v>46125</v>
      </c>
      <c r="K15" s="3" t="s">
        <v>2594</v>
      </c>
      <c r="L15" s="3" t="s">
        <v>3281</v>
      </c>
      <c r="M15" s="3">
        <v>880224402171</v>
      </c>
      <c r="N15" s="2"/>
      <c r="O15" s="2"/>
      <c r="P15" s="3">
        <v>77718283246</v>
      </c>
      <c r="Q15" s="3">
        <v>9990000</v>
      </c>
      <c r="R15" s="3">
        <v>9990000</v>
      </c>
      <c r="S15" s="3">
        <v>0</v>
      </c>
      <c r="T15" s="3">
        <v>0</v>
      </c>
      <c r="U15" s="3">
        <v>0</v>
      </c>
      <c r="V15" s="3">
        <v>399600</v>
      </c>
      <c r="W15" s="3">
        <v>399600</v>
      </c>
      <c r="X15" s="3" t="s">
        <v>575</v>
      </c>
      <c r="Y15" s="2"/>
      <c r="Z15" s="2"/>
      <c r="AA15" s="3" t="s">
        <v>55</v>
      </c>
      <c r="AB15" s="5">
        <v>46126</v>
      </c>
      <c r="AC15" s="3" t="s">
        <v>56</v>
      </c>
      <c r="AD15" s="3" t="s">
        <v>58</v>
      </c>
      <c r="AE15" s="3">
        <v>0</v>
      </c>
      <c r="AF15" s="3">
        <v>12082396</v>
      </c>
      <c r="AG15" s="2"/>
      <c r="AH15" s="3">
        <v>0</v>
      </c>
      <c r="AI15" s="2"/>
      <c r="AJ15" s="3" t="s">
        <v>56</v>
      </c>
      <c r="AK15" s="4" t="s">
        <v>2215</v>
      </c>
    </row>
    <row r="16" spans="1:37" x14ac:dyDescent="0.45">
      <c r="A16" s="3">
        <v>1</v>
      </c>
      <c r="B16" s="4" t="s">
        <v>2144</v>
      </c>
      <c r="C16" s="3" t="s">
        <v>2385</v>
      </c>
      <c r="D16" s="3" t="s">
        <v>2162</v>
      </c>
      <c r="E16" s="6">
        <v>46143</v>
      </c>
      <c r="F16" s="3" t="s">
        <v>1668</v>
      </c>
      <c r="G16" s="3">
        <v>2025</v>
      </c>
      <c r="H16" s="3" t="s">
        <v>3280</v>
      </c>
      <c r="I16" s="3" t="s">
        <v>3279</v>
      </c>
      <c r="J16" s="5">
        <v>46125</v>
      </c>
      <c r="K16" s="3" t="s">
        <v>2292</v>
      </c>
      <c r="L16" s="3" t="s">
        <v>3278</v>
      </c>
      <c r="M16" s="3">
        <v>820608401457</v>
      </c>
      <c r="N16" s="2"/>
      <c r="O16" s="2"/>
      <c r="P16" s="3">
        <v>77079907025</v>
      </c>
      <c r="Q16" s="3">
        <v>8490000</v>
      </c>
      <c r="R16" s="3">
        <v>8490000</v>
      </c>
      <c r="S16" s="3">
        <v>0</v>
      </c>
      <c r="T16" s="3">
        <v>0</v>
      </c>
      <c r="U16" s="3">
        <v>0</v>
      </c>
      <c r="V16" s="3">
        <v>339600</v>
      </c>
      <c r="W16" s="3">
        <v>339600</v>
      </c>
      <c r="X16" s="3" t="s">
        <v>439</v>
      </c>
      <c r="Y16" s="2"/>
      <c r="Z16" s="2"/>
      <c r="AA16" s="3" t="s">
        <v>116</v>
      </c>
      <c r="AB16" s="5">
        <v>46127</v>
      </c>
      <c r="AC16" s="3" t="s">
        <v>87</v>
      </c>
      <c r="AD16" s="3" t="s">
        <v>134</v>
      </c>
      <c r="AE16" s="3">
        <v>0</v>
      </c>
      <c r="AF16" s="3">
        <v>12084483</v>
      </c>
      <c r="AG16" s="2"/>
      <c r="AH16" s="3">
        <v>0</v>
      </c>
      <c r="AI16" s="2"/>
      <c r="AJ16" s="3" t="s">
        <v>87</v>
      </c>
      <c r="AK16" s="4" t="s">
        <v>2215</v>
      </c>
    </row>
    <row r="17" spans="1:37" ht="28.5" hidden="1" x14ac:dyDescent="0.45">
      <c r="A17" s="3">
        <v>1</v>
      </c>
      <c r="B17" s="4" t="s">
        <v>2157</v>
      </c>
      <c r="C17" s="3" t="s">
        <v>2296</v>
      </c>
      <c r="D17" s="3" t="s">
        <v>2295</v>
      </c>
      <c r="E17" s="6">
        <v>46174</v>
      </c>
      <c r="F17" s="3" t="s">
        <v>1693</v>
      </c>
      <c r="G17" s="3">
        <v>2025</v>
      </c>
      <c r="H17" s="3" t="s">
        <v>3277</v>
      </c>
      <c r="I17" s="3" t="s">
        <v>3276</v>
      </c>
      <c r="J17" s="5">
        <v>46116</v>
      </c>
      <c r="K17" s="3" t="s">
        <v>2154</v>
      </c>
      <c r="L17" s="3" t="s">
        <v>3275</v>
      </c>
      <c r="M17" s="3">
        <v>630218402287</v>
      </c>
      <c r="N17" s="2"/>
      <c r="O17" s="2"/>
      <c r="P17" s="3">
        <v>77755141369</v>
      </c>
      <c r="Q17" s="3">
        <v>12990000</v>
      </c>
      <c r="R17" s="3">
        <v>12990000</v>
      </c>
      <c r="S17" s="3">
        <v>0</v>
      </c>
      <c r="T17" s="3">
        <v>0</v>
      </c>
      <c r="U17" s="3">
        <v>0</v>
      </c>
      <c r="V17" s="3">
        <v>649500</v>
      </c>
      <c r="W17" s="3">
        <v>649500</v>
      </c>
      <c r="X17" s="3" t="s">
        <v>699</v>
      </c>
      <c r="Y17" s="2"/>
      <c r="Z17" s="2"/>
      <c r="AA17" s="3" t="s">
        <v>154</v>
      </c>
      <c r="AB17" s="5">
        <v>46121</v>
      </c>
      <c r="AC17" s="3" t="s">
        <v>1813</v>
      </c>
      <c r="AD17" s="3" t="s">
        <v>134</v>
      </c>
      <c r="AE17" s="3">
        <v>0</v>
      </c>
      <c r="AF17" s="3">
        <v>12084710</v>
      </c>
      <c r="AG17" s="2"/>
      <c r="AH17" s="3">
        <v>0</v>
      </c>
      <c r="AI17" s="2"/>
      <c r="AJ17" s="3" t="s">
        <v>1813</v>
      </c>
      <c r="AK17" s="4" t="s">
        <v>2152</v>
      </c>
    </row>
    <row r="18" spans="1:37" ht="28.5" hidden="1" x14ac:dyDescent="0.45">
      <c r="A18" s="3">
        <v>1</v>
      </c>
      <c r="B18" s="4" t="s">
        <v>2163</v>
      </c>
      <c r="C18" s="3" t="s">
        <v>2296</v>
      </c>
      <c r="D18" s="3" t="s">
        <v>2295</v>
      </c>
      <c r="E18" s="6">
        <v>46174</v>
      </c>
      <c r="F18" s="3" t="s">
        <v>1668</v>
      </c>
      <c r="G18" s="3">
        <v>2025</v>
      </c>
      <c r="H18" s="3" t="s">
        <v>3274</v>
      </c>
      <c r="I18" s="3" t="s">
        <v>3273</v>
      </c>
      <c r="J18" s="5">
        <v>46132</v>
      </c>
      <c r="K18" s="3" t="s">
        <v>2355</v>
      </c>
      <c r="L18" s="3" t="s">
        <v>3272</v>
      </c>
      <c r="M18" s="3">
        <v>680715302003</v>
      </c>
      <c r="N18" s="2"/>
      <c r="O18" s="2"/>
      <c r="P18" s="3">
        <v>77012510012</v>
      </c>
      <c r="Q18" s="3">
        <v>11990000</v>
      </c>
      <c r="R18" s="3">
        <v>11990000</v>
      </c>
      <c r="S18" s="3">
        <v>0</v>
      </c>
      <c r="T18" s="3">
        <v>0</v>
      </c>
      <c r="U18" s="3">
        <v>0</v>
      </c>
      <c r="V18" s="3">
        <v>479600</v>
      </c>
      <c r="W18" s="3">
        <v>479600</v>
      </c>
      <c r="X18" s="3" t="s">
        <v>1491</v>
      </c>
      <c r="Y18" s="2"/>
      <c r="Z18" s="2"/>
      <c r="AA18" s="3" t="s">
        <v>55</v>
      </c>
      <c r="AB18" s="5">
        <v>46134</v>
      </c>
      <c r="AC18" s="3" t="s">
        <v>1813</v>
      </c>
      <c r="AD18" s="3" t="s">
        <v>134</v>
      </c>
      <c r="AE18" s="3">
        <v>0</v>
      </c>
      <c r="AF18" s="3">
        <v>12087622</v>
      </c>
      <c r="AG18" s="2"/>
      <c r="AH18" s="3">
        <v>0</v>
      </c>
      <c r="AI18" s="2"/>
      <c r="AJ18" s="3" t="s">
        <v>1813</v>
      </c>
      <c r="AK18" s="4" t="s">
        <v>2135</v>
      </c>
    </row>
    <row r="19" spans="1:37" ht="28.5" hidden="1" x14ac:dyDescent="0.45">
      <c r="A19" s="3">
        <v>1</v>
      </c>
      <c r="B19" s="4" t="s">
        <v>2163</v>
      </c>
      <c r="C19" s="3" t="s">
        <v>3208</v>
      </c>
      <c r="D19" s="3" t="s">
        <v>2162</v>
      </c>
      <c r="E19" s="6">
        <v>46174</v>
      </c>
      <c r="F19" s="3" t="s">
        <v>1693</v>
      </c>
      <c r="G19" s="3">
        <v>2025</v>
      </c>
      <c r="H19" s="3" t="s">
        <v>3271</v>
      </c>
      <c r="I19" s="3" t="s">
        <v>3270</v>
      </c>
      <c r="J19" s="5">
        <v>46127</v>
      </c>
      <c r="K19" s="3" t="s">
        <v>2504</v>
      </c>
      <c r="L19" s="3" t="s">
        <v>3269</v>
      </c>
      <c r="M19" s="3">
        <v>10814500951</v>
      </c>
      <c r="N19" s="2"/>
      <c r="O19" s="2"/>
      <c r="P19" s="3">
        <v>77053986865</v>
      </c>
      <c r="Q19" s="3">
        <v>10490000</v>
      </c>
      <c r="R19" s="3">
        <v>10490000</v>
      </c>
      <c r="S19" s="3">
        <v>0</v>
      </c>
      <c r="T19" s="3">
        <v>0</v>
      </c>
      <c r="U19" s="3">
        <v>0</v>
      </c>
      <c r="V19" s="3">
        <v>419600</v>
      </c>
      <c r="W19" s="3">
        <v>419600</v>
      </c>
      <c r="X19" s="3" t="s">
        <v>3268</v>
      </c>
      <c r="Y19" s="2"/>
      <c r="Z19" s="2"/>
      <c r="AA19" s="3" t="s">
        <v>55</v>
      </c>
      <c r="AB19" s="5">
        <v>46142</v>
      </c>
      <c r="AC19" s="3" t="s">
        <v>1813</v>
      </c>
      <c r="AD19" s="3" t="s">
        <v>89</v>
      </c>
      <c r="AE19" s="3">
        <v>2</v>
      </c>
      <c r="AF19" s="3">
        <v>12099645</v>
      </c>
      <c r="AG19" s="2"/>
      <c r="AH19" s="3">
        <v>0</v>
      </c>
      <c r="AI19" s="2"/>
      <c r="AJ19" s="3" t="s">
        <v>1813</v>
      </c>
      <c r="AK19" s="4" t="s">
        <v>2152</v>
      </c>
    </row>
    <row r="20" spans="1:37" ht="28.5" hidden="1" x14ac:dyDescent="0.45">
      <c r="A20" s="3">
        <v>1</v>
      </c>
      <c r="B20" s="4" t="s">
        <v>2157</v>
      </c>
      <c r="C20" s="3" t="s">
        <v>2296</v>
      </c>
      <c r="D20" s="3" t="s">
        <v>2295</v>
      </c>
      <c r="E20" s="6">
        <v>46174</v>
      </c>
      <c r="F20" s="3" t="s">
        <v>1668</v>
      </c>
      <c r="G20" s="3">
        <v>2025</v>
      </c>
      <c r="H20" s="3" t="s">
        <v>3267</v>
      </c>
      <c r="I20" s="3" t="s">
        <v>3266</v>
      </c>
      <c r="J20" s="5">
        <v>46113</v>
      </c>
      <c r="K20" s="3" t="s">
        <v>2170</v>
      </c>
      <c r="L20" s="3" t="s">
        <v>3265</v>
      </c>
      <c r="M20" s="3">
        <v>950115300012</v>
      </c>
      <c r="N20" s="2"/>
      <c r="O20" s="2"/>
      <c r="P20" s="3">
        <v>77764533331</v>
      </c>
      <c r="Q20" s="3">
        <v>12990000</v>
      </c>
      <c r="R20" s="3">
        <v>12990000</v>
      </c>
      <c r="S20" s="3">
        <v>0</v>
      </c>
      <c r="T20" s="3">
        <v>0</v>
      </c>
      <c r="U20" s="3">
        <v>0</v>
      </c>
      <c r="V20" s="3">
        <v>649500</v>
      </c>
      <c r="W20" s="3">
        <v>649500</v>
      </c>
      <c r="X20" s="3" t="s">
        <v>570</v>
      </c>
      <c r="Y20" s="2"/>
      <c r="Z20" s="2"/>
      <c r="AA20" s="3" t="s">
        <v>154</v>
      </c>
      <c r="AB20" s="5">
        <v>46115</v>
      </c>
      <c r="AC20" s="3" t="s">
        <v>1813</v>
      </c>
      <c r="AD20" s="3" t="s">
        <v>89</v>
      </c>
      <c r="AE20" s="3">
        <v>1</v>
      </c>
      <c r="AF20" s="3">
        <v>12105539</v>
      </c>
      <c r="AG20" s="2"/>
      <c r="AH20" s="3">
        <v>0</v>
      </c>
      <c r="AI20" s="2"/>
      <c r="AJ20" s="3" t="s">
        <v>1813</v>
      </c>
      <c r="AK20" s="4" t="s">
        <v>2215</v>
      </c>
    </row>
    <row r="21" spans="1:37" ht="28.5" hidden="1" x14ac:dyDescent="0.45">
      <c r="A21" s="3">
        <v>1</v>
      </c>
      <c r="B21" s="4" t="s">
        <v>2157</v>
      </c>
      <c r="C21" s="3" t="s">
        <v>2296</v>
      </c>
      <c r="D21" s="3" t="s">
        <v>2295</v>
      </c>
      <c r="E21" s="6">
        <v>46174</v>
      </c>
      <c r="F21" s="3" t="s">
        <v>1693</v>
      </c>
      <c r="G21" s="3">
        <v>2025</v>
      </c>
      <c r="H21" s="3" t="s">
        <v>3264</v>
      </c>
      <c r="I21" s="3" t="s">
        <v>3263</v>
      </c>
      <c r="J21" s="5">
        <v>46141</v>
      </c>
      <c r="K21" s="3" t="s">
        <v>2170</v>
      </c>
      <c r="L21" s="3" t="s">
        <v>3262</v>
      </c>
      <c r="M21" s="3">
        <v>930413450646</v>
      </c>
      <c r="N21" s="2"/>
      <c r="O21" s="2"/>
      <c r="P21" s="3">
        <v>77089892866</v>
      </c>
      <c r="Q21" s="3">
        <v>11990000</v>
      </c>
      <c r="R21" s="3">
        <v>11990000</v>
      </c>
      <c r="S21" s="3">
        <v>0</v>
      </c>
      <c r="T21" s="3">
        <v>0</v>
      </c>
      <c r="U21" s="3">
        <v>0</v>
      </c>
      <c r="V21" s="3">
        <v>479600</v>
      </c>
      <c r="W21" s="3">
        <v>479600</v>
      </c>
      <c r="X21" s="3" t="s">
        <v>2867</v>
      </c>
      <c r="Y21" s="2"/>
      <c r="Z21" s="2"/>
      <c r="AA21" s="3" t="s">
        <v>154</v>
      </c>
      <c r="AB21" s="5">
        <v>46142</v>
      </c>
      <c r="AC21" s="3" t="s">
        <v>1813</v>
      </c>
      <c r="AD21" s="3" t="s">
        <v>134</v>
      </c>
      <c r="AE21" s="3">
        <v>0</v>
      </c>
      <c r="AF21" s="3">
        <v>12105541</v>
      </c>
      <c r="AG21" s="2"/>
      <c r="AH21" s="3">
        <v>0</v>
      </c>
      <c r="AI21" s="2"/>
      <c r="AJ21" s="3" t="s">
        <v>1813</v>
      </c>
      <c r="AK21" s="4" t="s">
        <v>2135</v>
      </c>
    </row>
    <row r="22" spans="1:37" hidden="1" x14ac:dyDescent="0.45">
      <c r="A22" s="3">
        <v>1</v>
      </c>
      <c r="B22" s="4" t="s">
        <v>2601</v>
      </c>
      <c r="C22" s="3" t="s">
        <v>2385</v>
      </c>
      <c r="D22" s="3" t="s">
        <v>2162</v>
      </c>
      <c r="E22" s="6">
        <v>46143</v>
      </c>
      <c r="F22" s="3" t="s">
        <v>1820</v>
      </c>
      <c r="G22" s="3">
        <v>2025</v>
      </c>
      <c r="H22" s="3" t="s">
        <v>3261</v>
      </c>
      <c r="I22" s="3" t="s">
        <v>3260</v>
      </c>
      <c r="J22" s="5">
        <v>46134</v>
      </c>
      <c r="K22" s="3" t="s">
        <v>2598</v>
      </c>
      <c r="L22" s="3" t="s">
        <v>3259</v>
      </c>
      <c r="M22" s="3">
        <v>800326402805</v>
      </c>
      <c r="N22" s="2"/>
      <c r="O22" s="2"/>
      <c r="P22" s="3">
        <v>77776491000</v>
      </c>
      <c r="Q22" s="3">
        <v>7740000</v>
      </c>
      <c r="R22" s="3">
        <v>7490000</v>
      </c>
      <c r="S22" s="3">
        <v>0</v>
      </c>
      <c r="T22" s="3">
        <v>0</v>
      </c>
      <c r="U22" s="3">
        <v>250000</v>
      </c>
      <c r="V22" s="3">
        <v>299600</v>
      </c>
      <c r="W22" s="3">
        <v>299600</v>
      </c>
      <c r="X22" s="3" t="s">
        <v>646</v>
      </c>
      <c r="Y22" s="3" t="s">
        <v>2237</v>
      </c>
      <c r="Z22" s="2"/>
      <c r="AA22" s="3" t="s">
        <v>160</v>
      </c>
      <c r="AB22" s="5">
        <v>46136</v>
      </c>
      <c r="AC22" s="3" t="s">
        <v>87</v>
      </c>
      <c r="AD22" s="3" t="s">
        <v>218</v>
      </c>
      <c r="AE22" s="3">
        <v>0</v>
      </c>
      <c r="AF22" s="3">
        <v>12111850</v>
      </c>
      <c r="AG22" s="2"/>
      <c r="AH22" s="3">
        <v>0</v>
      </c>
      <c r="AI22" s="2"/>
      <c r="AJ22" s="3" t="s">
        <v>87</v>
      </c>
      <c r="AK22" s="4" t="s">
        <v>2135</v>
      </c>
    </row>
    <row r="23" spans="1:37" ht="28.5" hidden="1" x14ac:dyDescent="0.45">
      <c r="A23" s="3">
        <v>1</v>
      </c>
      <c r="B23" s="4" t="s">
        <v>2194</v>
      </c>
      <c r="C23" s="3" t="s">
        <v>2385</v>
      </c>
      <c r="D23" s="3" t="s">
        <v>2162</v>
      </c>
      <c r="E23" s="6">
        <v>46143</v>
      </c>
      <c r="F23" s="3" t="s">
        <v>1820</v>
      </c>
      <c r="G23" s="3">
        <v>2025</v>
      </c>
      <c r="H23" s="3" t="s">
        <v>3258</v>
      </c>
      <c r="I23" s="3" t="s">
        <v>3257</v>
      </c>
      <c r="J23" s="5">
        <v>46134</v>
      </c>
      <c r="K23" s="3" t="s">
        <v>2594</v>
      </c>
      <c r="L23" s="3" t="s">
        <v>3256</v>
      </c>
      <c r="M23" s="3">
        <v>890903301546</v>
      </c>
      <c r="N23" s="2"/>
      <c r="O23" s="2"/>
      <c r="P23" s="3">
        <v>77472364545</v>
      </c>
      <c r="Q23" s="3">
        <v>7490000</v>
      </c>
      <c r="R23" s="3">
        <v>7490000</v>
      </c>
      <c r="S23" s="3">
        <v>0</v>
      </c>
      <c r="T23" s="3">
        <v>0</v>
      </c>
      <c r="U23" s="3">
        <v>0</v>
      </c>
      <c r="V23" s="3">
        <v>299600</v>
      </c>
      <c r="W23" s="3">
        <v>299600</v>
      </c>
      <c r="X23" s="3" t="s">
        <v>133</v>
      </c>
      <c r="Y23" s="2"/>
      <c r="Z23" s="2"/>
      <c r="AA23" s="3" t="s">
        <v>55</v>
      </c>
      <c r="AB23" s="5">
        <v>46139</v>
      </c>
      <c r="AC23" s="3" t="s">
        <v>1813</v>
      </c>
      <c r="AD23" s="3" t="s">
        <v>89</v>
      </c>
      <c r="AE23" s="3">
        <v>0</v>
      </c>
      <c r="AF23" s="3">
        <v>12113723</v>
      </c>
      <c r="AG23" s="4" t="s">
        <v>2592</v>
      </c>
      <c r="AH23" s="3">
        <v>0</v>
      </c>
      <c r="AI23" s="2"/>
      <c r="AJ23" s="3" t="s">
        <v>1813</v>
      </c>
      <c r="AK23" s="4" t="s">
        <v>2152</v>
      </c>
    </row>
    <row r="24" spans="1:37" hidden="1" x14ac:dyDescent="0.45">
      <c r="A24" s="3">
        <v>1</v>
      </c>
      <c r="B24" s="4" t="s">
        <v>2302</v>
      </c>
      <c r="C24" s="3" t="s">
        <v>2150</v>
      </c>
      <c r="D24" s="3" t="s">
        <v>2162</v>
      </c>
      <c r="E24" s="6">
        <v>46143</v>
      </c>
      <c r="F24" s="3" t="s">
        <v>1693</v>
      </c>
      <c r="G24" s="3">
        <v>2025</v>
      </c>
      <c r="H24" s="3" t="s">
        <v>3255</v>
      </c>
      <c r="I24" s="3" t="s">
        <v>3254</v>
      </c>
      <c r="J24" s="5">
        <v>46130</v>
      </c>
      <c r="K24" s="3" t="s">
        <v>2797</v>
      </c>
      <c r="L24" s="3" t="s">
        <v>3253</v>
      </c>
      <c r="M24" s="3">
        <v>900209300512</v>
      </c>
      <c r="N24" s="2"/>
      <c r="O24" s="2"/>
      <c r="P24" s="3">
        <v>77071060576</v>
      </c>
      <c r="Q24" s="3">
        <v>8490000</v>
      </c>
      <c r="R24" s="3">
        <v>8490000</v>
      </c>
      <c r="S24" s="3">
        <v>0</v>
      </c>
      <c r="T24" s="3">
        <v>0</v>
      </c>
      <c r="U24" s="3">
        <v>0</v>
      </c>
      <c r="V24" s="3">
        <v>339600</v>
      </c>
      <c r="W24" s="3">
        <v>339600</v>
      </c>
      <c r="X24" s="3" t="s">
        <v>2416</v>
      </c>
      <c r="Y24" s="2"/>
      <c r="Z24" s="2"/>
      <c r="AA24" s="3" t="s">
        <v>116</v>
      </c>
      <c r="AB24" s="5">
        <v>46136</v>
      </c>
      <c r="AC24" s="3" t="s">
        <v>1813</v>
      </c>
      <c r="AD24" s="3" t="s">
        <v>89</v>
      </c>
      <c r="AE24" s="3">
        <v>0</v>
      </c>
      <c r="AF24" s="3">
        <v>12116922</v>
      </c>
      <c r="AG24" s="2"/>
      <c r="AH24" s="3">
        <v>0</v>
      </c>
      <c r="AI24" s="2"/>
      <c r="AJ24" s="3" t="s">
        <v>1813</v>
      </c>
      <c r="AK24" s="4" t="s">
        <v>2215</v>
      </c>
    </row>
    <row r="25" spans="1:37" hidden="1" x14ac:dyDescent="0.45">
      <c r="A25" s="3">
        <v>1</v>
      </c>
      <c r="B25" s="4" t="s">
        <v>2302</v>
      </c>
      <c r="C25" s="3" t="s">
        <v>2150</v>
      </c>
      <c r="D25" s="3" t="s">
        <v>2162</v>
      </c>
      <c r="E25" s="6">
        <v>46143</v>
      </c>
      <c r="F25" s="3" t="s">
        <v>1693</v>
      </c>
      <c r="G25" s="3">
        <v>2025</v>
      </c>
      <c r="H25" s="3" t="s">
        <v>3252</v>
      </c>
      <c r="I25" s="3" t="s">
        <v>3251</v>
      </c>
      <c r="J25" s="5">
        <v>46130</v>
      </c>
      <c r="K25" s="3" t="s">
        <v>2307</v>
      </c>
      <c r="L25" s="3" t="s">
        <v>3250</v>
      </c>
      <c r="M25" s="3">
        <v>810804401054</v>
      </c>
      <c r="N25" s="2"/>
      <c r="O25" s="2"/>
      <c r="P25" s="3">
        <v>77479526517</v>
      </c>
      <c r="Q25" s="3">
        <v>8490000</v>
      </c>
      <c r="R25" s="3">
        <v>8490000</v>
      </c>
      <c r="S25" s="3">
        <v>0</v>
      </c>
      <c r="T25" s="3">
        <v>0</v>
      </c>
      <c r="U25" s="3">
        <v>0</v>
      </c>
      <c r="V25" s="3">
        <v>339600</v>
      </c>
      <c r="W25" s="3">
        <v>339600</v>
      </c>
      <c r="X25" s="3" t="s">
        <v>446</v>
      </c>
      <c r="Y25" s="2"/>
      <c r="Z25" s="2"/>
      <c r="AA25" s="3" t="s">
        <v>116</v>
      </c>
      <c r="AB25" s="5">
        <v>46133</v>
      </c>
      <c r="AC25" s="3" t="s">
        <v>1813</v>
      </c>
      <c r="AD25" s="3" t="s">
        <v>134</v>
      </c>
      <c r="AE25" s="3">
        <v>0</v>
      </c>
      <c r="AF25" s="3">
        <v>12116925</v>
      </c>
      <c r="AG25" s="2"/>
      <c r="AH25" s="3">
        <v>0</v>
      </c>
      <c r="AI25" s="2"/>
      <c r="AJ25" s="3" t="s">
        <v>1813</v>
      </c>
      <c r="AK25" s="4" t="s">
        <v>2135</v>
      </c>
    </row>
    <row r="26" spans="1:37" hidden="1" x14ac:dyDescent="0.45">
      <c r="A26" s="3">
        <v>1</v>
      </c>
      <c r="B26" s="4" t="s">
        <v>2302</v>
      </c>
      <c r="C26" s="3" t="s">
        <v>2385</v>
      </c>
      <c r="D26" s="3" t="s">
        <v>2162</v>
      </c>
      <c r="E26" s="6">
        <v>46143</v>
      </c>
      <c r="F26" s="3" t="s">
        <v>1668</v>
      </c>
      <c r="G26" s="3">
        <v>2025</v>
      </c>
      <c r="H26" s="3" t="s">
        <v>3249</v>
      </c>
      <c r="I26" s="3" t="s">
        <v>3248</v>
      </c>
      <c r="J26" s="5">
        <v>46139</v>
      </c>
      <c r="K26" s="3" t="s">
        <v>2298</v>
      </c>
      <c r="L26" s="3" t="s">
        <v>3247</v>
      </c>
      <c r="M26" s="3">
        <v>941231300548</v>
      </c>
      <c r="N26" s="2"/>
      <c r="O26" s="2"/>
      <c r="P26" s="3">
        <v>77076105943</v>
      </c>
      <c r="Q26" s="3">
        <v>7490000</v>
      </c>
      <c r="R26" s="3">
        <v>7490000</v>
      </c>
      <c r="S26" s="3">
        <v>0</v>
      </c>
      <c r="T26" s="3">
        <v>0</v>
      </c>
      <c r="U26" s="3">
        <v>0</v>
      </c>
      <c r="V26" s="3">
        <v>299600</v>
      </c>
      <c r="W26" s="3">
        <v>299600</v>
      </c>
      <c r="X26" s="3" t="s">
        <v>2763</v>
      </c>
      <c r="Y26" s="3" t="s">
        <v>2237</v>
      </c>
      <c r="Z26" s="2"/>
      <c r="AA26" s="3" t="s">
        <v>116</v>
      </c>
      <c r="AB26" s="5">
        <v>46141</v>
      </c>
      <c r="AC26" s="3" t="s">
        <v>1813</v>
      </c>
      <c r="AD26" s="3" t="s">
        <v>89</v>
      </c>
      <c r="AE26" s="3">
        <v>0</v>
      </c>
      <c r="AF26" s="3">
        <v>12117210</v>
      </c>
      <c r="AG26" s="2"/>
      <c r="AH26" s="3">
        <v>0</v>
      </c>
      <c r="AI26" s="2"/>
      <c r="AJ26" s="3" t="s">
        <v>1813</v>
      </c>
      <c r="AK26" s="4" t="s">
        <v>2152</v>
      </c>
    </row>
    <row r="27" spans="1:37" hidden="1" x14ac:dyDescent="0.45">
      <c r="A27" s="3">
        <v>1</v>
      </c>
      <c r="B27" s="4" t="s">
        <v>2302</v>
      </c>
      <c r="C27" s="3" t="s">
        <v>2296</v>
      </c>
      <c r="D27" s="3" t="s">
        <v>2295</v>
      </c>
      <c r="E27" s="6">
        <v>46174</v>
      </c>
      <c r="F27" s="3" t="s">
        <v>1693</v>
      </c>
      <c r="G27" s="3">
        <v>2025</v>
      </c>
      <c r="H27" s="3" t="s">
        <v>3246</v>
      </c>
      <c r="I27" s="3" t="s">
        <v>3245</v>
      </c>
      <c r="J27" s="5">
        <v>46131</v>
      </c>
      <c r="K27" s="3" t="s">
        <v>2760</v>
      </c>
      <c r="L27" s="3" t="s">
        <v>3244</v>
      </c>
      <c r="M27" s="3">
        <v>961024401344</v>
      </c>
      <c r="N27" s="2"/>
      <c r="O27" s="2"/>
      <c r="P27" s="3">
        <v>77073596944</v>
      </c>
      <c r="Q27" s="3">
        <v>11990000</v>
      </c>
      <c r="R27" s="3">
        <v>11990000</v>
      </c>
      <c r="S27" s="3">
        <v>0</v>
      </c>
      <c r="T27" s="3">
        <v>0</v>
      </c>
      <c r="U27" s="3">
        <v>0</v>
      </c>
      <c r="V27" s="3">
        <v>479600</v>
      </c>
      <c r="W27" s="3">
        <v>479600</v>
      </c>
      <c r="X27" s="3" t="s">
        <v>133</v>
      </c>
      <c r="Y27" s="2"/>
      <c r="Z27" s="2"/>
      <c r="AA27" s="3" t="s">
        <v>116</v>
      </c>
      <c r="AB27" s="5">
        <v>46133</v>
      </c>
      <c r="AC27" s="3" t="s">
        <v>1813</v>
      </c>
      <c r="AD27" s="3" t="s">
        <v>89</v>
      </c>
      <c r="AE27" s="3">
        <v>0</v>
      </c>
      <c r="AF27" s="3">
        <v>12119481</v>
      </c>
      <c r="AG27" s="2"/>
      <c r="AH27" s="3">
        <v>0</v>
      </c>
      <c r="AI27" s="2"/>
      <c r="AJ27" s="3" t="s">
        <v>1813</v>
      </c>
      <c r="AK27" s="4" t="s">
        <v>2135</v>
      </c>
    </row>
    <row r="28" spans="1:37" x14ac:dyDescent="0.45">
      <c r="A28" s="3">
        <v>1</v>
      </c>
      <c r="B28" s="4" t="s">
        <v>2144</v>
      </c>
      <c r="C28" s="3" t="s">
        <v>2150</v>
      </c>
      <c r="D28" s="3" t="s">
        <v>2162</v>
      </c>
      <c r="E28" s="6">
        <v>46143</v>
      </c>
      <c r="F28" s="3" t="s">
        <v>1668</v>
      </c>
      <c r="G28" s="3">
        <v>2025</v>
      </c>
      <c r="H28" s="3" t="s">
        <v>3243</v>
      </c>
      <c r="I28" s="3" t="s">
        <v>3242</v>
      </c>
      <c r="J28" s="5">
        <v>46139</v>
      </c>
      <c r="K28" s="3" t="s">
        <v>2292</v>
      </c>
      <c r="L28" s="3" t="s">
        <v>3241</v>
      </c>
      <c r="M28" s="3">
        <v>670201400681</v>
      </c>
      <c r="N28" s="2"/>
      <c r="O28" s="2"/>
      <c r="P28" s="3">
        <v>77786771677</v>
      </c>
      <c r="Q28" s="3">
        <v>8490000</v>
      </c>
      <c r="R28" s="3">
        <v>8490000</v>
      </c>
      <c r="S28" s="3">
        <v>0</v>
      </c>
      <c r="T28" s="3">
        <v>0</v>
      </c>
      <c r="U28" s="3">
        <v>0</v>
      </c>
      <c r="V28" s="3">
        <v>339600</v>
      </c>
      <c r="W28" s="3">
        <v>339600</v>
      </c>
      <c r="X28" s="3" t="s">
        <v>1323</v>
      </c>
      <c r="Y28" s="2"/>
      <c r="Z28" s="2"/>
      <c r="AA28" s="3" t="s">
        <v>116</v>
      </c>
      <c r="AB28" s="5">
        <v>46140</v>
      </c>
      <c r="AC28" s="3" t="s">
        <v>87</v>
      </c>
      <c r="AD28" s="3" t="s">
        <v>134</v>
      </c>
      <c r="AE28" s="3">
        <v>0</v>
      </c>
      <c r="AF28" s="3">
        <v>12120213</v>
      </c>
      <c r="AG28" s="2"/>
      <c r="AH28" s="3">
        <v>0</v>
      </c>
      <c r="AI28" s="2"/>
      <c r="AJ28" s="3" t="s">
        <v>87</v>
      </c>
      <c r="AK28" s="4" t="s">
        <v>2135</v>
      </c>
    </row>
    <row r="29" spans="1:37" hidden="1" x14ac:dyDescent="0.45">
      <c r="A29" s="3">
        <v>1</v>
      </c>
      <c r="B29" s="4" t="s">
        <v>2302</v>
      </c>
      <c r="C29" s="3" t="s">
        <v>2385</v>
      </c>
      <c r="D29" s="3" t="s">
        <v>2162</v>
      </c>
      <c r="E29" s="6">
        <v>46143</v>
      </c>
      <c r="F29" s="3" t="s">
        <v>1693</v>
      </c>
      <c r="G29" s="3">
        <v>2025</v>
      </c>
      <c r="H29" s="3" t="s">
        <v>3240</v>
      </c>
      <c r="I29" s="3" t="s">
        <v>3239</v>
      </c>
      <c r="J29" s="5">
        <v>46115</v>
      </c>
      <c r="K29" s="3" t="s">
        <v>2298</v>
      </c>
      <c r="L29" s="3" t="s">
        <v>3238</v>
      </c>
      <c r="M29" s="3">
        <v>840222400870</v>
      </c>
      <c r="N29" s="2"/>
      <c r="O29" s="2"/>
      <c r="P29" s="3">
        <v>77777466067</v>
      </c>
      <c r="Q29" s="3">
        <v>8490000</v>
      </c>
      <c r="R29" s="3">
        <v>8490000</v>
      </c>
      <c r="S29" s="3">
        <v>0</v>
      </c>
      <c r="T29" s="3">
        <v>0</v>
      </c>
      <c r="U29" s="3">
        <v>0</v>
      </c>
      <c r="V29" s="3">
        <v>339600</v>
      </c>
      <c r="W29" s="3">
        <v>339600</v>
      </c>
      <c r="X29" s="3" t="s">
        <v>2350</v>
      </c>
      <c r="Y29" s="2"/>
      <c r="Z29" s="2"/>
      <c r="AA29" s="3" t="s">
        <v>116</v>
      </c>
      <c r="AB29" s="5">
        <v>46118</v>
      </c>
      <c r="AC29" s="3" t="s">
        <v>1813</v>
      </c>
      <c r="AD29" s="3" t="s">
        <v>89</v>
      </c>
      <c r="AE29" s="3">
        <v>1</v>
      </c>
      <c r="AF29" s="3">
        <v>12120241</v>
      </c>
      <c r="AG29" s="2"/>
      <c r="AH29" s="3">
        <v>0</v>
      </c>
      <c r="AI29" s="2"/>
      <c r="AJ29" s="3" t="s">
        <v>1813</v>
      </c>
      <c r="AK29" s="4" t="s">
        <v>2152</v>
      </c>
    </row>
    <row r="30" spans="1:37" ht="28.5" x14ac:dyDescent="0.45">
      <c r="A30" s="3">
        <v>1</v>
      </c>
      <c r="B30" s="4" t="s">
        <v>2144</v>
      </c>
      <c r="C30" s="3" t="s">
        <v>2385</v>
      </c>
      <c r="D30" s="3" t="s">
        <v>2162</v>
      </c>
      <c r="E30" s="6">
        <v>46143</v>
      </c>
      <c r="F30" s="3" t="s">
        <v>1693</v>
      </c>
      <c r="G30" s="3">
        <v>2025</v>
      </c>
      <c r="H30" s="3" t="s">
        <v>3237</v>
      </c>
      <c r="I30" s="3" t="s">
        <v>3236</v>
      </c>
      <c r="J30" s="5">
        <v>46140</v>
      </c>
      <c r="K30" s="3" t="s">
        <v>2138</v>
      </c>
      <c r="L30" s="3" t="s">
        <v>3235</v>
      </c>
      <c r="M30" s="3">
        <v>901222400272</v>
      </c>
      <c r="N30" s="2"/>
      <c r="O30" s="2"/>
      <c r="P30" s="3">
        <v>77055254232</v>
      </c>
      <c r="Q30" s="3">
        <v>7790000</v>
      </c>
      <c r="R30" s="3">
        <v>7490000</v>
      </c>
      <c r="S30" s="3">
        <v>0</v>
      </c>
      <c r="T30" s="3">
        <v>0</v>
      </c>
      <c r="U30" s="3">
        <v>300000</v>
      </c>
      <c r="V30" s="3">
        <v>299600</v>
      </c>
      <c r="W30" s="3">
        <v>299600</v>
      </c>
      <c r="X30" s="3" t="s">
        <v>3234</v>
      </c>
      <c r="Y30" s="2"/>
      <c r="Z30" s="2"/>
      <c r="AA30" s="3" t="s">
        <v>116</v>
      </c>
      <c r="AB30" s="5">
        <v>46142</v>
      </c>
      <c r="AC30" s="3" t="s">
        <v>87</v>
      </c>
      <c r="AD30" s="3" t="s">
        <v>206</v>
      </c>
      <c r="AE30" s="3">
        <v>0</v>
      </c>
      <c r="AF30" s="3">
        <v>12120242</v>
      </c>
      <c r="AG30" s="4" t="s">
        <v>2926</v>
      </c>
      <c r="AH30" s="3">
        <v>0</v>
      </c>
      <c r="AI30" s="2"/>
      <c r="AJ30" s="3" t="s">
        <v>87</v>
      </c>
      <c r="AK30" s="4" t="s">
        <v>2152</v>
      </c>
    </row>
    <row r="31" spans="1:37" ht="28.5" hidden="1" x14ac:dyDescent="0.45">
      <c r="A31" s="3">
        <v>1</v>
      </c>
      <c r="B31" s="4" t="s">
        <v>2163</v>
      </c>
      <c r="C31" s="3" t="s">
        <v>3208</v>
      </c>
      <c r="D31" s="3" t="s">
        <v>2162</v>
      </c>
      <c r="E31" s="6">
        <v>46174</v>
      </c>
      <c r="F31" s="3" t="s">
        <v>1693</v>
      </c>
      <c r="G31" s="3">
        <v>2025</v>
      </c>
      <c r="H31" s="3" t="s">
        <v>3233</v>
      </c>
      <c r="I31" s="3" t="s">
        <v>3232</v>
      </c>
      <c r="J31" s="5">
        <v>46119</v>
      </c>
      <c r="K31" s="3" t="s">
        <v>2999</v>
      </c>
      <c r="L31" s="3" t="s">
        <v>3231</v>
      </c>
      <c r="M31" s="3">
        <v>40929601174</v>
      </c>
      <c r="N31" s="2"/>
      <c r="O31" s="2"/>
      <c r="P31" s="3">
        <v>77075239946</v>
      </c>
      <c r="Q31" s="3">
        <v>9990000</v>
      </c>
      <c r="R31" s="3">
        <v>9990000</v>
      </c>
      <c r="S31" s="3">
        <v>0</v>
      </c>
      <c r="T31" s="3">
        <v>0</v>
      </c>
      <c r="U31" s="3">
        <v>0</v>
      </c>
      <c r="V31" s="3">
        <v>399600</v>
      </c>
      <c r="W31" s="3">
        <v>399600</v>
      </c>
      <c r="X31" s="3" t="s">
        <v>336</v>
      </c>
      <c r="Y31" s="2"/>
      <c r="Z31" s="2"/>
      <c r="AA31" s="3" t="s">
        <v>55</v>
      </c>
      <c r="AB31" s="5">
        <v>46120</v>
      </c>
      <c r="AC31" s="3" t="s">
        <v>87</v>
      </c>
      <c r="AD31" s="3" t="s">
        <v>206</v>
      </c>
      <c r="AE31" s="3">
        <v>1</v>
      </c>
      <c r="AF31" s="3">
        <v>12121629</v>
      </c>
      <c r="AG31" s="2"/>
      <c r="AH31" s="3">
        <v>0</v>
      </c>
      <c r="AI31" s="2"/>
      <c r="AJ31" s="3" t="s">
        <v>87</v>
      </c>
      <c r="AK31" s="4" t="s">
        <v>2152</v>
      </c>
    </row>
    <row r="32" spans="1:37" x14ac:dyDescent="0.45">
      <c r="A32" s="3">
        <v>1</v>
      </c>
      <c r="B32" s="4" t="s">
        <v>2144</v>
      </c>
      <c r="C32" s="3" t="s">
        <v>2296</v>
      </c>
      <c r="D32" s="3" t="s">
        <v>2295</v>
      </c>
      <c r="E32" s="6">
        <v>46174</v>
      </c>
      <c r="F32" s="3" t="s">
        <v>1668</v>
      </c>
      <c r="G32" s="3">
        <v>2025</v>
      </c>
      <c r="H32" s="3" t="s">
        <v>3230</v>
      </c>
      <c r="I32" s="3" t="s">
        <v>3229</v>
      </c>
      <c r="J32" s="5">
        <v>46127</v>
      </c>
      <c r="K32" s="3" t="s">
        <v>2548</v>
      </c>
      <c r="L32" s="3" t="s">
        <v>3228</v>
      </c>
      <c r="M32" s="3">
        <v>740925302633</v>
      </c>
      <c r="N32" s="2"/>
      <c r="O32" s="2"/>
      <c r="P32" s="3">
        <v>77475007420</v>
      </c>
      <c r="Q32" s="3">
        <v>12990000</v>
      </c>
      <c r="R32" s="3">
        <v>12990000</v>
      </c>
      <c r="S32" s="3">
        <v>0</v>
      </c>
      <c r="T32" s="3">
        <v>0</v>
      </c>
      <c r="U32" s="3">
        <v>0</v>
      </c>
      <c r="V32" s="3">
        <v>649500</v>
      </c>
      <c r="W32" s="3">
        <v>649500</v>
      </c>
      <c r="X32" s="3" t="s">
        <v>2551</v>
      </c>
      <c r="Y32" s="2"/>
      <c r="Z32" s="2"/>
      <c r="AA32" s="3" t="s">
        <v>116</v>
      </c>
      <c r="AB32" s="5">
        <v>46128</v>
      </c>
      <c r="AC32" s="3" t="s">
        <v>87</v>
      </c>
      <c r="AD32" s="3" t="s">
        <v>89</v>
      </c>
      <c r="AE32" s="3">
        <v>0</v>
      </c>
      <c r="AF32" s="3">
        <v>12122058</v>
      </c>
      <c r="AG32" s="2"/>
      <c r="AH32" s="3">
        <v>0</v>
      </c>
      <c r="AI32" s="2"/>
      <c r="AJ32" s="3" t="s">
        <v>87</v>
      </c>
      <c r="AK32" s="4" t="s">
        <v>2215</v>
      </c>
    </row>
    <row r="33" spans="1:37" hidden="1" x14ac:dyDescent="0.45">
      <c r="A33" s="3">
        <v>1</v>
      </c>
      <c r="B33" s="4" t="s">
        <v>2315</v>
      </c>
      <c r="C33" s="3" t="s">
        <v>2385</v>
      </c>
      <c r="D33" s="3" t="s">
        <v>2162</v>
      </c>
      <c r="E33" s="6">
        <v>46143</v>
      </c>
      <c r="F33" s="3" t="s">
        <v>1668</v>
      </c>
      <c r="G33" s="3">
        <v>2025</v>
      </c>
      <c r="H33" s="3" t="s">
        <v>3227</v>
      </c>
      <c r="I33" s="3" t="s">
        <v>3226</v>
      </c>
      <c r="J33" s="5">
        <v>46139</v>
      </c>
      <c r="K33" s="3" t="s">
        <v>2421</v>
      </c>
      <c r="L33" s="3" t="s">
        <v>3225</v>
      </c>
      <c r="M33" s="3">
        <v>961219450657</v>
      </c>
      <c r="N33" s="2"/>
      <c r="O33" s="2"/>
      <c r="P33" s="3">
        <v>77714289372</v>
      </c>
      <c r="Q33" s="3">
        <v>7490000</v>
      </c>
      <c r="R33" s="3">
        <v>7490000</v>
      </c>
      <c r="S33" s="3">
        <v>0</v>
      </c>
      <c r="T33" s="3">
        <v>0</v>
      </c>
      <c r="U33" s="3">
        <v>0</v>
      </c>
      <c r="V33" s="3">
        <v>299600</v>
      </c>
      <c r="W33" s="3">
        <v>299600</v>
      </c>
      <c r="X33" s="3" t="s">
        <v>159</v>
      </c>
      <c r="Y33" s="2"/>
      <c r="Z33" s="2"/>
      <c r="AA33" s="3" t="s">
        <v>104</v>
      </c>
      <c r="AB33" s="5">
        <v>46140</v>
      </c>
      <c r="AC33" s="3" t="s">
        <v>87</v>
      </c>
      <c r="AD33" s="3" t="s">
        <v>134</v>
      </c>
      <c r="AE33" s="3">
        <v>0</v>
      </c>
      <c r="AF33" s="3">
        <v>12130297</v>
      </c>
      <c r="AG33" s="2"/>
      <c r="AH33" s="3">
        <v>0</v>
      </c>
      <c r="AI33" s="2"/>
      <c r="AJ33" s="3" t="s">
        <v>87</v>
      </c>
      <c r="AK33" s="4" t="s">
        <v>2152</v>
      </c>
    </row>
    <row r="34" spans="1:37" x14ac:dyDescent="0.45">
      <c r="A34" s="3">
        <v>1</v>
      </c>
      <c r="B34" s="4" t="s">
        <v>2144</v>
      </c>
      <c r="C34" s="3" t="s">
        <v>3208</v>
      </c>
      <c r="D34" s="3" t="s">
        <v>2162</v>
      </c>
      <c r="E34" s="6">
        <v>46174</v>
      </c>
      <c r="F34" s="3" t="s">
        <v>1693</v>
      </c>
      <c r="G34" s="3">
        <v>2025</v>
      </c>
      <c r="H34" s="3" t="s">
        <v>3224</v>
      </c>
      <c r="I34" s="3" t="s">
        <v>3223</v>
      </c>
      <c r="J34" s="5">
        <v>46127</v>
      </c>
      <c r="K34" s="3" t="s">
        <v>2292</v>
      </c>
      <c r="L34" s="3" t="s">
        <v>3222</v>
      </c>
      <c r="M34" s="3">
        <v>770929401728</v>
      </c>
      <c r="N34" s="2"/>
      <c r="O34" s="2"/>
      <c r="P34" s="3">
        <v>77773333350</v>
      </c>
      <c r="Q34" s="3">
        <v>10490000</v>
      </c>
      <c r="R34" s="3">
        <v>10490000</v>
      </c>
      <c r="S34" s="3">
        <v>0</v>
      </c>
      <c r="T34" s="3">
        <v>0</v>
      </c>
      <c r="U34" s="3">
        <v>0</v>
      </c>
      <c r="V34" s="3">
        <v>419600</v>
      </c>
      <c r="W34" s="3">
        <v>419600</v>
      </c>
      <c r="X34" s="3" t="s">
        <v>1518</v>
      </c>
      <c r="Y34" s="3" t="s">
        <v>2237</v>
      </c>
      <c r="Z34" s="2"/>
      <c r="AA34" s="3" t="s">
        <v>116</v>
      </c>
      <c r="AB34" s="5">
        <v>46128</v>
      </c>
      <c r="AC34" s="3" t="s">
        <v>105</v>
      </c>
      <c r="AD34" s="3" t="s">
        <v>58</v>
      </c>
      <c r="AE34" s="3">
        <v>2</v>
      </c>
      <c r="AF34" s="3">
        <v>12131981</v>
      </c>
      <c r="AG34" s="2"/>
      <c r="AH34" s="3">
        <v>0</v>
      </c>
      <c r="AI34" s="2"/>
      <c r="AJ34" s="3" t="s">
        <v>105</v>
      </c>
      <c r="AK34" s="4" t="s">
        <v>2215</v>
      </c>
    </row>
    <row r="35" spans="1:37" hidden="1" x14ac:dyDescent="0.45">
      <c r="A35" s="3">
        <v>1</v>
      </c>
      <c r="B35" s="4" t="s">
        <v>2302</v>
      </c>
      <c r="C35" s="3" t="s">
        <v>2150</v>
      </c>
      <c r="D35" s="3" t="s">
        <v>2162</v>
      </c>
      <c r="E35" s="6">
        <v>46143</v>
      </c>
      <c r="F35" s="3" t="s">
        <v>1693</v>
      </c>
      <c r="G35" s="3">
        <v>2025</v>
      </c>
      <c r="H35" s="3" t="s">
        <v>3221</v>
      </c>
      <c r="I35" s="3" t="s">
        <v>3220</v>
      </c>
      <c r="J35" s="5">
        <v>46118</v>
      </c>
      <c r="K35" s="3" t="s">
        <v>2797</v>
      </c>
      <c r="L35" s="3" t="s">
        <v>3219</v>
      </c>
      <c r="M35" s="3">
        <v>640503402644</v>
      </c>
      <c r="N35" s="2"/>
      <c r="O35" s="2"/>
      <c r="P35" s="3">
        <v>77051834175</v>
      </c>
      <c r="Q35" s="3">
        <v>9950000</v>
      </c>
      <c r="R35" s="3">
        <v>9950000</v>
      </c>
      <c r="S35" s="3">
        <v>0</v>
      </c>
      <c r="T35" s="3">
        <v>0</v>
      </c>
      <c r="U35" s="3">
        <v>0</v>
      </c>
      <c r="V35" s="3">
        <v>398000</v>
      </c>
      <c r="W35" s="3">
        <v>398000</v>
      </c>
      <c r="X35" s="2"/>
      <c r="Y35" s="2"/>
      <c r="Z35" s="2"/>
      <c r="AA35" s="3" t="s">
        <v>116</v>
      </c>
      <c r="AB35" s="5">
        <v>46118</v>
      </c>
      <c r="AC35" s="3" t="s">
        <v>105</v>
      </c>
      <c r="AD35" s="3" t="s">
        <v>58</v>
      </c>
      <c r="AE35" s="3">
        <v>0</v>
      </c>
      <c r="AF35" s="3">
        <v>12134339</v>
      </c>
      <c r="AG35" s="2"/>
      <c r="AH35" s="3">
        <v>0</v>
      </c>
      <c r="AI35" s="2"/>
      <c r="AJ35" s="3" t="s">
        <v>105</v>
      </c>
      <c r="AK35" s="4" t="s">
        <v>2152</v>
      </c>
    </row>
    <row r="36" spans="1:37" hidden="1" x14ac:dyDescent="0.45">
      <c r="A36" s="3">
        <v>1</v>
      </c>
      <c r="B36" s="4" t="s">
        <v>2302</v>
      </c>
      <c r="C36" s="3" t="s">
        <v>2150</v>
      </c>
      <c r="D36" s="3" t="s">
        <v>2162</v>
      </c>
      <c r="E36" s="6">
        <v>46143</v>
      </c>
      <c r="F36" s="3" t="s">
        <v>1668</v>
      </c>
      <c r="G36" s="3">
        <v>2025</v>
      </c>
      <c r="H36" s="3" t="s">
        <v>3218</v>
      </c>
      <c r="I36" s="3" t="s">
        <v>3217</v>
      </c>
      <c r="J36" s="5">
        <v>46131</v>
      </c>
      <c r="K36" s="3" t="s">
        <v>2307</v>
      </c>
      <c r="L36" s="3" t="s">
        <v>3216</v>
      </c>
      <c r="M36" s="3">
        <v>930926450794</v>
      </c>
      <c r="N36" s="2"/>
      <c r="O36" s="2"/>
      <c r="P36" s="3">
        <v>77714528421</v>
      </c>
      <c r="Q36" s="3">
        <v>8490000</v>
      </c>
      <c r="R36" s="3">
        <v>8490000</v>
      </c>
      <c r="S36" s="3">
        <v>0</v>
      </c>
      <c r="T36" s="3">
        <v>0</v>
      </c>
      <c r="U36" s="3">
        <v>0</v>
      </c>
      <c r="V36" s="3">
        <v>339600</v>
      </c>
      <c r="W36" s="3">
        <v>339600</v>
      </c>
      <c r="X36" s="3" t="s">
        <v>3140</v>
      </c>
      <c r="Y36" s="2"/>
      <c r="Z36" s="2"/>
      <c r="AA36" s="3" t="s">
        <v>116</v>
      </c>
      <c r="AB36" s="5">
        <v>46134</v>
      </c>
      <c r="AC36" s="3" t="s">
        <v>1813</v>
      </c>
      <c r="AD36" s="3" t="s">
        <v>134</v>
      </c>
      <c r="AE36" s="3">
        <v>0</v>
      </c>
      <c r="AF36" s="3">
        <v>12134340</v>
      </c>
      <c r="AG36" s="2"/>
      <c r="AH36" s="3">
        <v>0</v>
      </c>
      <c r="AI36" s="2"/>
      <c r="AJ36" s="3" t="s">
        <v>1813</v>
      </c>
      <c r="AK36" s="4" t="s">
        <v>2135</v>
      </c>
    </row>
    <row r="37" spans="1:37" hidden="1" x14ac:dyDescent="0.45">
      <c r="A37" s="3">
        <v>1</v>
      </c>
      <c r="B37" s="4" t="s">
        <v>2205</v>
      </c>
      <c r="C37" s="3" t="s">
        <v>2296</v>
      </c>
      <c r="D37" s="3" t="s">
        <v>2295</v>
      </c>
      <c r="E37" s="6">
        <v>46174</v>
      </c>
      <c r="F37" s="3" t="s">
        <v>1693</v>
      </c>
      <c r="G37" s="3">
        <v>2025</v>
      </c>
      <c r="H37" s="3" t="s">
        <v>3215</v>
      </c>
      <c r="I37" s="3" t="s">
        <v>3214</v>
      </c>
      <c r="J37" s="5">
        <v>46129</v>
      </c>
      <c r="K37" s="3" t="s">
        <v>2202</v>
      </c>
      <c r="L37" s="3" t="s">
        <v>3213</v>
      </c>
      <c r="M37" s="3">
        <v>910610401437</v>
      </c>
      <c r="N37" s="2"/>
      <c r="O37" s="2"/>
      <c r="P37" s="3">
        <v>77018900691</v>
      </c>
      <c r="Q37" s="3">
        <v>11990000</v>
      </c>
      <c r="R37" s="3">
        <v>11990000</v>
      </c>
      <c r="S37" s="3">
        <v>0</v>
      </c>
      <c r="T37" s="3">
        <v>0</v>
      </c>
      <c r="U37" s="3">
        <v>0</v>
      </c>
      <c r="V37" s="3">
        <v>479600</v>
      </c>
      <c r="W37" s="3">
        <v>479600</v>
      </c>
      <c r="X37" s="3" t="s">
        <v>222</v>
      </c>
      <c r="Y37" s="2"/>
      <c r="Z37" s="2"/>
      <c r="AA37" s="3" t="s">
        <v>1720</v>
      </c>
      <c r="AB37" s="5">
        <v>46133</v>
      </c>
      <c r="AC37" s="3" t="s">
        <v>1813</v>
      </c>
      <c r="AD37" s="3" t="s">
        <v>89</v>
      </c>
      <c r="AE37" s="3">
        <v>0</v>
      </c>
      <c r="AF37" s="3">
        <v>12137881</v>
      </c>
      <c r="AG37" s="2"/>
      <c r="AH37" s="3">
        <v>0</v>
      </c>
      <c r="AI37" s="2"/>
      <c r="AJ37" s="3" t="s">
        <v>1813</v>
      </c>
      <c r="AK37" s="4" t="s">
        <v>2215</v>
      </c>
    </row>
    <row r="38" spans="1:37" hidden="1" x14ac:dyDescent="0.45">
      <c r="A38" s="3">
        <v>1</v>
      </c>
      <c r="B38" s="4" t="s">
        <v>2205</v>
      </c>
      <c r="C38" s="3" t="s">
        <v>3208</v>
      </c>
      <c r="D38" s="3" t="s">
        <v>2162</v>
      </c>
      <c r="E38" s="6">
        <v>46174</v>
      </c>
      <c r="F38" s="3" t="s">
        <v>3117</v>
      </c>
      <c r="G38" s="3">
        <v>2025</v>
      </c>
      <c r="H38" s="3" t="s">
        <v>3212</v>
      </c>
      <c r="I38" s="3" t="s">
        <v>3211</v>
      </c>
      <c r="J38" s="5">
        <v>46118</v>
      </c>
      <c r="K38" s="3" t="s">
        <v>2212</v>
      </c>
      <c r="L38" s="3" t="s">
        <v>3210</v>
      </c>
      <c r="M38" s="3">
        <v>860306301288</v>
      </c>
      <c r="N38" s="2"/>
      <c r="O38" s="2"/>
      <c r="P38" s="3">
        <v>77751234003</v>
      </c>
      <c r="Q38" s="3">
        <v>10240000</v>
      </c>
      <c r="R38" s="3">
        <v>9990000</v>
      </c>
      <c r="S38" s="3">
        <v>50000</v>
      </c>
      <c r="T38" s="3">
        <v>0</v>
      </c>
      <c r="U38" s="3">
        <v>300000</v>
      </c>
      <c r="V38" s="3">
        <v>399600</v>
      </c>
      <c r="W38" s="3">
        <v>349600</v>
      </c>
      <c r="X38" s="3" t="s">
        <v>217</v>
      </c>
      <c r="Y38" s="2"/>
      <c r="Z38" s="2"/>
      <c r="AA38" s="3" t="s">
        <v>1720</v>
      </c>
      <c r="AB38" s="5">
        <v>46120</v>
      </c>
      <c r="AC38" s="3" t="s">
        <v>87</v>
      </c>
      <c r="AD38" s="3" t="s">
        <v>400</v>
      </c>
      <c r="AE38" s="3">
        <v>1</v>
      </c>
      <c r="AF38" s="3">
        <v>12150976</v>
      </c>
      <c r="AG38" s="4" t="s">
        <v>3209</v>
      </c>
      <c r="AH38" s="3">
        <v>0</v>
      </c>
      <c r="AI38" s="2"/>
      <c r="AJ38" s="3" t="s">
        <v>87</v>
      </c>
      <c r="AK38" s="4" t="s">
        <v>2152</v>
      </c>
    </row>
    <row r="39" spans="1:37" ht="28.5" hidden="1" x14ac:dyDescent="0.45">
      <c r="A39" s="3">
        <v>1</v>
      </c>
      <c r="B39" s="4" t="s">
        <v>2194</v>
      </c>
      <c r="C39" s="3" t="s">
        <v>3208</v>
      </c>
      <c r="D39" s="3" t="s">
        <v>2149</v>
      </c>
      <c r="E39" s="6">
        <v>46143</v>
      </c>
      <c r="F39" s="3" t="s">
        <v>1668</v>
      </c>
      <c r="G39" s="3">
        <v>2025</v>
      </c>
      <c r="H39" s="3" t="s">
        <v>3207</v>
      </c>
      <c r="I39" s="3" t="s">
        <v>3206</v>
      </c>
      <c r="J39" s="5">
        <v>46119</v>
      </c>
      <c r="K39" s="3" t="s">
        <v>2359</v>
      </c>
      <c r="L39" s="3" t="s">
        <v>3205</v>
      </c>
      <c r="M39" s="3">
        <v>941129300377</v>
      </c>
      <c r="N39" s="2"/>
      <c r="O39" s="2"/>
      <c r="P39" s="3">
        <v>77477034303</v>
      </c>
      <c r="Q39" s="3">
        <v>8990000</v>
      </c>
      <c r="R39" s="3">
        <v>8990000</v>
      </c>
      <c r="S39" s="3">
        <v>0</v>
      </c>
      <c r="T39" s="3">
        <v>0</v>
      </c>
      <c r="U39" s="3">
        <v>0</v>
      </c>
      <c r="V39" s="3">
        <v>359600</v>
      </c>
      <c r="W39" s="3">
        <v>359600</v>
      </c>
      <c r="X39" s="3" t="s">
        <v>1477</v>
      </c>
      <c r="Y39" s="2"/>
      <c r="Z39" s="2"/>
      <c r="AA39" s="3" t="s">
        <v>55</v>
      </c>
      <c r="AB39" s="5">
        <v>46120</v>
      </c>
      <c r="AC39" s="3" t="s">
        <v>87</v>
      </c>
      <c r="AD39" s="3" t="s">
        <v>89</v>
      </c>
      <c r="AE39" s="3">
        <v>2</v>
      </c>
      <c r="AF39" s="3">
        <v>12151085</v>
      </c>
      <c r="AG39" s="4" t="s">
        <v>2163</v>
      </c>
      <c r="AH39" s="3">
        <v>0</v>
      </c>
      <c r="AI39" s="2"/>
      <c r="AJ39" s="3" t="s">
        <v>87</v>
      </c>
      <c r="AK39" s="4" t="s">
        <v>2152</v>
      </c>
    </row>
    <row r="40" spans="1:37" hidden="1" x14ac:dyDescent="0.45">
      <c r="A40" s="3">
        <v>1</v>
      </c>
      <c r="B40" s="4" t="s">
        <v>2315</v>
      </c>
      <c r="C40" s="3" t="s">
        <v>2296</v>
      </c>
      <c r="D40" s="3" t="s">
        <v>2295</v>
      </c>
      <c r="E40" s="6">
        <v>46174</v>
      </c>
      <c r="F40" s="3" t="s">
        <v>1668</v>
      </c>
      <c r="G40" s="3">
        <v>2025</v>
      </c>
      <c r="H40" s="3" t="s">
        <v>3204</v>
      </c>
      <c r="I40" s="3" t="s">
        <v>3203</v>
      </c>
      <c r="J40" s="5">
        <v>46123</v>
      </c>
      <c r="K40" s="3" t="s">
        <v>2312</v>
      </c>
      <c r="L40" s="3" t="s">
        <v>3202</v>
      </c>
      <c r="M40" s="3">
        <v>901118350920</v>
      </c>
      <c r="N40" s="2"/>
      <c r="O40" s="2"/>
      <c r="P40" s="3">
        <v>77053866699</v>
      </c>
      <c r="Q40" s="3">
        <v>12990000</v>
      </c>
      <c r="R40" s="3">
        <v>12990000</v>
      </c>
      <c r="S40" s="3">
        <v>0</v>
      </c>
      <c r="T40" s="3">
        <v>0</v>
      </c>
      <c r="U40" s="3">
        <v>0</v>
      </c>
      <c r="V40" s="3">
        <v>649500</v>
      </c>
      <c r="W40" s="3">
        <v>649500</v>
      </c>
      <c r="X40" s="3" t="s">
        <v>133</v>
      </c>
      <c r="Y40" s="2"/>
      <c r="Z40" s="2"/>
      <c r="AA40" s="3" t="s">
        <v>104</v>
      </c>
      <c r="AB40" s="5">
        <v>46126</v>
      </c>
      <c r="AC40" s="3" t="s">
        <v>87</v>
      </c>
      <c r="AD40" s="3" t="s">
        <v>89</v>
      </c>
      <c r="AE40" s="3">
        <v>0</v>
      </c>
      <c r="AF40" s="3">
        <v>12158582</v>
      </c>
      <c r="AG40" s="2"/>
      <c r="AH40" s="3">
        <v>0</v>
      </c>
      <c r="AI40" s="2"/>
      <c r="AJ40" s="3" t="s">
        <v>87</v>
      </c>
      <c r="AK40" s="4" t="s">
        <v>2135</v>
      </c>
    </row>
    <row r="41" spans="1:37" hidden="1" x14ac:dyDescent="0.45">
      <c r="A41" s="3">
        <v>1</v>
      </c>
      <c r="B41" s="4" t="s">
        <v>2302</v>
      </c>
      <c r="C41" s="3" t="s">
        <v>2150</v>
      </c>
      <c r="D41" s="3" t="s">
        <v>2162</v>
      </c>
      <c r="E41" s="6">
        <v>46143</v>
      </c>
      <c r="F41" s="3" t="s">
        <v>1693</v>
      </c>
      <c r="G41" s="3">
        <v>2025</v>
      </c>
      <c r="H41" s="3" t="s">
        <v>3201</v>
      </c>
      <c r="I41" s="3" t="s">
        <v>3200</v>
      </c>
      <c r="J41" s="5">
        <v>46133</v>
      </c>
      <c r="K41" s="3" t="s">
        <v>2307</v>
      </c>
      <c r="L41" s="3" t="s">
        <v>3199</v>
      </c>
      <c r="M41" s="3">
        <v>860822301441</v>
      </c>
      <c r="N41" s="2"/>
      <c r="O41" s="2"/>
      <c r="P41" s="3">
        <v>77051711529</v>
      </c>
      <c r="Q41" s="3">
        <v>8490000</v>
      </c>
      <c r="R41" s="3">
        <v>8490000</v>
      </c>
      <c r="S41" s="3">
        <v>0</v>
      </c>
      <c r="T41" s="3">
        <v>0</v>
      </c>
      <c r="U41" s="3">
        <v>0</v>
      </c>
      <c r="V41" s="3">
        <v>339600</v>
      </c>
      <c r="W41" s="3">
        <v>339600</v>
      </c>
      <c r="X41" s="3" t="s">
        <v>3198</v>
      </c>
      <c r="Y41" s="2"/>
      <c r="Z41" s="2"/>
      <c r="AA41" s="3" t="s">
        <v>116</v>
      </c>
      <c r="AB41" s="5">
        <v>46136</v>
      </c>
      <c r="AC41" s="3" t="s">
        <v>1813</v>
      </c>
      <c r="AD41" s="3" t="s">
        <v>89</v>
      </c>
      <c r="AE41" s="3">
        <v>0</v>
      </c>
      <c r="AF41" s="3">
        <v>12158613</v>
      </c>
      <c r="AG41" s="4" t="s">
        <v>2144</v>
      </c>
      <c r="AH41" s="3">
        <v>0</v>
      </c>
      <c r="AI41" s="2"/>
      <c r="AJ41" s="3" t="s">
        <v>1813</v>
      </c>
      <c r="AK41" s="4" t="s">
        <v>2215</v>
      </c>
    </row>
    <row r="42" spans="1:37" x14ac:dyDescent="0.45">
      <c r="A42" s="3">
        <v>1</v>
      </c>
      <c r="B42" s="4" t="s">
        <v>2144</v>
      </c>
      <c r="C42" s="3" t="s">
        <v>2150</v>
      </c>
      <c r="D42" s="3" t="s">
        <v>2162</v>
      </c>
      <c r="E42" s="6">
        <v>46143</v>
      </c>
      <c r="F42" s="3" t="s">
        <v>1693</v>
      </c>
      <c r="G42" s="3">
        <v>2025</v>
      </c>
      <c r="H42" s="3" t="s">
        <v>3197</v>
      </c>
      <c r="I42" s="3" t="s">
        <v>3196</v>
      </c>
      <c r="J42" s="5">
        <v>46132</v>
      </c>
      <c r="K42" s="3" t="s">
        <v>2138</v>
      </c>
      <c r="L42" s="3" t="s">
        <v>3195</v>
      </c>
      <c r="M42" s="3">
        <v>721119401916</v>
      </c>
      <c r="N42" s="2"/>
      <c r="O42" s="2"/>
      <c r="P42" s="3">
        <v>77005297625</v>
      </c>
      <c r="Q42" s="3">
        <v>8490000</v>
      </c>
      <c r="R42" s="3">
        <v>8490000</v>
      </c>
      <c r="S42" s="3">
        <v>0</v>
      </c>
      <c r="T42" s="3">
        <v>0</v>
      </c>
      <c r="U42" s="3">
        <v>0</v>
      </c>
      <c r="V42" s="3">
        <v>339600</v>
      </c>
      <c r="W42" s="3">
        <v>339600</v>
      </c>
      <c r="X42" s="3" t="s">
        <v>3140</v>
      </c>
      <c r="Y42" s="2"/>
      <c r="Z42" s="2"/>
      <c r="AA42" s="3" t="s">
        <v>116</v>
      </c>
      <c r="AB42" s="5">
        <v>46132</v>
      </c>
      <c r="AC42" s="3" t="s">
        <v>87</v>
      </c>
      <c r="AD42" s="3" t="s">
        <v>134</v>
      </c>
      <c r="AE42" s="3">
        <v>0</v>
      </c>
      <c r="AF42" s="3">
        <v>12158617</v>
      </c>
      <c r="AG42" s="2"/>
      <c r="AH42" s="3">
        <v>0</v>
      </c>
      <c r="AI42" s="2"/>
      <c r="AJ42" s="3" t="s">
        <v>87</v>
      </c>
      <c r="AK42" s="4" t="s">
        <v>2215</v>
      </c>
    </row>
    <row r="43" spans="1:37" ht="28.5" hidden="1" x14ac:dyDescent="0.45">
      <c r="A43" s="3">
        <v>1</v>
      </c>
      <c r="B43" s="4" t="s">
        <v>2194</v>
      </c>
      <c r="C43" s="3" t="s">
        <v>2996</v>
      </c>
      <c r="D43" s="3" t="s">
        <v>2995</v>
      </c>
      <c r="E43" s="3" t="s">
        <v>2141</v>
      </c>
      <c r="F43" s="3" t="s">
        <v>1668</v>
      </c>
      <c r="G43" s="3">
        <v>2025</v>
      </c>
      <c r="H43" s="3" t="s">
        <v>3194</v>
      </c>
      <c r="I43" s="3" t="s">
        <v>3193</v>
      </c>
      <c r="J43" s="5">
        <v>46131</v>
      </c>
      <c r="K43" s="3" t="s">
        <v>2359</v>
      </c>
      <c r="L43" s="3" t="s">
        <v>3192</v>
      </c>
      <c r="M43" s="3">
        <v>661125300970</v>
      </c>
      <c r="N43" s="2"/>
      <c r="O43" s="2"/>
      <c r="P43" s="3">
        <v>77016824627</v>
      </c>
      <c r="Q43" s="3">
        <v>13740000</v>
      </c>
      <c r="R43" s="3">
        <v>13490000</v>
      </c>
      <c r="S43" s="3">
        <v>0</v>
      </c>
      <c r="T43" s="3">
        <v>0</v>
      </c>
      <c r="U43" s="3">
        <v>250000</v>
      </c>
      <c r="V43" s="3">
        <v>539600</v>
      </c>
      <c r="W43" s="3">
        <v>539600</v>
      </c>
      <c r="X43" s="3" t="s">
        <v>646</v>
      </c>
      <c r="Y43" s="2"/>
      <c r="Z43" s="2"/>
      <c r="AA43" s="3" t="s">
        <v>55</v>
      </c>
      <c r="AB43" s="5">
        <v>46133</v>
      </c>
      <c r="AC43" s="3" t="s">
        <v>87</v>
      </c>
      <c r="AD43" s="3" t="s">
        <v>134</v>
      </c>
      <c r="AE43" s="3">
        <v>1</v>
      </c>
      <c r="AF43" s="3">
        <v>12158850</v>
      </c>
      <c r="AG43" s="4" t="s">
        <v>2163</v>
      </c>
      <c r="AH43" s="3">
        <v>0</v>
      </c>
      <c r="AI43" s="2"/>
      <c r="AJ43" s="3" t="s">
        <v>87</v>
      </c>
      <c r="AK43" s="4" t="s">
        <v>2215</v>
      </c>
    </row>
    <row r="44" spans="1:37" x14ac:dyDescent="0.45">
      <c r="A44" s="3">
        <v>1</v>
      </c>
      <c r="B44" s="4" t="s">
        <v>2144</v>
      </c>
      <c r="C44" s="3" t="s">
        <v>2150</v>
      </c>
      <c r="D44" s="3" t="s">
        <v>2162</v>
      </c>
      <c r="E44" s="6">
        <v>46143</v>
      </c>
      <c r="F44" s="3" t="s">
        <v>2168</v>
      </c>
      <c r="G44" s="3">
        <v>2025</v>
      </c>
      <c r="H44" s="3" t="s">
        <v>3191</v>
      </c>
      <c r="I44" s="3" t="s">
        <v>3190</v>
      </c>
      <c r="J44" s="5">
        <v>46127</v>
      </c>
      <c r="K44" s="3" t="s">
        <v>2979</v>
      </c>
      <c r="L44" s="3" t="s">
        <v>3189</v>
      </c>
      <c r="M44" s="3">
        <v>750212302133</v>
      </c>
      <c r="N44" s="2"/>
      <c r="O44" s="2"/>
      <c r="P44" s="3">
        <v>77787977777</v>
      </c>
      <c r="Q44" s="3">
        <v>9990000</v>
      </c>
      <c r="R44" s="3">
        <v>9990000</v>
      </c>
      <c r="S44" s="3">
        <v>0</v>
      </c>
      <c r="T44" s="3">
        <v>0</v>
      </c>
      <c r="U44" s="3">
        <v>0</v>
      </c>
      <c r="V44" s="3">
        <v>399600</v>
      </c>
      <c r="W44" s="3">
        <v>399600</v>
      </c>
      <c r="X44" s="3" t="s">
        <v>575</v>
      </c>
      <c r="Y44" s="2"/>
      <c r="Z44" s="2"/>
      <c r="AA44" s="3" t="s">
        <v>116</v>
      </c>
      <c r="AB44" s="5">
        <v>46127</v>
      </c>
      <c r="AC44" s="3" t="s">
        <v>105</v>
      </c>
      <c r="AD44" s="3" t="s">
        <v>58</v>
      </c>
      <c r="AE44" s="3">
        <v>0</v>
      </c>
      <c r="AF44" s="3">
        <v>12158863</v>
      </c>
      <c r="AG44" s="4" t="s">
        <v>2302</v>
      </c>
      <c r="AH44" s="3">
        <v>0</v>
      </c>
      <c r="AI44" s="2"/>
      <c r="AJ44" s="3" t="s">
        <v>105</v>
      </c>
      <c r="AK44" s="4" t="s">
        <v>2135</v>
      </c>
    </row>
    <row r="45" spans="1:37" hidden="1" x14ac:dyDescent="0.45">
      <c r="A45" s="3">
        <v>1</v>
      </c>
      <c r="B45" s="4" t="s">
        <v>2315</v>
      </c>
      <c r="C45" s="3" t="s">
        <v>2996</v>
      </c>
      <c r="D45" s="3" t="s">
        <v>2995</v>
      </c>
      <c r="E45" s="3" t="s">
        <v>2141</v>
      </c>
      <c r="F45" s="3" t="s">
        <v>3117</v>
      </c>
      <c r="G45" s="3">
        <v>2025</v>
      </c>
      <c r="H45" s="3" t="s">
        <v>3188</v>
      </c>
      <c r="I45" s="3" t="s">
        <v>3187</v>
      </c>
      <c r="J45" s="5">
        <v>46117</v>
      </c>
      <c r="K45" s="3" t="s">
        <v>2312</v>
      </c>
      <c r="L45" s="3" t="s">
        <v>3186</v>
      </c>
      <c r="M45" s="3">
        <v>960530350354</v>
      </c>
      <c r="N45" s="2"/>
      <c r="O45" s="2"/>
      <c r="P45" s="3">
        <v>77476094513</v>
      </c>
      <c r="Q45" s="3">
        <v>12990000</v>
      </c>
      <c r="R45" s="3">
        <v>12990000</v>
      </c>
      <c r="S45" s="3">
        <v>0</v>
      </c>
      <c r="T45" s="3">
        <v>0</v>
      </c>
      <c r="U45" s="3">
        <v>0</v>
      </c>
      <c r="V45" s="3">
        <v>519600</v>
      </c>
      <c r="W45" s="3">
        <v>519600</v>
      </c>
      <c r="X45" s="3" t="s">
        <v>415</v>
      </c>
      <c r="Y45" s="3" t="s">
        <v>2237</v>
      </c>
      <c r="Z45" s="2"/>
      <c r="AA45" s="3" t="s">
        <v>104</v>
      </c>
      <c r="AB45" s="5">
        <v>46121</v>
      </c>
      <c r="AC45" s="3" t="s">
        <v>87</v>
      </c>
      <c r="AD45" s="3" t="s">
        <v>206</v>
      </c>
      <c r="AE45" s="3">
        <v>1</v>
      </c>
      <c r="AF45" s="3">
        <v>12159759</v>
      </c>
      <c r="AG45" s="2"/>
      <c r="AH45" s="3">
        <v>0</v>
      </c>
      <c r="AI45" s="2"/>
      <c r="AJ45" s="3" t="s">
        <v>87</v>
      </c>
      <c r="AK45" s="4" t="s">
        <v>2152</v>
      </c>
    </row>
    <row r="46" spans="1:37" ht="28.5" hidden="1" x14ac:dyDescent="0.45">
      <c r="A46" s="3">
        <v>1</v>
      </c>
      <c r="B46" s="4" t="s">
        <v>2194</v>
      </c>
      <c r="C46" s="3" t="s">
        <v>2296</v>
      </c>
      <c r="D46" s="3" t="s">
        <v>2295</v>
      </c>
      <c r="E46" s="6">
        <v>46174</v>
      </c>
      <c r="F46" s="3" t="s">
        <v>1668</v>
      </c>
      <c r="G46" s="3">
        <v>2025</v>
      </c>
      <c r="H46" s="3" t="s">
        <v>3185</v>
      </c>
      <c r="I46" s="3" t="s">
        <v>3184</v>
      </c>
      <c r="J46" s="5">
        <v>46140</v>
      </c>
      <c r="K46" s="3" t="s">
        <v>2962</v>
      </c>
      <c r="L46" s="3" t="s">
        <v>3183</v>
      </c>
      <c r="M46" s="3">
        <v>628601061</v>
      </c>
      <c r="N46" s="2"/>
      <c r="O46" s="2"/>
      <c r="P46" s="3">
        <v>77756948615</v>
      </c>
      <c r="Q46" s="3">
        <v>11990000</v>
      </c>
      <c r="R46" s="3">
        <v>11990000</v>
      </c>
      <c r="S46" s="3">
        <v>0</v>
      </c>
      <c r="T46" s="3">
        <v>0</v>
      </c>
      <c r="U46" s="3">
        <v>0</v>
      </c>
      <c r="V46" s="3">
        <v>479600</v>
      </c>
      <c r="W46" s="3">
        <v>479600</v>
      </c>
      <c r="X46" s="3" t="s">
        <v>699</v>
      </c>
      <c r="Y46" s="2"/>
      <c r="Z46" s="2"/>
      <c r="AA46" s="3" t="s">
        <v>55</v>
      </c>
      <c r="AB46" s="5">
        <v>46142</v>
      </c>
      <c r="AC46" s="3" t="s">
        <v>87</v>
      </c>
      <c r="AD46" s="3" t="s">
        <v>134</v>
      </c>
      <c r="AE46" s="3">
        <v>1</v>
      </c>
      <c r="AF46" s="3">
        <v>12166107</v>
      </c>
      <c r="AG46" s="2"/>
      <c r="AH46" s="3">
        <v>0</v>
      </c>
      <c r="AI46" s="2"/>
      <c r="AJ46" s="3" t="s">
        <v>87</v>
      </c>
      <c r="AK46" s="4" t="s">
        <v>2152</v>
      </c>
    </row>
    <row r="47" spans="1:37" ht="28.5" hidden="1" x14ac:dyDescent="0.45">
      <c r="A47" s="3">
        <v>1</v>
      </c>
      <c r="B47" s="4" t="s">
        <v>2163</v>
      </c>
      <c r="C47" s="3" t="s">
        <v>2296</v>
      </c>
      <c r="D47" s="3" t="s">
        <v>2295</v>
      </c>
      <c r="E47" s="6">
        <v>46174</v>
      </c>
      <c r="F47" s="3" t="s">
        <v>1668</v>
      </c>
      <c r="G47" s="3">
        <v>2025</v>
      </c>
      <c r="H47" s="3" t="s">
        <v>3182</v>
      </c>
      <c r="I47" s="3" t="s">
        <v>3181</v>
      </c>
      <c r="J47" s="5">
        <v>46125</v>
      </c>
      <c r="K47" s="3" t="s">
        <v>2999</v>
      </c>
      <c r="L47" s="3" t="s">
        <v>3180</v>
      </c>
      <c r="M47" s="3">
        <v>760328302848</v>
      </c>
      <c r="N47" s="2"/>
      <c r="O47" s="2"/>
      <c r="P47" s="3">
        <v>77713883651</v>
      </c>
      <c r="Q47" s="3">
        <v>12990000</v>
      </c>
      <c r="R47" s="3">
        <v>12990000</v>
      </c>
      <c r="S47" s="3">
        <v>0</v>
      </c>
      <c r="T47" s="3">
        <v>0</v>
      </c>
      <c r="U47" s="3">
        <v>0</v>
      </c>
      <c r="V47" s="3">
        <v>649500</v>
      </c>
      <c r="W47" s="3">
        <v>649500</v>
      </c>
      <c r="X47" s="3" t="s">
        <v>1477</v>
      </c>
      <c r="Y47" s="2"/>
      <c r="Z47" s="2"/>
      <c r="AA47" s="3" t="s">
        <v>55</v>
      </c>
      <c r="AB47" s="5">
        <v>46127</v>
      </c>
      <c r="AC47" s="3" t="s">
        <v>1813</v>
      </c>
      <c r="AD47" s="3" t="s">
        <v>218</v>
      </c>
      <c r="AE47" s="3">
        <v>1</v>
      </c>
      <c r="AF47" s="3">
        <v>12166461</v>
      </c>
      <c r="AG47" s="2"/>
      <c r="AH47" s="3">
        <v>0</v>
      </c>
      <c r="AI47" s="2"/>
      <c r="AJ47" s="3" t="s">
        <v>1813</v>
      </c>
      <c r="AK47" s="4" t="s">
        <v>2215</v>
      </c>
    </row>
    <row r="48" spans="1:37" x14ac:dyDescent="0.45">
      <c r="A48" s="3">
        <v>1</v>
      </c>
      <c r="B48" s="4" t="s">
        <v>2144</v>
      </c>
      <c r="C48" s="3" t="s">
        <v>2150</v>
      </c>
      <c r="D48" s="3" t="s">
        <v>2149</v>
      </c>
      <c r="E48" s="6">
        <v>46143</v>
      </c>
      <c r="F48" s="3" t="s">
        <v>1693</v>
      </c>
      <c r="G48" s="3">
        <v>2025</v>
      </c>
      <c r="H48" s="3" t="s">
        <v>3179</v>
      </c>
      <c r="I48" s="3" t="s">
        <v>3178</v>
      </c>
      <c r="J48" s="5">
        <v>46132</v>
      </c>
      <c r="K48" s="3" t="s">
        <v>2979</v>
      </c>
      <c r="L48" s="3" t="s">
        <v>3177</v>
      </c>
      <c r="M48" s="3">
        <v>900509302646</v>
      </c>
      <c r="N48" s="2"/>
      <c r="O48" s="2"/>
      <c r="P48" s="3">
        <v>77479519740</v>
      </c>
      <c r="Q48" s="3">
        <v>7490000</v>
      </c>
      <c r="R48" s="3">
        <v>7490000</v>
      </c>
      <c r="S48" s="3">
        <v>0</v>
      </c>
      <c r="T48" s="3">
        <v>0</v>
      </c>
      <c r="U48" s="3">
        <v>0</v>
      </c>
      <c r="V48" s="3">
        <v>299600</v>
      </c>
      <c r="W48" s="3">
        <v>299600</v>
      </c>
      <c r="X48" s="3" t="s">
        <v>990</v>
      </c>
      <c r="Y48" s="2"/>
      <c r="Z48" s="2"/>
      <c r="AA48" s="3" t="s">
        <v>116</v>
      </c>
      <c r="AB48" s="5">
        <v>46133</v>
      </c>
      <c r="AC48" s="3" t="s">
        <v>87</v>
      </c>
      <c r="AD48" s="3" t="s">
        <v>223</v>
      </c>
      <c r="AE48" s="3">
        <v>0</v>
      </c>
      <c r="AF48" s="3">
        <v>12166570</v>
      </c>
      <c r="AG48" s="2"/>
      <c r="AH48" s="3">
        <v>0</v>
      </c>
      <c r="AI48" s="2"/>
      <c r="AJ48" s="3" t="s">
        <v>87</v>
      </c>
      <c r="AK48" s="4" t="s">
        <v>2135</v>
      </c>
    </row>
    <row r="49" spans="1:37" x14ac:dyDescent="0.45">
      <c r="A49" s="3">
        <v>1</v>
      </c>
      <c r="B49" s="4" t="s">
        <v>2144</v>
      </c>
      <c r="C49" s="3" t="s">
        <v>2150</v>
      </c>
      <c r="D49" s="3" t="s">
        <v>2162</v>
      </c>
      <c r="E49" s="6">
        <v>46143</v>
      </c>
      <c r="F49" s="3" t="s">
        <v>2168</v>
      </c>
      <c r="G49" s="3">
        <v>2025</v>
      </c>
      <c r="H49" s="3" t="s">
        <v>3176</v>
      </c>
      <c r="I49" s="3" t="s">
        <v>3175</v>
      </c>
      <c r="J49" s="5">
        <v>46134</v>
      </c>
      <c r="K49" s="3" t="s">
        <v>2548</v>
      </c>
      <c r="L49" s="3" t="s">
        <v>3174</v>
      </c>
      <c r="M49" s="3">
        <v>701001402057</v>
      </c>
      <c r="N49" s="2"/>
      <c r="O49" s="2"/>
      <c r="P49" s="3">
        <v>77471794524</v>
      </c>
      <c r="Q49" s="3">
        <v>8490000</v>
      </c>
      <c r="R49" s="3">
        <v>8490000</v>
      </c>
      <c r="S49" s="3">
        <v>0</v>
      </c>
      <c r="T49" s="3">
        <v>0</v>
      </c>
      <c r="U49" s="3">
        <v>0</v>
      </c>
      <c r="V49" s="3">
        <v>339600</v>
      </c>
      <c r="W49" s="3">
        <v>339600</v>
      </c>
      <c r="X49" s="3" t="s">
        <v>336</v>
      </c>
      <c r="Y49" s="2"/>
      <c r="Z49" s="2"/>
      <c r="AA49" s="3" t="s">
        <v>116</v>
      </c>
      <c r="AB49" s="5">
        <v>46135</v>
      </c>
      <c r="AC49" s="3" t="s">
        <v>87</v>
      </c>
      <c r="AD49" s="3" t="s">
        <v>134</v>
      </c>
      <c r="AE49" s="3">
        <v>0</v>
      </c>
      <c r="AF49" s="3">
        <v>12166574</v>
      </c>
      <c r="AG49" s="2"/>
      <c r="AH49" s="3">
        <v>0</v>
      </c>
      <c r="AI49" s="2"/>
      <c r="AJ49" s="3" t="s">
        <v>87</v>
      </c>
      <c r="AK49" s="4" t="s">
        <v>2135</v>
      </c>
    </row>
    <row r="50" spans="1:37" ht="28.5" x14ac:dyDescent="0.45">
      <c r="A50" s="3">
        <v>1</v>
      </c>
      <c r="B50" s="4" t="s">
        <v>2144</v>
      </c>
      <c r="C50" s="3" t="s">
        <v>2150</v>
      </c>
      <c r="D50" s="3" t="s">
        <v>2162</v>
      </c>
      <c r="E50" s="6">
        <v>46143</v>
      </c>
      <c r="F50" s="3" t="s">
        <v>2168</v>
      </c>
      <c r="G50" s="3">
        <v>2025</v>
      </c>
      <c r="H50" s="3" t="s">
        <v>3173</v>
      </c>
      <c r="I50" s="3" t="s">
        <v>3172</v>
      </c>
      <c r="J50" s="5">
        <v>46139</v>
      </c>
      <c r="K50" s="3" t="s">
        <v>2138</v>
      </c>
      <c r="L50" s="3" t="s">
        <v>3171</v>
      </c>
      <c r="M50" s="3">
        <v>40327651069</v>
      </c>
      <c r="N50" s="2"/>
      <c r="O50" s="2"/>
      <c r="P50" s="3">
        <v>77018878477</v>
      </c>
      <c r="Q50" s="3">
        <v>8490000</v>
      </c>
      <c r="R50" s="3">
        <v>8490000</v>
      </c>
      <c r="S50" s="3">
        <v>0</v>
      </c>
      <c r="T50" s="3">
        <v>0</v>
      </c>
      <c r="U50" s="3">
        <v>0</v>
      </c>
      <c r="V50" s="3">
        <v>339600</v>
      </c>
      <c r="W50" s="3">
        <v>339600</v>
      </c>
      <c r="X50" s="3" t="s">
        <v>3170</v>
      </c>
      <c r="Y50" s="2"/>
      <c r="Z50" s="2"/>
      <c r="AA50" s="3" t="s">
        <v>116</v>
      </c>
      <c r="AB50" s="5">
        <v>46141</v>
      </c>
      <c r="AC50" s="3" t="s">
        <v>87</v>
      </c>
      <c r="AD50" s="3" t="s">
        <v>89</v>
      </c>
      <c r="AE50" s="3">
        <v>0</v>
      </c>
      <c r="AF50" s="3">
        <v>12166575</v>
      </c>
      <c r="AG50" s="4" t="s">
        <v>2926</v>
      </c>
      <c r="AH50" s="3">
        <v>0</v>
      </c>
      <c r="AI50" s="2"/>
      <c r="AJ50" s="3" t="s">
        <v>87</v>
      </c>
      <c r="AK50" s="4" t="s">
        <v>2152</v>
      </c>
    </row>
    <row r="51" spans="1:37" ht="28.5" hidden="1" x14ac:dyDescent="0.45">
      <c r="A51" s="3">
        <v>1</v>
      </c>
      <c r="B51" s="4" t="s">
        <v>2163</v>
      </c>
      <c r="C51" s="3" t="s">
        <v>2143</v>
      </c>
      <c r="D51" s="3" t="s">
        <v>2142</v>
      </c>
      <c r="E51" s="3" t="s">
        <v>2141</v>
      </c>
      <c r="F51" s="3" t="s">
        <v>1693</v>
      </c>
      <c r="G51" s="3">
        <v>2025</v>
      </c>
      <c r="H51" s="3" t="s">
        <v>3169</v>
      </c>
      <c r="I51" s="3" t="s">
        <v>3168</v>
      </c>
      <c r="J51" s="5">
        <v>46135</v>
      </c>
      <c r="K51" s="3" t="s">
        <v>2355</v>
      </c>
      <c r="L51" s="3" t="s">
        <v>3167</v>
      </c>
      <c r="M51" s="3">
        <v>10420501264</v>
      </c>
      <c r="N51" s="2"/>
      <c r="O51" s="2"/>
      <c r="P51" s="3">
        <v>77716601737</v>
      </c>
      <c r="Q51" s="3">
        <v>15490000</v>
      </c>
      <c r="R51" s="3">
        <v>15490000</v>
      </c>
      <c r="S51" s="3">
        <v>0</v>
      </c>
      <c r="T51" s="3">
        <v>0</v>
      </c>
      <c r="U51" s="3">
        <v>0</v>
      </c>
      <c r="V51" s="3">
        <v>774500</v>
      </c>
      <c r="W51" s="3">
        <v>774500</v>
      </c>
      <c r="X51" s="3" t="s">
        <v>646</v>
      </c>
      <c r="Y51" s="2"/>
      <c r="Z51" s="2"/>
      <c r="AA51" s="3" t="s">
        <v>55</v>
      </c>
      <c r="AB51" s="5">
        <v>46139</v>
      </c>
      <c r="AC51" s="3" t="s">
        <v>1813</v>
      </c>
      <c r="AD51" s="3" t="s">
        <v>134</v>
      </c>
      <c r="AE51" s="3">
        <v>0</v>
      </c>
      <c r="AF51" s="3">
        <v>12170752</v>
      </c>
      <c r="AG51" s="2"/>
      <c r="AH51" s="3">
        <v>0</v>
      </c>
      <c r="AI51" s="2"/>
      <c r="AJ51" s="3" t="s">
        <v>1813</v>
      </c>
      <c r="AK51" s="4" t="s">
        <v>2152</v>
      </c>
    </row>
    <row r="52" spans="1:37" ht="28.5" hidden="1" x14ac:dyDescent="0.45">
      <c r="A52" s="3">
        <v>1</v>
      </c>
      <c r="B52" s="4" t="s">
        <v>2157</v>
      </c>
      <c r="C52" s="3" t="s">
        <v>2385</v>
      </c>
      <c r="D52" s="3" t="s">
        <v>2162</v>
      </c>
      <c r="E52" s="6">
        <v>46143</v>
      </c>
      <c r="F52" s="3" t="s">
        <v>1693</v>
      </c>
      <c r="G52" s="3">
        <v>2025</v>
      </c>
      <c r="H52" s="3" t="s">
        <v>3166</v>
      </c>
      <c r="I52" s="3" t="s">
        <v>3165</v>
      </c>
      <c r="J52" s="5">
        <v>46114</v>
      </c>
      <c r="K52" s="3" t="s">
        <v>2165</v>
      </c>
      <c r="L52" s="3" t="s">
        <v>3164</v>
      </c>
      <c r="M52" s="3">
        <v>870531400737</v>
      </c>
      <c r="N52" s="2"/>
      <c r="O52" s="2"/>
      <c r="P52" s="3">
        <v>77759392887</v>
      </c>
      <c r="Q52" s="3">
        <v>8490000</v>
      </c>
      <c r="R52" s="3">
        <v>8490000</v>
      </c>
      <c r="S52" s="3">
        <v>0</v>
      </c>
      <c r="T52" s="3">
        <v>0</v>
      </c>
      <c r="U52" s="3">
        <v>0</v>
      </c>
      <c r="V52" s="3">
        <v>339600</v>
      </c>
      <c r="W52" s="3">
        <v>339600</v>
      </c>
      <c r="X52" s="3" t="s">
        <v>3140</v>
      </c>
      <c r="Y52" s="2"/>
      <c r="Z52" s="2"/>
      <c r="AA52" s="3" t="s">
        <v>154</v>
      </c>
      <c r="AB52" s="5">
        <v>46115</v>
      </c>
      <c r="AC52" s="3" t="s">
        <v>1813</v>
      </c>
      <c r="AD52" s="3" t="s">
        <v>134</v>
      </c>
      <c r="AE52" s="3">
        <v>0</v>
      </c>
      <c r="AF52" s="3">
        <v>12171271</v>
      </c>
      <c r="AG52" s="2"/>
      <c r="AH52" s="3">
        <v>0</v>
      </c>
      <c r="AI52" s="2"/>
      <c r="AJ52" s="3" t="s">
        <v>1813</v>
      </c>
      <c r="AK52" s="4" t="s">
        <v>2215</v>
      </c>
    </row>
    <row r="53" spans="1:37" hidden="1" x14ac:dyDescent="0.45">
      <c r="A53" s="3">
        <v>1</v>
      </c>
      <c r="B53" s="4" t="s">
        <v>2229</v>
      </c>
      <c r="C53" s="3" t="s">
        <v>2143</v>
      </c>
      <c r="D53" s="3" t="s">
        <v>2142</v>
      </c>
      <c r="E53" s="3" t="s">
        <v>2141</v>
      </c>
      <c r="F53" s="3" t="s">
        <v>1693</v>
      </c>
      <c r="G53" s="3">
        <v>2025</v>
      </c>
      <c r="H53" s="3" t="s">
        <v>3163</v>
      </c>
      <c r="I53" s="3" t="s">
        <v>3162</v>
      </c>
      <c r="J53" s="5">
        <v>46140</v>
      </c>
      <c r="K53" s="3" t="s">
        <v>2234</v>
      </c>
      <c r="L53" s="3" t="s">
        <v>3161</v>
      </c>
      <c r="M53" s="3">
        <v>901129300815</v>
      </c>
      <c r="N53" s="2"/>
      <c r="O53" s="2"/>
      <c r="P53" s="3">
        <v>77057841594</v>
      </c>
      <c r="Q53" s="3">
        <v>15490000</v>
      </c>
      <c r="R53" s="3">
        <v>15490000</v>
      </c>
      <c r="S53" s="3">
        <v>0</v>
      </c>
      <c r="T53" s="3">
        <v>0</v>
      </c>
      <c r="U53" s="3">
        <v>0</v>
      </c>
      <c r="V53" s="3">
        <v>774500</v>
      </c>
      <c r="W53" s="3">
        <v>774500</v>
      </c>
      <c r="X53" s="3" t="s">
        <v>3160</v>
      </c>
      <c r="Y53" s="3" t="s">
        <v>2325</v>
      </c>
      <c r="Z53" s="3" t="s">
        <v>2324</v>
      </c>
      <c r="AA53" s="3" t="s">
        <v>291</v>
      </c>
      <c r="AB53" s="5">
        <v>46142</v>
      </c>
      <c r="AC53" s="3" t="s">
        <v>1813</v>
      </c>
      <c r="AD53" s="3" t="s">
        <v>134</v>
      </c>
      <c r="AE53" s="3">
        <v>0</v>
      </c>
      <c r="AF53" s="3">
        <v>12171395</v>
      </c>
      <c r="AG53" s="2"/>
      <c r="AH53" s="3">
        <v>0</v>
      </c>
      <c r="AI53" s="2"/>
      <c r="AJ53" s="3" t="s">
        <v>1813</v>
      </c>
      <c r="AK53" s="4" t="s">
        <v>2152</v>
      </c>
    </row>
    <row r="54" spans="1:37" ht="28.5" hidden="1" x14ac:dyDescent="0.45">
      <c r="A54" s="3">
        <v>1</v>
      </c>
      <c r="B54" s="4" t="s">
        <v>2194</v>
      </c>
      <c r="C54" s="3" t="s">
        <v>2143</v>
      </c>
      <c r="D54" s="3" t="s">
        <v>2142</v>
      </c>
      <c r="E54" s="3" t="s">
        <v>2141</v>
      </c>
      <c r="F54" s="3" t="s">
        <v>1820</v>
      </c>
      <c r="G54" s="3">
        <v>2025</v>
      </c>
      <c r="H54" s="3" t="s">
        <v>3159</v>
      </c>
      <c r="I54" s="3" t="s">
        <v>3158</v>
      </c>
      <c r="J54" s="5">
        <v>46130</v>
      </c>
      <c r="K54" s="3" t="s">
        <v>2594</v>
      </c>
      <c r="L54" s="3" t="s">
        <v>3157</v>
      </c>
      <c r="M54" s="3">
        <v>990602301352</v>
      </c>
      <c r="N54" s="2"/>
      <c r="O54" s="2"/>
      <c r="P54" s="3">
        <v>77474584547</v>
      </c>
      <c r="Q54" s="3">
        <v>15490000</v>
      </c>
      <c r="R54" s="3">
        <v>15490000</v>
      </c>
      <c r="S54" s="3">
        <v>0</v>
      </c>
      <c r="T54" s="3">
        <v>0</v>
      </c>
      <c r="U54" s="3">
        <v>0</v>
      </c>
      <c r="V54" s="3">
        <v>774500</v>
      </c>
      <c r="W54" s="3">
        <v>774500</v>
      </c>
      <c r="X54" s="3" t="s">
        <v>1299</v>
      </c>
      <c r="Y54" s="2"/>
      <c r="Z54" s="2"/>
      <c r="AA54" s="3" t="s">
        <v>55</v>
      </c>
      <c r="AB54" s="5">
        <v>46132</v>
      </c>
      <c r="AC54" s="3" t="s">
        <v>56</v>
      </c>
      <c r="AD54" s="3" t="s">
        <v>58</v>
      </c>
      <c r="AE54" s="3">
        <v>0</v>
      </c>
      <c r="AF54" s="3">
        <v>12173930</v>
      </c>
      <c r="AG54" s="2"/>
      <c r="AH54" s="3">
        <v>0</v>
      </c>
      <c r="AI54" s="2"/>
      <c r="AJ54" s="3" t="s">
        <v>56</v>
      </c>
      <c r="AK54" s="4" t="s">
        <v>2215</v>
      </c>
    </row>
    <row r="55" spans="1:37" x14ac:dyDescent="0.45">
      <c r="A55" s="3">
        <v>1</v>
      </c>
      <c r="B55" s="4" t="s">
        <v>2144</v>
      </c>
      <c r="C55" s="3" t="s">
        <v>2150</v>
      </c>
      <c r="D55" s="3" t="s">
        <v>2149</v>
      </c>
      <c r="E55" s="6">
        <v>46143</v>
      </c>
      <c r="F55" s="3" t="s">
        <v>1668</v>
      </c>
      <c r="G55" s="3">
        <v>2025</v>
      </c>
      <c r="H55" s="3" t="s">
        <v>3156</v>
      </c>
      <c r="I55" s="3" t="s">
        <v>3155</v>
      </c>
      <c r="J55" s="5">
        <v>46140</v>
      </c>
      <c r="K55" s="3" t="s">
        <v>2138</v>
      </c>
      <c r="L55" s="3" t="s">
        <v>3154</v>
      </c>
      <c r="M55" s="3">
        <v>820705301273</v>
      </c>
      <c r="N55" s="2"/>
      <c r="O55" s="2"/>
      <c r="P55" s="3">
        <v>77059817868</v>
      </c>
      <c r="Q55" s="3">
        <v>8040000</v>
      </c>
      <c r="R55" s="3">
        <v>7490000</v>
      </c>
      <c r="S55" s="3">
        <v>0</v>
      </c>
      <c r="T55" s="3">
        <v>0</v>
      </c>
      <c r="U55" s="3">
        <v>550000</v>
      </c>
      <c r="V55" s="3">
        <v>299600</v>
      </c>
      <c r="W55" s="3">
        <v>299600</v>
      </c>
      <c r="X55" s="3" t="s">
        <v>1001</v>
      </c>
      <c r="Y55" s="2"/>
      <c r="Z55" s="2"/>
      <c r="AA55" s="3" t="s">
        <v>116</v>
      </c>
      <c r="AB55" s="5">
        <v>46142</v>
      </c>
      <c r="AC55" s="3" t="s">
        <v>87</v>
      </c>
      <c r="AD55" s="3" t="s">
        <v>206</v>
      </c>
      <c r="AE55" s="3">
        <v>0</v>
      </c>
      <c r="AF55" s="3">
        <v>12174310</v>
      </c>
      <c r="AG55" s="4" t="s">
        <v>2302</v>
      </c>
      <c r="AH55" s="3">
        <v>0</v>
      </c>
      <c r="AI55" s="2"/>
      <c r="AJ55" s="3" t="s">
        <v>87</v>
      </c>
      <c r="AK55" s="4" t="s">
        <v>2152</v>
      </c>
    </row>
    <row r="56" spans="1:37" hidden="1" x14ac:dyDescent="0.45">
      <c r="A56" s="3">
        <v>1</v>
      </c>
      <c r="B56" s="4" t="s">
        <v>2302</v>
      </c>
      <c r="C56" s="3" t="s">
        <v>2296</v>
      </c>
      <c r="D56" s="3" t="s">
        <v>2295</v>
      </c>
      <c r="E56" s="6">
        <v>46174</v>
      </c>
      <c r="F56" s="3" t="s">
        <v>1668</v>
      </c>
      <c r="G56" s="3">
        <v>2025</v>
      </c>
      <c r="H56" s="3" t="s">
        <v>3153</v>
      </c>
      <c r="I56" s="3" t="s">
        <v>3152</v>
      </c>
      <c r="J56" s="5">
        <v>46120</v>
      </c>
      <c r="K56" s="3" t="s">
        <v>2298</v>
      </c>
      <c r="L56" s="3" t="s">
        <v>3151</v>
      </c>
      <c r="M56" s="3">
        <v>910817302385</v>
      </c>
      <c r="N56" s="2"/>
      <c r="O56" s="2"/>
      <c r="P56" s="3">
        <v>77066062091</v>
      </c>
      <c r="Q56" s="3">
        <v>12990000</v>
      </c>
      <c r="R56" s="3">
        <v>12990000</v>
      </c>
      <c r="S56" s="3">
        <v>0</v>
      </c>
      <c r="T56" s="3">
        <v>0</v>
      </c>
      <c r="U56" s="3">
        <v>0</v>
      </c>
      <c r="V56" s="3">
        <v>649500</v>
      </c>
      <c r="W56" s="3">
        <v>649500</v>
      </c>
      <c r="X56" s="3" t="s">
        <v>3150</v>
      </c>
      <c r="Y56" s="2"/>
      <c r="Z56" s="2"/>
      <c r="AA56" s="3" t="s">
        <v>116</v>
      </c>
      <c r="AB56" s="5">
        <v>46121</v>
      </c>
      <c r="AC56" s="3" t="s">
        <v>1813</v>
      </c>
      <c r="AD56" s="3" t="s">
        <v>89</v>
      </c>
      <c r="AE56" s="3">
        <v>0</v>
      </c>
      <c r="AF56" s="3">
        <v>12174377</v>
      </c>
      <c r="AG56" s="2"/>
      <c r="AH56" s="3">
        <v>0</v>
      </c>
      <c r="AI56" s="2"/>
      <c r="AJ56" s="3" t="s">
        <v>1813</v>
      </c>
      <c r="AK56" s="4" t="s">
        <v>2152</v>
      </c>
    </row>
    <row r="57" spans="1:37" x14ac:dyDescent="0.45">
      <c r="A57" s="3">
        <v>1</v>
      </c>
      <c r="B57" s="4" t="s">
        <v>2144</v>
      </c>
      <c r="C57" s="3" t="s">
        <v>2143</v>
      </c>
      <c r="D57" s="3" t="s">
        <v>2142</v>
      </c>
      <c r="E57" s="3" t="s">
        <v>2141</v>
      </c>
      <c r="F57" s="3" t="s">
        <v>1693</v>
      </c>
      <c r="G57" s="3">
        <v>2025</v>
      </c>
      <c r="H57" s="3" t="s">
        <v>3149</v>
      </c>
      <c r="I57" s="3" t="s">
        <v>3148</v>
      </c>
      <c r="J57" s="5">
        <v>46111</v>
      </c>
      <c r="K57" s="3" t="s">
        <v>2979</v>
      </c>
      <c r="L57" s="2"/>
      <c r="M57" s="2"/>
      <c r="N57" s="3" t="s">
        <v>3147</v>
      </c>
      <c r="O57" s="3">
        <v>200540002878</v>
      </c>
      <c r="P57" s="2"/>
      <c r="Q57" s="3">
        <v>16700000</v>
      </c>
      <c r="R57" s="3">
        <v>17490000</v>
      </c>
      <c r="S57" s="3">
        <v>490000</v>
      </c>
      <c r="T57" s="3">
        <v>400000</v>
      </c>
      <c r="U57" s="3">
        <v>100000</v>
      </c>
      <c r="V57" s="3">
        <v>1049400</v>
      </c>
      <c r="W57" s="3">
        <v>559400</v>
      </c>
      <c r="X57" s="2"/>
      <c r="Y57" s="2"/>
      <c r="Z57" s="2"/>
      <c r="AA57" s="3" t="s">
        <v>116</v>
      </c>
      <c r="AB57" s="5">
        <v>46134</v>
      </c>
      <c r="AC57" s="3" t="s">
        <v>56</v>
      </c>
      <c r="AD57" s="3" t="s">
        <v>58</v>
      </c>
      <c r="AE57" s="3">
        <v>1</v>
      </c>
      <c r="AF57" s="3">
        <v>12176879</v>
      </c>
      <c r="AG57" s="4" t="s">
        <v>2302</v>
      </c>
      <c r="AH57" s="3">
        <v>0</v>
      </c>
      <c r="AI57" s="2"/>
      <c r="AJ57" s="3" t="s">
        <v>56</v>
      </c>
      <c r="AK57" s="4" t="s">
        <v>2215</v>
      </c>
    </row>
    <row r="58" spans="1:37" ht="28.5" hidden="1" x14ac:dyDescent="0.45">
      <c r="A58" s="3">
        <v>1</v>
      </c>
      <c r="B58" s="4" t="s">
        <v>2194</v>
      </c>
      <c r="C58" s="3" t="s">
        <v>2150</v>
      </c>
      <c r="D58" s="3" t="s">
        <v>2162</v>
      </c>
      <c r="E58" s="6">
        <v>46143</v>
      </c>
      <c r="F58" s="3" t="s">
        <v>1668</v>
      </c>
      <c r="G58" s="3">
        <v>2025</v>
      </c>
      <c r="H58" s="3" t="s">
        <v>3146</v>
      </c>
      <c r="I58" s="3" t="s">
        <v>3145</v>
      </c>
      <c r="J58" s="5">
        <v>46130</v>
      </c>
      <c r="K58" s="3" t="s">
        <v>2983</v>
      </c>
      <c r="L58" s="3" t="s">
        <v>3144</v>
      </c>
      <c r="M58" s="3">
        <v>790717302872</v>
      </c>
      <c r="N58" s="2"/>
      <c r="O58" s="2"/>
      <c r="P58" s="3">
        <v>77011595207</v>
      </c>
      <c r="Q58" s="3">
        <v>8490000</v>
      </c>
      <c r="R58" s="3">
        <v>8490000</v>
      </c>
      <c r="S58" s="3">
        <v>0</v>
      </c>
      <c r="T58" s="3">
        <v>0</v>
      </c>
      <c r="U58" s="3">
        <v>0</v>
      </c>
      <c r="V58" s="3">
        <v>339600</v>
      </c>
      <c r="W58" s="3">
        <v>339600</v>
      </c>
      <c r="X58" s="3" t="s">
        <v>3140</v>
      </c>
      <c r="Y58" s="2"/>
      <c r="Z58" s="2"/>
      <c r="AA58" s="3" t="s">
        <v>55</v>
      </c>
      <c r="AB58" s="5">
        <v>46134</v>
      </c>
      <c r="AC58" s="3" t="s">
        <v>1813</v>
      </c>
      <c r="AD58" s="3" t="s">
        <v>134</v>
      </c>
      <c r="AE58" s="3">
        <v>0</v>
      </c>
      <c r="AF58" s="3">
        <v>12186901</v>
      </c>
      <c r="AG58" s="2"/>
      <c r="AH58" s="3">
        <v>0</v>
      </c>
      <c r="AI58" s="2"/>
      <c r="AJ58" s="3" t="s">
        <v>1813</v>
      </c>
      <c r="AK58" s="4" t="s">
        <v>2215</v>
      </c>
    </row>
    <row r="59" spans="1:37" x14ac:dyDescent="0.45">
      <c r="A59" s="3">
        <v>1</v>
      </c>
      <c r="B59" s="4" t="s">
        <v>2144</v>
      </c>
      <c r="C59" s="3" t="s">
        <v>2150</v>
      </c>
      <c r="D59" s="3" t="s">
        <v>2162</v>
      </c>
      <c r="E59" s="6">
        <v>46143</v>
      </c>
      <c r="F59" s="3" t="s">
        <v>1693</v>
      </c>
      <c r="G59" s="3">
        <v>2025</v>
      </c>
      <c r="H59" s="3" t="s">
        <v>3143</v>
      </c>
      <c r="I59" s="3" t="s">
        <v>3142</v>
      </c>
      <c r="J59" s="5">
        <v>46135</v>
      </c>
      <c r="K59" s="3" t="s">
        <v>2979</v>
      </c>
      <c r="L59" s="3" t="s">
        <v>3141</v>
      </c>
      <c r="M59" s="3">
        <v>630221301833</v>
      </c>
      <c r="N59" s="2"/>
      <c r="O59" s="2"/>
      <c r="P59" s="3">
        <v>77017612891</v>
      </c>
      <c r="Q59" s="3">
        <v>8490000</v>
      </c>
      <c r="R59" s="3">
        <v>8490000</v>
      </c>
      <c r="S59" s="3">
        <v>0</v>
      </c>
      <c r="T59" s="3">
        <v>0</v>
      </c>
      <c r="U59" s="3">
        <v>0</v>
      </c>
      <c r="V59" s="3">
        <v>339600</v>
      </c>
      <c r="W59" s="3">
        <v>339600</v>
      </c>
      <c r="X59" s="3" t="s">
        <v>3140</v>
      </c>
      <c r="Y59" s="2"/>
      <c r="Z59" s="2"/>
      <c r="AA59" s="3" t="s">
        <v>116</v>
      </c>
      <c r="AB59" s="5">
        <v>46135</v>
      </c>
      <c r="AC59" s="3" t="s">
        <v>87</v>
      </c>
      <c r="AD59" s="3" t="s">
        <v>134</v>
      </c>
      <c r="AE59" s="3">
        <v>0</v>
      </c>
      <c r="AF59" s="3">
        <v>12191507</v>
      </c>
      <c r="AG59" s="2"/>
      <c r="AH59" s="3">
        <v>0</v>
      </c>
      <c r="AI59" s="2"/>
      <c r="AJ59" s="3" t="s">
        <v>87</v>
      </c>
      <c r="AK59" s="4" t="s">
        <v>2135</v>
      </c>
    </row>
    <row r="60" spans="1:37" x14ac:dyDescent="0.45">
      <c r="A60" s="3">
        <v>1</v>
      </c>
      <c r="B60" s="4" t="s">
        <v>2144</v>
      </c>
      <c r="C60" s="3" t="s">
        <v>2150</v>
      </c>
      <c r="D60" s="3" t="s">
        <v>2149</v>
      </c>
      <c r="E60" s="6">
        <v>46143</v>
      </c>
      <c r="F60" s="3" t="s">
        <v>1693</v>
      </c>
      <c r="G60" s="3">
        <v>2025</v>
      </c>
      <c r="H60" s="3" t="s">
        <v>3139</v>
      </c>
      <c r="I60" s="3" t="s">
        <v>3138</v>
      </c>
      <c r="J60" s="5">
        <v>46114</v>
      </c>
      <c r="K60" s="3" t="s">
        <v>2548</v>
      </c>
      <c r="L60" s="3" t="s">
        <v>3137</v>
      </c>
      <c r="M60" s="3">
        <v>940410401841</v>
      </c>
      <c r="N60" s="2"/>
      <c r="O60" s="2"/>
      <c r="P60" s="3">
        <v>77752132385</v>
      </c>
      <c r="Q60" s="3">
        <v>8990000</v>
      </c>
      <c r="R60" s="3">
        <v>8990000</v>
      </c>
      <c r="S60" s="3">
        <v>0</v>
      </c>
      <c r="T60" s="3">
        <v>0</v>
      </c>
      <c r="U60" s="3">
        <v>0</v>
      </c>
      <c r="V60" s="3">
        <v>359600</v>
      </c>
      <c r="W60" s="3">
        <v>359600</v>
      </c>
      <c r="X60" s="3" t="s">
        <v>2606</v>
      </c>
      <c r="Y60" s="2"/>
      <c r="Z60" s="2"/>
      <c r="AA60" s="3" t="s">
        <v>116</v>
      </c>
      <c r="AB60" s="5">
        <v>46114</v>
      </c>
      <c r="AC60" s="3" t="s">
        <v>87</v>
      </c>
      <c r="AD60" s="3" t="s">
        <v>89</v>
      </c>
      <c r="AE60" s="3">
        <v>0</v>
      </c>
      <c r="AF60" s="3">
        <v>12191510</v>
      </c>
      <c r="AG60" s="2"/>
      <c r="AH60" s="3">
        <v>0</v>
      </c>
      <c r="AI60" s="2"/>
      <c r="AJ60" s="3" t="s">
        <v>87</v>
      </c>
      <c r="AK60" s="4" t="s">
        <v>2215</v>
      </c>
    </row>
    <row r="61" spans="1:37" hidden="1" x14ac:dyDescent="0.45">
      <c r="A61" s="3">
        <v>1</v>
      </c>
      <c r="B61" s="4" t="s">
        <v>2315</v>
      </c>
      <c r="C61" s="3" t="s">
        <v>2296</v>
      </c>
      <c r="D61" s="3" t="s">
        <v>2295</v>
      </c>
      <c r="E61" s="6">
        <v>46174</v>
      </c>
      <c r="F61" s="3" t="s">
        <v>1668</v>
      </c>
      <c r="G61" s="3">
        <v>2025</v>
      </c>
      <c r="H61" s="3" t="s">
        <v>3136</v>
      </c>
      <c r="I61" s="3" t="s">
        <v>3135</v>
      </c>
      <c r="J61" s="5">
        <v>46139</v>
      </c>
      <c r="K61" s="3" t="s">
        <v>2421</v>
      </c>
      <c r="L61" s="3" t="s">
        <v>3134</v>
      </c>
      <c r="M61" s="3">
        <v>791107302053</v>
      </c>
      <c r="N61" s="2"/>
      <c r="O61" s="2"/>
      <c r="P61" s="3">
        <v>77055476015</v>
      </c>
      <c r="Q61" s="3">
        <v>11990000</v>
      </c>
      <c r="R61" s="3">
        <v>11990000</v>
      </c>
      <c r="S61" s="3">
        <v>0</v>
      </c>
      <c r="T61" s="3">
        <v>0</v>
      </c>
      <c r="U61" s="3">
        <v>0</v>
      </c>
      <c r="V61" s="3">
        <v>479600</v>
      </c>
      <c r="W61" s="3">
        <v>479600</v>
      </c>
      <c r="X61" s="3" t="s">
        <v>2934</v>
      </c>
      <c r="Y61" s="2"/>
      <c r="Z61" s="2"/>
      <c r="AA61" s="3" t="s">
        <v>104</v>
      </c>
      <c r="AB61" s="5">
        <v>46140</v>
      </c>
      <c r="AC61" s="3" t="s">
        <v>87</v>
      </c>
      <c r="AD61" s="3" t="s">
        <v>89</v>
      </c>
      <c r="AE61" s="3">
        <v>0</v>
      </c>
      <c r="AF61" s="3">
        <v>12203849</v>
      </c>
      <c r="AG61" s="2"/>
      <c r="AH61" s="3">
        <v>0</v>
      </c>
      <c r="AI61" s="2"/>
      <c r="AJ61" s="3" t="s">
        <v>87</v>
      </c>
      <c r="AK61" s="4" t="s">
        <v>2152</v>
      </c>
    </row>
    <row r="62" spans="1:37" hidden="1" x14ac:dyDescent="0.45">
      <c r="A62" s="3">
        <v>1</v>
      </c>
      <c r="B62" s="4" t="s">
        <v>2315</v>
      </c>
      <c r="C62" s="3" t="s">
        <v>2296</v>
      </c>
      <c r="D62" s="3" t="s">
        <v>2295</v>
      </c>
      <c r="E62" s="6">
        <v>46174</v>
      </c>
      <c r="F62" s="3" t="s">
        <v>1668</v>
      </c>
      <c r="G62" s="3">
        <v>2025</v>
      </c>
      <c r="H62" s="3" t="s">
        <v>3133</v>
      </c>
      <c r="I62" s="3" t="s">
        <v>3132</v>
      </c>
      <c r="J62" s="5">
        <v>46123</v>
      </c>
      <c r="K62" s="3" t="s">
        <v>2312</v>
      </c>
      <c r="L62" s="3" t="s">
        <v>3131</v>
      </c>
      <c r="M62" s="3">
        <v>911107350299</v>
      </c>
      <c r="N62" s="2"/>
      <c r="O62" s="2"/>
      <c r="P62" s="3">
        <v>77758892122</v>
      </c>
      <c r="Q62" s="3">
        <v>12990000</v>
      </c>
      <c r="R62" s="3">
        <v>12990000</v>
      </c>
      <c r="S62" s="3">
        <v>0</v>
      </c>
      <c r="T62" s="3">
        <v>0</v>
      </c>
      <c r="U62" s="3">
        <v>0</v>
      </c>
      <c r="V62" s="3">
        <v>649500</v>
      </c>
      <c r="W62" s="3">
        <v>649500</v>
      </c>
      <c r="X62" s="3" t="s">
        <v>3130</v>
      </c>
      <c r="Y62" s="3" t="s">
        <v>2237</v>
      </c>
      <c r="Z62" s="3" t="s">
        <v>2663</v>
      </c>
      <c r="AA62" s="3" t="s">
        <v>104</v>
      </c>
      <c r="AB62" s="5">
        <v>46126</v>
      </c>
      <c r="AC62" s="3" t="s">
        <v>87</v>
      </c>
      <c r="AD62" s="3" t="s">
        <v>89</v>
      </c>
      <c r="AE62" s="3">
        <v>0</v>
      </c>
      <c r="AF62" s="3">
        <v>12203850</v>
      </c>
      <c r="AG62" s="2"/>
      <c r="AH62" s="3">
        <v>0</v>
      </c>
      <c r="AI62" s="2"/>
      <c r="AJ62" s="3" t="s">
        <v>87</v>
      </c>
      <c r="AK62" s="4" t="s">
        <v>2135</v>
      </c>
    </row>
    <row r="63" spans="1:37" hidden="1" x14ac:dyDescent="0.45">
      <c r="A63" s="3">
        <v>1</v>
      </c>
      <c r="B63" s="4" t="s">
        <v>2601</v>
      </c>
      <c r="C63" s="3" t="s">
        <v>2296</v>
      </c>
      <c r="D63" s="3" t="s">
        <v>2295</v>
      </c>
      <c r="E63" s="6">
        <v>46174</v>
      </c>
      <c r="F63" s="3" t="s">
        <v>1693</v>
      </c>
      <c r="G63" s="3">
        <v>2025</v>
      </c>
      <c r="H63" s="3" t="s">
        <v>3129</v>
      </c>
      <c r="I63" s="3" t="s">
        <v>3128</v>
      </c>
      <c r="J63" s="5">
        <v>46120</v>
      </c>
      <c r="K63" s="3" t="s">
        <v>2598</v>
      </c>
      <c r="L63" s="3" t="s">
        <v>3127</v>
      </c>
      <c r="M63" s="3">
        <v>771013301803</v>
      </c>
      <c r="N63" s="2"/>
      <c r="O63" s="2"/>
      <c r="P63" s="3">
        <v>77057373237</v>
      </c>
      <c r="Q63" s="3">
        <v>12990000</v>
      </c>
      <c r="R63" s="3">
        <v>12990000</v>
      </c>
      <c r="S63" s="3">
        <v>0</v>
      </c>
      <c r="T63" s="3">
        <v>0</v>
      </c>
      <c r="U63" s="3">
        <v>0</v>
      </c>
      <c r="V63" s="3">
        <v>649500</v>
      </c>
      <c r="W63" s="3">
        <v>649500</v>
      </c>
      <c r="X63" s="3" t="s">
        <v>439</v>
      </c>
      <c r="Y63" s="3" t="s">
        <v>2644</v>
      </c>
      <c r="Z63" s="3" t="s">
        <v>2324</v>
      </c>
      <c r="AA63" s="3" t="s">
        <v>160</v>
      </c>
      <c r="AB63" s="5">
        <v>46125</v>
      </c>
      <c r="AC63" s="3" t="s">
        <v>87</v>
      </c>
      <c r="AD63" s="3" t="s">
        <v>218</v>
      </c>
      <c r="AE63" s="3">
        <v>0</v>
      </c>
      <c r="AF63" s="3">
        <v>12205148</v>
      </c>
      <c r="AG63" s="2"/>
      <c r="AH63" s="3">
        <v>0</v>
      </c>
      <c r="AI63" s="2"/>
      <c r="AJ63" s="3" t="s">
        <v>87</v>
      </c>
      <c r="AK63" s="4" t="s">
        <v>2215</v>
      </c>
    </row>
    <row r="64" spans="1:37" hidden="1" x14ac:dyDescent="0.45">
      <c r="A64" s="3">
        <v>1</v>
      </c>
      <c r="B64" s="4" t="s">
        <v>2601</v>
      </c>
      <c r="C64" s="3" t="s">
        <v>2296</v>
      </c>
      <c r="D64" s="3" t="s">
        <v>2295</v>
      </c>
      <c r="E64" s="6">
        <v>46174</v>
      </c>
      <c r="F64" s="3" t="s">
        <v>1693</v>
      </c>
      <c r="G64" s="3">
        <v>2025</v>
      </c>
      <c r="H64" s="3" t="s">
        <v>3126</v>
      </c>
      <c r="I64" s="3" t="s">
        <v>3125</v>
      </c>
      <c r="J64" s="5">
        <v>46134</v>
      </c>
      <c r="K64" s="3" t="s">
        <v>2598</v>
      </c>
      <c r="L64" s="3" t="s">
        <v>3124</v>
      </c>
      <c r="M64" s="3">
        <v>780505399095</v>
      </c>
      <c r="N64" s="2"/>
      <c r="O64" s="2"/>
      <c r="P64" s="3">
        <v>77775962869</v>
      </c>
      <c r="Q64" s="3">
        <v>11990000</v>
      </c>
      <c r="R64" s="3">
        <v>11990000</v>
      </c>
      <c r="S64" s="3">
        <v>0</v>
      </c>
      <c r="T64" s="3">
        <v>0</v>
      </c>
      <c r="U64" s="3">
        <v>0</v>
      </c>
      <c r="V64" s="3">
        <v>479600</v>
      </c>
      <c r="W64" s="3">
        <v>479600</v>
      </c>
      <c r="X64" s="3" t="s">
        <v>2934</v>
      </c>
      <c r="Y64" s="2"/>
      <c r="Z64" s="2"/>
      <c r="AA64" s="3" t="s">
        <v>160</v>
      </c>
      <c r="AB64" s="5">
        <v>46136</v>
      </c>
      <c r="AC64" s="3" t="s">
        <v>1813</v>
      </c>
      <c r="AD64" s="3" t="s">
        <v>218</v>
      </c>
      <c r="AE64" s="3">
        <v>0</v>
      </c>
      <c r="AF64" s="3">
        <v>12205151</v>
      </c>
      <c r="AG64" s="2"/>
      <c r="AH64" s="3">
        <v>0</v>
      </c>
      <c r="AI64" s="2"/>
      <c r="AJ64" s="3" t="s">
        <v>1813</v>
      </c>
      <c r="AK64" s="4" t="s">
        <v>2135</v>
      </c>
    </row>
    <row r="65" spans="1:37" hidden="1" x14ac:dyDescent="0.45">
      <c r="A65" s="3">
        <v>1</v>
      </c>
      <c r="B65" s="4" t="s">
        <v>2205</v>
      </c>
      <c r="C65" s="3" t="s">
        <v>2296</v>
      </c>
      <c r="D65" s="3" t="s">
        <v>2295</v>
      </c>
      <c r="E65" s="6">
        <v>46174</v>
      </c>
      <c r="F65" s="3" t="s">
        <v>1693</v>
      </c>
      <c r="G65" s="3">
        <v>2025</v>
      </c>
      <c r="H65" s="3" t="s">
        <v>3123</v>
      </c>
      <c r="I65" s="3" t="s">
        <v>3122</v>
      </c>
      <c r="J65" s="5">
        <v>46142</v>
      </c>
      <c r="K65" s="3" t="s">
        <v>2202</v>
      </c>
      <c r="L65" s="3" t="s">
        <v>3121</v>
      </c>
      <c r="M65" s="3">
        <v>910214451044</v>
      </c>
      <c r="N65" s="2"/>
      <c r="O65" s="2"/>
      <c r="P65" s="3">
        <v>77756555166</v>
      </c>
      <c r="Q65" s="3">
        <v>11990000</v>
      </c>
      <c r="R65" s="3">
        <v>11990000</v>
      </c>
      <c r="S65" s="3">
        <v>0</v>
      </c>
      <c r="T65" s="3">
        <v>0</v>
      </c>
      <c r="U65" s="3">
        <v>0</v>
      </c>
      <c r="V65" s="3">
        <v>479600</v>
      </c>
      <c r="W65" s="3">
        <v>479600</v>
      </c>
      <c r="X65" s="3" t="s">
        <v>222</v>
      </c>
      <c r="Y65" s="2"/>
      <c r="Z65" s="2"/>
      <c r="AA65" s="3" t="s">
        <v>1720</v>
      </c>
      <c r="AB65" s="5">
        <v>46142</v>
      </c>
      <c r="AC65" s="3" t="s">
        <v>1813</v>
      </c>
      <c r="AD65" s="3" t="s">
        <v>89</v>
      </c>
      <c r="AE65" s="3">
        <v>2</v>
      </c>
      <c r="AF65" s="3">
        <v>12215017</v>
      </c>
      <c r="AG65" s="2"/>
      <c r="AH65" s="3">
        <v>0</v>
      </c>
      <c r="AI65" s="2"/>
      <c r="AJ65" s="3" t="s">
        <v>1813</v>
      </c>
      <c r="AK65" s="4" t="s">
        <v>2135</v>
      </c>
    </row>
    <row r="66" spans="1:37" ht="28.5" hidden="1" x14ac:dyDescent="0.45">
      <c r="A66" s="3">
        <v>1</v>
      </c>
      <c r="B66" s="4" t="s">
        <v>2194</v>
      </c>
      <c r="C66" s="3" t="s">
        <v>2296</v>
      </c>
      <c r="D66" s="3" t="s">
        <v>2295</v>
      </c>
      <c r="E66" s="6">
        <v>46174</v>
      </c>
      <c r="F66" s="3" t="s">
        <v>1668</v>
      </c>
      <c r="G66" s="3">
        <v>2025</v>
      </c>
      <c r="H66" s="3" t="s">
        <v>3120</v>
      </c>
      <c r="I66" s="3" t="s">
        <v>3119</v>
      </c>
      <c r="J66" s="5">
        <v>46135</v>
      </c>
      <c r="K66" s="3" t="s">
        <v>2191</v>
      </c>
      <c r="L66" s="3" t="s">
        <v>3118</v>
      </c>
      <c r="M66" s="3">
        <v>940617402082</v>
      </c>
      <c r="N66" s="2"/>
      <c r="O66" s="2"/>
      <c r="P66" s="3">
        <v>77005731010</v>
      </c>
      <c r="Q66" s="3">
        <v>11990000</v>
      </c>
      <c r="R66" s="3">
        <v>11990000</v>
      </c>
      <c r="S66" s="3">
        <v>0</v>
      </c>
      <c r="T66" s="3">
        <v>0</v>
      </c>
      <c r="U66" s="3">
        <v>0</v>
      </c>
      <c r="V66" s="3">
        <v>479600</v>
      </c>
      <c r="W66" s="3">
        <v>479600</v>
      </c>
      <c r="X66" s="3" t="s">
        <v>2867</v>
      </c>
      <c r="Y66" s="2"/>
      <c r="Z66" s="2"/>
      <c r="AA66" s="3" t="s">
        <v>55</v>
      </c>
      <c r="AB66" s="5">
        <v>46135</v>
      </c>
      <c r="AC66" s="3" t="s">
        <v>1813</v>
      </c>
      <c r="AD66" s="3" t="s">
        <v>134</v>
      </c>
      <c r="AE66" s="3">
        <v>0</v>
      </c>
      <c r="AF66" s="3">
        <v>12218629</v>
      </c>
      <c r="AG66" s="2"/>
      <c r="AH66" s="3">
        <v>0</v>
      </c>
      <c r="AI66" s="2"/>
      <c r="AJ66" s="3" t="s">
        <v>1813</v>
      </c>
      <c r="AK66" s="4" t="s">
        <v>2215</v>
      </c>
    </row>
    <row r="67" spans="1:37" ht="28.5" hidden="1" x14ac:dyDescent="0.45">
      <c r="A67" s="3">
        <v>1</v>
      </c>
      <c r="B67" s="4" t="s">
        <v>2194</v>
      </c>
      <c r="C67" s="3" t="s">
        <v>2996</v>
      </c>
      <c r="D67" s="3" t="s">
        <v>2995</v>
      </c>
      <c r="E67" s="3" t="s">
        <v>2141</v>
      </c>
      <c r="F67" s="3" t="s">
        <v>3117</v>
      </c>
      <c r="G67" s="3">
        <v>2025</v>
      </c>
      <c r="H67" s="3" t="s">
        <v>3116</v>
      </c>
      <c r="I67" s="3" t="s">
        <v>3115</v>
      </c>
      <c r="J67" s="5">
        <v>46119</v>
      </c>
      <c r="K67" s="3" t="s">
        <v>2359</v>
      </c>
      <c r="L67" s="3" t="s">
        <v>3114</v>
      </c>
      <c r="M67" s="3">
        <v>810709401573</v>
      </c>
      <c r="N67" s="2"/>
      <c r="O67" s="2"/>
      <c r="P67" s="3">
        <v>77058874888</v>
      </c>
      <c r="Q67" s="3">
        <v>13240000</v>
      </c>
      <c r="R67" s="3">
        <v>12990000</v>
      </c>
      <c r="S67" s="3">
        <v>0</v>
      </c>
      <c r="T67" s="3">
        <v>0</v>
      </c>
      <c r="U67" s="3">
        <v>250000</v>
      </c>
      <c r="V67" s="3">
        <v>519600</v>
      </c>
      <c r="W67" s="3">
        <v>519600</v>
      </c>
      <c r="X67" s="3" t="s">
        <v>646</v>
      </c>
      <c r="Y67" s="2"/>
      <c r="Z67" s="2"/>
      <c r="AA67" s="3" t="s">
        <v>55</v>
      </c>
      <c r="AB67" s="5">
        <v>46122</v>
      </c>
      <c r="AC67" s="3" t="s">
        <v>87</v>
      </c>
      <c r="AD67" s="3" t="s">
        <v>223</v>
      </c>
      <c r="AE67" s="3">
        <v>2</v>
      </c>
      <c r="AF67" s="3">
        <v>12218662</v>
      </c>
      <c r="AG67" s="2"/>
      <c r="AH67" s="3">
        <v>0</v>
      </c>
      <c r="AI67" s="2"/>
      <c r="AJ67" s="3" t="s">
        <v>87</v>
      </c>
      <c r="AK67" s="4" t="s">
        <v>2152</v>
      </c>
    </row>
    <row r="68" spans="1:37" ht="28.5" hidden="1" x14ac:dyDescent="0.45">
      <c r="A68" s="3">
        <v>1</v>
      </c>
      <c r="B68" s="4" t="s">
        <v>2194</v>
      </c>
      <c r="C68" s="3" t="s">
        <v>2996</v>
      </c>
      <c r="D68" s="3" t="s">
        <v>2995</v>
      </c>
      <c r="E68" s="3" t="s">
        <v>2141</v>
      </c>
      <c r="F68" s="3" t="s">
        <v>1668</v>
      </c>
      <c r="G68" s="3">
        <v>2025</v>
      </c>
      <c r="H68" s="3" t="s">
        <v>3113</v>
      </c>
      <c r="I68" s="3" t="s">
        <v>3112</v>
      </c>
      <c r="J68" s="5">
        <v>46115</v>
      </c>
      <c r="K68" s="3" t="s">
        <v>2983</v>
      </c>
      <c r="L68" s="3" t="s">
        <v>3111</v>
      </c>
      <c r="M68" s="3">
        <v>970310300234</v>
      </c>
      <c r="N68" s="2"/>
      <c r="O68" s="2"/>
      <c r="P68" s="3">
        <v>77751838384</v>
      </c>
      <c r="Q68" s="3">
        <v>13240000</v>
      </c>
      <c r="R68" s="3">
        <v>12990000</v>
      </c>
      <c r="S68" s="3">
        <v>0</v>
      </c>
      <c r="T68" s="3">
        <v>0</v>
      </c>
      <c r="U68" s="3">
        <v>250000</v>
      </c>
      <c r="V68" s="3">
        <v>519600</v>
      </c>
      <c r="W68" s="3">
        <v>519600</v>
      </c>
      <c r="X68" s="3" t="s">
        <v>3110</v>
      </c>
      <c r="Y68" s="2"/>
      <c r="Z68" s="2"/>
      <c r="AA68" s="3" t="s">
        <v>55</v>
      </c>
      <c r="AB68" s="5">
        <v>46120</v>
      </c>
      <c r="AC68" s="3" t="s">
        <v>87</v>
      </c>
      <c r="AD68" s="3" t="s">
        <v>218</v>
      </c>
      <c r="AE68" s="3">
        <v>0</v>
      </c>
      <c r="AF68" s="3">
        <v>12218663</v>
      </c>
      <c r="AG68" s="2"/>
      <c r="AH68" s="3">
        <v>0</v>
      </c>
      <c r="AI68" s="2"/>
      <c r="AJ68" s="3" t="s">
        <v>87</v>
      </c>
      <c r="AK68" s="4" t="s">
        <v>2152</v>
      </c>
    </row>
    <row r="69" spans="1:37" ht="28.5" hidden="1" x14ac:dyDescent="0.45">
      <c r="A69" s="3">
        <v>1</v>
      </c>
      <c r="B69" s="4" t="s">
        <v>2194</v>
      </c>
      <c r="C69" s="3" t="s">
        <v>2150</v>
      </c>
      <c r="D69" s="3" t="s">
        <v>2162</v>
      </c>
      <c r="E69" s="6">
        <v>46143</v>
      </c>
      <c r="F69" s="3" t="s">
        <v>1668</v>
      </c>
      <c r="G69" s="3">
        <v>2025</v>
      </c>
      <c r="H69" s="3" t="s">
        <v>3109</v>
      </c>
      <c r="I69" s="3" t="s">
        <v>3108</v>
      </c>
      <c r="J69" s="5">
        <v>46132</v>
      </c>
      <c r="K69" s="3" t="s">
        <v>2359</v>
      </c>
      <c r="L69" s="3" t="s">
        <v>3107</v>
      </c>
      <c r="M69" s="3">
        <v>830707400934</v>
      </c>
      <c r="N69" s="2"/>
      <c r="O69" s="2"/>
      <c r="P69" s="3">
        <v>77011551616</v>
      </c>
      <c r="Q69" s="3">
        <v>8490000</v>
      </c>
      <c r="R69" s="3">
        <v>8490000</v>
      </c>
      <c r="S69" s="3">
        <v>0</v>
      </c>
      <c r="T69" s="3">
        <v>0</v>
      </c>
      <c r="U69" s="3">
        <v>0</v>
      </c>
      <c r="V69" s="3">
        <v>339600</v>
      </c>
      <c r="W69" s="3">
        <v>339600</v>
      </c>
      <c r="X69" s="3" t="s">
        <v>217</v>
      </c>
      <c r="Y69" s="2"/>
      <c r="Z69" s="2"/>
      <c r="AA69" s="3" t="s">
        <v>55</v>
      </c>
      <c r="AB69" s="5">
        <v>46135</v>
      </c>
      <c r="AC69" s="3" t="s">
        <v>1813</v>
      </c>
      <c r="AD69" s="3" t="s">
        <v>134</v>
      </c>
      <c r="AE69" s="3">
        <v>0</v>
      </c>
      <c r="AF69" s="3">
        <v>12218678</v>
      </c>
      <c r="AG69" s="2"/>
      <c r="AH69" s="3">
        <v>0</v>
      </c>
      <c r="AI69" s="2"/>
      <c r="AJ69" s="3" t="s">
        <v>1813</v>
      </c>
      <c r="AK69" s="4" t="s">
        <v>2135</v>
      </c>
    </row>
    <row r="70" spans="1:37" ht="28.5" hidden="1" x14ac:dyDescent="0.45">
      <c r="A70" s="3">
        <v>1</v>
      </c>
      <c r="B70" s="4" t="s">
        <v>2194</v>
      </c>
      <c r="C70" s="3" t="s">
        <v>2150</v>
      </c>
      <c r="D70" s="3" t="s">
        <v>2162</v>
      </c>
      <c r="E70" s="6">
        <v>46143</v>
      </c>
      <c r="F70" s="3" t="s">
        <v>1668</v>
      </c>
      <c r="G70" s="3">
        <v>2025</v>
      </c>
      <c r="H70" s="3" t="s">
        <v>3106</v>
      </c>
      <c r="I70" s="3" t="s">
        <v>3105</v>
      </c>
      <c r="J70" s="5">
        <v>46130</v>
      </c>
      <c r="K70" s="3" t="s">
        <v>2962</v>
      </c>
      <c r="L70" s="3" t="s">
        <v>3104</v>
      </c>
      <c r="M70" s="3">
        <v>970625301790</v>
      </c>
      <c r="N70" s="2"/>
      <c r="O70" s="2"/>
      <c r="P70" s="3">
        <v>77475979774</v>
      </c>
      <c r="Q70" s="3">
        <v>8490000</v>
      </c>
      <c r="R70" s="3">
        <v>8490000</v>
      </c>
      <c r="S70" s="3">
        <v>0</v>
      </c>
      <c r="T70" s="3">
        <v>0</v>
      </c>
      <c r="U70" s="3">
        <v>0</v>
      </c>
      <c r="V70" s="3">
        <v>339600</v>
      </c>
      <c r="W70" s="3">
        <v>339600</v>
      </c>
      <c r="X70" s="3" t="s">
        <v>1542</v>
      </c>
      <c r="Y70" s="2"/>
      <c r="Z70" s="2"/>
      <c r="AA70" s="3" t="s">
        <v>55</v>
      </c>
      <c r="AB70" s="5">
        <v>46140</v>
      </c>
      <c r="AC70" s="3" t="s">
        <v>1813</v>
      </c>
      <c r="AD70" s="3" t="s">
        <v>89</v>
      </c>
      <c r="AE70" s="3">
        <v>0</v>
      </c>
      <c r="AF70" s="3">
        <v>12218679</v>
      </c>
      <c r="AG70" s="2"/>
      <c r="AH70" s="3">
        <v>0</v>
      </c>
      <c r="AI70" s="2"/>
      <c r="AJ70" s="3" t="s">
        <v>1813</v>
      </c>
      <c r="AK70" s="4" t="s">
        <v>2152</v>
      </c>
    </row>
    <row r="71" spans="1:37" ht="28.5" hidden="1" x14ac:dyDescent="0.45">
      <c r="A71" s="3">
        <v>1</v>
      </c>
      <c r="B71" s="4" t="s">
        <v>2194</v>
      </c>
      <c r="C71" s="3" t="s">
        <v>2150</v>
      </c>
      <c r="D71" s="3" t="s">
        <v>2162</v>
      </c>
      <c r="E71" s="6">
        <v>46143</v>
      </c>
      <c r="F71" s="3" t="s">
        <v>1668</v>
      </c>
      <c r="G71" s="3">
        <v>2025</v>
      </c>
      <c r="H71" s="3" t="s">
        <v>3103</v>
      </c>
      <c r="I71" s="3" t="s">
        <v>3102</v>
      </c>
      <c r="J71" s="5">
        <v>46130</v>
      </c>
      <c r="K71" s="3" t="s">
        <v>2962</v>
      </c>
      <c r="L71" s="3" t="s">
        <v>3101</v>
      </c>
      <c r="M71" s="3">
        <v>660415300240</v>
      </c>
      <c r="N71" s="2"/>
      <c r="O71" s="2"/>
      <c r="P71" s="3">
        <v>77756403020</v>
      </c>
      <c r="Q71" s="3">
        <v>8490000</v>
      </c>
      <c r="R71" s="3">
        <v>8490000</v>
      </c>
      <c r="S71" s="3">
        <v>0</v>
      </c>
      <c r="T71" s="3">
        <v>0</v>
      </c>
      <c r="U71" s="3">
        <v>0</v>
      </c>
      <c r="V71" s="3">
        <v>339600</v>
      </c>
      <c r="W71" s="3">
        <v>339600</v>
      </c>
      <c r="X71" s="3" t="s">
        <v>3100</v>
      </c>
      <c r="Y71" s="2"/>
      <c r="Z71" s="2"/>
      <c r="AA71" s="3" t="s">
        <v>55</v>
      </c>
      <c r="AB71" s="5">
        <v>46140</v>
      </c>
      <c r="AC71" s="3" t="s">
        <v>56</v>
      </c>
      <c r="AD71" s="3" t="s">
        <v>58</v>
      </c>
      <c r="AE71" s="3">
        <v>1</v>
      </c>
      <c r="AF71" s="3">
        <v>12218680</v>
      </c>
      <c r="AG71" s="2"/>
      <c r="AH71" s="3">
        <v>0</v>
      </c>
      <c r="AI71" s="2"/>
      <c r="AJ71" s="3" t="s">
        <v>56</v>
      </c>
      <c r="AK71" s="4" t="s">
        <v>2135</v>
      </c>
    </row>
    <row r="72" spans="1:37" ht="28.5" hidden="1" x14ac:dyDescent="0.45">
      <c r="A72" s="3">
        <v>1</v>
      </c>
      <c r="B72" s="4" t="s">
        <v>2194</v>
      </c>
      <c r="C72" s="3" t="s">
        <v>2150</v>
      </c>
      <c r="D72" s="3" t="s">
        <v>2162</v>
      </c>
      <c r="E72" s="6">
        <v>46143</v>
      </c>
      <c r="F72" s="3" t="s">
        <v>1668</v>
      </c>
      <c r="G72" s="3">
        <v>2025</v>
      </c>
      <c r="H72" s="3" t="s">
        <v>3099</v>
      </c>
      <c r="I72" s="3" t="s">
        <v>3098</v>
      </c>
      <c r="J72" s="5">
        <v>46128</v>
      </c>
      <c r="K72" s="3" t="s">
        <v>2594</v>
      </c>
      <c r="L72" s="3" t="s">
        <v>3097</v>
      </c>
      <c r="M72" s="3">
        <v>971015301310</v>
      </c>
      <c r="N72" s="2"/>
      <c r="O72" s="2"/>
      <c r="P72" s="3">
        <v>77474552112</v>
      </c>
      <c r="Q72" s="3">
        <v>9990000</v>
      </c>
      <c r="R72" s="3">
        <v>9990000</v>
      </c>
      <c r="S72" s="3">
        <v>0</v>
      </c>
      <c r="T72" s="3">
        <v>0</v>
      </c>
      <c r="U72" s="3">
        <v>0</v>
      </c>
      <c r="V72" s="3">
        <v>399600</v>
      </c>
      <c r="W72" s="3">
        <v>399600</v>
      </c>
      <c r="X72" s="3" t="s">
        <v>3096</v>
      </c>
      <c r="Y72" s="2"/>
      <c r="Z72" s="2"/>
      <c r="AA72" s="3" t="s">
        <v>55</v>
      </c>
      <c r="AB72" s="5">
        <v>46135</v>
      </c>
      <c r="AC72" s="3" t="s">
        <v>197</v>
      </c>
      <c r="AD72" s="3" t="s">
        <v>89</v>
      </c>
      <c r="AE72" s="3">
        <v>1</v>
      </c>
      <c r="AF72" s="3">
        <v>12218681</v>
      </c>
      <c r="AG72" s="2"/>
      <c r="AH72" s="3">
        <v>0</v>
      </c>
      <c r="AI72" s="2"/>
      <c r="AJ72" s="3" t="s">
        <v>197</v>
      </c>
      <c r="AK72" s="4" t="s">
        <v>2215</v>
      </c>
    </row>
    <row r="73" spans="1:37" ht="28.5" hidden="1" x14ac:dyDescent="0.45">
      <c r="A73" s="3">
        <v>1</v>
      </c>
      <c r="B73" s="4" t="s">
        <v>2163</v>
      </c>
      <c r="C73" s="3" t="s">
        <v>2385</v>
      </c>
      <c r="D73" s="3" t="s">
        <v>2162</v>
      </c>
      <c r="E73" s="6">
        <v>46143</v>
      </c>
      <c r="F73" s="3" t="s">
        <v>1693</v>
      </c>
      <c r="G73" s="3">
        <v>2025</v>
      </c>
      <c r="H73" s="3" t="s">
        <v>3095</v>
      </c>
      <c r="I73" s="3" t="s">
        <v>3094</v>
      </c>
      <c r="J73" s="5">
        <v>46136</v>
      </c>
      <c r="K73" s="3" t="s">
        <v>2999</v>
      </c>
      <c r="L73" s="3" t="s">
        <v>3093</v>
      </c>
      <c r="M73" s="3">
        <v>951013300992</v>
      </c>
      <c r="N73" s="2"/>
      <c r="O73" s="2"/>
      <c r="P73" s="3">
        <v>77755421373</v>
      </c>
      <c r="Q73" s="3">
        <v>7490000</v>
      </c>
      <c r="R73" s="3">
        <v>7490000</v>
      </c>
      <c r="S73" s="3">
        <v>0</v>
      </c>
      <c r="T73" s="3">
        <v>0</v>
      </c>
      <c r="U73" s="3">
        <v>0</v>
      </c>
      <c r="V73" s="3">
        <v>299600</v>
      </c>
      <c r="W73" s="3">
        <v>299600</v>
      </c>
      <c r="X73" s="3" t="s">
        <v>3092</v>
      </c>
      <c r="Y73" s="2"/>
      <c r="Z73" s="2"/>
      <c r="AA73" s="3" t="s">
        <v>55</v>
      </c>
      <c r="AB73" s="5">
        <v>46142</v>
      </c>
      <c r="AC73" s="3" t="s">
        <v>1813</v>
      </c>
      <c r="AD73" s="3" t="s">
        <v>89</v>
      </c>
      <c r="AE73" s="3">
        <v>1</v>
      </c>
      <c r="AF73" s="3">
        <v>12226937</v>
      </c>
      <c r="AG73" s="2"/>
      <c r="AH73" s="3">
        <v>0</v>
      </c>
      <c r="AI73" s="2"/>
      <c r="AJ73" s="3" t="s">
        <v>1813</v>
      </c>
      <c r="AK73" s="4" t="s">
        <v>2152</v>
      </c>
    </row>
    <row r="74" spans="1:37" ht="28.5" hidden="1" x14ac:dyDescent="0.45">
      <c r="A74" s="3">
        <v>1</v>
      </c>
      <c r="B74" s="4" t="s">
        <v>2163</v>
      </c>
      <c r="C74" s="3" t="s">
        <v>2385</v>
      </c>
      <c r="D74" s="3" t="s">
        <v>2162</v>
      </c>
      <c r="E74" s="6">
        <v>46143</v>
      </c>
      <c r="F74" s="3" t="s">
        <v>1693</v>
      </c>
      <c r="G74" s="3">
        <v>2025</v>
      </c>
      <c r="H74" s="3" t="s">
        <v>3091</v>
      </c>
      <c r="I74" s="3" t="s">
        <v>3090</v>
      </c>
      <c r="J74" s="5">
        <v>46136</v>
      </c>
      <c r="K74" s="3" t="s">
        <v>2504</v>
      </c>
      <c r="L74" s="3" t="s">
        <v>3089</v>
      </c>
      <c r="M74" s="3">
        <v>981006401200</v>
      </c>
      <c r="N74" s="2"/>
      <c r="O74" s="2"/>
      <c r="P74" s="3">
        <v>77004342020</v>
      </c>
      <c r="Q74" s="3">
        <v>7490000</v>
      </c>
      <c r="R74" s="3">
        <v>7490000</v>
      </c>
      <c r="S74" s="3">
        <v>0</v>
      </c>
      <c r="T74" s="3">
        <v>0</v>
      </c>
      <c r="U74" s="3">
        <v>0</v>
      </c>
      <c r="V74" s="3">
        <v>299600</v>
      </c>
      <c r="W74" s="3">
        <v>299600</v>
      </c>
      <c r="X74" s="3" t="s">
        <v>3088</v>
      </c>
      <c r="Y74" s="2"/>
      <c r="Z74" s="2"/>
      <c r="AA74" s="3" t="s">
        <v>55</v>
      </c>
      <c r="AB74" s="5">
        <v>46141</v>
      </c>
      <c r="AC74" s="3" t="s">
        <v>1813</v>
      </c>
      <c r="AD74" s="3" t="s">
        <v>134</v>
      </c>
      <c r="AE74" s="3">
        <v>0</v>
      </c>
      <c r="AF74" s="3">
        <v>12226941</v>
      </c>
      <c r="AG74" s="2"/>
      <c r="AH74" s="3">
        <v>0</v>
      </c>
      <c r="AI74" s="2"/>
      <c r="AJ74" s="3" t="s">
        <v>1813</v>
      </c>
      <c r="AK74" s="4" t="s">
        <v>2152</v>
      </c>
    </row>
    <row r="75" spans="1:37" ht="28.5" hidden="1" x14ac:dyDescent="0.45">
      <c r="A75" s="3">
        <v>1</v>
      </c>
      <c r="B75" s="4" t="s">
        <v>2163</v>
      </c>
      <c r="C75" s="3" t="s">
        <v>2385</v>
      </c>
      <c r="D75" s="3" t="s">
        <v>2162</v>
      </c>
      <c r="E75" s="6">
        <v>46143</v>
      </c>
      <c r="F75" s="3" t="s">
        <v>1668</v>
      </c>
      <c r="G75" s="3">
        <v>2025</v>
      </c>
      <c r="H75" s="3" t="s">
        <v>3087</v>
      </c>
      <c r="I75" s="3" t="s">
        <v>3086</v>
      </c>
      <c r="J75" s="5">
        <v>46134</v>
      </c>
      <c r="K75" s="3" t="s">
        <v>2504</v>
      </c>
      <c r="L75" s="3" t="s">
        <v>3085</v>
      </c>
      <c r="M75" s="3">
        <v>830324401336</v>
      </c>
      <c r="N75" s="2"/>
      <c r="O75" s="2"/>
      <c r="P75" s="3">
        <v>77025553050</v>
      </c>
      <c r="Q75" s="3">
        <v>7490000</v>
      </c>
      <c r="R75" s="3">
        <v>7490000</v>
      </c>
      <c r="S75" s="3">
        <v>0</v>
      </c>
      <c r="T75" s="3">
        <v>0</v>
      </c>
      <c r="U75" s="3">
        <v>0</v>
      </c>
      <c r="V75" s="3">
        <v>299600</v>
      </c>
      <c r="W75" s="3">
        <v>299600</v>
      </c>
      <c r="X75" s="3" t="s">
        <v>3084</v>
      </c>
      <c r="Y75" s="2"/>
      <c r="Z75" s="2"/>
      <c r="AA75" s="3" t="s">
        <v>55</v>
      </c>
      <c r="AB75" s="5">
        <v>46135</v>
      </c>
      <c r="AC75" s="3" t="s">
        <v>56</v>
      </c>
      <c r="AD75" s="3" t="s">
        <v>58</v>
      </c>
      <c r="AE75" s="3">
        <v>0</v>
      </c>
      <c r="AF75" s="3">
        <v>12226943</v>
      </c>
      <c r="AG75" s="2"/>
      <c r="AH75" s="3">
        <v>0</v>
      </c>
      <c r="AI75" s="2"/>
      <c r="AJ75" s="3" t="s">
        <v>56</v>
      </c>
      <c r="AK75" s="4" t="s">
        <v>2215</v>
      </c>
    </row>
    <row r="76" spans="1:37" ht="28.5" hidden="1" x14ac:dyDescent="0.45">
      <c r="A76" s="3">
        <v>1</v>
      </c>
      <c r="B76" s="4" t="s">
        <v>2194</v>
      </c>
      <c r="C76" s="3" t="s">
        <v>2296</v>
      </c>
      <c r="D76" s="3" t="s">
        <v>2295</v>
      </c>
      <c r="E76" s="6">
        <v>46174</v>
      </c>
      <c r="F76" s="3" t="s">
        <v>1693</v>
      </c>
      <c r="G76" s="3">
        <v>2025</v>
      </c>
      <c r="H76" s="3" t="s">
        <v>3083</v>
      </c>
      <c r="I76" s="3" t="s">
        <v>3082</v>
      </c>
      <c r="J76" s="5">
        <v>46129</v>
      </c>
      <c r="K76" s="3" t="s">
        <v>2594</v>
      </c>
      <c r="L76" s="3" t="s">
        <v>3081</v>
      </c>
      <c r="M76" s="3">
        <v>920223301904</v>
      </c>
      <c r="N76" s="2"/>
      <c r="O76" s="2"/>
      <c r="P76" s="3">
        <v>77475875656</v>
      </c>
      <c r="Q76" s="3">
        <v>12990000</v>
      </c>
      <c r="R76" s="3">
        <v>11990000</v>
      </c>
      <c r="S76" s="3">
        <v>0</v>
      </c>
      <c r="T76" s="3">
        <v>0</v>
      </c>
      <c r="U76" s="3">
        <v>1000000</v>
      </c>
      <c r="V76" s="3">
        <v>479600</v>
      </c>
      <c r="W76" s="3">
        <v>479600</v>
      </c>
      <c r="X76" s="3" t="s">
        <v>304</v>
      </c>
      <c r="Y76" s="2"/>
      <c r="Z76" s="2"/>
      <c r="AA76" s="3" t="s">
        <v>55</v>
      </c>
      <c r="AB76" s="5">
        <v>46140</v>
      </c>
      <c r="AC76" s="3" t="s">
        <v>87</v>
      </c>
      <c r="AD76" s="3" t="s">
        <v>89</v>
      </c>
      <c r="AE76" s="3">
        <v>2</v>
      </c>
      <c r="AF76" s="3">
        <v>12228395</v>
      </c>
      <c r="AG76" s="2"/>
      <c r="AH76" s="3">
        <v>0</v>
      </c>
      <c r="AI76" s="2"/>
      <c r="AJ76" s="3" t="s">
        <v>87</v>
      </c>
      <c r="AK76" s="4" t="s">
        <v>2152</v>
      </c>
    </row>
    <row r="77" spans="1:37" ht="28.5" hidden="1" x14ac:dyDescent="0.45">
      <c r="A77" s="3">
        <v>1</v>
      </c>
      <c r="B77" s="4" t="s">
        <v>2163</v>
      </c>
      <c r="C77" s="3" t="s">
        <v>2996</v>
      </c>
      <c r="D77" s="3" t="s">
        <v>2995</v>
      </c>
      <c r="E77" s="3" t="s">
        <v>2141</v>
      </c>
      <c r="F77" s="3" t="s">
        <v>1668</v>
      </c>
      <c r="G77" s="3">
        <v>2025</v>
      </c>
      <c r="H77" s="3" t="s">
        <v>3080</v>
      </c>
      <c r="I77" s="3" t="s">
        <v>3079</v>
      </c>
      <c r="J77" s="5">
        <v>46113</v>
      </c>
      <c r="K77" s="3" t="s">
        <v>2355</v>
      </c>
      <c r="L77" s="3" t="s">
        <v>3078</v>
      </c>
      <c r="M77" s="3">
        <v>840612301892</v>
      </c>
      <c r="N77" s="2"/>
      <c r="O77" s="2"/>
      <c r="P77" s="3">
        <v>77767701717</v>
      </c>
      <c r="Q77" s="3">
        <v>13250000</v>
      </c>
      <c r="R77" s="3">
        <v>12990000</v>
      </c>
      <c r="S77" s="3">
        <v>0</v>
      </c>
      <c r="T77" s="3">
        <v>0</v>
      </c>
      <c r="U77" s="3">
        <v>260000</v>
      </c>
      <c r="V77" s="3">
        <v>519600</v>
      </c>
      <c r="W77" s="3">
        <v>519600</v>
      </c>
      <c r="X77" s="3" t="s">
        <v>699</v>
      </c>
      <c r="Y77" s="2"/>
      <c r="Z77" s="2"/>
      <c r="AA77" s="3" t="s">
        <v>55</v>
      </c>
      <c r="AB77" s="5">
        <v>46115</v>
      </c>
      <c r="AC77" s="3" t="s">
        <v>87</v>
      </c>
      <c r="AD77" s="3" t="s">
        <v>218</v>
      </c>
      <c r="AE77" s="3">
        <v>0</v>
      </c>
      <c r="AF77" s="3">
        <v>12230308</v>
      </c>
      <c r="AG77" s="2"/>
      <c r="AH77" s="3">
        <v>0</v>
      </c>
      <c r="AI77" s="2"/>
      <c r="AJ77" s="3" t="s">
        <v>87</v>
      </c>
      <c r="AK77" s="4" t="s">
        <v>2215</v>
      </c>
    </row>
    <row r="78" spans="1:37" hidden="1" x14ac:dyDescent="0.45">
      <c r="A78" s="3">
        <v>1</v>
      </c>
      <c r="B78" s="4" t="s">
        <v>2220</v>
      </c>
      <c r="C78" s="3" t="s">
        <v>2296</v>
      </c>
      <c r="D78" s="3" t="s">
        <v>2295</v>
      </c>
      <c r="E78" s="6">
        <v>46174</v>
      </c>
      <c r="F78" s="3" t="s">
        <v>1693</v>
      </c>
      <c r="G78" s="3">
        <v>2025</v>
      </c>
      <c r="H78" s="3" t="s">
        <v>3077</v>
      </c>
      <c r="I78" s="3" t="s">
        <v>3076</v>
      </c>
      <c r="J78" s="5">
        <v>46136</v>
      </c>
      <c r="K78" s="3" t="s">
        <v>2217</v>
      </c>
      <c r="L78" s="3" t="s">
        <v>3075</v>
      </c>
      <c r="M78" s="3">
        <v>950301401206</v>
      </c>
      <c r="N78" s="2"/>
      <c r="O78" s="2"/>
      <c r="P78" s="3">
        <v>77473966208</v>
      </c>
      <c r="Q78" s="3">
        <v>11990000</v>
      </c>
      <c r="R78" s="3">
        <v>11990000</v>
      </c>
      <c r="S78" s="3">
        <v>0</v>
      </c>
      <c r="T78" s="3">
        <v>0</v>
      </c>
      <c r="U78" s="3">
        <v>0</v>
      </c>
      <c r="V78" s="3">
        <v>479600</v>
      </c>
      <c r="W78" s="3">
        <v>479600</v>
      </c>
      <c r="X78" s="3" t="s">
        <v>222</v>
      </c>
      <c r="Y78" s="2"/>
      <c r="Z78" s="2"/>
      <c r="AA78" s="3" t="s">
        <v>1679</v>
      </c>
      <c r="AB78" s="5">
        <v>46139</v>
      </c>
      <c r="AC78" s="3" t="s">
        <v>87</v>
      </c>
      <c r="AD78" s="3" t="s">
        <v>89</v>
      </c>
      <c r="AE78" s="3">
        <v>1</v>
      </c>
      <c r="AF78" s="3">
        <v>12232551</v>
      </c>
      <c r="AG78" s="2"/>
      <c r="AH78" s="3">
        <v>0</v>
      </c>
      <c r="AI78" s="2"/>
      <c r="AJ78" s="3" t="s">
        <v>87</v>
      </c>
      <c r="AK78" s="4" t="s">
        <v>2152</v>
      </c>
    </row>
    <row r="79" spans="1:37" hidden="1" x14ac:dyDescent="0.45">
      <c r="A79" s="3">
        <v>1</v>
      </c>
      <c r="B79" s="4" t="s">
        <v>2220</v>
      </c>
      <c r="C79" s="3" t="s">
        <v>2296</v>
      </c>
      <c r="D79" s="3" t="s">
        <v>2295</v>
      </c>
      <c r="E79" s="6">
        <v>46174</v>
      </c>
      <c r="F79" s="3" t="s">
        <v>1668</v>
      </c>
      <c r="G79" s="3">
        <v>2025</v>
      </c>
      <c r="H79" s="3" t="s">
        <v>3074</v>
      </c>
      <c r="I79" s="3" t="s">
        <v>3073</v>
      </c>
      <c r="J79" s="5">
        <v>46133</v>
      </c>
      <c r="K79" s="3" t="s">
        <v>2217</v>
      </c>
      <c r="L79" s="3" t="s">
        <v>3072</v>
      </c>
      <c r="M79" s="3">
        <v>901214301815</v>
      </c>
      <c r="N79" s="2"/>
      <c r="O79" s="2"/>
      <c r="P79" s="3">
        <v>77754733575</v>
      </c>
      <c r="Q79" s="3">
        <v>11990000</v>
      </c>
      <c r="R79" s="3">
        <v>11990000</v>
      </c>
      <c r="S79" s="3">
        <v>0</v>
      </c>
      <c r="T79" s="3">
        <v>0</v>
      </c>
      <c r="U79" s="3">
        <v>0</v>
      </c>
      <c r="V79" s="3">
        <v>479600</v>
      </c>
      <c r="W79" s="3">
        <v>479600</v>
      </c>
      <c r="X79" s="3" t="s">
        <v>217</v>
      </c>
      <c r="Y79" s="2"/>
      <c r="Z79" s="2"/>
      <c r="AA79" s="3" t="s">
        <v>1679</v>
      </c>
      <c r="AB79" s="5">
        <v>46133</v>
      </c>
      <c r="AC79" s="3" t="s">
        <v>87</v>
      </c>
      <c r="AD79" s="3" t="s">
        <v>134</v>
      </c>
      <c r="AE79" s="3">
        <v>0</v>
      </c>
      <c r="AF79" s="3">
        <v>12232553</v>
      </c>
      <c r="AG79" s="2"/>
      <c r="AH79" s="3">
        <v>0</v>
      </c>
      <c r="AI79" s="2"/>
      <c r="AJ79" s="3" t="s">
        <v>87</v>
      </c>
      <c r="AK79" s="4" t="s">
        <v>2215</v>
      </c>
    </row>
    <row r="80" spans="1:37" hidden="1" x14ac:dyDescent="0.45">
      <c r="A80" s="3">
        <v>1</v>
      </c>
      <c r="B80" s="4" t="s">
        <v>2151</v>
      </c>
      <c r="C80" s="3" t="s">
        <v>2296</v>
      </c>
      <c r="D80" s="3" t="s">
        <v>2295</v>
      </c>
      <c r="E80" s="6">
        <v>46174</v>
      </c>
      <c r="F80" s="3" t="s">
        <v>1668</v>
      </c>
      <c r="G80" s="3">
        <v>2025</v>
      </c>
      <c r="H80" s="3" t="s">
        <v>3071</v>
      </c>
      <c r="I80" s="3" t="s">
        <v>3070</v>
      </c>
      <c r="J80" s="5">
        <v>46140</v>
      </c>
      <c r="K80" s="3" t="s">
        <v>2266</v>
      </c>
      <c r="L80" s="3" t="s">
        <v>3069</v>
      </c>
      <c r="M80" s="3">
        <v>891022350776</v>
      </c>
      <c r="N80" s="2"/>
      <c r="O80" s="2"/>
      <c r="P80" s="3">
        <v>77779792679</v>
      </c>
      <c r="Q80" s="3">
        <v>11990000</v>
      </c>
      <c r="R80" s="3">
        <v>11990000</v>
      </c>
      <c r="S80" s="3">
        <v>0</v>
      </c>
      <c r="T80" s="3">
        <v>0</v>
      </c>
      <c r="U80" s="3">
        <v>0</v>
      </c>
      <c r="V80" s="3">
        <v>479600</v>
      </c>
      <c r="W80" s="3">
        <v>479600</v>
      </c>
      <c r="X80" s="3" t="s">
        <v>646</v>
      </c>
      <c r="Y80" s="2"/>
      <c r="Z80" s="2"/>
      <c r="AA80" s="3" t="s">
        <v>1687</v>
      </c>
      <c r="AB80" s="5">
        <v>46141</v>
      </c>
      <c r="AC80" s="3" t="s">
        <v>1813</v>
      </c>
      <c r="AD80" s="3" t="s">
        <v>89</v>
      </c>
      <c r="AE80" s="3">
        <v>0</v>
      </c>
      <c r="AF80" s="3">
        <v>12235164</v>
      </c>
      <c r="AG80" s="2"/>
      <c r="AH80" s="3">
        <v>0</v>
      </c>
      <c r="AI80" s="2"/>
      <c r="AJ80" s="3" t="s">
        <v>1813</v>
      </c>
      <c r="AK80" s="4" t="s">
        <v>2135</v>
      </c>
    </row>
    <row r="81" spans="1:37" hidden="1" x14ac:dyDescent="0.45">
      <c r="A81" s="3">
        <v>1</v>
      </c>
      <c r="B81" s="4" t="s">
        <v>2151</v>
      </c>
      <c r="C81" s="3" t="s">
        <v>2296</v>
      </c>
      <c r="D81" s="3" t="s">
        <v>2295</v>
      </c>
      <c r="E81" s="6">
        <v>46174</v>
      </c>
      <c r="F81" s="3" t="s">
        <v>1668</v>
      </c>
      <c r="G81" s="3">
        <v>2025</v>
      </c>
      <c r="H81" s="3" t="s">
        <v>3068</v>
      </c>
      <c r="I81" s="3" t="s">
        <v>3067</v>
      </c>
      <c r="J81" s="5">
        <v>46129</v>
      </c>
      <c r="K81" s="3" t="s">
        <v>2266</v>
      </c>
      <c r="L81" s="3" t="s">
        <v>3066</v>
      </c>
      <c r="M81" s="3">
        <v>830319301025</v>
      </c>
      <c r="N81" s="2"/>
      <c r="O81" s="2"/>
      <c r="P81" s="3">
        <v>77471341144</v>
      </c>
      <c r="Q81" s="3">
        <v>11990000</v>
      </c>
      <c r="R81" s="3">
        <v>11990000</v>
      </c>
      <c r="S81" s="3">
        <v>0</v>
      </c>
      <c r="T81" s="3">
        <v>0</v>
      </c>
      <c r="U81" s="3">
        <v>0</v>
      </c>
      <c r="V81" s="3">
        <v>479600</v>
      </c>
      <c r="W81" s="3">
        <v>479600</v>
      </c>
      <c r="X81" s="3" t="s">
        <v>430</v>
      </c>
      <c r="Y81" s="2"/>
      <c r="Z81" s="2"/>
      <c r="AA81" s="3" t="s">
        <v>1687</v>
      </c>
      <c r="AB81" s="5">
        <v>46130</v>
      </c>
      <c r="AC81" s="3" t="s">
        <v>1813</v>
      </c>
      <c r="AD81" s="3" t="s">
        <v>89</v>
      </c>
      <c r="AE81" s="3">
        <v>0</v>
      </c>
      <c r="AF81" s="3">
        <v>12235167</v>
      </c>
      <c r="AG81" s="2"/>
      <c r="AH81" s="3">
        <v>0</v>
      </c>
      <c r="AI81" s="2"/>
      <c r="AJ81" s="3" t="s">
        <v>1813</v>
      </c>
      <c r="AK81" s="4" t="s">
        <v>2215</v>
      </c>
    </row>
    <row r="82" spans="1:37" hidden="1" x14ac:dyDescent="0.45">
      <c r="A82" s="3">
        <v>1</v>
      </c>
      <c r="B82" s="4" t="s">
        <v>2151</v>
      </c>
      <c r="C82" s="3" t="s">
        <v>2385</v>
      </c>
      <c r="D82" s="3" t="s">
        <v>2162</v>
      </c>
      <c r="E82" s="6">
        <v>46143</v>
      </c>
      <c r="F82" s="3" t="s">
        <v>1668</v>
      </c>
      <c r="G82" s="3">
        <v>2025</v>
      </c>
      <c r="H82" s="3" t="s">
        <v>3065</v>
      </c>
      <c r="I82" s="3" t="s">
        <v>3064</v>
      </c>
      <c r="J82" s="5">
        <v>46113</v>
      </c>
      <c r="K82" s="3" t="s">
        <v>2266</v>
      </c>
      <c r="L82" s="3" t="s">
        <v>3063</v>
      </c>
      <c r="M82" s="3">
        <v>920425350732</v>
      </c>
      <c r="N82" s="2"/>
      <c r="O82" s="2"/>
      <c r="P82" s="3">
        <v>77079519541</v>
      </c>
      <c r="Q82" s="3">
        <v>8490000</v>
      </c>
      <c r="R82" s="3">
        <v>8490000</v>
      </c>
      <c r="S82" s="3">
        <v>0</v>
      </c>
      <c r="T82" s="3">
        <v>0</v>
      </c>
      <c r="U82" s="3">
        <v>0</v>
      </c>
      <c r="V82" s="3">
        <v>339600</v>
      </c>
      <c r="W82" s="3">
        <v>339600</v>
      </c>
      <c r="X82" s="3" t="s">
        <v>1323</v>
      </c>
      <c r="Y82" s="2"/>
      <c r="Z82" s="2"/>
      <c r="AA82" s="3" t="s">
        <v>1687</v>
      </c>
      <c r="AB82" s="5">
        <v>46115</v>
      </c>
      <c r="AC82" s="3" t="s">
        <v>1813</v>
      </c>
      <c r="AD82" s="3" t="s">
        <v>134</v>
      </c>
      <c r="AE82" s="3">
        <v>0</v>
      </c>
      <c r="AF82" s="3">
        <v>12235173</v>
      </c>
      <c r="AG82" s="2"/>
      <c r="AH82" s="3">
        <v>0</v>
      </c>
      <c r="AI82" s="2"/>
      <c r="AJ82" s="3" t="s">
        <v>1813</v>
      </c>
      <c r="AK82" s="4" t="s">
        <v>2215</v>
      </c>
    </row>
    <row r="83" spans="1:37" hidden="1" x14ac:dyDescent="0.45">
      <c r="A83" s="3">
        <v>1</v>
      </c>
      <c r="B83" s="4" t="s">
        <v>2151</v>
      </c>
      <c r="C83" s="3" t="s">
        <v>2296</v>
      </c>
      <c r="D83" s="3" t="s">
        <v>2295</v>
      </c>
      <c r="E83" s="6">
        <v>46174</v>
      </c>
      <c r="F83" s="3" t="s">
        <v>1693</v>
      </c>
      <c r="G83" s="3">
        <v>2025</v>
      </c>
      <c r="H83" s="3" t="s">
        <v>3062</v>
      </c>
      <c r="I83" s="3" t="s">
        <v>3061</v>
      </c>
      <c r="J83" s="5">
        <v>46136</v>
      </c>
      <c r="K83" s="3" t="s">
        <v>2239</v>
      </c>
      <c r="L83" s="3" t="s">
        <v>3060</v>
      </c>
      <c r="M83" s="3">
        <v>870702301748</v>
      </c>
      <c r="N83" s="2"/>
      <c r="O83" s="2"/>
      <c r="P83" s="3">
        <v>77769331110</v>
      </c>
      <c r="Q83" s="3">
        <v>11990000</v>
      </c>
      <c r="R83" s="3">
        <v>11990000</v>
      </c>
      <c r="S83" s="3">
        <v>0</v>
      </c>
      <c r="T83" s="3">
        <v>0</v>
      </c>
      <c r="U83" s="3">
        <v>0</v>
      </c>
      <c r="V83" s="3">
        <v>479600</v>
      </c>
      <c r="W83" s="3">
        <v>479600</v>
      </c>
      <c r="X83" s="3" t="s">
        <v>222</v>
      </c>
      <c r="Y83" s="3" t="s">
        <v>2835</v>
      </c>
      <c r="Z83" s="2"/>
      <c r="AA83" s="3" t="s">
        <v>1687</v>
      </c>
      <c r="AB83" s="5">
        <v>46139</v>
      </c>
      <c r="AC83" s="3" t="s">
        <v>1813</v>
      </c>
      <c r="AD83" s="3" t="s">
        <v>89</v>
      </c>
      <c r="AE83" s="3">
        <v>0</v>
      </c>
      <c r="AF83" s="3">
        <v>12236634</v>
      </c>
      <c r="AG83" s="2"/>
      <c r="AH83" s="3">
        <v>0</v>
      </c>
      <c r="AI83" s="2"/>
      <c r="AJ83" s="3" t="s">
        <v>1813</v>
      </c>
      <c r="AK83" s="4" t="s">
        <v>2152</v>
      </c>
    </row>
    <row r="84" spans="1:37" ht="28.5" hidden="1" x14ac:dyDescent="0.45">
      <c r="A84" s="3">
        <v>1</v>
      </c>
      <c r="B84" s="4" t="s">
        <v>2163</v>
      </c>
      <c r="C84" s="3" t="s">
        <v>2385</v>
      </c>
      <c r="D84" s="3" t="s">
        <v>2162</v>
      </c>
      <c r="E84" s="6">
        <v>46143</v>
      </c>
      <c r="F84" s="3" t="s">
        <v>1693</v>
      </c>
      <c r="G84" s="3">
        <v>2025</v>
      </c>
      <c r="H84" s="3" t="s">
        <v>3059</v>
      </c>
      <c r="I84" s="3" t="s">
        <v>3058</v>
      </c>
      <c r="J84" s="5">
        <v>46141</v>
      </c>
      <c r="K84" s="3" t="s">
        <v>2999</v>
      </c>
      <c r="L84" s="3" t="s">
        <v>3057</v>
      </c>
      <c r="M84" s="3">
        <v>810912400806</v>
      </c>
      <c r="N84" s="2"/>
      <c r="O84" s="2"/>
      <c r="P84" s="3">
        <v>77011082535</v>
      </c>
      <c r="Q84" s="3">
        <v>7490000</v>
      </c>
      <c r="R84" s="3">
        <v>7490000</v>
      </c>
      <c r="S84" s="3">
        <v>0</v>
      </c>
      <c r="T84" s="3">
        <v>0</v>
      </c>
      <c r="U84" s="3">
        <v>0</v>
      </c>
      <c r="V84" s="3">
        <v>299600</v>
      </c>
      <c r="W84" s="3">
        <v>299600</v>
      </c>
      <c r="X84" s="3" t="s">
        <v>2546</v>
      </c>
      <c r="Y84" s="2"/>
      <c r="Z84" s="2"/>
      <c r="AA84" s="3" t="s">
        <v>55</v>
      </c>
      <c r="AB84" s="5">
        <v>46142</v>
      </c>
      <c r="AC84" s="3" t="s">
        <v>1813</v>
      </c>
      <c r="AD84" s="3" t="s">
        <v>89</v>
      </c>
      <c r="AE84" s="3">
        <v>0</v>
      </c>
      <c r="AF84" s="3">
        <v>12238961</v>
      </c>
      <c r="AG84" s="2"/>
      <c r="AH84" s="3">
        <v>0</v>
      </c>
      <c r="AI84" s="2"/>
      <c r="AJ84" s="3" t="s">
        <v>1813</v>
      </c>
      <c r="AK84" s="4" t="s">
        <v>2152</v>
      </c>
    </row>
    <row r="85" spans="1:37" ht="28.5" hidden="1" x14ac:dyDescent="0.45">
      <c r="A85" s="3">
        <v>1</v>
      </c>
      <c r="B85" s="4" t="s">
        <v>2163</v>
      </c>
      <c r="C85" s="3" t="s">
        <v>2385</v>
      </c>
      <c r="D85" s="3" t="s">
        <v>2162</v>
      </c>
      <c r="E85" s="6">
        <v>46143</v>
      </c>
      <c r="F85" s="3" t="s">
        <v>1693</v>
      </c>
      <c r="G85" s="3">
        <v>2025</v>
      </c>
      <c r="H85" s="3" t="s">
        <v>3056</v>
      </c>
      <c r="I85" s="3" t="s">
        <v>3055</v>
      </c>
      <c r="J85" s="5">
        <v>46140</v>
      </c>
      <c r="K85" s="3" t="s">
        <v>2999</v>
      </c>
      <c r="L85" s="3" t="s">
        <v>3054</v>
      </c>
      <c r="M85" s="3">
        <v>970425400434</v>
      </c>
      <c r="N85" s="2"/>
      <c r="O85" s="2"/>
      <c r="P85" s="3">
        <v>77785343495</v>
      </c>
      <c r="Q85" s="3">
        <v>7490000</v>
      </c>
      <c r="R85" s="3">
        <v>7490000</v>
      </c>
      <c r="S85" s="3">
        <v>0</v>
      </c>
      <c r="T85" s="3">
        <v>0</v>
      </c>
      <c r="U85" s="3">
        <v>0</v>
      </c>
      <c r="V85" s="3">
        <v>299600</v>
      </c>
      <c r="W85" s="3">
        <v>299600</v>
      </c>
      <c r="X85" s="3" t="s">
        <v>699</v>
      </c>
      <c r="Y85" s="2"/>
      <c r="Z85" s="2"/>
      <c r="AA85" s="3" t="s">
        <v>55</v>
      </c>
      <c r="AB85" s="5">
        <v>46141</v>
      </c>
      <c r="AC85" s="3" t="s">
        <v>1813</v>
      </c>
      <c r="AD85" s="3" t="s">
        <v>134</v>
      </c>
      <c r="AE85" s="3">
        <v>1</v>
      </c>
      <c r="AF85" s="3">
        <v>12238963</v>
      </c>
      <c r="AG85" s="2"/>
      <c r="AH85" s="3">
        <v>0</v>
      </c>
      <c r="AI85" s="2"/>
      <c r="AJ85" s="3" t="s">
        <v>1813</v>
      </c>
      <c r="AK85" s="4" t="s">
        <v>2152</v>
      </c>
    </row>
    <row r="86" spans="1:37" hidden="1" x14ac:dyDescent="0.45">
      <c r="A86" s="3">
        <v>1</v>
      </c>
      <c r="B86" s="4" t="s">
        <v>2229</v>
      </c>
      <c r="C86" s="3" t="s">
        <v>2996</v>
      </c>
      <c r="D86" s="3" t="s">
        <v>2995</v>
      </c>
      <c r="E86" s="3" t="s">
        <v>2141</v>
      </c>
      <c r="F86" s="3" t="s">
        <v>1668</v>
      </c>
      <c r="G86" s="3">
        <v>2025</v>
      </c>
      <c r="H86" s="3" t="s">
        <v>3053</v>
      </c>
      <c r="I86" s="3" t="s">
        <v>3052</v>
      </c>
      <c r="J86" s="5">
        <v>46137</v>
      </c>
      <c r="K86" s="3" t="s">
        <v>2234</v>
      </c>
      <c r="L86" s="3" t="s">
        <v>3051</v>
      </c>
      <c r="M86" s="3">
        <v>841211301220</v>
      </c>
      <c r="N86" s="2"/>
      <c r="O86" s="2"/>
      <c r="P86" s="3">
        <v>77752668484</v>
      </c>
      <c r="Q86" s="3">
        <v>13490000</v>
      </c>
      <c r="R86" s="3">
        <v>13490000</v>
      </c>
      <c r="S86" s="3">
        <v>0</v>
      </c>
      <c r="T86" s="3">
        <v>0</v>
      </c>
      <c r="U86" s="3">
        <v>0</v>
      </c>
      <c r="V86" s="3">
        <v>539600</v>
      </c>
      <c r="W86" s="3">
        <v>539600</v>
      </c>
      <c r="X86" s="3" t="s">
        <v>552</v>
      </c>
      <c r="Y86" s="2"/>
      <c r="Z86" s="2"/>
      <c r="AA86" s="3" t="s">
        <v>291</v>
      </c>
      <c r="AB86" s="5">
        <v>46140</v>
      </c>
      <c r="AC86" s="3" t="s">
        <v>197</v>
      </c>
      <c r="AD86" s="3" t="s">
        <v>161</v>
      </c>
      <c r="AE86" s="3">
        <v>0</v>
      </c>
      <c r="AF86" s="3">
        <v>12239694</v>
      </c>
      <c r="AG86" s="2"/>
      <c r="AH86" s="3">
        <v>0</v>
      </c>
      <c r="AI86" s="2"/>
      <c r="AJ86" s="3" t="s">
        <v>197</v>
      </c>
      <c r="AK86" s="4" t="s">
        <v>2152</v>
      </c>
    </row>
    <row r="87" spans="1:37" hidden="1" x14ac:dyDescent="0.45">
      <c r="A87" s="3">
        <v>1</v>
      </c>
      <c r="B87" s="4" t="s">
        <v>2302</v>
      </c>
      <c r="C87" s="3" t="s">
        <v>2296</v>
      </c>
      <c r="D87" s="3" t="s">
        <v>2295</v>
      </c>
      <c r="E87" s="6">
        <v>46174</v>
      </c>
      <c r="F87" s="3" t="s">
        <v>1693</v>
      </c>
      <c r="G87" s="3">
        <v>2025</v>
      </c>
      <c r="H87" s="3" t="s">
        <v>3050</v>
      </c>
      <c r="I87" s="3" t="s">
        <v>3049</v>
      </c>
      <c r="J87" s="5">
        <v>46139</v>
      </c>
      <c r="K87" s="3" t="s">
        <v>2760</v>
      </c>
      <c r="L87" s="3" t="s">
        <v>3048</v>
      </c>
      <c r="M87" s="3">
        <v>960730300296</v>
      </c>
      <c r="N87" s="2"/>
      <c r="O87" s="2"/>
      <c r="P87" s="3">
        <v>77074081421</v>
      </c>
      <c r="Q87" s="3">
        <v>11990000</v>
      </c>
      <c r="R87" s="3">
        <v>11990000</v>
      </c>
      <c r="S87" s="3">
        <v>0</v>
      </c>
      <c r="T87" s="3">
        <v>0</v>
      </c>
      <c r="U87" s="3">
        <v>0</v>
      </c>
      <c r="V87" s="3">
        <v>479600</v>
      </c>
      <c r="W87" s="3">
        <v>479600</v>
      </c>
      <c r="X87" s="3" t="s">
        <v>646</v>
      </c>
      <c r="Y87" s="2"/>
      <c r="Z87" s="2"/>
      <c r="AA87" s="3" t="s">
        <v>116</v>
      </c>
      <c r="AB87" s="5">
        <v>46140</v>
      </c>
      <c r="AC87" s="3" t="s">
        <v>1813</v>
      </c>
      <c r="AD87" s="3" t="s">
        <v>89</v>
      </c>
      <c r="AE87" s="3">
        <v>0</v>
      </c>
      <c r="AF87" s="3">
        <v>12248084</v>
      </c>
      <c r="AG87" s="2"/>
      <c r="AH87" s="3">
        <v>0</v>
      </c>
      <c r="AI87" s="2"/>
      <c r="AJ87" s="3" t="s">
        <v>1813</v>
      </c>
      <c r="AK87" s="4" t="s">
        <v>2152</v>
      </c>
    </row>
    <row r="88" spans="1:37" hidden="1" x14ac:dyDescent="0.45">
      <c r="A88" s="3">
        <v>1</v>
      </c>
      <c r="B88" s="4" t="s">
        <v>2220</v>
      </c>
      <c r="C88" s="3" t="s">
        <v>2996</v>
      </c>
      <c r="D88" s="3" t="s">
        <v>2995</v>
      </c>
      <c r="E88" s="3" t="s">
        <v>2141</v>
      </c>
      <c r="F88" s="3" t="s">
        <v>1693</v>
      </c>
      <c r="G88" s="3">
        <v>2025</v>
      </c>
      <c r="H88" s="3" t="s">
        <v>3047</v>
      </c>
      <c r="I88" s="3" t="s">
        <v>3046</v>
      </c>
      <c r="J88" s="5">
        <v>46115</v>
      </c>
      <c r="K88" s="3" t="s">
        <v>2217</v>
      </c>
      <c r="L88" s="3" t="s">
        <v>3045</v>
      </c>
      <c r="M88" s="3">
        <v>910804300328</v>
      </c>
      <c r="N88" s="2"/>
      <c r="O88" s="2"/>
      <c r="P88" s="3">
        <v>77025140572</v>
      </c>
      <c r="Q88" s="3">
        <v>13240000</v>
      </c>
      <c r="R88" s="3">
        <v>12990000</v>
      </c>
      <c r="S88" s="3">
        <v>0</v>
      </c>
      <c r="T88" s="3">
        <v>0</v>
      </c>
      <c r="U88" s="3">
        <v>250000</v>
      </c>
      <c r="V88" s="3">
        <v>519600</v>
      </c>
      <c r="W88" s="3">
        <v>519600</v>
      </c>
      <c r="X88" s="3" t="s">
        <v>2551</v>
      </c>
      <c r="Y88" s="2"/>
      <c r="Z88" s="2"/>
      <c r="AA88" s="3" t="s">
        <v>1679</v>
      </c>
      <c r="AB88" s="5">
        <v>46118</v>
      </c>
      <c r="AC88" s="3" t="s">
        <v>87</v>
      </c>
      <c r="AD88" s="3" t="s">
        <v>400</v>
      </c>
      <c r="AE88" s="3">
        <v>0</v>
      </c>
      <c r="AF88" s="3">
        <v>12249661</v>
      </c>
      <c r="AG88" s="2"/>
      <c r="AH88" s="3">
        <v>0</v>
      </c>
      <c r="AI88" s="2"/>
      <c r="AJ88" s="3" t="s">
        <v>87</v>
      </c>
      <c r="AK88" s="4" t="s">
        <v>2152</v>
      </c>
    </row>
    <row r="89" spans="1:37" ht="28.5" hidden="1" x14ac:dyDescent="0.45">
      <c r="A89" s="3">
        <v>1</v>
      </c>
      <c r="B89" s="4" t="s">
        <v>2157</v>
      </c>
      <c r="C89" s="3" t="s">
        <v>2143</v>
      </c>
      <c r="D89" s="3" t="s">
        <v>2142</v>
      </c>
      <c r="E89" s="3" t="s">
        <v>2141</v>
      </c>
      <c r="F89" s="3" t="s">
        <v>1820</v>
      </c>
      <c r="G89" s="3">
        <v>2026</v>
      </c>
      <c r="H89" s="3" t="s">
        <v>3044</v>
      </c>
      <c r="I89" s="3" t="s">
        <v>3043</v>
      </c>
      <c r="J89" s="5">
        <v>46133</v>
      </c>
      <c r="K89" s="3" t="s">
        <v>2154</v>
      </c>
      <c r="L89" s="3" t="s">
        <v>3042</v>
      </c>
      <c r="M89" s="3">
        <v>850517301818</v>
      </c>
      <c r="N89" s="2"/>
      <c r="O89" s="2"/>
      <c r="P89" s="3">
        <v>77779854327</v>
      </c>
      <c r="Q89" s="3">
        <v>15990000</v>
      </c>
      <c r="R89" s="3">
        <v>15990000</v>
      </c>
      <c r="S89" s="3">
        <v>0</v>
      </c>
      <c r="T89" s="3">
        <v>0</v>
      </c>
      <c r="U89" s="3">
        <v>0</v>
      </c>
      <c r="V89" s="3">
        <v>959400</v>
      </c>
      <c r="W89" s="3">
        <v>959400</v>
      </c>
      <c r="X89" s="3" t="s">
        <v>222</v>
      </c>
      <c r="Y89" s="2"/>
      <c r="Z89" s="2"/>
      <c r="AA89" s="3" t="s">
        <v>154</v>
      </c>
      <c r="AB89" s="5">
        <v>46134</v>
      </c>
      <c r="AC89" s="3" t="s">
        <v>1813</v>
      </c>
      <c r="AD89" s="3" t="s">
        <v>134</v>
      </c>
      <c r="AE89" s="3">
        <v>0</v>
      </c>
      <c r="AF89" s="3">
        <v>12251866</v>
      </c>
      <c r="AG89" s="2"/>
      <c r="AH89" s="3">
        <v>0</v>
      </c>
      <c r="AI89" s="2"/>
      <c r="AJ89" s="3" t="s">
        <v>1813</v>
      </c>
      <c r="AK89" s="4" t="s">
        <v>2215</v>
      </c>
    </row>
    <row r="90" spans="1:37" ht="28.5" hidden="1" x14ac:dyDescent="0.45">
      <c r="A90" s="3">
        <v>1</v>
      </c>
      <c r="B90" s="4" t="s">
        <v>2157</v>
      </c>
      <c r="C90" s="3" t="s">
        <v>2143</v>
      </c>
      <c r="D90" s="3" t="s">
        <v>2142</v>
      </c>
      <c r="E90" s="3" t="s">
        <v>2141</v>
      </c>
      <c r="F90" s="3" t="s">
        <v>1693</v>
      </c>
      <c r="G90" s="3">
        <v>2026</v>
      </c>
      <c r="H90" s="3" t="s">
        <v>3041</v>
      </c>
      <c r="I90" s="3" t="s">
        <v>3040</v>
      </c>
      <c r="J90" s="5">
        <v>46130</v>
      </c>
      <c r="K90" s="3" t="s">
        <v>2154</v>
      </c>
      <c r="L90" s="3" t="s">
        <v>3039</v>
      </c>
      <c r="M90" s="3">
        <v>880214300808</v>
      </c>
      <c r="N90" s="2"/>
      <c r="O90" s="2"/>
      <c r="P90" s="3">
        <v>77055284441</v>
      </c>
      <c r="Q90" s="3">
        <v>15990000</v>
      </c>
      <c r="R90" s="3">
        <v>15990000</v>
      </c>
      <c r="S90" s="3">
        <v>0</v>
      </c>
      <c r="T90" s="3">
        <v>0</v>
      </c>
      <c r="U90" s="3">
        <v>0</v>
      </c>
      <c r="V90" s="3">
        <v>959400</v>
      </c>
      <c r="W90" s="3">
        <v>959400</v>
      </c>
      <c r="X90" s="3" t="s">
        <v>518</v>
      </c>
      <c r="Y90" s="2"/>
      <c r="Z90" s="2"/>
      <c r="AA90" s="3" t="s">
        <v>154</v>
      </c>
      <c r="AB90" s="5">
        <v>46139</v>
      </c>
      <c r="AC90" s="3" t="s">
        <v>1813</v>
      </c>
      <c r="AD90" s="3" t="s">
        <v>134</v>
      </c>
      <c r="AE90" s="3">
        <v>1</v>
      </c>
      <c r="AF90" s="3">
        <v>12251868</v>
      </c>
      <c r="AG90" s="2"/>
      <c r="AH90" s="3">
        <v>0</v>
      </c>
      <c r="AI90" s="2"/>
      <c r="AJ90" s="3" t="s">
        <v>1813</v>
      </c>
      <c r="AK90" s="4" t="s">
        <v>2152</v>
      </c>
    </row>
    <row r="91" spans="1:37" hidden="1" x14ac:dyDescent="0.45">
      <c r="A91" s="3">
        <v>1</v>
      </c>
      <c r="B91" s="4" t="s">
        <v>2302</v>
      </c>
      <c r="C91" s="3" t="s">
        <v>2296</v>
      </c>
      <c r="D91" s="3" t="s">
        <v>2295</v>
      </c>
      <c r="E91" s="6">
        <v>46174</v>
      </c>
      <c r="F91" s="3" t="s">
        <v>1693</v>
      </c>
      <c r="G91" s="3">
        <v>2025</v>
      </c>
      <c r="H91" s="3" t="s">
        <v>3038</v>
      </c>
      <c r="I91" s="3" t="s">
        <v>3037</v>
      </c>
      <c r="J91" s="5">
        <v>46129</v>
      </c>
      <c r="K91" s="3" t="s">
        <v>2298</v>
      </c>
      <c r="L91" s="3" t="s">
        <v>3036</v>
      </c>
      <c r="M91" s="3">
        <v>940524400467</v>
      </c>
      <c r="N91" s="2"/>
      <c r="O91" s="2"/>
      <c r="P91" s="3">
        <v>77772792069</v>
      </c>
      <c r="Q91" s="3">
        <v>11990000</v>
      </c>
      <c r="R91" s="3">
        <v>11990000</v>
      </c>
      <c r="S91" s="3">
        <v>0</v>
      </c>
      <c r="T91" s="3">
        <v>0</v>
      </c>
      <c r="U91" s="3">
        <v>0</v>
      </c>
      <c r="V91" s="3">
        <v>479600</v>
      </c>
      <c r="W91" s="3">
        <v>479600</v>
      </c>
      <c r="X91" s="3" t="s">
        <v>2416</v>
      </c>
      <c r="Y91" s="2"/>
      <c r="Z91" s="2"/>
      <c r="AA91" s="3" t="s">
        <v>116</v>
      </c>
      <c r="AB91" s="5">
        <v>46132</v>
      </c>
      <c r="AC91" s="3" t="s">
        <v>1813</v>
      </c>
      <c r="AD91" s="3" t="s">
        <v>89</v>
      </c>
      <c r="AE91" s="3">
        <v>0</v>
      </c>
      <c r="AF91" s="3">
        <v>12252032</v>
      </c>
      <c r="AG91" s="2"/>
      <c r="AH91" s="3">
        <v>0</v>
      </c>
      <c r="AI91" s="2"/>
      <c r="AJ91" s="3" t="s">
        <v>1813</v>
      </c>
      <c r="AK91" s="4" t="s">
        <v>2215</v>
      </c>
    </row>
    <row r="92" spans="1:37" hidden="1" x14ac:dyDescent="0.45">
      <c r="A92" s="3">
        <v>1</v>
      </c>
      <c r="B92" s="4" t="s">
        <v>2302</v>
      </c>
      <c r="C92" s="3" t="s">
        <v>2385</v>
      </c>
      <c r="D92" s="3" t="s">
        <v>2149</v>
      </c>
      <c r="E92" s="6">
        <v>46143</v>
      </c>
      <c r="F92" s="3" t="s">
        <v>1693</v>
      </c>
      <c r="G92" s="3">
        <v>2026</v>
      </c>
      <c r="H92" s="3" t="s">
        <v>3035</v>
      </c>
      <c r="I92" s="3" t="s">
        <v>3034</v>
      </c>
      <c r="J92" s="5">
        <v>46139</v>
      </c>
      <c r="K92" s="3" t="s">
        <v>2307</v>
      </c>
      <c r="L92" s="3" t="s">
        <v>3033</v>
      </c>
      <c r="M92" s="3">
        <v>600315302054</v>
      </c>
      <c r="N92" s="2"/>
      <c r="O92" s="2"/>
      <c r="P92" s="3">
        <v>77772600600</v>
      </c>
      <c r="Q92" s="3">
        <v>6890000</v>
      </c>
      <c r="R92" s="3">
        <v>6990000</v>
      </c>
      <c r="S92" s="3">
        <v>100000</v>
      </c>
      <c r="T92" s="3">
        <v>0</v>
      </c>
      <c r="U92" s="3">
        <v>0</v>
      </c>
      <c r="V92" s="3">
        <v>279600</v>
      </c>
      <c r="W92" s="3">
        <v>179600</v>
      </c>
      <c r="X92" s="2"/>
      <c r="Y92" s="2"/>
      <c r="Z92" s="2"/>
      <c r="AA92" s="3" t="s">
        <v>116</v>
      </c>
      <c r="AB92" s="5">
        <v>46140</v>
      </c>
      <c r="AC92" s="3" t="s">
        <v>105</v>
      </c>
      <c r="AD92" s="3" t="s">
        <v>58</v>
      </c>
      <c r="AE92" s="3">
        <v>0</v>
      </c>
      <c r="AF92" s="3">
        <v>12252037</v>
      </c>
      <c r="AG92" s="2"/>
      <c r="AH92" s="3">
        <v>0</v>
      </c>
      <c r="AI92" s="2"/>
      <c r="AJ92" s="3" t="s">
        <v>105</v>
      </c>
      <c r="AK92" s="4" t="s">
        <v>2152</v>
      </c>
    </row>
    <row r="93" spans="1:37" hidden="1" x14ac:dyDescent="0.45">
      <c r="A93" s="3">
        <v>1</v>
      </c>
      <c r="B93" s="4" t="s">
        <v>2151</v>
      </c>
      <c r="C93" s="3" t="s">
        <v>2996</v>
      </c>
      <c r="D93" s="3" t="s">
        <v>2995</v>
      </c>
      <c r="E93" s="3" t="s">
        <v>2141</v>
      </c>
      <c r="F93" s="3" t="s">
        <v>1678</v>
      </c>
      <c r="G93" s="3">
        <v>2025</v>
      </c>
      <c r="H93" s="3" t="s">
        <v>3032</v>
      </c>
      <c r="I93" s="3" t="s">
        <v>3031</v>
      </c>
      <c r="J93" s="5">
        <v>46107</v>
      </c>
      <c r="K93" s="3" t="s">
        <v>2146</v>
      </c>
      <c r="L93" s="3" t="s">
        <v>3030</v>
      </c>
      <c r="M93" s="3">
        <v>800927400826</v>
      </c>
      <c r="N93" s="2"/>
      <c r="O93" s="2"/>
      <c r="P93" s="3">
        <v>77754084683</v>
      </c>
      <c r="Q93" s="3">
        <v>12990000</v>
      </c>
      <c r="R93" s="3">
        <v>12990000</v>
      </c>
      <c r="S93" s="3">
        <v>0</v>
      </c>
      <c r="T93" s="3">
        <v>0</v>
      </c>
      <c r="U93" s="3">
        <v>0</v>
      </c>
      <c r="V93" s="3">
        <v>519600</v>
      </c>
      <c r="W93" s="3">
        <v>519600</v>
      </c>
      <c r="X93" s="3" t="s">
        <v>2551</v>
      </c>
      <c r="Y93" s="2"/>
      <c r="Z93" s="2"/>
      <c r="AA93" s="3" t="s">
        <v>1687</v>
      </c>
      <c r="AB93" s="5">
        <v>46117</v>
      </c>
      <c r="AC93" s="3" t="s">
        <v>87</v>
      </c>
      <c r="AD93" s="3" t="s">
        <v>161</v>
      </c>
      <c r="AE93" s="3">
        <v>0</v>
      </c>
      <c r="AF93" s="3">
        <v>12252063</v>
      </c>
      <c r="AG93" s="2"/>
      <c r="AH93" s="3">
        <v>0</v>
      </c>
      <c r="AI93" s="2"/>
      <c r="AJ93" s="3" t="s">
        <v>87</v>
      </c>
      <c r="AK93" s="4" t="s">
        <v>2215</v>
      </c>
    </row>
    <row r="94" spans="1:37" hidden="1" x14ac:dyDescent="0.45">
      <c r="A94" s="3">
        <v>1</v>
      </c>
      <c r="B94" s="4" t="s">
        <v>2220</v>
      </c>
      <c r="C94" s="3" t="s">
        <v>2996</v>
      </c>
      <c r="D94" s="3" t="s">
        <v>2995</v>
      </c>
      <c r="E94" s="3" t="s">
        <v>2141</v>
      </c>
      <c r="F94" s="3" t="s">
        <v>1668</v>
      </c>
      <c r="G94" s="3">
        <v>2025</v>
      </c>
      <c r="H94" s="3" t="s">
        <v>3029</v>
      </c>
      <c r="I94" s="3" t="s">
        <v>3028</v>
      </c>
      <c r="J94" s="5">
        <v>46114</v>
      </c>
      <c r="K94" s="3" t="s">
        <v>2217</v>
      </c>
      <c r="L94" s="3" t="s">
        <v>3027</v>
      </c>
      <c r="M94" s="3">
        <v>860110402158</v>
      </c>
      <c r="N94" s="2"/>
      <c r="O94" s="2"/>
      <c r="P94" s="3">
        <v>77473347534</v>
      </c>
      <c r="Q94" s="3">
        <v>12990000</v>
      </c>
      <c r="R94" s="3">
        <v>12990000</v>
      </c>
      <c r="S94" s="3">
        <v>0</v>
      </c>
      <c r="T94" s="3">
        <v>0</v>
      </c>
      <c r="U94" s="3">
        <v>0</v>
      </c>
      <c r="V94" s="3">
        <v>519600</v>
      </c>
      <c r="W94" s="3">
        <v>519600</v>
      </c>
      <c r="X94" s="3" t="s">
        <v>217</v>
      </c>
      <c r="Y94" s="2"/>
      <c r="Z94" s="2"/>
      <c r="AA94" s="3" t="s">
        <v>1679</v>
      </c>
      <c r="AB94" s="5">
        <v>46122</v>
      </c>
      <c r="AC94" s="3" t="s">
        <v>87</v>
      </c>
      <c r="AD94" s="3" t="s">
        <v>134</v>
      </c>
      <c r="AE94" s="3">
        <v>0</v>
      </c>
      <c r="AF94" s="3">
        <v>12252210</v>
      </c>
      <c r="AG94" s="2"/>
      <c r="AH94" s="3">
        <v>0</v>
      </c>
      <c r="AI94" s="2"/>
      <c r="AJ94" s="3" t="s">
        <v>87</v>
      </c>
      <c r="AK94" s="4" t="s">
        <v>2152</v>
      </c>
    </row>
    <row r="95" spans="1:37" hidden="1" x14ac:dyDescent="0.45">
      <c r="A95" s="3">
        <v>1</v>
      </c>
      <c r="B95" s="4" t="s">
        <v>2315</v>
      </c>
      <c r="C95" s="3" t="s">
        <v>2385</v>
      </c>
      <c r="D95" s="3" t="s">
        <v>2162</v>
      </c>
      <c r="E95" s="6">
        <v>46143</v>
      </c>
      <c r="F95" s="3" t="s">
        <v>1678</v>
      </c>
      <c r="G95" s="3">
        <v>2026</v>
      </c>
      <c r="H95" s="3" t="s">
        <v>3026</v>
      </c>
      <c r="I95" s="3" t="s">
        <v>3025</v>
      </c>
      <c r="J95" s="5">
        <v>46113</v>
      </c>
      <c r="K95" s="3" t="s">
        <v>2421</v>
      </c>
      <c r="L95" s="3" t="s">
        <v>3024</v>
      </c>
      <c r="M95" s="3">
        <v>720913450036</v>
      </c>
      <c r="N95" s="2"/>
      <c r="O95" s="2"/>
      <c r="P95" s="3">
        <v>77776246630</v>
      </c>
      <c r="Q95" s="3">
        <v>8990000</v>
      </c>
      <c r="R95" s="3">
        <v>8990000</v>
      </c>
      <c r="S95" s="3">
        <v>0</v>
      </c>
      <c r="T95" s="3">
        <v>0</v>
      </c>
      <c r="U95" s="3">
        <v>0</v>
      </c>
      <c r="V95" s="3">
        <v>359600</v>
      </c>
      <c r="W95" s="3">
        <v>359600</v>
      </c>
      <c r="X95" s="3" t="s">
        <v>133</v>
      </c>
      <c r="Y95" s="2"/>
      <c r="Z95" s="2"/>
      <c r="AA95" s="3" t="s">
        <v>104</v>
      </c>
      <c r="AB95" s="5">
        <v>46115</v>
      </c>
      <c r="AC95" s="3" t="s">
        <v>87</v>
      </c>
      <c r="AD95" s="3" t="s">
        <v>134</v>
      </c>
      <c r="AE95" s="3">
        <v>0</v>
      </c>
      <c r="AF95" s="3">
        <v>12252514</v>
      </c>
      <c r="AG95" s="2"/>
      <c r="AH95" s="3">
        <v>0</v>
      </c>
      <c r="AI95" s="2"/>
      <c r="AJ95" s="3" t="s">
        <v>87</v>
      </c>
      <c r="AK95" s="4" t="s">
        <v>2215</v>
      </c>
    </row>
    <row r="96" spans="1:37" hidden="1" x14ac:dyDescent="0.45">
      <c r="A96" s="3">
        <v>1</v>
      </c>
      <c r="B96" s="4" t="s">
        <v>2315</v>
      </c>
      <c r="C96" s="3" t="s">
        <v>2385</v>
      </c>
      <c r="D96" s="3" t="s">
        <v>2162</v>
      </c>
      <c r="E96" s="6">
        <v>46143</v>
      </c>
      <c r="F96" s="3" t="s">
        <v>1678</v>
      </c>
      <c r="G96" s="3">
        <v>2026</v>
      </c>
      <c r="H96" s="3" t="s">
        <v>3023</v>
      </c>
      <c r="I96" s="3" t="s">
        <v>3022</v>
      </c>
      <c r="J96" s="5">
        <v>46122</v>
      </c>
      <c r="K96" s="3" t="s">
        <v>2312</v>
      </c>
      <c r="L96" s="3" t="s">
        <v>3021</v>
      </c>
      <c r="M96" s="3">
        <v>710318300493</v>
      </c>
      <c r="N96" s="2"/>
      <c r="O96" s="2"/>
      <c r="P96" s="3">
        <v>77774584583</v>
      </c>
      <c r="Q96" s="3">
        <v>8990000</v>
      </c>
      <c r="R96" s="3">
        <v>8990000</v>
      </c>
      <c r="S96" s="3">
        <v>0</v>
      </c>
      <c r="T96" s="3">
        <v>0</v>
      </c>
      <c r="U96" s="3">
        <v>0</v>
      </c>
      <c r="V96" s="3">
        <v>359600</v>
      </c>
      <c r="W96" s="3">
        <v>359600</v>
      </c>
      <c r="X96" s="3" t="s">
        <v>2242</v>
      </c>
      <c r="Y96" s="2"/>
      <c r="Z96" s="2"/>
      <c r="AA96" s="3" t="s">
        <v>104</v>
      </c>
      <c r="AB96" s="5">
        <v>46125</v>
      </c>
      <c r="AC96" s="3" t="s">
        <v>87</v>
      </c>
      <c r="AD96" s="3" t="s">
        <v>89</v>
      </c>
      <c r="AE96" s="3">
        <v>0</v>
      </c>
      <c r="AF96" s="3">
        <v>12252516</v>
      </c>
      <c r="AG96" s="2"/>
      <c r="AH96" s="3">
        <v>0</v>
      </c>
      <c r="AI96" s="2"/>
      <c r="AJ96" s="3" t="s">
        <v>87</v>
      </c>
      <c r="AK96" s="4" t="s">
        <v>2215</v>
      </c>
    </row>
    <row r="97" spans="1:37" ht="28.5" hidden="1" x14ac:dyDescent="0.45">
      <c r="A97" s="3">
        <v>1</v>
      </c>
      <c r="B97" s="4" t="s">
        <v>2194</v>
      </c>
      <c r="C97" s="3" t="s">
        <v>2996</v>
      </c>
      <c r="D97" s="3" t="s">
        <v>2995</v>
      </c>
      <c r="E97" s="3" t="s">
        <v>2141</v>
      </c>
      <c r="F97" s="3" t="s">
        <v>1693</v>
      </c>
      <c r="G97" s="3">
        <v>2025</v>
      </c>
      <c r="H97" s="3" t="s">
        <v>3020</v>
      </c>
      <c r="I97" s="3" t="s">
        <v>3019</v>
      </c>
      <c r="J97" s="5">
        <v>46113</v>
      </c>
      <c r="K97" s="3" t="s">
        <v>2983</v>
      </c>
      <c r="L97" s="3" t="s">
        <v>3018</v>
      </c>
      <c r="M97" s="3">
        <v>960707301586</v>
      </c>
      <c r="N97" s="2"/>
      <c r="O97" s="2"/>
      <c r="P97" s="3">
        <v>77071700102</v>
      </c>
      <c r="Q97" s="3">
        <v>12990000</v>
      </c>
      <c r="R97" s="3">
        <v>12990000</v>
      </c>
      <c r="S97" s="3">
        <v>0</v>
      </c>
      <c r="T97" s="3">
        <v>0</v>
      </c>
      <c r="U97" s="3">
        <v>0</v>
      </c>
      <c r="V97" s="3">
        <v>519600</v>
      </c>
      <c r="W97" s="3">
        <v>519600</v>
      </c>
      <c r="X97" s="3" t="s">
        <v>2551</v>
      </c>
      <c r="Y97" s="2"/>
      <c r="Z97" s="2"/>
      <c r="AA97" s="3" t="s">
        <v>55</v>
      </c>
      <c r="AB97" s="5">
        <v>46119</v>
      </c>
      <c r="AC97" s="3" t="s">
        <v>87</v>
      </c>
      <c r="AD97" s="3" t="s">
        <v>89</v>
      </c>
      <c r="AE97" s="3">
        <v>2</v>
      </c>
      <c r="AF97" s="3">
        <v>12253382</v>
      </c>
      <c r="AG97" s="2"/>
      <c r="AH97" s="3">
        <v>0</v>
      </c>
      <c r="AI97" s="2"/>
      <c r="AJ97" s="3" t="s">
        <v>87</v>
      </c>
      <c r="AK97" s="4" t="s">
        <v>2152</v>
      </c>
    </row>
    <row r="98" spans="1:37" ht="28.5" hidden="1" x14ac:dyDescent="0.45">
      <c r="A98" s="3">
        <v>1</v>
      </c>
      <c r="B98" s="4" t="s">
        <v>2194</v>
      </c>
      <c r="C98" s="3" t="s">
        <v>2996</v>
      </c>
      <c r="D98" s="3" t="s">
        <v>2995</v>
      </c>
      <c r="E98" s="3" t="s">
        <v>2141</v>
      </c>
      <c r="F98" s="3" t="s">
        <v>1693</v>
      </c>
      <c r="G98" s="3">
        <v>2025</v>
      </c>
      <c r="H98" s="3" t="s">
        <v>3017</v>
      </c>
      <c r="I98" s="3" t="s">
        <v>3016</v>
      </c>
      <c r="J98" s="5">
        <v>46126</v>
      </c>
      <c r="K98" s="3" t="s">
        <v>2191</v>
      </c>
      <c r="L98" s="3" t="s">
        <v>3015</v>
      </c>
      <c r="M98" s="3">
        <v>800114400658</v>
      </c>
      <c r="N98" s="2"/>
      <c r="O98" s="2"/>
      <c r="P98" s="3">
        <v>77025837511</v>
      </c>
      <c r="Q98" s="3">
        <v>13740000</v>
      </c>
      <c r="R98" s="3">
        <v>13490000</v>
      </c>
      <c r="S98" s="3">
        <v>0</v>
      </c>
      <c r="T98" s="3">
        <v>0</v>
      </c>
      <c r="U98" s="3">
        <v>250000</v>
      </c>
      <c r="V98" s="3">
        <v>539600</v>
      </c>
      <c r="W98" s="3">
        <v>539600</v>
      </c>
      <c r="X98" s="3" t="s">
        <v>808</v>
      </c>
      <c r="Y98" s="2"/>
      <c r="Z98" s="2"/>
      <c r="AA98" s="3" t="s">
        <v>55</v>
      </c>
      <c r="AB98" s="5">
        <v>46133</v>
      </c>
      <c r="AC98" s="3" t="s">
        <v>87</v>
      </c>
      <c r="AD98" s="3" t="s">
        <v>218</v>
      </c>
      <c r="AE98" s="3">
        <v>0</v>
      </c>
      <c r="AF98" s="3">
        <v>12253388</v>
      </c>
      <c r="AG98" s="2"/>
      <c r="AH98" s="3">
        <v>0</v>
      </c>
      <c r="AI98" s="2"/>
      <c r="AJ98" s="3" t="s">
        <v>87</v>
      </c>
      <c r="AK98" s="4" t="s">
        <v>2215</v>
      </c>
    </row>
    <row r="99" spans="1:37" x14ac:dyDescent="0.45">
      <c r="A99" s="3">
        <v>1</v>
      </c>
      <c r="B99" s="4" t="s">
        <v>2144</v>
      </c>
      <c r="C99" s="3" t="s">
        <v>2296</v>
      </c>
      <c r="D99" s="3" t="s">
        <v>2295</v>
      </c>
      <c r="E99" s="6">
        <v>46174</v>
      </c>
      <c r="F99" s="3" t="s">
        <v>1693</v>
      </c>
      <c r="G99" s="3">
        <v>2025</v>
      </c>
      <c r="H99" s="3" t="s">
        <v>3014</v>
      </c>
      <c r="I99" s="3" t="s">
        <v>3013</v>
      </c>
      <c r="J99" s="5">
        <v>46121</v>
      </c>
      <c r="K99" s="3" t="s">
        <v>2979</v>
      </c>
      <c r="L99" s="3" t="s">
        <v>3012</v>
      </c>
      <c r="M99" s="3">
        <v>900415301101</v>
      </c>
      <c r="N99" s="2"/>
      <c r="O99" s="2"/>
      <c r="P99" s="3">
        <v>77029944695</v>
      </c>
      <c r="Q99" s="3">
        <v>12990000</v>
      </c>
      <c r="R99" s="3">
        <v>12990000</v>
      </c>
      <c r="S99" s="3">
        <v>0</v>
      </c>
      <c r="T99" s="3">
        <v>0</v>
      </c>
      <c r="U99" s="3">
        <v>0</v>
      </c>
      <c r="V99" s="3">
        <v>649500</v>
      </c>
      <c r="W99" s="3">
        <v>649500</v>
      </c>
      <c r="X99" s="3" t="s">
        <v>2551</v>
      </c>
      <c r="Y99" s="2"/>
      <c r="Z99" s="2"/>
      <c r="AA99" s="3" t="s">
        <v>116</v>
      </c>
      <c r="AB99" s="5">
        <v>46122</v>
      </c>
      <c r="AC99" s="3" t="s">
        <v>87</v>
      </c>
      <c r="AD99" s="3" t="s">
        <v>218</v>
      </c>
      <c r="AE99" s="3">
        <v>0</v>
      </c>
      <c r="AF99" s="3">
        <v>12253580</v>
      </c>
      <c r="AG99" s="4" t="s">
        <v>2302</v>
      </c>
      <c r="AH99" s="3">
        <v>0</v>
      </c>
      <c r="AI99" s="2"/>
      <c r="AJ99" s="3" t="s">
        <v>87</v>
      </c>
      <c r="AK99" s="4" t="s">
        <v>2152</v>
      </c>
    </row>
    <row r="100" spans="1:37" hidden="1" x14ac:dyDescent="0.45">
      <c r="A100" s="3">
        <v>1</v>
      </c>
      <c r="B100" s="4" t="s">
        <v>2302</v>
      </c>
      <c r="C100" s="3" t="s">
        <v>2385</v>
      </c>
      <c r="D100" s="3" t="s">
        <v>2149</v>
      </c>
      <c r="E100" s="6">
        <v>46143</v>
      </c>
      <c r="F100" s="3" t="s">
        <v>1693</v>
      </c>
      <c r="G100" s="3">
        <v>2026</v>
      </c>
      <c r="H100" s="3" t="s">
        <v>3011</v>
      </c>
      <c r="I100" s="3" t="s">
        <v>3010</v>
      </c>
      <c r="J100" s="5">
        <v>46129</v>
      </c>
      <c r="K100" s="3" t="s">
        <v>2760</v>
      </c>
      <c r="L100" s="2"/>
      <c r="M100" s="2"/>
      <c r="N100" s="3" t="s">
        <v>3009</v>
      </c>
      <c r="O100" s="3">
        <v>241240008658</v>
      </c>
      <c r="P100" s="2"/>
      <c r="Q100" s="3">
        <v>6990000</v>
      </c>
      <c r="R100" s="3">
        <v>6990000</v>
      </c>
      <c r="S100" s="3">
        <v>0</v>
      </c>
      <c r="T100" s="3">
        <v>0</v>
      </c>
      <c r="U100" s="3">
        <v>0</v>
      </c>
      <c r="V100" s="3">
        <v>279600</v>
      </c>
      <c r="W100" s="3">
        <v>279600</v>
      </c>
      <c r="X100" s="2"/>
      <c r="Y100" s="2"/>
      <c r="Z100" s="2"/>
      <c r="AA100" s="3" t="s">
        <v>116</v>
      </c>
      <c r="AB100" s="5">
        <v>46129</v>
      </c>
      <c r="AC100" s="3" t="s">
        <v>56</v>
      </c>
      <c r="AD100" s="3" t="s">
        <v>58</v>
      </c>
      <c r="AE100" s="3">
        <v>1</v>
      </c>
      <c r="AF100" s="3">
        <v>12253585</v>
      </c>
      <c r="AG100" s="2"/>
      <c r="AH100" s="3">
        <v>0</v>
      </c>
      <c r="AI100" s="2"/>
      <c r="AJ100" s="3" t="s">
        <v>56</v>
      </c>
      <c r="AK100" s="4" t="s">
        <v>2215</v>
      </c>
    </row>
    <row r="101" spans="1:37" ht="28.5" hidden="1" x14ac:dyDescent="0.45">
      <c r="A101" s="3">
        <v>1</v>
      </c>
      <c r="B101" s="4" t="s">
        <v>2163</v>
      </c>
      <c r="C101" s="3" t="s">
        <v>2996</v>
      </c>
      <c r="D101" s="3" t="s">
        <v>2995</v>
      </c>
      <c r="E101" s="3" t="s">
        <v>2141</v>
      </c>
      <c r="F101" s="3" t="s">
        <v>1693</v>
      </c>
      <c r="G101" s="3">
        <v>2025</v>
      </c>
      <c r="H101" s="3" t="s">
        <v>3008</v>
      </c>
      <c r="I101" s="3" t="s">
        <v>3007</v>
      </c>
      <c r="J101" s="5">
        <v>46113</v>
      </c>
      <c r="K101" s="3" t="s">
        <v>2504</v>
      </c>
      <c r="L101" s="3" t="s">
        <v>3006</v>
      </c>
      <c r="M101" s="3">
        <v>981014400543</v>
      </c>
      <c r="N101" s="2"/>
      <c r="O101" s="2"/>
      <c r="P101" s="3">
        <v>77082018728</v>
      </c>
      <c r="Q101" s="3">
        <v>13240000</v>
      </c>
      <c r="R101" s="3">
        <v>12990000</v>
      </c>
      <c r="S101" s="3">
        <v>0</v>
      </c>
      <c r="T101" s="3">
        <v>0</v>
      </c>
      <c r="U101" s="3">
        <v>250000</v>
      </c>
      <c r="V101" s="3">
        <v>519600</v>
      </c>
      <c r="W101" s="3">
        <v>519600</v>
      </c>
      <c r="X101" s="3" t="s">
        <v>3005</v>
      </c>
      <c r="Y101" s="2"/>
      <c r="Z101" s="2"/>
      <c r="AA101" s="3" t="s">
        <v>55</v>
      </c>
      <c r="AB101" s="5">
        <v>46114</v>
      </c>
      <c r="AC101" s="3" t="s">
        <v>87</v>
      </c>
      <c r="AD101" s="3" t="s">
        <v>223</v>
      </c>
      <c r="AE101" s="3">
        <v>1</v>
      </c>
      <c r="AF101" s="3">
        <v>12253944</v>
      </c>
      <c r="AG101" s="2"/>
      <c r="AH101" s="3">
        <v>0</v>
      </c>
      <c r="AI101" s="2"/>
      <c r="AJ101" s="3" t="s">
        <v>87</v>
      </c>
      <c r="AK101" s="4" t="s">
        <v>2215</v>
      </c>
    </row>
    <row r="102" spans="1:37" ht="28.5" hidden="1" x14ac:dyDescent="0.45">
      <c r="A102" s="3">
        <v>1</v>
      </c>
      <c r="B102" s="4" t="s">
        <v>2163</v>
      </c>
      <c r="C102" s="3" t="s">
        <v>2996</v>
      </c>
      <c r="D102" s="3" t="s">
        <v>2995</v>
      </c>
      <c r="E102" s="3" t="s">
        <v>2141</v>
      </c>
      <c r="F102" s="3" t="s">
        <v>1693</v>
      </c>
      <c r="G102" s="3">
        <v>2025</v>
      </c>
      <c r="H102" s="3" t="s">
        <v>3004</v>
      </c>
      <c r="I102" s="3" t="s">
        <v>3003</v>
      </c>
      <c r="J102" s="5">
        <v>46119</v>
      </c>
      <c r="K102" s="3" t="s">
        <v>2159</v>
      </c>
      <c r="L102" s="3" t="s">
        <v>3002</v>
      </c>
      <c r="M102" s="3">
        <v>840207300179</v>
      </c>
      <c r="N102" s="2"/>
      <c r="O102" s="2"/>
      <c r="P102" s="3">
        <v>77789006658</v>
      </c>
      <c r="Q102" s="3">
        <v>13540000</v>
      </c>
      <c r="R102" s="3">
        <v>12990000</v>
      </c>
      <c r="S102" s="3">
        <v>0</v>
      </c>
      <c r="T102" s="3">
        <v>0</v>
      </c>
      <c r="U102" s="3">
        <v>550000</v>
      </c>
      <c r="V102" s="3">
        <v>519600</v>
      </c>
      <c r="W102" s="3">
        <v>519600</v>
      </c>
      <c r="X102" s="3" t="s">
        <v>646</v>
      </c>
      <c r="Y102" s="2"/>
      <c r="Z102" s="2"/>
      <c r="AA102" s="3" t="s">
        <v>55</v>
      </c>
      <c r="AB102" s="5">
        <v>46125</v>
      </c>
      <c r="AC102" s="3" t="s">
        <v>87</v>
      </c>
      <c r="AD102" s="3" t="s">
        <v>223</v>
      </c>
      <c r="AE102" s="3">
        <v>0</v>
      </c>
      <c r="AF102" s="3">
        <v>12253946</v>
      </c>
      <c r="AG102" s="2"/>
      <c r="AH102" s="3">
        <v>0</v>
      </c>
      <c r="AI102" s="2"/>
      <c r="AJ102" s="3" t="s">
        <v>87</v>
      </c>
      <c r="AK102" s="4" t="s">
        <v>2215</v>
      </c>
    </row>
    <row r="103" spans="1:37" ht="28.5" hidden="1" x14ac:dyDescent="0.45">
      <c r="A103" s="3">
        <v>1</v>
      </c>
      <c r="B103" s="4" t="s">
        <v>2163</v>
      </c>
      <c r="C103" s="3" t="s">
        <v>2996</v>
      </c>
      <c r="D103" s="3" t="s">
        <v>2995</v>
      </c>
      <c r="E103" s="3" t="s">
        <v>2141</v>
      </c>
      <c r="F103" s="3" t="s">
        <v>1668</v>
      </c>
      <c r="G103" s="3">
        <v>2025</v>
      </c>
      <c r="H103" s="3" t="s">
        <v>3001</v>
      </c>
      <c r="I103" s="3" t="s">
        <v>3000</v>
      </c>
      <c r="J103" s="5">
        <v>46133</v>
      </c>
      <c r="K103" s="3" t="s">
        <v>2999</v>
      </c>
      <c r="L103" s="3" t="s">
        <v>2998</v>
      </c>
      <c r="M103" s="3">
        <v>890716401645</v>
      </c>
      <c r="N103" s="2"/>
      <c r="O103" s="2"/>
      <c r="P103" s="3">
        <v>77754200589</v>
      </c>
      <c r="Q103" s="3">
        <v>13740000</v>
      </c>
      <c r="R103" s="3">
        <v>13490000</v>
      </c>
      <c r="S103" s="3">
        <v>0</v>
      </c>
      <c r="T103" s="3">
        <v>0</v>
      </c>
      <c r="U103" s="3">
        <v>250000</v>
      </c>
      <c r="V103" s="3">
        <v>539600</v>
      </c>
      <c r="W103" s="3">
        <v>539600</v>
      </c>
      <c r="X103" s="3" t="s">
        <v>2997</v>
      </c>
      <c r="Y103" s="2"/>
      <c r="Z103" s="2"/>
      <c r="AA103" s="3" t="s">
        <v>55</v>
      </c>
      <c r="AB103" s="5">
        <v>46135</v>
      </c>
      <c r="AC103" s="3" t="s">
        <v>87</v>
      </c>
      <c r="AD103" s="3" t="s">
        <v>223</v>
      </c>
      <c r="AE103" s="3">
        <v>0</v>
      </c>
      <c r="AF103" s="3">
        <v>12253950</v>
      </c>
      <c r="AG103" s="2"/>
      <c r="AH103" s="3">
        <v>0</v>
      </c>
      <c r="AI103" s="2"/>
      <c r="AJ103" s="3" t="s">
        <v>87</v>
      </c>
      <c r="AK103" s="4" t="s">
        <v>2135</v>
      </c>
    </row>
    <row r="104" spans="1:37" hidden="1" x14ac:dyDescent="0.45">
      <c r="A104" s="3">
        <v>1</v>
      </c>
      <c r="B104" s="4" t="s">
        <v>2229</v>
      </c>
      <c r="C104" s="3" t="s">
        <v>2996</v>
      </c>
      <c r="D104" s="3" t="s">
        <v>2995</v>
      </c>
      <c r="E104" s="3" t="s">
        <v>2141</v>
      </c>
      <c r="F104" s="3" t="s">
        <v>1693</v>
      </c>
      <c r="G104" s="3">
        <v>2025</v>
      </c>
      <c r="H104" s="3" t="s">
        <v>2994</v>
      </c>
      <c r="I104" s="3" t="s">
        <v>2993</v>
      </c>
      <c r="J104" s="5">
        <v>46128</v>
      </c>
      <c r="K104" s="3" t="s">
        <v>2379</v>
      </c>
      <c r="L104" s="3" t="s">
        <v>2992</v>
      </c>
      <c r="M104" s="3">
        <v>840115301276</v>
      </c>
      <c r="N104" s="2"/>
      <c r="O104" s="2"/>
      <c r="P104" s="3">
        <v>77781384984</v>
      </c>
      <c r="Q104" s="3">
        <v>13490000</v>
      </c>
      <c r="R104" s="3">
        <v>13490000</v>
      </c>
      <c r="S104" s="3">
        <v>0</v>
      </c>
      <c r="T104" s="3">
        <v>0</v>
      </c>
      <c r="U104" s="3">
        <v>0</v>
      </c>
      <c r="V104" s="3">
        <v>539600</v>
      </c>
      <c r="W104" s="3">
        <v>539600</v>
      </c>
      <c r="X104" s="3" t="s">
        <v>646</v>
      </c>
      <c r="Y104" s="2"/>
      <c r="Z104" s="2"/>
      <c r="AA104" s="3" t="s">
        <v>291</v>
      </c>
      <c r="AB104" s="5">
        <v>46140</v>
      </c>
      <c r="AC104" s="3" t="s">
        <v>87</v>
      </c>
      <c r="AD104" s="3" t="s">
        <v>134</v>
      </c>
      <c r="AE104" s="3">
        <v>0</v>
      </c>
      <c r="AF104" s="3">
        <v>12254226</v>
      </c>
      <c r="AG104" s="2"/>
      <c r="AH104" s="3">
        <v>0</v>
      </c>
      <c r="AI104" s="2"/>
      <c r="AJ104" s="3" t="s">
        <v>87</v>
      </c>
      <c r="AK104" s="4" t="s">
        <v>2152</v>
      </c>
    </row>
    <row r="105" spans="1:37" ht="28.5" hidden="1" x14ac:dyDescent="0.45">
      <c r="A105" s="3">
        <v>1</v>
      </c>
      <c r="B105" s="4" t="s">
        <v>2194</v>
      </c>
      <c r="C105" s="3" t="s">
        <v>2385</v>
      </c>
      <c r="D105" s="3" t="s">
        <v>2149</v>
      </c>
      <c r="E105" s="6">
        <v>46143</v>
      </c>
      <c r="F105" s="3" t="s">
        <v>1693</v>
      </c>
      <c r="G105" s="3">
        <v>2026</v>
      </c>
      <c r="H105" s="3" t="s">
        <v>2991</v>
      </c>
      <c r="I105" s="3" t="s">
        <v>2990</v>
      </c>
      <c r="J105" s="5">
        <v>46136</v>
      </c>
      <c r="K105" s="3" t="s">
        <v>2962</v>
      </c>
      <c r="L105" s="3" t="s">
        <v>2989</v>
      </c>
      <c r="M105" s="3">
        <v>209500118</v>
      </c>
      <c r="N105" s="2"/>
      <c r="O105" s="2"/>
      <c r="P105" s="3">
        <v>77763943838</v>
      </c>
      <c r="Q105" s="3">
        <v>6990000</v>
      </c>
      <c r="R105" s="3">
        <v>6990000</v>
      </c>
      <c r="S105" s="3">
        <v>0</v>
      </c>
      <c r="T105" s="3">
        <v>0</v>
      </c>
      <c r="U105" s="3">
        <v>0</v>
      </c>
      <c r="V105" s="3">
        <v>279600</v>
      </c>
      <c r="W105" s="3">
        <v>279600</v>
      </c>
      <c r="X105" s="3" t="s">
        <v>1074</v>
      </c>
      <c r="Y105" s="2"/>
      <c r="Z105" s="2"/>
      <c r="AA105" s="3" t="s">
        <v>55</v>
      </c>
      <c r="AB105" s="5">
        <v>46140</v>
      </c>
      <c r="AC105" s="3" t="s">
        <v>56</v>
      </c>
      <c r="AD105" s="3" t="s">
        <v>58</v>
      </c>
      <c r="AE105" s="3">
        <v>0</v>
      </c>
      <c r="AF105" s="3">
        <v>12254392</v>
      </c>
      <c r="AG105" s="2"/>
      <c r="AH105" s="3">
        <v>0</v>
      </c>
      <c r="AI105" s="2"/>
      <c r="AJ105" s="3" t="s">
        <v>56</v>
      </c>
      <c r="AK105" s="4" t="s">
        <v>2135</v>
      </c>
    </row>
    <row r="106" spans="1:37" ht="28.5" hidden="1" x14ac:dyDescent="0.45">
      <c r="A106" s="3">
        <v>1</v>
      </c>
      <c r="B106" s="4" t="s">
        <v>2194</v>
      </c>
      <c r="C106" s="3" t="s">
        <v>2385</v>
      </c>
      <c r="D106" s="3" t="s">
        <v>2162</v>
      </c>
      <c r="E106" s="6">
        <v>46143</v>
      </c>
      <c r="F106" s="3" t="s">
        <v>1820</v>
      </c>
      <c r="G106" s="3">
        <v>2026</v>
      </c>
      <c r="H106" s="3" t="s">
        <v>2988</v>
      </c>
      <c r="I106" s="3" t="s">
        <v>2987</v>
      </c>
      <c r="J106" s="5">
        <v>46128</v>
      </c>
      <c r="K106" s="3" t="s">
        <v>2191</v>
      </c>
      <c r="L106" s="3" t="s">
        <v>2986</v>
      </c>
      <c r="M106" s="3">
        <v>821231300921</v>
      </c>
      <c r="N106" s="2"/>
      <c r="O106" s="2"/>
      <c r="P106" s="3">
        <v>77477770630</v>
      </c>
      <c r="Q106" s="3">
        <v>8990000</v>
      </c>
      <c r="R106" s="3">
        <v>8990000</v>
      </c>
      <c r="S106" s="3">
        <v>0</v>
      </c>
      <c r="T106" s="3">
        <v>0</v>
      </c>
      <c r="U106" s="3">
        <v>0</v>
      </c>
      <c r="V106" s="3">
        <v>359600</v>
      </c>
      <c r="W106" s="3">
        <v>359600</v>
      </c>
      <c r="X106" s="3" t="s">
        <v>159</v>
      </c>
      <c r="Y106" s="2"/>
      <c r="Z106" s="2"/>
      <c r="AA106" s="3" t="s">
        <v>55</v>
      </c>
      <c r="AB106" s="5">
        <v>46129</v>
      </c>
      <c r="AC106" s="3" t="s">
        <v>1813</v>
      </c>
      <c r="AD106" s="3" t="s">
        <v>134</v>
      </c>
      <c r="AE106" s="3">
        <v>1</v>
      </c>
      <c r="AF106" s="3">
        <v>12254401</v>
      </c>
      <c r="AG106" s="2"/>
      <c r="AH106" s="3">
        <v>0</v>
      </c>
      <c r="AI106" s="2"/>
      <c r="AJ106" s="3" t="s">
        <v>1813</v>
      </c>
      <c r="AK106" s="4" t="s">
        <v>2215</v>
      </c>
    </row>
    <row r="107" spans="1:37" ht="28.5" hidden="1" x14ac:dyDescent="0.45">
      <c r="A107" s="3">
        <v>1</v>
      </c>
      <c r="B107" s="4" t="s">
        <v>2194</v>
      </c>
      <c r="C107" s="3" t="s">
        <v>2143</v>
      </c>
      <c r="D107" s="3" t="s">
        <v>2142</v>
      </c>
      <c r="E107" s="3" t="s">
        <v>2141</v>
      </c>
      <c r="F107" s="3" t="s">
        <v>1820</v>
      </c>
      <c r="G107" s="3">
        <v>2026</v>
      </c>
      <c r="H107" s="3" t="s">
        <v>2985</v>
      </c>
      <c r="I107" s="3" t="s">
        <v>2984</v>
      </c>
      <c r="J107" s="5">
        <v>46127</v>
      </c>
      <c r="K107" s="3" t="s">
        <v>2983</v>
      </c>
      <c r="L107" s="3" t="s">
        <v>2982</v>
      </c>
      <c r="M107" s="3">
        <v>770328300756</v>
      </c>
      <c r="N107" s="2"/>
      <c r="O107" s="2"/>
      <c r="P107" s="3">
        <v>77000491030</v>
      </c>
      <c r="Q107" s="3">
        <v>17990000</v>
      </c>
      <c r="R107" s="3">
        <v>17990000</v>
      </c>
      <c r="S107" s="3">
        <v>0</v>
      </c>
      <c r="T107" s="3">
        <v>0</v>
      </c>
      <c r="U107" s="3">
        <v>0</v>
      </c>
      <c r="V107" s="3">
        <v>1079400</v>
      </c>
      <c r="W107" s="3">
        <v>1079400</v>
      </c>
      <c r="X107" s="3" t="s">
        <v>2956</v>
      </c>
      <c r="Y107" s="2"/>
      <c r="Z107" s="2"/>
      <c r="AA107" s="3" t="s">
        <v>55</v>
      </c>
      <c r="AB107" s="5">
        <v>46133</v>
      </c>
      <c r="AC107" s="3" t="s">
        <v>1813</v>
      </c>
      <c r="AD107" s="3" t="s">
        <v>89</v>
      </c>
      <c r="AE107" s="3">
        <v>0</v>
      </c>
      <c r="AF107" s="3">
        <v>12254402</v>
      </c>
      <c r="AG107" s="2"/>
      <c r="AH107" s="3">
        <v>0</v>
      </c>
      <c r="AI107" s="2"/>
      <c r="AJ107" s="3" t="s">
        <v>1813</v>
      </c>
      <c r="AK107" s="4" t="s">
        <v>2215</v>
      </c>
    </row>
    <row r="108" spans="1:37" x14ac:dyDescent="0.45">
      <c r="A108" s="3">
        <v>1</v>
      </c>
      <c r="B108" s="4" t="s">
        <v>2144</v>
      </c>
      <c r="C108" s="3" t="s">
        <v>2143</v>
      </c>
      <c r="D108" s="3" t="s">
        <v>2142</v>
      </c>
      <c r="E108" s="3" t="s">
        <v>2141</v>
      </c>
      <c r="F108" s="3" t="s">
        <v>1668</v>
      </c>
      <c r="G108" s="3">
        <v>2026</v>
      </c>
      <c r="H108" s="3" t="s">
        <v>2981</v>
      </c>
      <c r="I108" s="3" t="s">
        <v>2980</v>
      </c>
      <c r="J108" s="5">
        <v>46115</v>
      </c>
      <c r="K108" s="3" t="s">
        <v>2979</v>
      </c>
      <c r="L108" s="3" t="s">
        <v>2978</v>
      </c>
      <c r="M108" s="3">
        <v>750306000248</v>
      </c>
      <c r="N108" s="2"/>
      <c r="O108" s="2"/>
      <c r="P108" s="3">
        <v>77084029045</v>
      </c>
      <c r="Q108" s="3">
        <v>16900000</v>
      </c>
      <c r="R108" s="3">
        <v>17890000</v>
      </c>
      <c r="S108" s="3">
        <v>590000</v>
      </c>
      <c r="T108" s="3">
        <v>400000</v>
      </c>
      <c r="U108" s="3">
        <v>0</v>
      </c>
      <c r="V108" s="3">
        <v>1073400</v>
      </c>
      <c r="W108" s="3">
        <v>483400</v>
      </c>
      <c r="X108" s="3" t="s">
        <v>2977</v>
      </c>
      <c r="Y108" s="2"/>
      <c r="Z108" s="2"/>
      <c r="AA108" s="3" t="s">
        <v>116</v>
      </c>
      <c r="AB108" s="5">
        <v>46115</v>
      </c>
      <c r="AC108" s="3" t="s">
        <v>105</v>
      </c>
      <c r="AD108" s="3" t="s">
        <v>58</v>
      </c>
      <c r="AE108" s="3">
        <v>1</v>
      </c>
      <c r="AF108" s="3">
        <v>12254520</v>
      </c>
      <c r="AG108" s="2"/>
      <c r="AH108" s="3">
        <v>0</v>
      </c>
      <c r="AI108" s="2"/>
      <c r="AJ108" s="3" t="s">
        <v>105</v>
      </c>
      <c r="AK108" s="4" t="s">
        <v>2215</v>
      </c>
    </row>
    <row r="109" spans="1:37" hidden="1" x14ac:dyDescent="0.45">
      <c r="A109" s="3">
        <v>1</v>
      </c>
      <c r="B109" s="4" t="s">
        <v>2205</v>
      </c>
      <c r="C109" s="3" t="s">
        <v>2385</v>
      </c>
      <c r="D109" s="3" t="s">
        <v>2162</v>
      </c>
      <c r="E109" s="6">
        <v>46143</v>
      </c>
      <c r="F109" s="3" t="s">
        <v>1820</v>
      </c>
      <c r="G109" s="3">
        <v>2026</v>
      </c>
      <c r="H109" s="3" t="s">
        <v>2976</v>
      </c>
      <c r="I109" s="3" t="s">
        <v>2975</v>
      </c>
      <c r="J109" s="5">
        <v>46119</v>
      </c>
      <c r="K109" s="3" t="s">
        <v>2202</v>
      </c>
      <c r="L109" s="3" t="s">
        <v>2974</v>
      </c>
      <c r="M109" s="3">
        <v>890421400108</v>
      </c>
      <c r="N109" s="2"/>
      <c r="O109" s="2"/>
      <c r="P109" s="3">
        <v>77774397089</v>
      </c>
      <c r="Q109" s="3">
        <v>8990000</v>
      </c>
      <c r="R109" s="3">
        <v>8990000</v>
      </c>
      <c r="S109" s="3">
        <v>0</v>
      </c>
      <c r="T109" s="3">
        <v>0</v>
      </c>
      <c r="U109" s="3">
        <v>0</v>
      </c>
      <c r="V109" s="3">
        <v>359600</v>
      </c>
      <c r="W109" s="3">
        <v>359600</v>
      </c>
      <c r="X109" s="3" t="s">
        <v>217</v>
      </c>
      <c r="Y109" s="2"/>
      <c r="Z109" s="2"/>
      <c r="AA109" s="3" t="s">
        <v>1720</v>
      </c>
      <c r="AB109" s="5">
        <v>46120</v>
      </c>
      <c r="AC109" s="3" t="s">
        <v>1813</v>
      </c>
      <c r="AD109" s="3" t="s">
        <v>134</v>
      </c>
      <c r="AE109" s="3">
        <v>1</v>
      </c>
      <c r="AF109" s="3">
        <v>12255165</v>
      </c>
      <c r="AG109" s="2"/>
      <c r="AH109" s="3">
        <v>0</v>
      </c>
      <c r="AI109" s="2"/>
      <c r="AJ109" s="3" t="s">
        <v>1813</v>
      </c>
      <c r="AK109" s="4" t="s">
        <v>2152</v>
      </c>
    </row>
    <row r="110" spans="1:37" hidden="1" x14ac:dyDescent="0.45">
      <c r="A110" s="3">
        <v>1</v>
      </c>
      <c r="B110" s="4" t="s">
        <v>2205</v>
      </c>
      <c r="C110" s="3" t="s">
        <v>2385</v>
      </c>
      <c r="D110" s="3" t="s">
        <v>2162</v>
      </c>
      <c r="E110" s="6">
        <v>46143</v>
      </c>
      <c r="F110" s="3" t="s">
        <v>1678</v>
      </c>
      <c r="G110" s="3">
        <v>2026</v>
      </c>
      <c r="H110" s="3" t="s">
        <v>2973</v>
      </c>
      <c r="I110" s="3" t="s">
        <v>2972</v>
      </c>
      <c r="J110" s="5">
        <v>46134</v>
      </c>
      <c r="K110" s="3" t="s">
        <v>2202</v>
      </c>
      <c r="L110" s="3" t="s">
        <v>2971</v>
      </c>
      <c r="M110" s="3">
        <v>841107402755</v>
      </c>
      <c r="N110" s="2"/>
      <c r="O110" s="2"/>
      <c r="P110" s="3">
        <v>77013180440</v>
      </c>
      <c r="Q110" s="3">
        <v>7990000</v>
      </c>
      <c r="R110" s="3">
        <v>7990000</v>
      </c>
      <c r="S110" s="3">
        <v>50000</v>
      </c>
      <c r="T110" s="3">
        <v>0</v>
      </c>
      <c r="U110" s="3">
        <v>50000</v>
      </c>
      <c r="V110" s="3">
        <v>319600</v>
      </c>
      <c r="W110" s="3">
        <v>269600</v>
      </c>
      <c r="X110" s="3" t="s">
        <v>2463</v>
      </c>
      <c r="Y110" s="2"/>
      <c r="Z110" s="2"/>
      <c r="AA110" s="3" t="s">
        <v>1720</v>
      </c>
      <c r="AB110" s="5">
        <v>46136</v>
      </c>
      <c r="AC110" s="3" t="s">
        <v>87</v>
      </c>
      <c r="AD110" s="3" t="s">
        <v>134</v>
      </c>
      <c r="AE110" s="3">
        <v>1</v>
      </c>
      <c r="AF110" s="3">
        <v>12255167</v>
      </c>
      <c r="AG110" s="2"/>
      <c r="AH110" s="3">
        <v>0</v>
      </c>
      <c r="AI110" s="2"/>
      <c r="AJ110" s="3" t="s">
        <v>87</v>
      </c>
      <c r="AK110" s="4" t="s">
        <v>2215</v>
      </c>
    </row>
    <row r="111" spans="1:37" hidden="1" x14ac:dyDescent="0.45">
      <c r="A111" s="3">
        <v>1</v>
      </c>
      <c r="B111" s="4" t="s">
        <v>2205</v>
      </c>
      <c r="C111" s="3" t="s">
        <v>2143</v>
      </c>
      <c r="D111" s="3" t="s">
        <v>2142</v>
      </c>
      <c r="E111" s="3" t="s">
        <v>2141</v>
      </c>
      <c r="F111" s="3" t="s">
        <v>1820</v>
      </c>
      <c r="G111" s="3">
        <v>2026</v>
      </c>
      <c r="H111" s="3" t="s">
        <v>2970</v>
      </c>
      <c r="I111" s="3" t="s">
        <v>2969</v>
      </c>
      <c r="J111" s="5">
        <v>46133</v>
      </c>
      <c r="K111" s="3" t="s">
        <v>2202</v>
      </c>
      <c r="L111" s="3" t="s">
        <v>2968</v>
      </c>
      <c r="M111" s="3">
        <v>950726351920</v>
      </c>
      <c r="N111" s="2"/>
      <c r="O111" s="2"/>
      <c r="P111" s="3">
        <v>77716548181</v>
      </c>
      <c r="Q111" s="3">
        <v>15740000</v>
      </c>
      <c r="R111" s="3">
        <v>15990000</v>
      </c>
      <c r="S111" s="3">
        <v>250000</v>
      </c>
      <c r="T111" s="3">
        <v>0</v>
      </c>
      <c r="U111" s="3">
        <v>0</v>
      </c>
      <c r="V111" s="3">
        <v>959400</v>
      </c>
      <c r="W111" s="3">
        <v>709400</v>
      </c>
      <c r="X111" s="3" t="s">
        <v>389</v>
      </c>
      <c r="Y111" s="2"/>
      <c r="Z111" s="2"/>
      <c r="AA111" s="3" t="s">
        <v>1720</v>
      </c>
      <c r="AB111" s="5">
        <v>46134</v>
      </c>
      <c r="AC111" s="3" t="s">
        <v>1813</v>
      </c>
      <c r="AD111" s="3" t="s">
        <v>89</v>
      </c>
      <c r="AE111" s="3">
        <v>0</v>
      </c>
      <c r="AF111" s="3">
        <v>12255168</v>
      </c>
      <c r="AG111" s="2"/>
      <c r="AH111" s="3">
        <v>0</v>
      </c>
      <c r="AI111" s="2"/>
      <c r="AJ111" s="3" t="s">
        <v>1813</v>
      </c>
      <c r="AK111" s="4" t="s">
        <v>2135</v>
      </c>
    </row>
    <row r="112" spans="1:37" hidden="1" x14ac:dyDescent="0.45">
      <c r="A112" s="3">
        <v>1</v>
      </c>
      <c r="B112" s="4" t="s">
        <v>2205</v>
      </c>
      <c r="C112" s="3" t="s">
        <v>2143</v>
      </c>
      <c r="D112" s="3" t="s">
        <v>2142</v>
      </c>
      <c r="E112" s="3" t="s">
        <v>2141</v>
      </c>
      <c r="F112" s="3" t="s">
        <v>1668</v>
      </c>
      <c r="G112" s="3">
        <v>2026</v>
      </c>
      <c r="H112" s="3" t="s">
        <v>2967</v>
      </c>
      <c r="I112" s="3" t="s">
        <v>2966</v>
      </c>
      <c r="J112" s="5">
        <v>46130</v>
      </c>
      <c r="K112" s="3" t="s">
        <v>2202</v>
      </c>
      <c r="L112" s="3" t="s">
        <v>2965</v>
      </c>
      <c r="M112" s="3">
        <v>860725403487</v>
      </c>
      <c r="N112" s="2"/>
      <c r="O112" s="2"/>
      <c r="P112" s="3">
        <v>77026048600</v>
      </c>
      <c r="Q112" s="3">
        <v>16110000</v>
      </c>
      <c r="R112" s="3">
        <v>15990000</v>
      </c>
      <c r="S112" s="3">
        <v>250000</v>
      </c>
      <c r="T112" s="3">
        <v>0</v>
      </c>
      <c r="U112" s="3">
        <v>370000</v>
      </c>
      <c r="V112" s="3">
        <v>959400</v>
      </c>
      <c r="W112" s="3">
        <v>709400</v>
      </c>
      <c r="X112" s="3" t="s">
        <v>855</v>
      </c>
      <c r="Y112" s="2"/>
      <c r="Z112" s="2"/>
      <c r="AA112" s="3" t="s">
        <v>1720</v>
      </c>
      <c r="AB112" s="5">
        <v>46132</v>
      </c>
      <c r="AC112" s="3" t="s">
        <v>87</v>
      </c>
      <c r="AD112" s="3" t="s">
        <v>223</v>
      </c>
      <c r="AE112" s="3">
        <v>0</v>
      </c>
      <c r="AF112" s="3">
        <v>12255171</v>
      </c>
      <c r="AG112" s="2"/>
      <c r="AH112" s="3">
        <v>0</v>
      </c>
      <c r="AI112" s="2"/>
      <c r="AJ112" s="3" t="s">
        <v>87</v>
      </c>
      <c r="AK112" s="4" t="s">
        <v>2215</v>
      </c>
    </row>
    <row r="113" spans="1:37" ht="28.5" hidden="1" x14ac:dyDescent="0.45">
      <c r="A113" s="3">
        <v>1</v>
      </c>
      <c r="B113" s="4" t="s">
        <v>2194</v>
      </c>
      <c r="C113" s="3" t="s">
        <v>2385</v>
      </c>
      <c r="D113" s="3" t="s">
        <v>2162</v>
      </c>
      <c r="E113" s="6">
        <v>46143</v>
      </c>
      <c r="F113" s="3" t="s">
        <v>1820</v>
      </c>
      <c r="G113" s="3">
        <v>2026</v>
      </c>
      <c r="H113" s="3" t="s">
        <v>2964</v>
      </c>
      <c r="I113" s="3" t="s">
        <v>2963</v>
      </c>
      <c r="J113" s="5">
        <v>46135</v>
      </c>
      <c r="K113" s="3" t="s">
        <v>2962</v>
      </c>
      <c r="L113" s="3" t="s">
        <v>2961</v>
      </c>
      <c r="M113" s="3">
        <v>931028401408</v>
      </c>
      <c r="N113" s="2"/>
      <c r="O113" s="2"/>
      <c r="P113" s="3">
        <v>77788719319</v>
      </c>
      <c r="Q113" s="3">
        <v>7990000</v>
      </c>
      <c r="R113" s="3">
        <v>7990000</v>
      </c>
      <c r="S113" s="3">
        <v>0</v>
      </c>
      <c r="T113" s="3">
        <v>0</v>
      </c>
      <c r="U113" s="3">
        <v>0</v>
      </c>
      <c r="V113" s="3">
        <v>319600</v>
      </c>
      <c r="W113" s="3">
        <v>319600</v>
      </c>
      <c r="X113" s="3" t="s">
        <v>2960</v>
      </c>
      <c r="Y113" s="2"/>
      <c r="Z113" s="2"/>
      <c r="AA113" s="3" t="s">
        <v>55</v>
      </c>
      <c r="AB113" s="5">
        <v>46140</v>
      </c>
      <c r="AC113" s="3" t="s">
        <v>1813</v>
      </c>
      <c r="AD113" s="3" t="s">
        <v>89</v>
      </c>
      <c r="AE113" s="3">
        <v>0</v>
      </c>
      <c r="AF113" s="3">
        <v>12256370</v>
      </c>
      <c r="AG113" s="2"/>
      <c r="AH113" s="3">
        <v>0</v>
      </c>
      <c r="AI113" s="2"/>
      <c r="AJ113" s="3" t="s">
        <v>1813</v>
      </c>
      <c r="AK113" s="4" t="s">
        <v>2152</v>
      </c>
    </row>
    <row r="114" spans="1:37" ht="28.5" hidden="1" x14ac:dyDescent="0.45">
      <c r="A114" s="3">
        <v>1</v>
      </c>
      <c r="B114" s="4" t="s">
        <v>2194</v>
      </c>
      <c r="C114" s="3" t="s">
        <v>2143</v>
      </c>
      <c r="D114" s="3" t="s">
        <v>2142</v>
      </c>
      <c r="E114" s="3" t="s">
        <v>2141</v>
      </c>
      <c r="F114" s="3" t="s">
        <v>1668</v>
      </c>
      <c r="G114" s="3">
        <v>2026</v>
      </c>
      <c r="H114" s="3" t="s">
        <v>2959</v>
      </c>
      <c r="I114" s="3" t="s">
        <v>2958</v>
      </c>
      <c r="J114" s="5">
        <v>46127</v>
      </c>
      <c r="K114" s="3" t="s">
        <v>2594</v>
      </c>
      <c r="L114" s="3" t="s">
        <v>2957</v>
      </c>
      <c r="M114" s="3">
        <v>910320302412</v>
      </c>
      <c r="N114" s="2"/>
      <c r="O114" s="2"/>
      <c r="P114" s="3">
        <v>77761007255</v>
      </c>
      <c r="Q114" s="3">
        <v>17990000</v>
      </c>
      <c r="R114" s="3">
        <v>17990000</v>
      </c>
      <c r="S114" s="3">
        <v>0</v>
      </c>
      <c r="T114" s="3">
        <v>0</v>
      </c>
      <c r="U114" s="3">
        <v>0</v>
      </c>
      <c r="V114" s="3">
        <v>1079400</v>
      </c>
      <c r="W114" s="3">
        <v>1079400</v>
      </c>
      <c r="X114" s="3" t="s">
        <v>2956</v>
      </c>
      <c r="Y114" s="2"/>
      <c r="Z114" s="2"/>
      <c r="AA114" s="3" t="s">
        <v>55</v>
      </c>
      <c r="AB114" s="5">
        <v>46128</v>
      </c>
      <c r="AC114" s="3" t="s">
        <v>1813</v>
      </c>
      <c r="AD114" s="3" t="s">
        <v>89</v>
      </c>
      <c r="AE114" s="3">
        <v>0</v>
      </c>
      <c r="AF114" s="3">
        <v>12256372</v>
      </c>
      <c r="AG114" s="2"/>
      <c r="AH114" s="3">
        <v>0</v>
      </c>
      <c r="AI114" s="2"/>
      <c r="AJ114" s="3" t="s">
        <v>1813</v>
      </c>
      <c r="AK114" s="4" t="s">
        <v>2215</v>
      </c>
    </row>
    <row r="115" spans="1:37" hidden="1" x14ac:dyDescent="0.45">
      <c r="A115" s="3">
        <v>1</v>
      </c>
      <c r="B115" s="4" t="s">
        <v>2302</v>
      </c>
      <c r="C115" s="3" t="s">
        <v>2385</v>
      </c>
      <c r="D115" s="3" t="s">
        <v>2162</v>
      </c>
      <c r="E115" s="6">
        <v>46143</v>
      </c>
      <c r="F115" s="3" t="s">
        <v>1678</v>
      </c>
      <c r="G115" s="3">
        <v>2026</v>
      </c>
      <c r="H115" s="3" t="s">
        <v>2955</v>
      </c>
      <c r="I115" s="3" t="s">
        <v>2954</v>
      </c>
      <c r="J115" s="5">
        <v>46125</v>
      </c>
      <c r="K115" s="3" t="s">
        <v>2760</v>
      </c>
      <c r="L115" s="3" t="s">
        <v>2953</v>
      </c>
      <c r="M115" s="3">
        <v>950825401166</v>
      </c>
      <c r="N115" s="2"/>
      <c r="O115" s="2"/>
      <c r="P115" s="3">
        <v>77076263203</v>
      </c>
      <c r="Q115" s="3">
        <v>8990000</v>
      </c>
      <c r="R115" s="3">
        <v>8990000</v>
      </c>
      <c r="S115" s="3">
        <v>0</v>
      </c>
      <c r="T115" s="3">
        <v>0</v>
      </c>
      <c r="U115" s="3">
        <v>0</v>
      </c>
      <c r="V115" s="3">
        <v>359600</v>
      </c>
      <c r="W115" s="3">
        <v>359600</v>
      </c>
      <c r="X115" s="3" t="s">
        <v>133</v>
      </c>
      <c r="Y115" s="3" t="s">
        <v>2325</v>
      </c>
      <c r="Z115" s="3" t="s">
        <v>2324</v>
      </c>
      <c r="AA115" s="3" t="s">
        <v>116</v>
      </c>
      <c r="AB115" s="5">
        <v>46126</v>
      </c>
      <c r="AC115" s="3" t="s">
        <v>1813</v>
      </c>
      <c r="AD115" s="3" t="s">
        <v>89</v>
      </c>
      <c r="AE115" s="3">
        <v>0</v>
      </c>
      <c r="AF115" s="3">
        <v>12256630</v>
      </c>
      <c r="AG115" s="2"/>
      <c r="AH115" s="3">
        <v>0</v>
      </c>
      <c r="AI115" s="2"/>
      <c r="AJ115" s="3" t="s">
        <v>1813</v>
      </c>
      <c r="AK115" s="4" t="s">
        <v>2215</v>
      </c>
    </row>
    <row r="116" spans="1:37" hidden="1" x14ac:dyDescent="0.45">
      <c r="A116" s="3">
        <v>1</v>
      </c>
      <c r="B116" s="4" t="s">
        <v>2302</v>
      </c>
      <c r="C116" s="3" t="s">
        <v>2143</v>
      </c>
      <c r="D116" s="3" t="s">
        <v>2142</v>
      </c>
      <c r="E116" s="3" t="s">
        <v>2141</v>
      </c>
      <c r="F116" s="3" t="s">
        <v>1693</v>
      </c>
      <c r="G116" s="3">
        <v>2026</v>
      </c>
      <c r="H116" s="3" t="s">
        <v>2952</v>
      </c>
      <c r="I116" s="3" t="s">
        <v>2951</v>
      </c>
      <c r="J116" s="5">
        <v>46131</v>
      </c>
      <c r="K116" s="3" t="s">
        <v>2298</v>
      </c>
      <c r="L116" s="3" t="s">
        <v>2950</v>
      </c>
      <c r="M116" s="3">
        <v>870120301368</v>
      </c>
      <c r="N116" s="2"/>
      <c r="O116" s="2"/>
      <c r="P116" s="3">
        <v>77767773377</v>
      </c>
      <c r="Q116" s="3">
        <v>15990000</v>
      </c>
      <c r="R116" s="3">
        <v>15990000</v>
      </c>
      <c r="S116" s="3">
        <v>0</v>
      </c>
      <c r="T116" s="3">
        <v>0</v>
      </c>
      <c r="U116" s="3">
        <v>0</v>
      </c>
      <c r="V116" s="3">
        <v>959400</v>
      </c>
      <c r="W116" s="3">
        <v>959400</v>
      </c>
      <c r="X116" s="3" t="s">
        <v>2316</v>
      </c>
      <c r="Y116" s="2"/>
      <c r="Z116" s="2"/>
      <c r="AA116" s="3" t="s">
        <v>116</v>
      </c>
      <c r="AB116" s="5">
        <v>46132</v>
      </c>
      <c r="AC116" s="3" t="s">
        <v>1813</v>
      </c>
      <c r="AD116" s="3" t="s">
        <v>89</v>
      </c>
      <c r="AE116" s="3">
        <v>0</v>
      </c>
      <c r="AF116" s="3">
        <v>12256638</v>
      </c>
      <c r="AG116" s="2"/>
      <c r="AH116" s="3">
        <v>0</v>
      </c>
      <c r="AI116" s="2"/>
      <c r="AJ116" s="3" t="s">
        <v>1813</v>
      </c>
      <c r="AK116" s="4" t="s">
        <v>2215</v>
      </c>
    </row>
    <row r="117" spans="1:37" ht="28.5" hidden="1" x14ac:dyDescent="0.45">
      <c r="A117" s="3">
        <v>1</v>
      </c>
      <c r="B117" s="4" t="s">
        <v>2163</v>
      </c>
      <c r="C117" s="3" t="s">
        <v>2143</v>
      </c>
      <c r="D117" s="3" t="s">
        <v>2142</v>
      </c>
      <c r="E117" s="3" t="s">
        <v>2141</v>
      </c>
      <c r="F117" s="3" t="s">
        <v>1820</v>
      </c>
      <c r="G117" s="3">
        <v>2026</v>
      </c>
      <c r="H117" s="3" t="s">
        <v>2949</v>
      </c>
      <c r="I117" s="3" t="s">
        <v>2948</v>
      </c>
      <c r="J117" s="5">
        <v>46134</v>
      </c>
      <c r="K117" s="3" t="s">
        <v>2355</v>
      </c>
      <c r="L117" s="3" t="s">
        <v>2947</v>
      </c>
      <c r="M117" s="3">
        <v>831002302964</v>
      </c>
      <c r="N117" s="2"/>
      <c r="O117" s="2"/>
      <c r="P117" s="3">
        <v>77767777683</v>
      </c>
      <c r="Q117" s="3">
        <v>15990000</v>
      </c>
      <c r="R117" s="3">
        <v>15990000</v>
      </c>
      <c r="S117" s="3">
        <v>0</v>
      </c>
      <c r="T117" s="3">
        <v>0</v>
      </c>
      <c r="U117" s="3">
        <v>0</v>
      </c>
      <c r="V117" s="3">
        <v>959400</v>
      </c>
      <c r="W117" s="3">
        <v>959400</v>
      </c>
      <c r="X117" s="3" t="s">
        <v>389</v>
      </c>
      <c r="Y117" s="2"/>
      <c r="Z117" s="2"/>
      <c r="AA117" s="3" t="s">
        <v>55</v>
      </c>
      <c r="AB117" s="5">
        <v>46134</v>
      </c>
      <c r="AC117" s="3" t="s">
        <v>1813</v>
      </c>
      <c r="AD117" s="3" t="s">
        <v>134</v>
      </c>
      <c r="AE117" s="3">
        <v>2</v>
      </c>
      <c r="AF117" s="3">
        <v>12256654</v>
      </c>
      <c r="AG117" s="2"/>
      <c r="AH117" s="3">
        <v>0</v>
      </c>
      <c r="AI117" s="2"/>
      <c r="AJ117" s="3" t="s">
        <v>1813</v>
      </c>
      <c r="AK117" s="4" t="s">
        <v>2135</v>
      </c>
    </row>
    <row r="118" spans="1:37" hidden="1" x14ac:dyDescent="0.45">
      <c r="A118" s="3">
        <v>1</v>
      </c>
      <c r="B118" s="4" t="s">
        <v>2302</v>
      </c>
      <c r="C118" s="3" t="s">
        <v>2385</v>
      </c>
      <c r="D118" s="3" t="s">
        <v>2162</v>
      </c>
      <c r="E118" s="6">
        <v>46143</v>
      </c>
      <c r="F118" s="3" t="s">
        <v>1820</v>
      </c>
      <c r="G118" s="3">
        <v>2026</v>
      </c>
      <c r="H118" s="3" t="s">
        <v>2946</v>
      </c>
      <c r="I118" s="3" t="s">
        <v>2945</v>
      </c>
      <c r="J118" s="5">
        <v>46131</v>
      </c>
      <c r="K118" s="3" t="s">
        <v>2307</v>
      </c>
      <c r="L118" s="3" t="s">
        <v>2944</v>
      </c>
      <c r="M118" s="3">
        <v>860627301085</v>
      </c>
      <c r="N118" s="2"/>
      <c r="O118" s="2"/>
      <c r="P118" s="3">
        <v>77775188754</v>
      </c>
      <c r="Q118" s="3">
        <v>7990000</v>
      </c>
      <c r="R118" s="3">
        <v>7990000</v>
      </c>
      <c r="S118" s="3">
        <v>0</v>
      </c>
      <c r="T118" s="3">
        <v>0</v>
      </c>
      <c r="U118" s="3">
        <v>0</v>
      </c>
      <c r="V118" s="3">
        <v>319600</v>
      </c>
      <c r="W118" s="3">
        <v>319600</v>
      </c>
      <c r="X118" s="3" t="s">
        <v>2463</v>
      </c>
      <c r="Y118" s="2"/>
      <c r="Z118" s="2"/>
      <c r="AA118" s="3" t="s">
        <v>116</v>
      </c>
      <c r="AB118" s="5">
        <v>46133</v>
      </c>
      <c r="AC118" s="3" t="s">
        <v>1813</v>
      </c>
      <c r="AD118" s="3" t="s">
        <v>134</v>
      </c>
      <c r="AE118" s="3">
        <v>0</v>
      </c>
      <c r="AF118" s="3">
        <v>12257002</v>
      </c>
      <c r="AG118" s="4" t="s">
        <v>2144</v>
      </c>
      <c r="AH118" s="3">
        <v>0</v>
      </c>
      <c r="AI118" s="2"/>
      <c r="AJ118" s="3" t="s">
        <v>1813</v>
      </c>
      <c r="AK118" s="4" t="s">
        <v>2135</v>
      </c>
    </row>
    <row r="119" spans="1:37" x14ac:dyDescent="0.45">
      <c r="A119" s="3">
        <v>1</v>
      </c>
      <c r="B119" s="4" t="s">
        <v>2144</v>
      </c>
      <c r="C119" s="3" t="s">
        <v>2143</v>
      </c>
      <c r="D119" s="3" t="s">
        <v>2142</v>
      </c>
      <c r="E119" s="3" t="s">
        <v>2141</v>
      </c>
      <c r="F119" s="3" t="s">
        <v>1693</v>
      </c>
      <c r="G119" s="3">
        <v>2026</v>
      </c>
      <c r="H119" s="3" t="s">
        <v>2943</v>
      </c>
      <c r="I119" s="3" t="s">
        <v>2942</v>
      </c>
      <c r="J119" s="5">
        <v>46134</v>
      </c>
      <c r="K119" s="3" t="s">
        <v>2292</v>
      </c>
      <c r="L119" s="3" t="s">
        <v>2941</v>
      </c>
      <c r="M119" s="3">
        <v>951013300685</v>
      </c>
      <c r="N119" s="2"/>
      <c r="O119" s="2"/>
      <c r="P119" s="3">
        <v>77775950404</v>
      </c>
      <c r="Q119" s="3">
        <v>15990000</v>
      </c>
      <c r="R119" s="3">
        <v>15990000</v>
      </c>
      <c r="S119" s="3">
        <v>0</v>
      </c>
      <c r="T119" s="3">
        <v>0</v>
      </c>
      <c r="U119" s="3">
        <v>0</v>
      </c>
      <c r="V119" s="3">
        <v>959400</v>
      </c>
      <c r="W119" s="3">
        <v>959400</v>
      </c>
      <c r="X119" s="3" t="s">
        <v>415</v>
      </c>
      <c r="Y119" s="2"/>
      <c r="Z119" s="2"/>
      <c r="AA119" s="3" t="s">
        <v>116</v>
      </c>
      <c r="AB119" s="5">
        <v>46134</v>
      </c>
      <c r="AC119" s="3" t="s">
        <v>87</v>
      </c>
      <c r="AD119" s="3" t="s">
        <v>89</v>
      </c>
      <c r="AE119" s="3">
        <v>0</v>
      </c>
      <c r="AF119" s="3">
        <v>12257009</v>
      </c>
      <c r="AG119" s="2"/>
      <c r="AH119" s="3">
        <v>0</v>
      </c>
      <c r="AI119" s="2"/>
      <c r="AJ119" s="3" t="s">
        <v>87</v>
      </c>
      <c r="AK119" s="4" t="s">
        <v>2135</v>
      </c>
    </row>
    <row r="120" spans="1:37" hidden="1" x14ac:dyDescent="0.45">
      <c r="A120" s="3">
        <v>1</v>
      </c>
      <c r="B120" s="4" t="s">
        <v>2229</v>
      </c>
      <c r="C120" s="3" t="s">
        <v>2385</v>
      </c>
      <c r="D120" s="3" t="s">
        <v>2162</v>
      </c>
      <c r="E120" s="6">
        <v>46143</v>
      </c>
      <c r="F120" s="3" t="s">
        <v>1820</v>
      </c>
      <c r="G120" s="3">
        <v>2026</v>
      </c>
      <c r="H120" s="3" t="s">
        <v>2940</v>
      </c>
      <c r="I120" s="3" t="s">
        <v>2939</v>
      </c>
      <c r="J120" s="5">
        <v>46128</v>
      </c>
      <c r="K120" s="3" t="s">
        <v>2379</v>
      </c>
      <c r="L120" s="3" t="s">
        <v>2938</v>
      </c>
      <c r="M120" s="3">
        <v>810703400473</v>
      </c>
      <c r="N120" s="2"/>
      <c r="O120" s="2"/>
      <c r="P120" s="3">
        <v>77711794479</v>
      </c>
      <c r="Q120" s="3">
        <v>8990000</v>
      </c>
      <c r="R120" s="3">
        <v>8990000</v>
      </c>
      <c r="S120" s="3">
        <v>0</v>
      </c>
      <c r="T120" s="3">
        <v>0</v>
      </c>
      <c r="U120" s="3">
        <v>0</v>
      </c>
      <c r="V120" s="3">
        <v>359600</v>
      </c>
      <c r="W120" s="3">
        <v>359600</v>
      </c>
      <c r="X120" s="3" t="s">
        <v>1477</v>
      </c>
      <c r="Y120" s="2"/>
      <c r="Z120" s="2"/>
      <c r="AA120" s="3" t="s">
        <v>291</v>
      </c>
      <c r="AB120" s="5">
        <v>46129</v>
      </c>
      <c r="AC120" s="3" t="s">
        <v>1813</v>
      </c>
      <c r="AD120" s="3" t="s">
        <v>89</v>
      </c>
      <c r="AE120" s="3">
        <v>0</v>
      </c>
      <c r="AF120" s="3">
        <v>12257079</v>
      </c>
      <c r="AG120" s="2"/>
      <c r="AH120" s="3">
        <v>0</v>
      </c>
      <c r="AI120" s="2"/>
      <c r="AJ120" s="3" t="s">
        <v>1813</v>
      </c>
      <c r="AK120" s="4" t="s">
        <v>2215</v>
      </c>
    </row>
    <row r="121" spans="1:37" hidden="1" x14ac:dyDescent="0.45">
      <c r="A121" s="3">
        <v>1</v>
      </c>
      <c r="B121" s="4" t="s">
        <v>2229</v>
      </c>
      <c r="C121" s="3" t="s">
        <v>2143</v>
      </c>
      <c r="D121" s="3" t="s">
        <v>2142</v>
      </c>
      <c r="E121" s="3" t="s">
        <v>2141</v>
      </c>
      <c r="F121" s="3" t="s">
        <v>1668</v>
      </c>
      <c r="G121" s="3">
        <v>2026</v>
      </c>
      <c r="H121" s="3" t="s">
        <v>2937</v>
      </c>
      <c r="I121" s="3" t="s">
        <v>2936</v>
      </c>
      <c r="J121" s="5">
        <v>46129</v>
      </c>
      <c r="K121" s="3" t="s">
        <v>2226</v>
      </c>
      <c r="L121" s="3" t="s">
        <v>2935</v>
      </c>
      <c r="M121" s="3">
        <v>880515402044</v>
      </c>
      <c r="N121" s="2"/>
      <c r="O121" s="2"/>
      <c r="P121" s="3">
        <v>77027123488</v>
      </c>
      <c r="Q121" s="3">
        <v>15990000</v>
      </c>
      <c r="R121" s="3">
        <v>15990000</v>
      </c>
      <c r="S121" s="3">
        <v>0</v>
      </c>
      <c r="T121" s="3">
        <v>0</v>
      </c>
      <c r="U121" s="3">
        <v>0</v>
      </c>
      <c r="V121" s="3">
        <v>959400</v>
      </c>
      <c r="W121" s="3">
        <v>959400</v>
      </c>
      <c r="X121" s="3" t="s">
        <v>2934</v>
      </c>
      <c r="Y121" s="2"/>
      <c r="Z121" s="2"/>
      <c r="AA121" s="3" t="s">
        <v>291</v>
      </c>
      <c r="AB121" s="5">
        <v>46139</v>
      </c>
      <c r="AC121" s="3" t="s">
        <v>1813</v>
      </c>
      <c r="AD121" s="3" t="s">
        <v>134</v>
      </c>
      <c r="AE121" s="3">
        <v>0</v>
      </c>
      <c r="AF121" s="3">
        <v>12257085</v>
      </c>
      <c r="AG121" s="2"/>
      <c r="AH121" s="3">
        <v>0</v>
      </c>
      <c r="AI121" s="2"/>
      <c r="AJ121" s="3" t="s">
        <v>1813</v>
      </c>
      <c r="AK121" s="4" t="s">
        <v>2152</v>
      </c>
    </row>
    <row r="122" spans="1:37" hidden="1" x14ac:dyDescent="0.45">
      <c r="A122" s="3">
        <v>1</v>
      </c>
      <c r="B122" s="4" t="s">
        <v>2205</v>
      </c>
      <c r="C122" s="3" t="s">
        <v>2385</v>
      </c>
      <c r="D122" s="3" t="s">
        <v>2162</v>
      </c>
      <c r="E122" s="6">
        <v>46143</v>
      </c>
      <c r="F122" s="3" t="s">
        <v>1678</v>
      </c>
      <c r="G122" s="3">
        <v>2026</v>
      </c>
      <c r="H122" s="3" t="s">
        <v>2933</v>
      </c>
      <c r="I122" s="3" t="s">
        <v>2932</v>
      </c>
      <c r="J122" s="5">
        <v>46141</v>
      </c>
      <c r="K122" s="3" t="s">
        <v>2202</v>
      </c>
      <c r="L122" s="3" t="s">
        <v>2931</v>
      </c>
      <c r="M122" s="3">
        <v>800306300219</v>
      </c>
      <c r="N122" s="2"/>
      <c r="O122" s="2"/>
      <c r="P122" s="3">
        <v>77066399662</v>
      </c>
      <c r="Q122" s="3">
        <v>8240000</v>
      </c>
      <c r="R122" s="3">
        <v>7990000</v>
      </c>
      <c r="S122" s="3">
        <v>58000</v>
      </c>
      <c r="T122" s="3">
        <v>0</v>
      </c>
      <c r="U122" s="3">
        <v>308000</v>
      </c>
      <c r="V122" s="3">
        <v>319600</v>
      </c>
      <c r="W122" s="3">
        <v>261600</v>
      </c>
      <c r="X122" s="3" t="s">
        <v>808</v>
      </c>
      <c r="Y122" s="2"/>
      <c r="Z122" s="2"/>
      <c r="AA122" s="3" t="s">
        <v>1720</v>
      </c>
      <c r="AB122" s="5">
        <v>46142</v>
      </c>
      <c r="AC122" s="3" t="s">
        <v>87</v>
      </c>
      <c r="AD122" s="3" t="s">
        <v>89</v>
      </c>
      <c r="AE122" s="3">
        <v>0</v>
      </c>
      <c r="AF122" s="3">
        <v>12258770</v>
      </c>
      <c r="AG122" s="2"/>
      <c r="AH122" s="3">
        <v>0</v>
      </c>
      <c r="AI122" s="2"/>
      <c r="AJ122" s="3" t="s">
        <v>87</v>
      </c>
      <c r="AK122" s="4" t="s">
        <v>2152</v>
      </c>
    </row>
    <row r="123" spans="1:37" ht="28.5" hidden="1" x14ac:dyDescent="0.45">
      <c r="A123" s="3">
        <v>1</v>
      </c>
      <c r="B123" s="4" t="s">
        <v>2302</v>
      </c>
      <c r="C123" s="3" t="s">
        <v>2143</v>
      </c>
      <c r="D123" s="3" t="s">
        <v>2142</v>
      </c>
      <c r="E123" s="3" t="s">
        <v>2141</v>
      </c>
      <c r="F123" s="3" t="s">
        <v>1820</v>
      </c>
      <c r="G123" s="3">
        <v>2026</v>
      </c>
      <c r="H123" s="3" t="s">
        <v>2930</v>
      </c>
      <c r="I123" s="3" t="s">
        <v>2929</v>
      </c>
      <c r="J123" s="5">
        <v>46122</v>
      </c>
      <c r="K123" s="3" t="s">
        <v>2298</v>
      </c>
      <c r="L123" s="3" t="s">
        <v>2928</v>
      </c>
      <c r="M123" s="3">
        <v>881108302028</v>
      </c>
      <c r="N123" s="2"/>
      <c r="O123" s="2"/>
      <c r="P123" s="3">
        <v>77021772290</v>
      </c>
      <c r="Q123" s="3">
        <v>17990000</v>
      </c>
      <c r="R123" s="3">
        <v>17990000</v>
      </c>
      <c r="S123" s="3">
        <v>0</v>
      </c>
      <c r="T123" s="3">
        <v>0</v>
      </c>
      <c r="U123" s="3">
        <v>0</v>
      </c>
      <c r="V123" s="3">
        <v>1079400</v>
      </c>
      <c r="W123" s="3">
        <v>1079400</v>
      </c>
      <c r="X123" s="3" t="s">
        <v>2927</v>
      </c>
      <c r="Y123" s="2"/>
      <c r="Z123" s="2"/>
      <c r="AA123" s="3" t="s">
        <v>116</v>
      </c>
      <c r="AB123" s="5">
        <v>46125</v>
      </c>
      <c r="AC123" s="3" t="s">
        <v>1813</v>
      </c>
      <c r="AD123" s="3" t="s">
        <v>89</v>
      </c>
      <c r="AE123" s="3">
        <v>0</v>
      </c>
      <c r="AF123" s="3">
        <v>12258803</v>
      </c>
      <c r="AG123" s="4" t="s">
        <v>2926</v>
      </c>
      <c r="AH123" s="3">
        <v>0</v>
      </c>
      <c r="AI123" s="2"/>
      <c r="AJ123" s="3" t="s">
        <v>1813</v>
      </c>
      <c r="AK123" s="4" t="s">
        <v>2215</v>
      </c>
    </row>
    <row r="124" spans="1:37" hidden="1" x14ac:dyDescent="0.45">
      <c r="A124" s="3">
        <v>1</v>
      </c>
      <c r="B124" s="4" t="s">
        <v>2302</v>
      </c>
      <c r="C124" s="3" t="s">
        <v>2173</v>
      </c>
      <c r="D124" s="3" t="s">
        <v>2142</v>
      </c>
      <c r="E124" s="3" t="s">
        <v>2141</v>
      </c>
      <c r="F124" s="3" t="s">
        <v>1693</v>
      </c>
      <c r="G124" s="3">
        <v>2026</v>
      </c>
      <c r="H124" s="3" t="s">
        <v>2925</v>
      </c>
      <c r="I124" s="3" t="s">
        <v>2924</v>
      </c>
      <c r="J124" s="5">
        <v>46122</v>
      </c>
      <c r="K124" s="3" t="s">
        <v>2760</v>
      </c>
      <c r="L124" s="3" t="s">
        <v>2923</v>
      </c>
      <c r="M124" s="3">
        <v>900922302275</v>
      </c>
      <c r="N124" s="2"/>
      <c r="O124" s="2"/>
      <c r="P124" s="3">
        <v>77478311571</v>
      </c>
      <c r="Q124" s="3">
        <v>16490000</v>
      </c>
      <c r="R124" s="3">
        <v>16490000</v>
      </c>
      <c r="S124" s="3">
        <v>0</v>
      </c>
      <c r="T124" s="3">
        <v>0</v>
      </c>
      <c r="U124" s="3">
        <v>0</v>
      </c>
      <c r="V124" s="3">
        <v>989400</v>
      </c>
      <c r="W124" s="3">
        <v>989400</v>
      </c>
      <c r="X124" s="3" t="s">
        <v>2922</v>
      </c>
      <c r="Y124" s="2"/>
      <c r="Z124" s="2"/>
      <c r="AA124" s="3" t="s">
        <v>116</v>
      </c>
      <c r="AB124" s="5">
        <v>46126</v>
      </c>
      <c r="AC124" s="3" t="s">
        <v>1813</v>
      </c>
      <c r="AD124" s="3" t="s">
        <v>134</v>
      </c>
      <c r="AE124" s="3">
        <v>0</v>
      </c>
      <c r="AF124" s="3">
        <v>12258861</v>
      </c>
      <c r="AG124" s="2"/>
      <c r="AH124" s="3">
        <v>0</v>
      </c>
      <c r="AI124" s="2"/>
      <c r="AJ124" s="3" t="s">
        <v>1813</v>
      </c>
      <c r="AK124" s="4" t="s">
        <v>2215</v>
      </c>
    </row>
    <row r="125" spans="1:37" hidden="1" x14ac:dyDescent="0.45">
      <c r="A125" s="3">
        <v>1</v>
      </c>
      <c r="B125" s="4" t="s">
        <v>2220</v>
      </c>
      <c r="C125" s="3" t="s">
        <v>2385</v>
      </c>
      <c r="D125" s="3" t="s">
        <v>2162</v>
      </c>
      <c r="E125" s="6">
        <v>46143</v>
      </c>
      <c r="F125" s="3" t="s">
        <v>1678</v>
      </c>
      <c r="G125" s="3">
        <v>2026</v>
      </c>
      <c r="H125" s="3" t="s">
        <v>2921</v>
      </c>
      <c r="I125" s="3" t="s">
        <v>2920</v>
      </c>
      <c r="J125" s="5">
        <v>46130</v>
      </c>
      <c r="K125" s="3" t="s">
        <v>2217</v>
      </c>
      <c r="L125" s="3" t="s">
        <v>2919</v>
      </c>
      <c r="M125" s="3">
        <v>930303451349</v>
      </c>
      <c r="N125" s="2"/>
      <c r="O125" s="2"/>
      <c r="P125" s="3">
        <v>77789083692</v>
      </c>
      <c r="Q125" s="3">
        <v>7990000</v>
      </c>
      <c r="R125" s="3">
        <v>7990000</v>
      </c>
      <c r="S125" s="3">
        <v>0</v>
      </c>
      <c r="T125" s="3">
        <v>0</v>
      </c>
      <c r="U125" s="3">
        <v>0</v>
      </c>
      <c r="V125" s="3">
        <v>319600</v>
      </c>
      <c r="W125" s="3">
        <v>319600</v>
      </c>
      <c r="X125" s="3" t="s">
        <v>2822</v>
      </c>
      <c r="Y125" s="2"/>
      <c r="Z125" s="2"/>
      <c r="AA125" s="3" t="s">
        <v>1679</v>
      </c>
      <c r="AB125" s="5">
        <v>46132</v>
      </c>
      <c r="AC125" s="3" t="s">
        <v>87</v>
      </c>
      <c r="AD125" s="3" t="s">
        <v>218</v>
      </c>
      <c r="AE125" s="3">
        <v>0</v>
      </c>
      <c r="AF125" s="3">
        <v>12258863</v>
      </c>
      <c r="AG125" s="2"/>
      <c r="AH125" s="3">
        <v>0</v>
      </c>
      <c r="AI125" s="2"/>
      <c r="AJ125" s="3" t="s">
        <v>87</v>
      </c>
      <c r="AK125" s="4" t="s">
        <v>2135</v>
      </c>
    </row>
    <row r="126" spans="1:37" hidden="1" x14ac:dyDescent="0.45">
      <c r="A126" s="3">
        <v>1</v>
      </c>
      <c r="B126" s="4" t="s">
        <v>2220</v>
      </c>
      <c r="C126" s="3" t="s">
        <v>2385</v>
      </c>
      <c r="D126" s="3" t="s">
        <v>2162</v>
      </c>
      <c r="E126" s="6">
        <v>46143</v>
      </c>
      <c r="F126" s="3" t="s">
        <v>1678</v>
      </c>
      <c r="G126" s="3">
        <v>2026</v>
      </c>
      <c r="H126" s="3" t="s">
        <v>2918</v>
      </c>
      <c r="I126" s="3" t="s">
        <v>2917</v>
      </c>
      <c r="J126" s="5">
        <v>46134</v>
      </c>
      <c r="K126" s="3" t="s">
        <v>2217</v>
      </c>
      <c r="L126" s="3" t="s">
        <v>2916</v>
      </c>
      <c r="M126" s="3">
        <v>716500184</v>
      </c>
      <c r="N126" s="2"/>
      <c r="O126" s="2"/>
      <c r="P126" s="3">
        <v>77755177710</v>
      </c>
      <c r="Q126" s="3">
        <v>8390000</v>
      </c>
      <c r="R126" s="3">
        <v>7990000</v>
      </c>
      <c r="S126" s="3">
        <v>0</v>
      </c>
      <c r="T126" s="3">
        <v>0</v>
      </c>
      <c r="U126" s="3">
        <v>400000</v>
      </c>
      <c r="V126" s="3">
        <v>319600</v>
      </c>
      <c r="W126" s="3">
        <v>319600</v>
      </c>
      <c r="X126" s="3" t="s">
        <v>217</v>
      </c>
      <c r="Y126" s="2"/>
      <c r="Z126" s="2"/>
      <c r="AA126" s="3" t="s">
        <v>1679</v>
      </c>
      <c r="AB126" s="5">
        <v>46135</v>
      </c>
      <c r="AC126" s="3" t="s">
        <v>87</v>
      </c>
      <c r="AD126" s="3" t="s">
        <v>218</v>
      </c>
      <c r="AE126" s="3">
        <v>0</v>
      </c>
      <c r="AF126" s="3">
        <v>12258866</v>
      </c>
      <c r="AG126" s="2"/>
      <c r="AH126" s="3">
        <v>0</v>
      </c>
      <c r="AI126" s="2"/>
      <c r="AJ126" s="3" t="s">
        <v>87</v>
      </c>
      <c r="AK126" s="4" t="s">
        <v>2215</v>
      </c>
    </row>
    <row r="127" spans="1:37" hidden="1" x14ac:dyDescent="0.45">
      <c r="A127" s="3">
        <v>1</v>
      </c>
      <c r="B127" s="4" t="s">
        <v>2220</v>
      </c>
      <c r="C127" s="3" t="s">
        <v>2385</v>
      </c>
      <c r="D127" s="3" t="s">
        <v>2162</v>
      </c>
      <c r="E127" s="6">
        <v>46143</v>
      </c>
      <c r="F127" s="3" t="s">
        <v>1820</v>
      </c>
      <c r="G127" s="3">
        <v>2026</v>
      </c>
      <c r="H127" s="3" t="s">
        <v>2915</v>
      </c>
      <c r="I127" s="3" t="s">
        <v>2914</v>
      </c>
      <c r="J127" s="5">
        <v>46131</v>
      </c>
      <c r="K127" s="3" t="s">
        <v>2217</v>
      </c>
      <c r="L127" s="3" t="s">
        <v>2913</v>
      </c>
      <c r="M127" s="3">
        <v>740402400898</v>
      </c>
      <c r="N127" s="2"/>
      <c r="O127" s="2"/>
      <c r="P127" s="3">
        <v>77781393727</v>
      </c>
      <c r="Q127" s="3">
        <v>7990000</v>
      </c>
      <c r="R127" s="3">
        <v>7990000</v>
      </c>
      <c r="S127" s="3">
        <v>0</v>
      </c>
      <c r="T127" s="3">
        <v>0</v>
      </c>
      <c r="U127" s="3">
        <v>0</v>
      </c>
      <c r="V127" s="3">
        <v>319600</v>
      </c>
      <c r="W127" s="3">
        <v>319600</v>
      </c>
      <c r="X127" s="3" t="s">
        <v>699</v>
      </c>
      <c r="Y127" s="2"/>
      <c r="Z127" s="2"/>
      <c r="AA127" s="3" t="s">
        <v>1679</v>
      </c>
      <c r="AB127" s="5">
        <v>46132</v>
      </c>
      <c r="AC127" s="3" t="s">
        <v>87</v>
      </c>
      <c r="AD127" s="3" t="s">
        <v>89</v>
      </c>
      <c r="AE127" s="3">
        <v>0</v>
      </c>
      <c r="AF127" s="3">
        <v>12258868</v>
      </c>
      <c r="AG127" s="2"/>
      <c r="AH127" s="3">
        <v>0</v>
      </c>
      <c r="AI127" s="2"/>
      <c r="AJ127" s="3" t="s">
        <v>87</v>
      </c>
      <c r="AK127" s="4" t="s">
        <v>2135</v>
      </c>
    </row>
    <row r="128" spans="1:37" ht="28.5" hidden="1" x14ac:dyDescent="0.45">
      <c r="A128" s="3">
        <v>1</v>
      </c>
      <c r="B128" s="4" t="s">
        <v>2194</v>
      </c>
      <c r="C128" s="3" t="s">
        <v>2173</v>
      </c>
      <c r="D128" s="3" t="s">
        <v>2142</v>
      </c>
      <c r="E128" s="3" t="s">
        <v>2141</v>
      </c>
      <c r="F128" s="3" t="s">
        <v>2301</v>
      </c>
      <c r="G128" s="3">
        <v>2026</v>
      </c>
      <c r="H128" s="3" t="s">
        <v>2912</v>
      </c>
      <c r="I128" s="3" t="s">
        <v>2911</v>
      </c>
      <c r="J128" s="5">
        <v>46126</v>
      </c>
      <c r="K128" s="3" t="s">
        <v>2594</v>
      </c>
      <c r="L128" s="3" t="s">
        <v>2910</v>
      </c>
      <c r="M128" s="3">
        <v>940619300774</v>
      </c>
      <c r="N128" s="2"/>
      <c r="O128" s="2"/>
      <c r="P128" s="3">
        <v>77475586525</v>
      </c>
      <c r="Q128" s="3">
        <v>16490000</v>
      </c>
      <c r="R128" s="3">
        <v>16490000</v>
      </c>
      <c r="S128" s="3">
        <v>0</v>
      </c>
      <c r="T128" s="3">
        <v>0</v>
      </c>
      <c r="U128" s="3">
        <v>0</v>
      </c>
      <c r="V128" s="3">
        <v>989400</v>
      </c>
      <c r="W128" s="3">
        <v>989400</v>
      </c>
      <c r="X128" s="3" t="s">
        <v>2909</v>
      </c>
      <c r="Y128" s="2"/>
      <c r="Z128" s="2"/>
      <c r="AA128" s="3" t="s">
        <v>55</v>
      </c>
      <c r="AB128" s="5">
        <v>46127</v>
      </c>
      <c r="AC128" s="3" t="s">
        <v>56</v>
      </c>
      <c r="AD128" s="3" t="s">
        <v>58</v>
      </c>
      <c r="AE128" s="3">
        <v>0</v>
      </c>
      <c r="AF128" s="3">
        <v>12258881</v>
      </c>
      <c r="AG128" s="2"/>
      <c r="AH128" s="3">
        <v>0</v>
      </c>
      <c r="AI128" s="2"/>
      <c r="AJ128" s="3" t="s">
        <v>56</v>
      </c>
      <c r="AK128" s="4" t="s">
        <v>2215</v>
      </c>
    </row>
    <row r="129" spans="1:37" hidden="1" x14ac:dyDescent="0.45">
      <c r="A129" s="3">
        <v>1</v>
      </c>
      <c r="B129" s="4" t="s">
        <v>2151</v>
      </c>
      <c r="C129" s="3" t="s">
        <v>2385</v>
      </c>
      <c r="D129" s="3" t="s">
        <v>2162</v>
      </c>
      <c r="E129" s="6">
        <v>46143</v>
      </c>
      <c r="F129" s="3" t="s">
        <v>1678</v>
      </c>
      <c r="G129" s="3">
        <v>2026</v>
      </c>
      <c r="H129" s="3" t="s">
        <v>2908</v>
      </c>
      <c r="I129" s="3" t="s">
        <v>2907</v>
      </c>
      <c r="J129" s="5">
        <v>46112</v>
      </c>
      <c r="K129" s="3" t="s">
        <v>2266</v>
      </c>
      <c r="L129" s="3" t="s">
        <v>2906</v>
      </c>
      <c r="M129" s="3">
        <v>970126450356</v>
      </c>
      <c r="N129" s="2"/>
      <c r="O129" s="2"/>
      <c r="P129" s="3">
        <v>77072367940</v>
      </c>
      <c r="Q129" s="3">
        <v>8990000</v>
      </c>
      <c r="R129" s="3">
        <v>8990000</v>
      </c>
      <c r="S129" s="3">
        <v>0</v>
      </c>
      <c r="T129" s="3">
        <v>0</v>
      </c>
      <c r="U129" s="3">
        <v>0</v>
      </c>
      <c r="V129" s="3">
        <v>359600</v>
      </c>
      <c r="W129" s="3">
        <v>359600</v>
      </c>
      <c r="X129" s="3" t="s">
        <v>2905</v>
      </c>
      <c r="Y129" s="2"/>
      <c r="Z129" s="2"/>
      <c r="AA129" s="3" t="s">
        <v>1687</v>
      </c>
      <c r="AB129" s="5">
        <v>46114</v>
      </c>
      <c r="AC129" s="3" t="s">
        <v>1813</v>
      </c>
      <c r="AD129" s="3" t="s">
        <v>134</v>
      </c>
      <c r="AE129" s="3">
        <v>0</v>
      </c>
      <c r="AF129" s="3">
        <v>12258898</v>
      </c>
      <c r="AG129" s="2"/>
      <c r="AH129" s="3">
        <v>0</v>
      </c>
      <c r="AI129" s="2"/>
      <c r="AJ129" s="3" t="s">
        <v>1813</v>
      </c>
      <c r="AK129" s="4" t="s">
        <v>2215</v>
      </c>
    </row>
    <row r="130" spans="1:37" hidden="1" x14ac:dyDescent="0.45">
      <c r="A130" s="3">
        <v>1</v>
      </c>
      <c r="B130" s="4" t="s">
        <v>2151</v>
      </c>
      <c r="C130" s="3" t="s">
        <v>2173</v>
      </c>
      <c r="D130" s="3" t="s">
        <v>2142</v>
      </c>
      <c r="E130" s="3" t="s">
        <v>2141</v>
      </c>
      <c r="F130" s="3" t="s">
        <v>1668</v>
      </c>
      <c r="G130" s="3">
        <v>2026</v>
      </c>
      <c r="H130" s="3" t="s">
        <v>2904</v>
      </c>
      <c r="I130" s="3" t="s">
        <v>2903</v>
      </c>
      <c r="J130" s="5">
        <v>46115</v>
      </c>
      <c r="K130" s="3" t="s">
        <v>2266</v>
      </c>
      <c r="L130" s="3" t="s">
        <v>2902</v>
      </c>
      <c r="M130" s="3">
        <v>801106401843</v>
      </c>
      <c r="N130" s="2"/>
      <c r="O130" s="2"/>
      <c r="P130" s="3">
        <v>77775652322</v>
      </c>
      <c r="Q130" s="3">
        <v>16490000</v>
      </c>
      <c r="R130" s="3">
        <v>16490000</v>
      </c>
      <c r="S130" s="3">
        <v>0</v>
      </c>
      <c r="T130" s="3">
        <v>0</v>
      </c>
      <c r="U130" s="3">
        <v>0</v>
      </c>
      <c r="V130" s="3">
        <v>989400</v>
      </c>
      <c r="W130" s="3">
        <v>989400</v>
      </c>
      <c r="X130" s="3" t="s">
        <v>2812</v>
      </c>
      <c r="Y130" s="2"/>
      <c r="Z130" s="2"/>
      <c r="AA130" s="3" t="s">
        <v>1687</v>
      </c>
      <c r="AB130" s="5">
        <v>46117</v>
      </c>
      <c r="AC130" s="3" t="s">
        <v>1813</v>
      </c>
      <c r="AD130" s="3" t="s">
        <v>89</v>
      </c>
      <c r="AE130" s="3">
        <v>1</v>
      </c>
      <c r="AF130" s="3">
        <v>12258904</v>
      </c>
      <c r="AG130" s="2"/>
      <c r="AH130" s="3">
        <v>0</v>
      </c>
      <c r="AI130" s="2"/>
      <c r="AJ130" s="3" t="s">
        <v>1813</v>
      </c>
      <c r="AK130" s="4" t="s">
        <v>2215</v>
      </c>
    </row>
    <row r="131" spans="1:37" ht="28.5" hidden="1" x14ac:dyDescent="0.45">
      <c r="A131" s="3">
        <v>1</v>
      </c>
      <c r="B131" s="4" t="s">
        <v>2157</v>
      </c>
      <c r="C131" s="3" t="s">
        <v>2385</v>
      </c>
      <c r="D131" s="3" t="s">
        <v>2162</v>
      </c>
      <c r="E131" s="6">
        <v>46143</v>
      </c>
      <c r="F131" s="3" t="s">
        <v>1678</v>
      </c>
      <c r="G131" s="3">
        <v>2026</v>
      </c>
      <c r="H131" s="3" t="s">
        <v>2901</v>
      </c>
      <c r="I131" s="3" t="s">
        <v>2900</v>
      </c>
      <c r="J131" s="5">
        <v>46126</v>
      </c>
      <c r="K131" s="3" t="s">
        <v>2170</v>
      </c>
      <c r="L131" s="3" t="s">
        <v>2899</v>
      </c>
      <c r="M131" s="3">
        <v>31124650741</v>
      </c>
      <c r="N131" s="2"/>
      <c r="O131" s="2"/>
      <c r="P131" s="3">
        <v>77771455691</v>
      </c>
      <c r="Q131" s="3">
        <v>8990000</v>
      </c>
      <c r="R131" s="3">
        <v>8990000</v>
      </c>
      <c r="S131" s="3">
        <v>0</v>
      </c>
      <c r="T131" s="3">
        <v>0</v>
      </c>
      <c r="U131" s="3">
        <v>0</v>
      </c>
      <c r="V131" s="3">
        <v>359600</v>
      </c>
      <c r="W131" s="3">
        <v>359600</v>
      </c>
      <c r="X131" s="3" t="s">
        <v>2898</v>
      </c>
      <c r="Y131" s="2"/>
      <c r="Z131" s="2"/>
      <c r="AA131" s="3" t="s">
        <v>154</v>
      </c>
      <c r="AB131" s="5">
        <v>46128</v>
      </c>
      <c r="AC131" s="3" t="s">
        <v>1813</v>
      </c>
      <c r="AD131" s="3" t="s">
        <v>134</v>
      </c>
      <c r="AE131" s="3">
        <v>1</v>
      </c>
      <c r="AF131" s="3">
        <v>12258908</v>
      </c>
      <c r="AG131" s="4" t="s">
        <v>2720</v>
      </c>
      <c r="AH131" s="3">
        <v>0</v>
      </c>
      <c r="AI131" s="2"/>
      <c r="AJ131" s="3" t="s">
        <v>1813</v>
      </c>
      <c r="AK131" s="4" t="s">
        <v>2215</v>
      </c>
    </row>
    <row r="132" spans="1:37" ht="28.5" hidden="1" x14ac:dyDescent="0.45">
      <c r="A132" s="3">
        <v>1</v>
      </c>
      <c r="B132" s="4" t="s">
        <v>2157</v>
      </c>
      <c r="C132" s="3" t="s">
        <v>2385</v>
      </c>
      <c r="D132" s="3" t="s">
        <v>2162</v>
      </c>
      <c r="E132" s="6">
        <v>46143</v>
      </c>
      <c r="F132" s="3" t="s">
        <v>1678</v>
      </c>
      <c r="G132" s="3">
        <v>2026</v>
      </c>
      <c r="H132" s="3" t="s">
        <v>2897</v>
      </c>
      <c r="I132" s="3" t="s">
        <v>2896</v>
      </c>
      <c r="J132" s="5">
        <v>46134</v>
      </c>
      <c r="K132" s="3" t="s">
        <v>2170</v>
      </c>
      <c r="L132" s="3" t="s">
        <v>2895</v>
      </c>
      <c r="M132" s="3">
        <v>890930301167</v>
      </c>
      <c r="N132" s="2"/>
      <c r="O132" s="2"/>
      <c r="P132" s="3">
        <v>77476364220</v>
      </c>
      <c r="Q132" s="3">
        <v>7990000</v>
      </c>
      <c r="R132" s="3">
        <v>7990000</v>
      </c>
      <c r="S132" s="3">
        <v>0</v>
      </c>
      <c r="T132" s="3">
        <v>0</v>
      </c>
      <c r="U132" s="3">
        <v>0</v>
      </c>
      <c r="V132" s="3">
        <v>319600</v>
      </c>
      <c r="W132" s="3">
        <v>319600</v>
      </c>
      <c r="X132" s="3" t="s">
        <v>133</v>
      </c>
      <c r="Y132" s="2"/>
      <c r="Z132" s="2"/>
      <c r="AA132" s="3" t="s">
        <v>154</v>
      </c>
      <c r="AB132" s="5">
        <v>46135</v>
      </c>
      <c r="AC132" s="3" t="s">
        <v>1813</v>
      </c>
      <c r="AD132" s="3" t="s">
        <v>134</v>
      </c>
      <c r="AE132" s="3">
        <v>0</v>
      </c>
      <c r="AF132" s="3">
        <v>12258909</v>
      </c>
      <c r="AG132" s="4" t="s">
        <v>2720</v>
      </c>
      <c r="AH132" s="3">
        <v>0</v>
      </c>
      <c r="AI132" s="2"/>
      <c r="AJ132" s="3" t="s">
        <v>1813</v>
      </c>
      <c r="AK132" s="4" t="s">
        <v>2215</v>
      </c>
    </row>
    <row r="133" spans="1:37" hidden="1" x14ac:dyDescent="0.45">
      <c r="A133" s="3">
        <v>1</v>
      </c>
      <c r="B133" s="4" t="s">
        <v>2315</v>
      </c>
      <c r="C133" s="3" t="s">
        <v>2385</v>
      </c>
      <c r="D133" s="3" t="s">
        <v>2149</v>
      </c>
      <c r="E133" s="6">
        <v>46143</v>
      </c>
      <c r="F133" s="3" t="s">
        <v>1820</v>
      </c>
      <c r="G133" s="3">
        <v>2026</v>
      </c>
      <c r="H133" s="3" t="s">
        <v>2894</v>
      </c>
      <c r="I133" s="3" t="s">
        <v>2893</v>
      </c>
      <c r="J133" s="5">
        <v>46126</v>
      </c>
      <c r="K133" s="3" t="s">
        <v>2421</v>
      </c>
      <c r="L133" s="3" t="s">
        <v>2892</v>
      </c>
      <c r="M133" s="3">
        <v>750801400492</v>
      </c>
      <c r="N133" s="2"/>
      <c r="O133" s="2"/>
      <c r="P133" s="3">
        <v>77768168302</v>
      </c>
      <c r="Q133" s="3">
        <v>7990000</v>
      </c>
      <c r="R133" s="3">
        <v>7990000</v>
      </c>
      <c r="S133" s="3">
        <v>0</v>
      </c>
      <c r="T133" s="3">
        <v>0</v>
      </c>
      <c r="U133" s="3">
        <v>0</v>
      </c>
      <c r="V133" s="3">
        <v>319600</v>
      </c>
      <c r="W133" s="3">
        <v>319600</v>
      </c>
      <c r="X133" s="3" t="s">
        <v>2891</v>
      </c>
      <c r="Y133" s="2"/>
      <c r="Z133" s="2"/>
      <c r="AA133" s="3" t="s">
        <v>104</v>
      </c>
      <c r="AB133" s="5">
        <v>46133</v>
      </c>
      <c r="AC133" s="3" t="s">
        <v>87</v>
      </c>
      <c r="AD133" s="3" t="s">
        <v>206</v>
      </c>
      <c r="AE133" s="3">
        <v>0</v>
      </c>
      <c r="AF133" s="3">
        <v>12258980</v>
      </c>
      <c r="AG133" s="2"/>
      <c r="AH133" s="3">
        <v>0</v>
      </c>
      <c r="AI133" s="2"/>
      <c r="AJ133" s="3" t="s">
        <v>87</v>
      </c>
      <c r="AK133" s="4" t="s">
        <v>2135</v>
      </c>
    </row>
    <row r="134" spans="1:37" hidden="1" x14ac:dyDescent="0.45">
      <c r="A134" s="3">
        <v>1</v>
      </c>
      <c r="B134" s="4" t="s">
        <v>2205</v>
      </c>
      <c r="C134" s="3" t="s">
        <v>2385</v>
      </c>
      <c r="D134" s="3" t="s">
        <v>2162</v>
      </c>
      <c r="E134" s="6">
        <v>46143</v>
      </c>
      <c r="F134" s="3" t="s">
        <v>1678</v>
      </c>
      <c r="G134" s="3">
        <v>2026</v>
      </c>
      <c r="H134" s="3" t="s">
        <v>2890</v>
      </c>
      <c r="I134" s="3" t="s">
        <v>2889</v>
      </c>
      <c r="J134" s="5">
        <v>46139</v>
      </c>
      <c r="K134" s="3" t="s">
        <v>2202</v>
      </c>
      <c r="L134" s="3" t="s">
        <v>2888</v>
      </c>
      <c r="M134" s="3">
        <v>831006301343</v>
      </c>
      <c r="N134" s="2"/>
      <c r="O134" s="2"/>
      <c r="P134" s="3">
        <v>77013574679</v>
      </c>
      <c r="Q134" s="3">
        <v>7990000</v>
      </c>
      <c r="R134" s="3">
        <v>7990000</v>
      </c>
      <c r="S134" s="3">
        <v>0</v>
      </c>
      <c r="T134" s="3">
        <v>0</v>
      </c>
      <c r="U134" s="3">
        <v>0</v>
      </c>
      <c r="V134" s="3">
        <v>319600</v>
      </c>
      <c r="W134" s="3">
        <v>319600</v>
      </c>
      <c r="X134" s="3" t="s">
        <v>703</v>
      </c>
      <c r="Y134" s="2"/>
      <c r="Z134" s="2"/>
      <c r="AA134" s="3" t="s">
        <v>1720</v>
      </c>
      <c r="AB134" s="5">
        <v>46141</v>
      </c>
      <c r="AC134" s="3" t="s">
        <v>1813</v>
      </c>
      <c r="AD134" s="3" t="s">
        <v>89</v>
      </c>
      <c r="AE134" s="3">
        <v>0</v>
      </c>
      <c r="AF134" s="3">
        <v>12259006</v>
      </c>
      <c r="AG134" s="2"/>
      <c r="AH134" s="3">
        <v>0</v>
      </c>
      <c r="AI134" s="2"/>
      <c r="AJ134" s="3" t="s">
        <v>1813</v>
      </c>
      <c r="AK134" s="4" t="s">
        <v>2152</v>
      </c>
    </row>
    <row r="135" spans="1:37" hidden="1" x14ac:dyDescent="0.45">
      <c r="A135" s="3">
        <v>1</v>
      </c>
      <c r="B135" s="4" t="s">
        <v>2205</v>
      </c>
      <c r="C135" s="3" t="s">
        <v>2385</v>
      </c>
      <c r="D135" s="3" t="s">
        <v>2162</v>
      </c>
      <c r="E135" s="6">
        <v>46143</v>
      </c>
      <c r="F135" s="3" t="s">
        <v>1678</v>
      </c>
      <c r="G135" s="3">
        <v>2026</v>
      </c>
      <c r="H135" s="3" t="s">
        <v>2887</v>
      </c>
      <c r="I135" s="3" t="s">
        <v>2886</v>
      </c>
      <c r="J135" s="5">
        <v>46138</v>
      </c>
      <c r="K135" s="3" t="s">
        <v>2202</v>
      </c>
      <c r="L135" s="3" t="s">
        <v>2885</v>
      </c>
      <c r="M135" s="3">
        <v>970213350898</v>
      </c>
      <c r="N135" s="2"/>
      <c r="O135" s="2"/>
      <c r="P135" s="3">
        <v>77019976000</v>
      </c>
      <c r="Q135" s="3">
        <v>7990000</v>
      </c>
      <c r="R135" s="3">
        <v>7990000</v>
      </c>
      <c r="S135" s="3">
        <v>0</v>
      </c>
      <c r="T135" s="3">
        <v>0</v>
      </c>
      <c r="U135" s="3">
        <v>0</v>
      </c>
      <c r="V135" s="3">
        <v>319600</v>
      </c>
      <c r="W135" s="3">
        <v>319600</v>
      </c>
      <c r="X135" s="3" t="s">
        <v>813</v>
      </c>
      <c r="Y135" s="2"/>
      <c r="Z135" s="2"/>
      <c r="AA135" s="3" t="s">
        <v>1720</v>
      </c>
      <c r="AB135" s="5">
        <v>46138</v>
      </c>
      <c r="AC135" s="3" t="s">
        <v>1813</v>
      </c>
      <c r="AD135" s="3" t="s">
        <v>134</v>
      </c>
      <c r="AE135" s="3">
        <v>0</v>
      </c>
      <c r="AF135" s="3">
        <v>12259008</v>
      </c>
      <c r="AG135" s="2"/>
      <c r="AH135" s="3">
        <v>0</v>
      </c>
      <c r="AI135" s="2"/>
      <c r="AJ135" s="3" t="s">
        <v>1813</v>
      </c>
      <c r="AK135" s="4" t="s">
        <v>2152</v>
      </c>
    </row>
    <row r="136" spans="1:37" ht="28.5" hidden="1" x14ac:dyDescent="0.45">
      <c r="A136" s="3">
        <v>1</v>
      </c>
      <c r="B136" s="4" t="s">
        <v>2157</v>
      </c>
      <c r="C136" s="3" t="s">
        <v>2385</v>
      </c>
      <c r="D136" s="3" t="s">
        <v>2162</v>
      </c>
      <c r="E136" s="6">
        <v>46143</v>
      </c>
      <c r="F136" s="3" t="s">
        <v>1678</v>
      </c>
      <c r="G136" s="3">
        <v>2026</v>
      </c>
      <c r="H136" s="3" t="s">
        <v>2884</v>
      </c>
      <c r="I136" s="3" t="s">
        <v>2883</v>
      </c>
      <c r="J136" s="5">
        <v>46135</v>
      </c>
      <c r="K136" s="3" t="s">
        <v>2165</v>
      </c>
      <c r="L136" s="3" t="s">
        <v>2882</v>
      </c>
      <c r="M136" s="3">
        <v>960324450320</v>
      </c>
      <c r="N136" s="2"/>
      <c r="O136" s="2"/>
      <c r="P136" s="3">
        <v>77772096318</v>
      </c>
      <c r="Q136" s="3">
        <v>7990000</v>
      </c>
      <c r="R136" s="3">
        <v>7990000</v>
      </c>
      <c r="S136" s="3">
        <v>0</v>
      </c>
      <c r="T136" s="3">
        <v>0</v>
      </c>
      <c r="U136" s="3">
        <v>0</v>
      </c>
      <c r="V136" s="3">
        <v>319600</v>
      </c>
      <c r="W136" s="3">
        <v>319600</v>
      </c>
      <c r="X136" s="3" t="s">
        <v>2463</v>
      </c>
      <c r="Y136" s="2"/>
      <c r="Z136" s="2"/>
      <c r="AA136" s="3" t="s">
        <v>154</v>
      </c>
      <c r="AB136" s="5">
        <v>46136</v>
      </c>
      <c r="AC136" s="3" t="s">
        <v>1813</v>
      </c>
      <c r="AD136" s="3" t="s">
        <v>134</v>
      </c>
      <c r="AE136" s="3">
        <v>0</v>
      </c>
      <c r="AF136" s="3">
        <v>12259040</v>
      </c>
      <c r="AG136" s="4" t="s">
        <v>2720</v>
      </c>
      <c r="AH136" s="3">
        <v>0</v>
      </c>
      <c r="AI136" s="2"/>
      <c r="AJ136" s="3" t="s">
        <v>1813</v>
      </c>
      <c r="AK136" s="4" t="s">
        <v>2135</v>
      </c>
    </row>
    <row r="137" spans="1:37" ht="28.5" hidden="1" x14ac:dyDescent="0.45">
      <c r="A137" s="3">
        <v>1</v>
      </c>
      <c r="B137" s="4" t="s">
        <v>2194</v>
      </c>
      <c r="C137" s="3" t="s">
        <v>2173</v>
      </c>
      <c r="D137" s="3" t="s">
        <v>2178</v>
      </c>
      <c r="E137" s="3" t="s">
        <v>2141</v>
      </c>
      <c r="F137" s="3" t="s">
        <v>1820</v>
      </c>
      <c r="G137" s="3">
        <v>2026</v>
      </c>
      <c r="H137" s="3" t="s">
        <v>2881</v>
      </c>
      <c r="I137" s="3" t="s">
        <v>2880</v>
      </c>
      <c r="J137" s="5">
        <v>46129</v>
      </c>
      <c r="K137" s="3" t="s">
        <v>2594</v>
      </c>
      <c r="L137" s="3" t="s">
        <v>2879</v>
      </c>
      <c r="M137" s="3">
        <v>910717301551</v>
      </c>
      <c r="N137" s="2"/>
      <c r="O137" s="2"/>
      <c r="P137" s="3">
        <v>77474787545</v>
      </c>
      <c r="Q137" s="3">
        <v>14990000</v>
      </c>
      <c r="R137" s="3">
        <v>14990000</v>
      </c>
      <c r="S137" s="3">
        <v>0</v>
      </c>
      <c r="T137" s="3">
        <v>0</v>
      </c>
      <c r="U137" s="3">
        <v>0</v>
      </c>
      <c r="V137" s="3">
        <v>899400</v>
      </c>
      <c r="W137" s="3">
        <v>899400</v>
      </c>
      <c r="X137" s="3" t="s">
        <v>2878</v>
      </c>
      <c r="Y137" s="2"/>
      <c r="Z137" s="2"/>
      <c r="AA137" s="3" t="s">
        <v>55</v>
      </c>
      <c r="AB137" s="5">
        <v>46133</v>
      </c>
      <c r="AC137" s="3" t="s">
        <v>197</v>
      </c>
      <c r="AD137" s="3" t="s">
        <v>89</v>
      </c>
      <c r="AE137" s="3">
        <v>0</v>
      </c>
      <c r="AF137" s="3">
        <v>12259210</v>
      </c>
      <c r="AG137" s="2"/>
      <c r="AH137" s="3">
        <v>0</v>
      </c>
      <c r="AI137" s="2"/>
      <c r="AJ137" s="3" t="s">
        <v>197</v>
      </c>
      <c r="AK137" s="4" t="s">
        <v>2215</v>
      </c>
    </row>
    <row r="138" spans="1:37" hidden="1" x14ac:dyDescent="0.45">
      <c r="A138" s="3">
        <v>1</v>
      </c>
      <c r="B138" s="4" t="s">
        <v>2601</v>
      </c>
      <c r="C138" s="3" t="s">
        <v>2296</v>
      </c>
      <c r="D138" s="3" t="s">
        <v>2295</v>
      </c>
      <c r="E138" s="6">
        <v>46174</v>
      </c>
      <c r="F138" s="3" t="s">
        <v>1693</v>
      </c>
      <c r="G138" s="3">
        <v>2025</v>
      </c>
      <c r="H138" s="3" t="s">
        <v>2877</v>
      </c>
      <c r="I138" s="3" t="s">
        <v>2876</v>
      </c>
      <c r="J138" s="5">
        <v>46128</v>
      </c>
      <c r="K138" s="3" t="s">
        <v>2598</v>
      </c>
      <c r="L138" s="3" t="s">
        <v>2875</v>
      </c>
      <c r="M138" s="3">
        <v>880609302643</v>
      </c>
      <c r="N138" s="2"/>
      <c r="O138" s="2"/>
      <c r="P138" s="3">
        <v>77071157927</v>
      </c>
      <c r="Q138" s="3">
        <v>12990000</v>
      </c>
      <c r="R138" s="3">
        <v>12990000</v>
      </c>
      <c r="S138" s="3">
        <v>0</v>
      </c>
      <c r="T138" s="3">
        <v>0</v>
      </c>
      <c r="U138" s="3">
        <v>0</v>
      </c>
      <c r="V138" s="3">
        <v>649500</v>
      </c>
      <c r="W138" s="3">
        <v>649500</v>
      </c>
      <c r="X138" s="3" t="s">
        <v>570</v>
      </c>
      <c r="Y138" s="2"/>
      <c r="Z138" s="2"/>
      <c r="AA138" s="3" t="s">
        <v>160</v>
      </c>
      <c r="AB138" s="5">
        <v>46133</v>
      </c>
      <c r="AC138" s="3" t="s">
        <v>1813</v>
      </c>
      <c r="AD138" s="3" t="s">
        <v>218</v>
      </c>
      <c r="AE138" s="3">
        <v>0</v>
      </c>
      <c r="AF138" s="3">
        <v>12259214</v>
      </c>
      <c r="AG138" s="2"/>
      <c r="AH138" s="3">
        <v>0</v>
      </c>
      <c r="AI138" s="2"/>
      <c r="AJ138" s="3" t="s">
        <v>1813</v>
      </c>
      <c r="AK138" s="4" t="s">
        <v>2215</v>
      </c>
    </row>
    <row r="139" spans="1:37" ht="28.5" hidden="1" x14ac:dyDescent="0.45">
      <c r="A139" s="3">
        <v>1</v>
      </c>
      <c r="B139" s="4" t="s">
        <v>2163</v>
      </c>
      <c r="C139" s="3" t="s">
        <v>2296</v>
      </c>
      <c r="D139" s="3" t="s">
        <v>2295</v>
      </c>
      <c r="E139" s="6">
        <v>46174</v>
      </c>
      <c r="F139" s="3" t="s">
        <v>1693</v>
      </c>
      <c r="G139" s="3">
        <v>2025</v>
      </c>
      <c r="H139" s="3" t="s">
        <v>2874</v>
      </c>
      <c r="I139" s="3" t="s">
        <v>2873</v>
      </c>
      <c r="J139" s="5">
        <v>46125</v>
      </c>
      <c r="K139" s="3" t="s">
        <v>2355</v>
      </c>
      <c r="L139" s="3" t="s">
        <v>2872</v>
      </c>
      <c r="M139" s="3">
        <v>821003301946</v>
      </c>
      <c r="N139" s="2"/>
      <c r="O139" s="2"/>
      <c r="P139" s="3">
        <v>77014409977</v>
      </c>
      <c r="Q139" s="3">
        <v>12990000</v>
      </c>
      <c r="R139" s="3">
        <v>12990000</v>
      </c>
      <c r="S139" s="3">
        <v>0</v>
      </c>
      <c r="T139" s="3">
        <v>0</v>
      </c>
      <c r="U139" s="3">
        <v>0</v>
      </c>
      <c r="V139" s="3">
        <v>649500</v>
      </c>
      <c r="W139" s="3">
        <v>649500</v>
      </c>
      <c r="X139" s="3" t="s">
        <v>2871</v>
      </c>
      <c r="Y139" s="2"/>
      <c r="Z139" s="2"/>
      <c r="AA139" s="3" t="s">
        <v>55</v>
      </c>
      <c r="AB139" s="5">
        <v>46126</v>
      </c>
      <c r="AC139" s="3" t="s">
        <v>1813</v>
      </c>
      <c r="AD139" s="3" t="s">
        <v>89</v>
      </c>
      <c r="AE139" s="3">
        <v>0</v>
      </c>
      <c r="AF139" s="3">
        <v>12259232</v>
      </c>
      <c r="AG139" s="2"/>
      <c r="AH139" s="3">
        <v>0</v>
      </c>
      <c r="AI139" s="2"/>
      <c r="AJ139" s="3" t="s">
        <v>1813</v>
      </c>
      <c r="AK139" s="4" t="s">
        <v>2215</v>
      </c>
    </row>
    <row r="140" spans="1:37" ht="28.5" hidden="1" x14ac:dyDescent="0.45">
      <c r="A140" s="3">
        <v>1</v>
      </c>
      <c r="B140" s="4" t="s">
        <v>2163</v>
      </c>
      <c r="C140" s="3" t="s">
        <v>2296</v>
      </c>
      <c r="D140" s="3" t="s">
        <v>2295</v>
      </c>
      <c r="E140" s="6">
        <v>46174</v>
      </c>
      <c r="F140" s="3" t="s">
        <v>1693</v>
      </c>
      <c r="G140" s="3">
        <v>2025</v>
      </c>
      <c r="H140" s="3" t="s">
        <v>2870</v>
      </c>
      <c r="I140" s="3" t="s">
        <v>2869</v>
      </c>
      <c r="J140" s="5">
        <v>46140</v>
      </c>
      <c r="K140" s="3" t="s">
        <v>2504</v>
      </c>
      <c r="L140" s="3" t="s">
        <v>2868</v>
      </c>
      <c r="M140" s="3">
        <v>920426301472</v>
      </c>
      <c r="N140" s="2"/>
      <c r="O140" s="2"/>
      <c r="P140" s="3">
        <v>77784774450</v>
      </c>
      <c r="Q140" s="3">
        <v>11990000</v>
      </c>
      <c r="R140" s="3">
        <v>11990000</v>
      </c>
      <c r="S140" s="3">
        <v>0</v>
      </c>
      <c r="T140" s="3">
        <v>0</v>
      </c>
      <c r="U140" s="3">
        <v>0</v>
      </c>
      <c r="V140" s="3">
        <v>479600</v>
      </c>
      <c r="W140" s="3">
        <v>479600</v>
      </c>
      <c r="X140" s="3" t="s">
        <v>2867</v>
      </c>
      <c r="Y140" s="2"/>
      <c r="Z140" s="2"/>
      <c r="AA140" s="3" t="s">
        <v>55</v>
      </c>
      <c r="AB140" s="5">
        <v>46141</v>
      </c>
      <c r="AC140" s="3" t="s">
        <v>1813</v>
      </c>
      <c r="AD140" s="3" t="s">
        <v>134</v>
      </c>
      <c r="AE140" s="3">
        <v>1</v>
      </c>
      <c r="AF140" s="3">
        <v>12259235</v>
      </c>
      <c r="AG140" s="2"/>
      <c r="AH140" s="3">
        <v>0</v>
      </c>
      <c r="AI140" s="2"/>
      <c r="AJ140" s="3" t="s">
        <v>1813</v>
      </c>
      <c r="AK140" s="4" t="s">
        <v>2152</v>
      </c>
    </row>
    <row r="141" spans="1:37" ht="28.5" hidden="1" x14ac:dyDescent="0.45">
      <c r="A141" s="3">
        <v>1</v>
      </c>
      <c r="B141" s="4" t="s">
        <v>2163</v>
      </c>
      <c r="C141" s="3" t="s">
        <v>2173</v>
      </c>
      <c r="D141" s="3" t="s">
        <v>2178</v>
      </c>
      <c r="E141" s="3" t="s">
        <v>2141</v>
      </c>
      <c r="F141" s="3" t="s">
        <v>1820</v>
      </c>
      <c r="G141" s="3">
        <v>2026</v>
      </c>
      <c r="H141" s="3" t="s">
        <v>2866</v>
      </c>
      <c r="I141" s="3" t="s">
        <v>2865</v>
      </c>
      <c r="J141" s="5">
        <v>46121</v>
      </c>
      <c r="K141" s="3" t="s">
        <v>2355</v>
      </c>
      <c r="L141" s="3" t="s">
        <v>2864</v>
      </c>
      <c r="M141" s="3">
        <v>900404401772</v>
      </c>
      <c r="N141" s="2"/>
      <c r="O141" s="2"/>
      <c r="P141" s="3">
        <v>77075269063</v>
      </c>
      <c r="Q141" s="3">
        <v>14990000</v>
      </c>
      <c r="R141" s="3">
        <v>14990000</v>
      </c>
      <c r="S141" s="3">
        <v>0</v>
      </c>
      <c r="T141" s="3">
        <v>0</v>
      </c>
      <c r="U141" s="3">
        <v>0</v>
      </c>
      <c r="V141" s="3">
        <v>899400</v>
      </c>
      <c r="W141" s="3">
        <v>899400</v>
      </c>
      <c r="X141" s="3" t="s">
        <v>430</v>
      </c>
      <c r="Y141" s="2"/>
      <c r="Z141" s="2"/>
      <c r="AA141" s="3" t="s">
        <v>55</v>
      </c>
      <c r="AB141" s="5">
        <v>46135</v>
      </c>
      <c r="AC141" s="3" t="s">
        <v>1813</v>
      </c>
      <c r="AD141" s="3" t="s">
        <v>218</v>
      </c>
      <c r="AE141" s="3">
        <v>1</v>
      </c>
      <c r="AF141" s="3">
        <v>12259236</v>
      </c>
      <c r="AG141" s="2"/>
      <c r="AH141" s="3">
        <v>0</v>
      </c>
      <c r="AI141" s="2"/>
      <c r="AJ141" s="3" t="s">
        <v>1813</v>
      </c>
      <c r="AK141" s="4" t="s">
        <v>2215</v>
      </c>
    </row>
    <row r="142" spans="1:37" ht="28.5" hidden="1" x14ac:dyDescent="0.45">
      <c r="A142" s="3">
        <v>1</v>
      </c>
      <c r="B142" s="4" t="s">
        <v>2157</v>
      </c>
      <c r="C142" s="3" t="s">
        <v>2143</v>
      </c>
      <c r="D142" s="3" t="s">
        <v>2142</v>
      </c>
      <c r="E142" s="3" t="s">
        <v>2141</v>
      </c>
      <c r="F142" s="3" t="s">
        <v>1820</v>
      </c>
      <c r="G142" s="3">
        <v>2026</v>
      </c>
      <c r="H142" s="3" t="s">
        <v>2863</v>
      </c>
      <c r="I142" s="3" t="s">
        <v>2862</v>
      </c>
      <c r="J142" s="5">
        <v>46135</v>
      </c>
      <c r="K142" s="3" t="s">
        <v>2170</v>
      </c>
      <c r="L142" s="3" t="s">
        <v>2861</v>
      </c>
      <c r="M142" s="3">
        <v>841127301145</v>
      </c>
      <c r="N142" s="2"/>
      <c r="O142" s="2"/>
      <c r="P142" s="3">
        <v>77786582999</v>
      </c>
      <c r="Q142" s="3">
        <v>15990000</v>
      </c>
      <c r="R142" s="3">
        <v>15990000</v>
      </c>
      <c r="S142" s="3">
        <v>0</v>
      </c>
      <c r="T142" s="3">
        <v>0</v>
      </c>
      <c r="U142" s="3">
        <v>0</v>
      </c>
      <c r="V142" s="3">
        <v>959400</v>
      </c>
      <c r="W142" s="3">
        <v>959400</v>
      </c>
      <c r="X142" s="3" t="s">
        <v>855</v>
      </c>
      <c r="Y142" s="2"/>
      <c r="Z142" s="2"/>
      <c r="AA142" s="3" t="s">
        <v>154</v>
      </c>
      <c r="AB142" s="5">
        <v>46136</v>
      </c>
      <c r="AC142" s="3" t="s">
        <v>1813</v>
      </c>
      <c r="AD142" s="3" t="s">
        <v>134</v>
      </c>
      <c r="AE142" s="3">
        <v>0</v>
      </c>
      <c r="AF142" s="3">
        <v>12259250</v>
      </c>
      <c r="AG142" s="2"/>
      <c r="AH142" s="3">
        <v>0</v>
      </c>
      <c r="AI142" s="2"/>
      <c r="AJ142" s="3" t="s">
        <v>1813</v>
      </c>
      <c r="AK142" s="4" t="s">
        <v>2135</v>
      </c>
    </row>
    <row r="143" spans="1:37" ht="28.5" hidden="1" x14ac:dyDescent="0.45">
      <c r="A143" s="3">
        <v>1</v>
      </c>
      <c r="B143" s="4" t="s">
        <v>2163</v>
      </c>
      <c r="C143" s="3" t="s">
        <v>2173</v>
      </c>
      <c r="D143" s="3" t="s">
        <v>2178</v>
      </c>
      <c r="E143" s="3" t="s">
        <v>2141</v>
      </c>
      <c r="F143" s="3" t="s">
        <v>2301</v>
      </c>
      <c r="G143" s="3">
        <v>2026</v>
      </c>
      <c r="H143" s="3" t="s">
        <v>2860</v>
      </c>
      <c r="I143" s="3" t="s">
        <v>2859</v>
      </c>
      <c r="J143" s="5">
        <v>46125</v>
      </c>
      <c r="K143" s="3" t="s">
        <v>2355</v>
      </c>
      <c r="L143" s="3" t="s">
        <v>2858</v>
      </c>
      <c r="M143" s="3">
        <v>820727402978</v>
      </c>
      <c r="N143" s="2"/>
      <c r="O143" s="2"/>
      <c r="P143" s="3">
        <v>77022993947</v>
      </c>
      <c r="Q143" s="3">
        <v>14990000</v>
      </c>
      <c r="R143" s="3">
        <v>14990000</v>
      </c>
      <c r="S143" s="3">
        <v>0</v>
      </c>
      <c r="T143" s="3">
        <v>0</v>
      </c>
      <c r="U143" s="3">
        <v>0</v>
      </c>
      <c r="V143" s="3">
        <v>899400</v>
      </c>
      <c r="W143" s="3">
        <v>899400</v>
      </c>
      <c r="X143" s="3" t="s">
        <v>336</v>
      </c>
      <c r="Y143" s="2"/>
      <c r="Z143" s="2"/>
      <c r="AA143" s="3" t="s">
        <v>55</v>
      </c>
      <c r="AB143" s="5">
        <v>46127</v>
      </c>
      <c r="AC143" s="3" t="s">
        <v>1813</v>
      </c>
      <c r="AD143" s="3" t="s">
        <v>218</v>
      </c>
      <c r="AE143" s="3">
        <v>1</v>
      </c>
      <c r="AF143" s="3">
        <v>12262870</v>
      </c>
      <c r="AG143" s="2"/>
      <c r="AH143" s="3">
        <v>0</v>
      </c>
      <c r="AI143" s="2"/>
      <c r="AJ143" s="3" t="s">
        <v>1813</v>
      </c>
      <c r="AK143" s="4" t="s">
        <v>2215</v>
      </c>
    </row>
    <row r="144" spans="1:37" ht="28.5" hidden="1" x14ac:dyDescent="0.45">
      <c r="A144" s="3">
        <v>1</v>
      </c>
      <c r="B144" s="4" t="s">
        <v>2163</v>
      </c>
      <c r="C144" s="3" t="s">
        <v>2173</v>
      </c>
      <c r="D144" s="3" t="s">
        <v>2178</v>
      </c>
      <c r="E144" s="3" t="s">
        <v>2141</v>
      </c>
      <c r="F144" s="3" t="s">
        <v>1668</v>
      </c>
      <c r="G144" s="3">
        <v>2026</v>
      </c>
      <c r="H144" s="3" t="s">
        <v>2857</v>
      </c>
      <c r="I144" s="3" t="s">
        <v>2856</v>
      </c>
      <c r="J144" s="5">
        <v>46122</v>
      </c>
      <c r="K144" s="3" t="s">
        <v>2355</v>
      </c>
      <c r="L144" s="3" t="s">
        <v>2855</v>
      </c>
      <c r="M144" s="3">
        <v>961009400483</v>
      </c>
      <c r="N144" s="2"/>
      <c r="O144" s="2"/>
      <c r="P144" s="3">
        <v>77070370337</v>
      </c>
      <c r="Q144" s="3">
        <v>14990000</v>
      </c>
      <c r="R144" s="3">
        <v>14990000</v>
      </c>
      <c r="S144" s="3">
        <v>0</v>
      </c>
      <c r="T144" s="3">
        <v>0</v>
      </c>
      <c r="U144" s="3">
        <v>0</v>
      </c>
      <c r="V144" s="3">
        <v>899400</v>
      </c>
      <c r="W144" s="3">
        <v>899400</v>
      </c>
      <c r="X144" s="3" t="s">
        <v>2377</v>
      </c>
      <c r="Y144" s="2"/>
      <c r="Z144" s="2"/>
      <c r="AA144" s="3" t="s">
        <v>55</v>
      </c>
      <c r="AB144" s="5">
        <v>46126</v>
      </c>
      <c r="AC144" s="3" t="s">
        <v>1813</v>
      </c>
      <c r="AD144" s="3" t="s">
        <v>134</v>
      </c>
      <c r="AE144" s="3">
        <v>1</v>
      </c>
      <c r="AF144" s="3">
        <v>12262873</v>
      </c>
      <c r="AG144" s="2"/>
      <c r="AH144" s="3">
        <v>0</v>
      </c>
      <c r="AI144" s="2"/>
      <c r="AJ144" s="3" t="s">
        <v>1813</v>
      </c>
      <c r="AK144" s="4" t="s">
        <v>2215</v>
      </c>
    </row>
    <row r="145" spans="1:37" hidden="1" x14ac:dyDescent="0.45">
      <c r="A145" s="3">
        <v>1</v>
      </c>
      <c r="B145" s="4" t="s">
        <v>2315</v>
      </c>
      <c r="C145" s="3" t="s">
        <v>2385</v>
      </c>
      <c r="D145" s="3" t="s">
        <v>2149</v>
      </c>
      <c r="E145" s="6">
        <v>46143</v>
      </c>
      <c r="F145" s="3" t="s">
        <v>1820</v>
      </c>
      <c r="G145" s="3">
        <v>2026</v>
      </c>
      <c r="H145" s="3" t="s">
        <v>2854</v>
      </c>
      <c r="I145" s="3" t="s">
        <v>2853</v>
      </c>
      <c r="J145" s="5">
        <v>46132</v>
      </c>
      <c r="K145" s="3" t="s">
        <v>2421</v>
      </c>
      <c r="L145" s="3" t="s">
        <v>2852</v>
      </c>
      <c r="M145" s="3">
        <v>851230401252</v>
      </c>
      <c r="N145" s="2"/>
      <c r="O145" s="2"/>
      <c r="P145" s="3">
        <v>77773924797</v>
      </c>
      <c r="Q145" s="3">
        <v>6990000</v>
      </c>
      <c r="R145" s="3">
        <v>6990000</v>
      </c>
      <c r="S145" s="3">
        <v>0</v>
      </c>
      <c r="T145" s="3">
        <v>0</v>
      </c>
      <c r="U145" s="3">
        <v>0</v>
      </c>
      <c r="V145" s="3">
        <v>279600</v>
      </c>
      <c r="W145" s="3">
        <v>279600</v>
      </c>
      <c r="X145" s="3" t="s">
        <v>439</v>
      </c>
      <c r="Y145" s="2"/>
      <c r="Z145" s="2"/>
      <c r="AA145" s="3" t="s">
        <v>104</v>
      </c>
      <c r="AB145" s="5">
        <v>46136</v>
      </c>
      <c r="AC145" s="3" t="s">
        <v>87</v>
      </c>
      <c r="AD145" s="3" t="s">
        <v>134</v>
      </c>
      <c r="AE145" s="3">
        <v>1</v>
      </c>
      <c r="AF145" s="3">
        <v>12264843</v>
      </c>
      <c r="AG145" s="2"/>
      <c r="AH145" s="3">
        <v>0</v>
      </c>
      <c r="AI145" s="2"/>
      <c r="AJ145" s="3" t="s">
        <v>87</v>
      </c>
      <c r="AK145" s="4" t="s">
        <v>2215</v>
      </c>
    </row>
    <row r="146" spans="1:37" hidden="1" x14ac:dyDescent="0.45">
      <c r="A146" s="3">
        <v>1</v>
      </c>
      <c r="B146" s="4" t="s">
        <v>2229</v>
      </c>
      <c r="C146" s="3" t="s">
        <v>2296</v>
      </c>
      <c r="D146" s="3" t="s">
        <v>2295</v>
      </c>
      <c r="E146" s="6">
        <v>46174</v>
      </c>
      <c r="F146" s="3" t="s">
        <v>1693</v>
      </c>
      <c r="G146" s="3">
        <v>2025</v>
      </c>
      <c r="H146" s="3" t="s">
        <v>2851</v>
      </c>
      <c r="I146" s="3" t="s">
        <v>2850</v>
      </c>
      <c r="J146" s="5">
        <v>46133</v>
      </c>
      <c r="K146" s="3" t="s">
        <v>2379</v>
      </c>
      <c r="L146" s="3" t="s">
        <v>2849</v>
      </c>
      <c r="M146" s="3">
        <v>831122302401</v>
      </c>
      <c r="N146" s="2"/>
      <c r="O146" s="2"/>
      <c r="P146" s="3">
        <v>77770884188</v>
      </c>
      <c r="Q146" s="3">
        <v>11990000</v>
      </c>
      <c r="R146" s="3">
        <v>11990000</v>
      </c>
      <c r="S146" s="3">
        <v>0</v>
      </c>
      <c r="T146" s="3">
        <v>0</v>
      </c>
      <c r="U146" s="3">
        <v>0</v>
      </c>
      <c r="V146" s="3">
        <v>479600</v>
      </c>
      <c r="W146" s="3">
        <v>479600</v>
      </c>
      <c r="X146" s="3" t="s">
        <v>2346</v>
      </c>
      <c r="Y146" s="3" t="s">
        <v>2644</v>
      </c>
      <c r="Z146" s="3" t="s">
        <v>2324</v>
      </c>
      <c r="AA146" s="3" t="s">
        <v>291</v>
      </c>
      <c r="AB146" s="5">
        <v>46139</v>
      </c>
      <c r="AC146" s="3" t="s">
        <v>1813</v>
      </c>
      <c r="AD146" s="3" t="s">
        <v>89</v>
      </c>
      <c r="AE146" s="3">
        <v>0</v>
      </c>
      <c r="AF146" s="3">
        <v>12264873</v>
      </c>
      <c r="AG146" s="2"/>
      <c r="AH146" s="3">
        <v>0</v>
      </c>
      <c r="AI146" s="2"/>
      <c r="AJ146" s="3" t="s">
        <v>1813</v>
      </c>
      <c r="AK146" s="4" t="s">
        <v>2152</v>
      </c>
    </row>
    <row r="147" spans="1:37" hidden="1" x14ac:dyDescent="0.45">
      <c r="A147" s="3">
        <v>1</v>
      </c>
      <c r="B147" s="4" t="s">
        <v>2229</v>
      </c>
      <c r="C147" s="3" t="s">
        <v>2296</v>
      </c>
      <c r="D147" s="3" t="s">
        <v>2295</v>
      </c>
      <c r="E147" s="6">
        <v>46174</v>
      </c>
      <c r="F147" s="3" t="s">
        <v>1668</v>
      </c>
      <c r="G147" s="3">
        <v>2025</v>
      </c>
      <c r="H147" s="3" t="s">
        <v>2848</v>
      </c>
      <c r="I147" s="3" t="s">
        <v>2847</v>
      </c>
      <c r="J147" s="5">
        <v>46116</v>
      </c>
      <c r="K147" s="3" t="s">
        <v>2379</v>
      </c>
      <c r="L147" s="3" t="s">
        <v>2846</v>
      </c>
      <c r="M147" s="3">
        <v>831123300351</v>
      </c>
      <c r="N147" s="2"/>
      <c r="O147" s="2"/>
      <c r="P147" s="3">
        <v>77017659858</v>
      </c>
      <c r="Q147" s="3">
        <v>12990000</v>
      </c>
      <c r="R147" s="3">
        <v>12990000</v>
      </c>
      <c r="S147" s="3">
        <v>0</v>
      </c>
      <c r="T147" s="3">
        <v>0</v>
      </c>
      <c r="U147" s="3">
        <v>0</v>
      </c>
      <c r="V147" s="3">
        <v>649500</v>
      </c>
      <c r="W147" s="3">
        <v>649500</v>
      </c>
      <c r="X147" s="3" t="s">
        <v>2551</v>
      </c>
      <c r="Y147" s="2"/>
      <c r="Z147" s="2"/>
      <c r="AA147" s="3" t="s">
        <v>291</v>
      </c>
      <c r="AB147" s="5">
        <v>46119</v>
      </c>
      <c r="AC147" s="3" t="s">
        <v>1813</v>
      </c>
      <c r="AD147" s="3" t="s">
        <v>89</v>
      </c>
      <c r="AE147" s="3">
        <v>0</v>
      </c>
      <c r="AF147" s="3">
        <v>12264874</v>
      </c>
      <c r="AG147" s="2"/>
      <c r="AH147" s="3">
        <v>0</v>
      </c>
      <c r="AI147" s="2"/>
      <c r="AJ147" s="3" t="s">
        <v>1813</v>
      </c>
      <c r="AK147" s="4" t="s">
        <v>2152</v>
      </c>
    </row>
    <row r="148" spans="1:37" ht="28.5" hidden="1" x14ac:dyDescent="0.45">
      <c r="A148" s="3">
        <v>1</v>
      </c>
      <c r="B148" s="4" t="s">
        <v>2157</v>
      </c>
      <c r="C148" s="3" t="s">
        <v>2143</v>
      </c>
      <c r="D148" s="3" t="s">
        <v>2142</v>
      </c>
      <c r="E148" s="3" t="s">
        <v>2141</v>
      </c>
      <c r="F148" s="3" t="s">
        <v>1668</v>
      </c>
      <c r="G148" s="3">
        <v>2026</v>
      </c>
      <c r="H148" s="3" t="s">
        <v>2845</v>
      </c>
      <c r="I148" s="3" t="s">
        <v>2844</v>
      </c>
      <c r="J148" s="5">
        <v>46132</v>
      </c>
      <c r="K148" s="3" t="s">
        <v>2170</v>
      </c>
      <c r="L148" s="3" t="s">
        <v>2843</v>
      </c>
      <c r="M148" s="3">
        <v>911122351457</v>
      </c>
      <c r="N148" s="2"/>
      <c r="O148" s="2"/>
      <c r="P148" s="3">
        <v>77759082848</v>
      </c>
      <c r="Q148" s="3">
        <v>15990000</v>
      </c>
      <c r="R148" s="3">
        <v>15990000</v>
      </c>
      <c r="S148" s="3">
        <v>0</v>
      </c>
      <c r="T148" s="3">
        <v>0</v>
      </c>
      <c r="U148" s="3">
        <v>0</v>
      </c>
      <c r="V148" s="3">
        <v>959400</v>
      </c>
      <c r="W148" s="3">
        <v>959400</v>
      </c>
      <c r="X148" s="3" t="s">
        <v>2842</v>
      </c>
      <c r="Y148" s="2"/>
      <c r="Z148" s="2"/>
      <c r="AA148" s="3" t="s">
        <v>154</v>
      </c>
      <c r="AB148" s="5">
        <v>46132</v>
      </c>
      <c r="AC148" s="3" t="s">
        <v>1813</v>
      </c>
      <c r="AD148" s="3" t="s">
        <v>134</v>
      </c>
      <c r="AE148" s="3">
        <v>0</v>
      </c>
      <c r="AF148" s="3">
        <v>12264912</v>
      </c>
      <c r="AG148" s="4" t="s">
        <v>2720</v>
      </c>
      <c r="AH148" s="3">
        <v>0</v>
      </c>
      <c r="AI148" s="2"/>
      <c r="AJ148" s="3" t="s">
        <v>1813</v>
      </c>
      <c r="AK148" s="4" t="s">
        <v>2135</v>
      </c>
    </row>
    <row r="149" spans="1:37" ht="28.5" hidden="1" x14ac:dyDescent="0.45">
      <c r="A149" s="3">
        <v>1</v>
      </c>
      <c r="B149" s="4" t="s">
        <v>2157</v>
      </c>
      <c r="C149" s="3" t="s">
        <v>2173</v>
      </c>
      <c r="D149" s="3" t="s">
        <v>2178</v>
      </c>
      <c r="E149" s="3" t="s">
        <v>2141</v>
      </c>
      <c r="F149" s="3" t="s">
        <v>1668</v>
      </c>
      <c r="G149" s="3">
        <v>2026</v>
      </c>
      <c r="H149" s="3" t="s">
        <v>2841</v>
      </c>
      <c r="I149" s="3" t="s">
        <v>2840</v>
      </c>
      <c r="J149" s="5">
        <v>46135</v>
      </c>
      <c r="K149" s="3" t="s">
        <v>2170</v>
      </c>
      <c r="L149" s="2"/>
      <c r="M149" s="2"/>
      <c r="N149" s="3" t="s">
        <v>2839</v>
      </c>
      <c r="O149" s="3">
        <v>100340019537</v>
      </c>
      <c r="P149" s="2"/>
      <c r="Q149" s="3">
        <v>14990000</v>
      </c>
      <c r="R149" s="3">
        <v>14990000</v>
      </c>
      <c r="S149" s="3">
        <v>0</v>
      </c>
      <c r="T149" s="3">
        <v>0</v>
      </c>
      <c r="U149" s="3">
        <v>0</v>
      </c>
      <c r="V149" s="3">
        <v>899400</v>
      </c>
      <c r="W149" s="3">
        <v>899400</v>
      </c>
      <c r="X149" s="3" t="s">
        <v>1163</v>
      </c>
      <c r="Y149" s="2"/>
      <c r="Z149" s="2"/>
      <c r="AA149" s="3" t="s">
        <v>154</v>
      </c>
      <c r="AB149" s="5">
        <v>46136</v>
      </c>
      <c r="AC149" s="3" t="s">
        <v>56</v>
      </c>
      <c r="AD149" s="3" t="s">
        <v>58</v>
      </c>
      <c r="AE149" s="3">
        <v>1</v>
      </c>
      <c r="AF149" s="3">
        <v>12265029</v>
      </c>
      <c r="AG149" s="4" t="s">
        <v>2720</v>
      </c>
      <c r="AH149" s="3">
        <v>0</v>
      </c>
      <c r="AI149" s="2"/>
      <c r="AJ149" s="3" t="s">
        <v>56</v>
      </c>
      <c r="AK149" s="4" t="s">
        <v>2215</v>
      </c>
    </row>
    <row r="150" spans="1:37" ht="28.5" hidden="1" x14ac:dyDescent="0.45">
      <c r="A150" s="3">
        <v>1</v>
      </c>
      <c r="B150" s="4" t="s">
        <v>2157</v>
      </c>
      <c r="C150" s="3" t="s">
        <v>2173</v>
      </c>
      <c r="D150" s="3" t="s">
        <v>2178</v>
      </c>
      <c r="E150" s="3" t="s">
        <v>2141</v>
      </c>
      <c r="F150" s="3" t="s">
        <v>1820</v>
      </c>
      <c r="G150" s="3">
        <v>2026</v>
      </c>
      <c r="H150" s="3" t="s">
        <v>2838</v>
      </c>
      <c r="I150" s="3" t="s">
        <v>2837</v>
      </c>
      <c r="J150" s="5">
        <v>46118</v>
      </c>
      <c r="K150" s="3" t="s">
        <v>2165</v>
      </c>
      <c r="L150" s="3" t="s">
        <v>2836</v>
      </c>
      <c r="M150" s="3">
        <v>730511301246</v>
      </c>
      <c r="N150" s="2"/>
      <c r="O150" s="2"/>
      <c r="P150" s="3">
        <v>77054999306</v>
      </c>
      <c r="Q150" s="3">
        <v>14990000</v>
      </c>
      <c r="R150" s="3">
        <v>14990000</v>
      </c>
      <c r="S150" s="3">
        <v>0</v>
      </c>
      <c r="T150" s="3">
        <v>0</v>
      </c>
      <c r="U150" s="3">
        <v>0</v>
      </c>
      <c r="V150" s="3">
        <v>899400</v>
      </c>
      <c r="W150" s="3">
        <v>899400</v>
      </c>
      <c r="X150" s="3" t="s">
        <v>415</v>
      </c>
      <c r="Y150" s="3" t="s">
        <v>2835</v>
      </c>
      <c r="Z150" s="2"/>
      <c r="AA150" s="3" t="s">
        <v>154</v>
      </c>
      <c r="AB150" s="5">
        <v>46119</v>
      </c>
      <c r="AC150" s="3" t="s">
        <v>1813</v>
      </c>
      <c r="AD150" s="3" t="s">
        <v>134</v>
      </c>
      <c r="AE150" s="3">
        <v>0</v>
      </c>
      <c r="AF150" s="3">
        <v>12265032</v>
      </c>
      <c r="AG150" s="4" t="s">
        <v>2720</v>
      </c>
      <c r="AH150" s="3">
        <v>0</v>
      </c>
      <c r="AI150" s="2"/>
      <c r="AJ150" s="3" t="s">
        <v>1813</v>
      </c>
      <c r="AK150" s="4" t="s">
        <v>2152</v>
      </c>
    </row>
    <row r="151" spans="1:37" ht="28.5" hidden="1" x14ac:dyDescent="0.45">
      <c r="A151" s="3">
        <v>1</v>
      </c>
      <c r="B151" s="4" t="s">
        <v>2157</v>
      </c>
      <c r="C151" s="3" t="s">
        <v>2385</v>
      </c>
      <c r="D151" s="3" t="s">
        <v>2149</v>
      </c>
      <c r="E151" s="6">
        <v>46143</v>
      </c>
      <c r="F151" s="3" t="s">
        <v>1668</v>
      </c>
      <c r="G151" s="3">
        <v>2026</v>
      </c>
      <c r="H151" s="3" t="s">
        <v>2834</v>
      </c>
      <c r="I151" s="3" t="s">
        <v>2833</v>
      </c>
      <c r="J151" s="5">
        <v>46135</v>
      </c>
      <c r="K151" s="3" t="s">
        <v>2165</v>
      </c>
      <c r="L151" s="3" t="s">
        <v>2832</v>
      </c>
      <c r="M151" s="3">
        <v>20105650842</v>
      </c>
      <c r="N151" s="2"/>
      <c r="O151" s="2"/>
      <c r="P151" s="3">
        <v>77771379835</v>
      </c>
      <c r="Q151" s="3">
        <v>6990000</v>
      </c>
      <c r="R151" s="3">
        <v>6990000</v>
      </c>
      <c r="S151" s="3">
        <v>0</v>
      </c>
      <c r="T151" s="3">
        <v>0</v>
      </c>
      <c r="U151" s="3">
        <v>0</v>
      </c>
      <c r="V151" s="3">
        <v>279600</v>
      </c>
      <c r="W151" s="3">
        <v>279600</v>
      </c>
      <c r="X151" s="3" t="s">
        <v>336</v>
      </c>
      <c r="Y151" s="2"/>
      <c r="Z151" s="2"/>
      <c r="AA151" s="3" t="s">
        <v>154</v>
      </c>
      <c r="AB151" s="5">
        <v>46136</v>
      </c>
      <c r="AC151" s="3" t="s">
        <v>87</v>
      </c>
      <c r="AD151" s="3" t="s">
        <v>134</v>
      </c>
      <c r="AE151" s="3">
        <v>0</v>
      </c>
      <c r="AF151" s="3">
        <v>12265034</v>
      </c>
      <c r="AG151" s="4" t="s">
        <v>2720</v>
      </c>
      <c r="AH151" s="3">
        <v>0</v>
      </c>
      <c r="AI151" s="2"/>
      <c r="AJ151" s="3" t="s">
        <v>87</v>
      </c>
      <c r="AK151" s="4" t="s">
        <v>2135</v>
      </c>
    </row>
    <row r="152" spans="1:37" x14ac:dyDescent="0.45">
      <c r="A152" s="3">
        <v>1</v>
      </c>
      <c r="B152" s="4" t="s">
        <v>2144</v>
      </c>
      <c r="C152" s="3" t="s">
        <v>2173</v>
      </c>
      <c r="D152" s="3" t="s">
        <v>2178</v>
      </c>
      <c r="E152" s="3" t="s">
        <v>2141</v>
      </c>
      <c r="F152" s="3" t="s">
        <v>2301</v>
      </c>
      <c r="G152" s="3">
        <v>2026</v>
      </c>
      <c r="H152" s="3" t="s">
        <v>2831</v>
      </c>
      <c r="I152" s="3" t="s">
        <v>2830</v>
      </c>
      <c r="J152" s="5">
        <v>46118</v>
      </c>
      <c r="K152" s="3" t="s">
        <v>2292</v>
      </c>
      <c r="L152" s="3" t="s">
        <v>2829</v>
      </c>
      <c r="M152" s="3">
        <v>681012302183</v>
      </c>
      <c r="N152" s="2"/>
      <c r="O152" s="2"/>
      <c r="P152" s="3">
        <v>77079654868</v>
      </c>
      <c r="Q152" s="3">
        <v>14990000</v>
      </c>
      <c r="R152" s="3">
        <v>14990000</v>
      </c>
      <c r="S152" s="3">
        <v>0</v>
      </c>
      <c r="T152" s="3">
        <v>0</v>
      </c>
      <c r="U152" s="3">
        <v>0</v>
      </c>
      <c r="V152" s="3">
        <v>899400</v>
      </c>
      <c r="W152" s="3">
        <v>899400</v>
      </c>
      <c r="X152" s="3" t="s">
        <v>415</v>
      </c>
      <c r="Y152" s="2"/>
      <c r="Z152" s="2"/>
      <c r="AA152" s="3" t="s">
        <v>116</v>
      </c>
      <c r="AB152" s="5">
        <v>46119</v>
      </c>
      <c r="AC152" s="3" t="s">
        <v>87</v>
      </c>
      <c r="AD152" s="3" t="s">
        <v>89</v>
      </c>
      <c r="AE152" s="3">
        <v>0</v>
      </c>
      <c r="AF152" s="3">
        <v>12266009</v>
      </c>
      <c r="AG152" s="4" t="s">
        <v>2302</v>
      </c>
      <c r="AH152" s="3">
        <v>0</v>
      </c>
      <c r="AI152" s="2"/>
      <c r="AJ152" s="3" t="s">
        <v>87</v>
      </c>
      <c r="AK152" s="4" t="s">
        <v>2152</v>
      </c>
    </row>
    <row r="153" spans="1:37" hidden="1" x14ac:dyDescent="0.45">
      <c r="A153" s="3">
        <v>1</v>
      </c>
      <c r="B153" s="4" t="s">
        <v>2302</v>
      </c>
      <c r="C153" s="3" t="s">
        <v>2385</v>
      </c>
      <c r="D153" s="3" t="s">
        <v>2149</v>
      </c>
      <c r="E153" s="6">
        <v>46143</v>
      </c>
      <c r="F153" s="3" t="s">
        <v>1820</v>
      </c>
      <c r="G153" s="3">
        <v>2026</v>
      </c>
      <c r="H153" s="3" t="s">
        <v>2828</v>
      </c>
      <c r="I153" s="3" t="s">
        <v>2827</v>
      </c>
      <c r="J153" s="5">
        <v>46132</v>
      </c>
      <c r="K153" s="3" t="s">
        <v>2298</v>
      </c>
      <c r="L153" s="3" t="s">
        <v>2826</v>
      </c>
      <c r="M153" s="3">
        <v>850912400010</v>
      </c>
      <c r="N153" s="2"/>
      <c r="O153" s="2"/>
      <c r="P153" s="3">
        <v>77089704882</v>
      </c>
      <c r="Q153" s="3">
        <v>6990000</v>
      </c>
      <c r="R153" s="3">
        <v>6990000</v>
      </c>
      <c r="S153" s="3">
        <v>0</v>
      </c>
      <c r="T153" s="3">
        <v>0</v>
      </c>
      <c r="U153" s="3">
        <v>0</v>
      </c>
      <c r="V153" s="3">
        <v>279600</v>
      </c>
      <c r="W153" s="3">
        <v>279600</v>
      </c>
      <c r="X153" s="3" t="s">
        <v>2386</v>
      </c>
      <c r="Y153" s="2"/>
      <c r="Z153" s="2"/>
      <c r="AA153" s="3" t="s">
        <v>116</v>
      </c>
      <c r="AB153" s="5">
        <v>46133</v>
      </c>
      <c r="AC153" s="3" t="s">
        <v>87</v>
      </c>
      <c r="AD153" s="3" t="s">
        <v>134</v>
      </c>
      <c r="AE153" s="3">
        <v>0</v>
      </c>
      <c r="AF153" s="3">
        <v>12266014</v>
      </c>
      <c r="AG153" s="2"/>
      <c r="AH153" s="3">
        <v>0</v>
      </c>
      <c r="AI153" s="2"/>
      <c r="AJ153" s="3" t="s">
        <v>87</v>
      </c>
      <c r="AK153" s="4" t="s">
        <v>2135</v>
      </c>
    </row>
    <row r="154" spans="1:37" hidden="1" x14ac:dyDescent="0.45">
      <c r="A154" s="3">
        <v>1</v>
      </c>
      <c r="B154" s="4" t="s">
        <v>2302</v>
      </c>
      <c r="C154" s="3" t="s">
        <v>2385</v>
      </c>
      <c r="D154" s="3" t="s">
        <v>2149</v>
      </c>
      <c r="E154" s="6">
        <v>46143</v>
      </c>
      <c r="F154" s="3" t="s">
        <v>1820</v>
      </c>
      <c r="G154" s="3">
        <v>2026</v>
      </c>
      <c r="H154" s="3" t="s">
        <v>2825</v>
      </c>
      <c r="I154" s="3" t="s">
        <v>2824</v>
      </c>
      <c r="J154" s="5">
        <v>46119</v>
      </c>
      <c r="K154" s="3" t="s">
        <v>2797</v>
      </c>
      <c r="L154" s="3" t="s">
        <v>2823</v>
      </c>
      <c r="M154" s="3">
        <v>700105403137</v>
      </c>
      <c r="N154" s="2"/>
      <c r="O154" s="2"/>
      <c r="P154" s="3">
        <v>77017284750</v>
      </c>
      <c r="Q154" s="3">
        <v>7990000</v>
      </c>
      <c r="R154" s="3">
        <v>7990000</v>
      </c>
      <c r="S154" s="3">
        <v>0</v>
      </c>
      <c r="T154" s="3">
        <v>0</v>
      </c>
      <c r="U154" s="3">
        <v>0</v>
      </c>
      <c r="V154" s="3">
        <v>319600</v>
      </c>
      <c r="W154" s="3">
        <v>319600</v>
      </c>
      <c r="X154" s="3" t="s">
        <v>2822</v>
      </c>
      <c r="Y154" s="2"/>
      <c r="Z154" s="2"/>
      <c r="AA154" s="3" t="s">
        <v>116</v>
      </c>
      <c r="AB154" s="5">
        <v>46120</v>
      </c>
      <c r="AC154" s="3" t="s">
        <v>87</v>
      </c>
      <c r="AD154" s="3" t="s">
        <v>206</v>
      </c>
      <c r="AE154" s="3">
        <v>0</v>
      </c>
      <c r="AF154" s="3">
        <v>12266016</v>
      </c>
      <c r="AG154" s="2"/>
      <c r="AH154" s="3">
        <v>0</v>
      </c>
      <c r="AI154" s="2"/>
      <c r="AJ154" s="3" t="s">
        <v>87</v>
      </c>
      <c r="AK154" s="4" t="s">
        <v>2152</v>
      </c>
    </row>
    <row r="155" spans="1:37" hidden="1" x14ac:dyDescent="0.45">
      <c r="A155" s="3">
        <v>1</v>
      </c>
      <c r="B155" s="4" t="s">
        <v>2302</v>
      </c>
      <c r="C155" s="3" t="s">
        <v>2143</v>
      </c>
      <c r="D155" s="3" t="s">
        <v>2142</v>
      </c>
      <c r="E155" s="3" t="s">
        <v>2141</v>
      </c>
      <c r="F155" s="3" t="s">
        <v>1668</v>
      </c>
      <c r="G155" s="3">
        <v>2026</v>
      </c>
      <c r="H155" s="3" t="s">
        <v>2821</v>
      </c>
      <c r="I155" s="3" t="s">
        <v>2820</v>
      </c>
      <c r="J155" s="5">
        <v>46139</v>
      </c>
      <c r="K155" s="3" t="s">
        <v>2298</v>
      </c>
      <c r="L155" s="3" t="s">
        <v>2819</v>
      </c>
      <c r="M155" s="3">
        <v>971020301299</v>
      </c>
      <c r="N155" s="2"/>
      <c r="O155" s="2"/>
      <c r="P155" s="3">
        <v>77784573301</v>
      </c>
      <c r="Q155" s="3">
        <v>15790000</v>
      </c>
      <c r="R155" s="3">
        <v>15990000</v>
      </c>
      <c r="S155" s="3">
        <v>200000</v>
      </c>
      <c r="T155" s="3">
        <v>0</v>
      </c>
      <c r="U155" s="3">
        <v>0</v>
      </c>
      <c r="V155" s="3">
        <v>959400</v>
      </c>
      <c r="W155" s="3">
        <v>759400</v>
      </c>
      <c r="X155" s="3" t="s">
        <v>389</v>
      </c>
      <c r="Y155" s="2"/>
      <c r="Z155" s="2"/>
      <c r="AA155" s="3" t="s">
        <v>116</v>
      </c>
      <c r="AB155" s="5">
        <v>46140</v>
      </c>
      <c r="AC155" s="3" t="s">
        <v>1813</v>
      </c>
      <c r="AD155" s="3" t="s">
        <v>89</v>
      </c>
      <c r="AE155" s="3">
        <v>2</v>
      </c>
      <c r="AF155" s="3">
        <v>12266020</v>
      </c>
      <c r="AG155" s="2"/>
      <c r="AH155" s="3">
        <v>0</v>
      </c>
      <c r="AI155" s="2"/>
      <c r="AJ155" s="3" t="s">
        <v>1813</v>
      </c>
      <c r="AK155" s="4" t="s">
        <v>2152</v>
      </c>
    </row>
    <row r="156" spans="1:37" hidden="1" x14ac:dyDescent="0.45">
      <c r="A156" s="3">
        <v>1</v>
      </c>
      <c r="B156" s="4" t="s">
        <v>2229</v>
      </c>
      <c r="C156" s="3" t="s">
        <v>2296</v>
      </c>
      <c r="D156" s="3" t="s">
        <v>2295</v>
      </c>
      <c r="E156" s="6">
        <v>46174</v>
      </c>
      <c r="F156" s="3" t="s">
        <v>1668</v>
      </c>
      <c r="G156" s="3">
        <v>2025</v>
      </c>
      <c r="H156" s="3" t="s">
        <v>2818</v>
      </c>
      <c r="I156" s="3" t="s">
        <v>2817</v>
      </c>
      <c r="J156" s="5">
        <v>46129</v>
      </c>
      <c r="K156" s="3" t="s">
        <v>2379</v>
      </c>
      <c r="L156" s="3" t="s">
        <v>2816</v>
      </c>
      <c r="M156" s="3">
        <v>910312301262</v>
      </c>
      <c r="N156" s="2"/>
      <c r="O156" s="2"/>
      <c r="P156" s="3">
        <v>77026908189</v>
      </c>
      <c r="Q156" s="3">
        <v>11990000</v>
      </c>
      <c r="R156" s="3">
        <v>11990000</v>
      </c>
      <c r="S156" s="3">
        <v>0</v>
      </c>
      <c r="T156" s="3">
        <v>0</v>
      </c>
      <c r="U156" s="3">
        <v>0</v>
      </c>
      <c r="V156" s="3">
        <v>479600</v>
      </c>
      <c r="W156" s="3">
        <v>479600</v>
      </c>
      <c r="X156" s="3" t="s">
        <v>699</v>
      </c>
      <c r="Y156" s="3" t="s">
        <v>2237</v>
      </c>
      <c r="Z156" s="2"/>
      <c r="AA156" s="3" t="s">
        <v>291</v>
      </c>
      <c r="AB156" s="5">
        <v>46139</v>
      </c>
      <c r="AC156" s="3" t="s">
        <v>1813</v>
      </c>
      <c r="AD156" s="3" t="s">
        <v>89</v>
      </c>
      <c r="AE156" s="3">
        <v>0</v>
      </c>
      <c r="AF156" s="3">
        <v>12266312</v>
      </c>
      <c r="AG156" s="2"/>
      <c r="AH156" s="3">
        <v>0</v>
      </c>
      <c r="AI156" s="2"/>
      <c r="AJ156" s="3" t="s">
        <v>1813</v>
      </c>
      <c r="AK156" s="4" t="s">
        <v>2152</v>
      </c>
    </row>
    <row r="157" spans="1:37" hidden="1" x14ac:dyDescent="0.45">
      <c r="A157" s="3">
        <v>1</v>
      </c>
      <c r="B157" s="4" t="s">
        <v>2229</v>
      </c>
      <c r="C157" s="3" t="s">
        <v>2173</v>
      </c>
      <c r="D157" s="3" t="s">
        <v>2142</v>
      </c>
      <c r="E157" s="3" t="s">
        <v>2141</v>
      </c>
      <c r="F157" s="3" t="s">
        <v>2301</v>
      </c>
      <c r="G157" s="3">
        <v>2026</v>
      </c>
      <c r="H157" s="3" t="s">
        <v>2815</v>
      </c>
      <c r="I157" s="3" t="s">
        <v>2814</v>
      </c>
      <c r="J157" s="5">
        <v>46115</v>
      </c>
      <c r="K157" s="3" t="s">
        <v>2379</v>
      </c>
      <c r="L157" s="3" t="s">
        <v>2813</v>
      </c>
      <c r="M157" s="3">
        <v>910214499059</v>
      </c>
      <c r="N157" s="2"/>
      <c r="O157" s="2"/>
      <c r="P157" s="3">
        <v>77007430002</v>
      </c>
      <c r="Q157" s="3">
        <v>16490000</v>
      </c>
      <c r="R157" s="3">
        <v>16490000</v>
      </c>
      <c r="S157" s="3">
        <v>0</v>
      </c>
      <c r="T157" s="3">
        <v>0</v>
      </c>
      <c r="U157" s="3">
        <v>0</v>
      </c>
      <c r="V157" s="3">
        <v>989400</v>
      </c>
      <c r="W157" s="3">
        <v>989400</v>
      </c>
      <c r="X157" s="3" t="s">
        <v>2812</v>
      </c>
      <c r="Y157" s="2"/>
      <c r="Z157" s="2"/>
      <c r="AA157" s="3" t="s">
        <v>291</v>
      </c>
      <c r="AB157" s="5">
        <v>46118</v>
      </c>
      <c r="AC157" s="3" t="s">
        <v>1813</v>
      </c>
      <c r="AD157" s="3" t="s">
        <v>89</v>
      </c>
      <c r="AE157" s="3">
        <v>0</v>
      </c>
      <c r="AF157" s="3">
        <v>12266314</v>
      </c>
      <c r="AG157" s="2"/>
      <c r="AH157" s="3">
        <v>0</v>
      </c>
      <c r="AI157" s="2"/>
      <c r="AJ157" s="3" t="s">
        <v>1813</v>
      </c>
      <c r="AK157" s="4" t="s">
        <v>2152</v>
      </c>
    </row>
    <row r="158" spans="1:37" hidden="1" x14ac:dyDescent="0.45">
      <c r="A158" s="3">
        <v>1</v>
      </c>
      <c r="B158" s="4" t="s">
        <v>2151</v>
      </c>
      <c r="C158" s="3" t="s">
        <v>2296</v>
      </c>
      <c r="D158" s="3" t="s">
        <v>2295</v>
      </c>
      <c r="E158" s="6">
        <v>46174</v>
      </c>
      <c r="F158" s="3" t="s">
        <v>1693</v>
      </c>
      <c r="G158" s="3">
        <v>2025</v>
      </c>
      <c r="H158" s="3" t="s">
        <v>2811</v>
      </c>
      <c r="I158" s="3" t="s">
        <v>2810</v>
      </c>
      <c r="J158" s="5">
        <v>46125</v>
      </c>
      <c r="K158" s="3" t="s">
        <v>2266</v>
      </c>
      <c r="L158" s="3" t="s">
        <v>2809</v>
      </c>
      <c r="M158" s="3">
        <v>820830301468</v>
      </c>
      <c r="N158" s="2"/>
      <c r="O158" s="2"/>
      <c r="P158" s="3">
        <v>77775642974</v>
      </c>
      <c r="Q158" s="3">
        <v>12990000</v>
      </c>
      <c r="R158" s="3">
        <v>12990000</v>
      </c>
      <c r="S158" s="3">
        <v>0</v>
      </c>
      <c r="T158" s="3">
        <v>0</v>
      </c>
      <c r="U158" s="3">
        <v>0</v>
      </c>
      <c r="V158" s="3">
        <v>649500</v>
      </c>
      <c r="W158" s="3">
        <v>649500</v>
      </c>
      <c r="X158" s="3" t="s">
        <v>430</v>
      </c>
      <c r="Y158" s="2"/>
      <c r="Z158" s="2"/>
      <c r="AA158" s="3" t="s">
        <v>1687</v>
      </c>
      <c r="AB158" s="5">
        <v>46126</v>
      </c>
      <c r="AC158" s="3" t="s">
        <v>1813</v>
      </c>
      <c r="AD158" s="3" t="s">
        <v>89</v>
      </c>
      <c r="AE158" s="3">
        <v>0</v>
      </c>
      <c r="AF158" s="3">
        <v>12269269</v>
      </c>
      <c r="AG158" s="2"/>
      <c r="AH158" s="3">
        <v>0</v>
      </c>
      <c r="AI158" s="2"/>
      <c r="AJ158" s="3" t="s">
        <v>1813</v>
      </c>
      <c r="AK158" s="4" t="s">
        <v>2135</v>
      </c>
    </row>
    <row r="159" spans="1:37" hidden="1" x14ac:dyDescent="0.45">
      <c r="A159" s="3">
        <v>1</v>
      </c>
      <c r="B159" s="4" t="s">
        <v>2151</v>
      </c>
      <c r="C159" s="3" t="s">
        <v>2143</v>
      </c>
      <c r="D159" s="3" t="s">
        <v>2142</v>
      </c>
      <c r="E159" s="3" t="s">
        <v>2141</v>
      </c>
      <c r="F159" s="3" t="s">
        <v>1693</v>
      </c>
      <c r="G159" s="3">
        <v>2026</v>
      </c>
      <c r="H159" s="3" t="s">
        <v>2808</v>
      </c>
      <c r="I159" s="3" t="s">
        <v>2807</v>
      </c>
      <c r="J159" s="5">
        <v>46141</v>
      </c>
      <c r="K159" s="3" t="s">
        <v>2266</v>
      </c>
      <c r="L159" s="3" t="s">
        <v>2806</v>
      </c>
      <c r="M159" s="3">
        <v>901214350338</v>
      </c>
      <c r="N159" s="2"/>
      <c r="O159" s="2"/>
      <c r="P159" s="3">
        <v>77769141214</v>
      </c>
      <c r="Q159" s="3">
        <v>15990000</v>
      </c>
      <c r="R159" s="3">
        <v>15990000</v>
      </c>
      <c r="S159" s="3">
        <v>0</v>
      </c>
      <c r="T159" s="3">
        <v>0</v>
      </c>
      <c r="U159" s="3">
        <v>0</v>
      </c>
      <c r="V159" s="3">
        <v>959400</v>
      </c>
      <c r="W159" s="3">
        <v>959400</v>
      </c>
      <c r="X159" s="2"/>
      <c r="Y159" s="2"/>
      <c r="Z159" s="2"/>
      <c r="AA159" s="3" t="s">
        <v>1687</v>
      </c>
      <c r="AB159" s="5">
        <v>46142</v>
      </c>
      <c r="AC159" s="3" t="s">
        <v>56</v>
      </c>
      <c r="AD159" s="3" t="s">
        <v>58</v>
      </c>
      <c r="AE159" s="3">
        <v>0</v>
      </c>
      <c r="AF159" s="3">
        <v>12269274</v>
      </c>
      <c r="AG159" s="2"/>
      <c r="AH159" s="3">
        <v>0</v>
      </c>
      <c r="AI159" s="2"/>
      <c r="AJ159" s="3" t="s">
        <v>56</v>
      </c>
      <c r="AK159" s="4" t="s">
        <v>2152</v>
      </c>
    </row>
    <row r="160" spans="1:37" hidden="1" x14ac:dyDescent="0.45">
      <c r="A160" s="3">
        <v>1</v>
      </c>
      <c r="B160" s="4" t="s">
        <v>2151</v>
      </c>
      <c r="C160" s="3" t="s">
        <v>2296</v>
      </c>
      <c r="D160" s="3" t="s">
        <v>2295</v>
      </c>
      <c r="E160" s="6">
        <v>46174</v>
      </c>
      <c r="F160" s="3" t="s">
        <v>1693</v>
      </c>
      <c r="G160" s="3">
        <v>2025</v>
      </c>
      <c r="H160" s="3" t="s">
        <v>2805</v>
      </c>
      <c r="I160" s="3" t="s">
        <v>2804</v>
      </c>
      <c r="J160" s="5">
        <v>46139</v>
      </c>
      <c r="K160" s="3" t="s">
        <v>2244</v>
      </c>
      <c r="L160" s="3" t="s">
        <v>2803</v>
      </c>
      <c r="M160" s="3">
        <v>940902300574</v>
      </c>
      <c r="N160" s="2"/>
      <c r="O160" s="2"/>
      <c r="P160" s="3">
        <v>77054159282</v>
      </c>
      <c r="Q160" s="3">
        <v>11990000</v>
      </c>
      <c r="R160" s="3">
        <v>11990000</v>
      </c>
      <c r="S160" s="3">
        <v>0</v>
      </c>
      <c r="T160" s="3">
        <v>0</v>
      </c>
      <c r="U160" s="3">
        <v>0</v>
      </c>
      <c r="V160" s="3">
        <v>479600</v>
      </c>
      <c r="W160" s="3">
        <v>479600</v>
      </c>
      <c r="X160" s="3" t="s">
        <v>389</v>
      </c>
      <c r="Y160" s="2"/>
      <c r="Z160" s="2"/>
      <c r="AA160" s="3" t="s">
        <v>1687</v>
      </c>
      <c r="AB160" s="5">
        <v>46140</v>
      </c>
      <c r="AC160" s="3" t="s">
        <v>1813</v>
      </c>
      <c r="AD160" s="3" t="s">
        <v>89</v>
      </c>
      <c r="AE160" s="3">
        <v>0</v>
      </c>
      <c r="AF160" s="3">
        <v>12272045</v>
      </c>
      <c r="AG160" s="2"/>
      <c r="AH160" s="3">
        <v>0</v>
      </c>
      <c r="AI160" s="2"/>
      <c r="AJ160" s="3" t="s">
        <v>1813</v>
      </c>
      <c r="AK160" s="4" t="s">
        <v>2135</v>
      </c>
    </row>
    <row r="161" spans="1:37" hidden="1" x14ac:dyDescent="0.45">
      <c r="A161" s="3">
        <v>1</v>
      </c>
      <c r="B161" s="4" t="s">
        <v>2220</v>
      </c>
      <c r="C161" s="3" t="s">
        <v>2385</v>
      </c>
      <c r="D161" s="3" t="s">
        <v>2149</v>
      </c>
      <c r="E161" s="6">
        <v>46143</v>
      </c>
      <c r="F161" s="3" t="s">
        <v>1820</v>
      </c>
      <c r="G161" s="3">
        <v>2026</v>
      </c>
      <c r="H161" s="3" t="s">
        <v>2802</v>
      </c>
      <c r="I161" s="3" t="s">
        <v>2801</v>
      </c>
      <c r="J161" s="5">
        <v>46135</v>
      </c>
      <c r="K161" s="3" t="s">
        <v>2217</v>
      </c>
      <c r="L161" s="3" t="s">
        <v>2800</v>
      </c>
      <c r="M161" s="3">
        <v>690114301466</v>
      </c>
      <c r="N161" s="2"/>
      <c r="O161" s="2"/>
      <c r="P161" s="3">
        <v>77027283665</v>
      </c>
      <c r="Q161" s="3">
        <v>6990000</v>
      </c>
      <c r="R161" s="3">
        <v>6990000</v>
      </c>
      <c r="S161" s="3">
        <v>0</v>
      </c>
      <c r="T161" s="3">
        <v>0</v>
      </c>
      <c r="U161" s="3">
        <v>0</v>
      </c>
      <c r="V161" s="3">
        <v>279600</v>
      </c>
      <c r="W161" s="3">
        <v>279600</v>
      </c>
      <c r="X161" s="3" t="s">
        <v>1074</v>
      </c>
      <c r="Y161" s="2"/>
      <c r="Z161" s="2"/>
      <c r="AA161" s="3" t="s">
        <v>1679</v>
      </c>
      <c r="AB161" s="5">
        <v>46135</v>
      </c>
      <c r="AC161" s="3" t="s">
        <v>105</v>
      </c>
      <c r="AD161" s="3" t="s">
        <v>58</v>
      </c>
      <c r="AE161" s="3">
        <v>0</v>
      </c>
      <c r="AF161" s="3">
        <v>12274751</v>
      </c>
      <c r="AG161" s="2"/>
      <c r="AH161" s="3">
        <v>0</v>
      </c>
      <c r="AI161" s="2"/>
      <c r="AJ161" s="3" t="s">
        <v>105</v>
      </c>
      <c r="AK161" s="4" t="s">
        <v>2135</v>
      </c>
    </row>
    <row r="162" spans="1:37" hidden="1" x14ac:dyDescent="0.45">
      <c r="A162" s="3">
        <v>1</v>
      </c>
      <c r="B162" s="4" t="s">
        <v>2302</v>
      </c>
      <c r="C162" s="3" t="s">
        <v>2173</v>
      </c>
      <c r="D162" s="3" t="s">
        <v>2142</v>
      </c>
      <c r="E162" s="3" t="s">
        <v>2141</v>
      </c>
      <c r="F162" s="3" t="s">
        <v>2301</v>
      </c>
      <c r="G162" s="3">
        <v>2026</v>
      </c>
      <c r="H162" s="3" t="s">
        <v>2799</v>
      </c>
      <c r="I162" s="3" t="s">
        <v>2798</v>
      </c>
      <c r="J162" s="5">
        <v>46115</v>
      </c>
      <c r="K162" s="3" t="s">
        <v>2797</v>
      </c>
      <c r="L162" s="3" t="s">
        <v>2796</v>
      </c>
      <c r="M162" s="3">
        <v>850829300975</v>
      </c>
      <c r="N162" s="2"/>
      <c r="O162" s="2"/>
      <c r="P162" s="3">
        <v>77476447096</v>
      </c>
      <c r="Q162" s="3">
        <v>16490000</v>
      </c>
      <c r="R162" s="3">
        <v>16490000</v>
      </c>
      <c r="S162" s="3">
        <v>0</v>
      </c>
      <c r="T162" s="3">
        <v>0</v>
      </c>
      <c r="U162" s="3">
        <v>0</v>
      </c>
      <c r="V162" s="3">
        <v>989400</v>
      </c>
      <c r="W162" s="3">
        <v>989400</v>
      </c>
      <c r="X162" s="3" t="s">
        <v>2795</v>
      </c>
      <c r="Y162" s="2"/>
      <c r="Z162" s="2"/>
      <c r="AA162" s="3" t="s">
        <v>116</v>
      </c>
      <c r="AB162" s="5">
        <v>46115</v>
      </c>
      <c r="AC162" s="3" t="s">
        <v>1813</v>
      </c>
      <c r="AD162" s="3" t="s">
        <v>134</v>
      </c>
      <c r="AE162" s="3">
        <v>0</v>
      </c>
      <c r="AF162" s="3">
        <v>12285712</v>
      </c>
      <c r="AG162" s="2"/>
      <c r="AH162" s="3">
        <v>0</v>
      </c>
      <c r="AI162" s="2"/>
      <c r="AJ162" s="3" t="s">
        <v>1813</v>
      </c>
      <c r="AK162" s="4" t="s">
        <v>2215</v>
      </c>
    </row>
    <row r="163" spans="1:37" hidden="1" x14ac:dyDescent="0.45">
      <c r="A163" s="3">
        <v>1</v>
      </c>
      <c r="B163" s="4" t="s">
        <v>2302</v>
      </c>
      <c r="C163" s="3" t="s">
        <v>2173</v>
      </c>
      <c r="D163" s="3" t="s">
        <v>2142</v>
      </c>
      <c r="E163" s="3" t="s">
        <v>2141</v>
      </c>
      <c r="F163" s="3" t="s">
        <v>2168</v>
      </c>
      <c r="G163" s="3">
        <v>2026</v>
      </c>
      <c r="H163" s="3" t="s">
        <v>2794</v>
      </c>
      <c r="I163" s="3" t="s">
        <v>2793</v>
      </c>
      <c r="J163" s="5">
        <v>46134</v>
      </c>
      <c r="K163" s="3" t="s">
        <v>2298</v>
      </c>
      <c r="L163" s="3" t="s">
        <v>2792</v>
      </c>
      <c r="M163" s="3">
        <v>731105300154</v>
      </c>
      <c r="N163" s="2"/>
      <c r="O163" s="2"/>
      <c r="P163" s="3">
        <v>77777100535</v>
      </c>
      <c r="Q163" s="3">
        <v>15990000</v>
      </c>
      <c r="R163" s="3">
        <v>15990000</v>
      </c>
      <c r="S163" s="3">
        <v>0</v>
      </c>
      <c r="T163" s="3">
        <v>0</v>
      </c>
      <c r="U163" s="3">
        <v>0</v>
      </c>
      <c r="V163" s="3">
        <v>959400</v>
      </c>
      <c r="W163" s="3">
        <v>959400</v>
      </c>
      <c r="X163" s="3" t="s">
        <v>204</v>
      </c>
      <c r="Y163" s="2"/>
      <c r="Z163" s="2"/>
      <c r="AA163" s="3" t="s">
        <v>116</v>
      </c>
      <c r="AB163" s="5">
        <v>46135</v>
      </c>
      <c r="AC163" s="3" t="s">
        <v>1813</v>
      </c>
      <c r="AD163" s="3" t="s">
        <v>134</v>
      </c>
      <c r="AE163" s="3">
        <v>0</v>
      </c>
      <c r="AF163" s="3">
        <v>12285713</v>
      </c>
      <c r="AG163" s="4" t="s">
        <v>2144</v>
      </c>
      <c r="AH163" s="3">
        <v>0</v>
      </c>
      <c r="AI163" s="2"/>
      <c r="AJ163" s="3" t="s">
        <v>1813</v>
      </c>
      <c r="AK163" s="4" t="s">
        <v>2135</v>
      </c>
    </row>
    <row r="164" spans="1:37" hidden="1" x14ac:dyDescent="0.45">
      <c r="A164" s="3">
        <v>1</v>
      </c>
      <c r="B164" s="4" t="s">
        <v>2151</v>
      </c>
      <c r="C164" s="3" t="s">
        <v>2173</v>
      </c>
      <c r="D164" s="3" t="s">
        <v>2142</v>
      </c>
      <c r="E164" s="3" t="s">
        <v>2141</v>
      </c>
      <c r="F164" s="3" t="s">
        <v>1820</v>
      </c>
      <c r="G164" s="3">
        <v>2026</v>
      </c>
      <c r="H164" s="3" t="s">
        <v>2791</v>
      </c>
      <c r="I164" s="3" t="s">
        <v>2790</v>
      </c>
      <c r="J164" s="5">
        <v>46129</v>
      </c>
      <c r="K164" s="3" t="s">
        <v>2146</v>
      </c>
      <c r="L164" s="3" t="s">
        <v>2789</v>
      </c>
      <c r="M164" s="3">
        <v>740820301585</v>
      </c>
      <c r="N164" s="2"/>
      <c r="O164" s="2"/>
      <c r="P164" s="3">
        <v>77758846054</v>
      </c>
      <c r="Q164" s="3">
        <v>16490000</v>
      </c>
      <c r="R164" s="3">
        <v>15990000</v>
      </c>
      <c r="S164" s="3">
        <v>0</v>
      </c>
      <c r="T164" s="3">
        <v>0</v>
      </c>
      <c r="U164" s="3">
        <v>500000</v>
      </c>
      <c r="V164" s="3">
        <v>959400</v>
      </c>
      <c r="W164" s="3">
        <v>959400</v>
      </c>
      <c r="X164" s="3" t="s">
        <v>2788</v>
      </c>
      <c r="Y164" s="2"/>
      <c r="Z164" s="2"/>
      <c r="AA164" s="3" t="s">
        <v>1687</v>
      </c>
      <c r="AB164" s="5">
        <v>46133</v>
      </c>
      <c r="AC164" s="3" t="s">
        <v>1813</v>
      </c>
      <c r="AD164" s="3" t="s">
        <v>89</v>
      </c>
      <c r="AE164" s="3">
        <v>5</v>
      </c>
      <c r="AF164" s="3">
        <v>12286327</v>
      </c>
      <c r="AG164" s="2"/>
      <c r="AH164" s="3">
        <v>0</v>
      </c>
      <c r="AI164" s="2"/>
      <c r="AJ164" s="3" t="s">
        <v>1813</v>
      </c>
      <c r="AK164" s="4" t="s">
        <v>2135</v>
      </c>
    </row>
    <row r="165" spans="1:37" hidden="1" x14ac:dyDescent="0.45">
      <c r="A165" s="3">
        <v>1</v>
      </c>
      <c r="B165" s="4" t="s">
        <v>2315</v>
      </c>
      <c r="C165" s="3" t="s">
        <v>2150</v>
      </c>
      <c r="D165" s="3" t="s">
        <v>2149</v>
      </c>
      <c r="E165" s="6">
        <v>46143</v>
      </c>
      <c r="F165" s="3" t="s">
        <v>1693</v>
      </c>
      <c r="G165" s="3">
        <v>2026</v>
      </c>
      <c r="H165" s="3" t="s">
        <v>2787</v>
      </c>
      <c r="I165" s="3" t="s">
        <v>2786</v>
      </c>
      <c r="J165" s="5">
        <v>46139</v>
      </c>
      <c r="K165" s="3" t="s">
        <v>2318</v>
      </c>
      <c r="L165" s="3" t="s">
        <v>2785</v>
      </c>
      <c r="M165" s="3">
        <v>951119351051</v>
      </c>
      <c r="N165" s="2"/>
      <c r="O165" s="2"/>
      <c r="P165" s="3">
        <v>77789329533</v>
      </c>
      <c r="Q165" s="3">
        <v>7990000</v>
      </c>
      <c r="R165" s="3">
        <v>7990000</v>
      </c>
      <c r="S165" s="3">
        <v>0</v>
      </c>
      <c r="T165" s="3">
        <v>0</v>
      </c>
      <c r="U165" s="3">
        <v>0</v>
      </c>
      <c r="V165" s="3">
        <v>399500</v>
      </c>
      <c r="W165" s="3">
        <v>399500</v>
      </c>
      <c r="X165" s="3" t="s">
        <v>2221</v>
      </c>
      <c r="Y165" s="2"/>
      <c r="Z165" s="2"/>
      <c r="AA165" s="3" t="s">
        <v>104</v>
      </c>
      <c r="AB165" s="5">
        <v>46140</v>
      </c>
      <c r="AC165" s="3" t="s">
        <v>105</v>
      </c>
      <c r="AD165" s="3" t="s">
        <v>58</v>
      </c>
      <c r="AE165" s="3">
        <v>0</v>
      </c>
      <c r="AF165" s="3">
        <v>12293020</v>
      </c>
      <c r="AG165" s="2"/>
      <c r="AH165" s="3">
        <v>0</v>
      </c>
      <c r="AI165" s="2"/>
      <c r="AJ165" s="3" t="s">
        <v>105</v>
      </c>
      <c r="AK165" s="4" t="s">
        <v>2152</v>
      </c>
    </row>
    <row r="166" spans="1:37" hidden="1" x14ac:dyDescent="0.45">
      <c r="A166" s="3">
        <v>1</v>
      </c>
      <c r="B166" s="4" t="s">
        <v>2601</v>
      </c>
      <c r="C166" s="3" t="s">
        <v>2150</v>
      </c>
      <c r="D166" s="3" t="s">
        <v>2149</v>
      </c>
      <c r="E166" s="6">
        <v>46143</v>
      </c>
      <c r="F166" s="3" t="s">
        <v>1668</v>
      </c>
      <c r="G166" s="3">
        <v>2026</v>
      </c>
      <c r="H166" s="3" t="s">
        <v>2784</v>
      </c>
      <c r="I166" s="3" t="s">
        <v>2783</v>
      </c>
      <c r="J166" s="5">
        <v>46135</v>
      </c>
      <c r="K166" s="3" t="s">
        <v>2598</v>
      </c>
      <c r="L166" s="3" t="s">
        <v>2782</v>
      </c>
      <c r="M166" s="3">
        <v>910614402124</v>
      </c>
      <c r="N166" s="2"/>
      <c r="O166" s="2"/>
      <c r="P166" s="3">
        <v>77082220485</v>
      </c>
      <c r="Q166" s="3">
        <v>8240000</v>
      </c>
      <c r="R166" s="3">
        <v>7990000</v>
      </c>
      <c r="S166" s="3">
        <v>0</v>
      </c>
      <c r="T166" s="3">
        <v>0</v>
      </c>
      <c r="U166" s="3">
        <v>250000</v>
      </c>
      <c r="V166" s="3">
        <v>399500</v>
      </c>
      <c r="W166" s="3">
        <v>399500</v>
      </c>
      <c r="X166" s="3" t="s">
        <v>2781</v>
      </c>
      <c r="Y166" s="2"/>
      <c r="Z166" s="2"/>
      <c r="AA166" s="3" t="s">
        <v>160</v>
      </c>
      <c r="AB166" s="5">
        <v>46136</v>
      </c>
      <c r="AC166" s="3" t="s">
        <v>87</v>
      </c>
      <c r="AD166" s="3" t="s">
        <v>218</v>
      </c>
      <c r="AE166" s="3">
        <v>0</v>
      </c>
      <c r="AF166" s="3">
        <v>12293032</v>
      </c>
      <c r="AG166" s="2"/>
      <c r="AH166" s="3">
        <v>0</v>
      </c>
      <c r="AI166" s="2"/>
      <c r="AJ166" s="3" t="s">
        <v>87</v>
      </c>
      <c r="AK166" s="4" t="s">
        <v>2135</v>
      </c>
    </row>
    <row r="167" spans="1:37" hidden="1" x14ac:dyDescent="0.45">
      <c r="A167" s="3">
        <v>1</v>
      </c>
      <c r="B167" s="4" t="s">
        <v>2601</v>
      </c>
      <c r="C167" s="3" t="s">
        <v>2150</v>
      </c>
      <c r="D167" s="3" t="s">
        <v>2149</v>
      </c>
      <c r="E167" s="6">
        <v>46143</v>
      </c>
      <c r="F167" s="3" t="s">
        <v>1693</v>
      </c>
      <c r="G167" s="3">
        <v>2026</v>
      </c>
      <c r="H167" s="3" t="s">
        <v>2780</v>
      </c>
      <c r="I167" s="3" t="s">
        <v>2779</v>
      </c>
      <c r="J167" s="5">
        <v>46135</v>
      </c>
      <c r="K167" s="3" t="s">
        <v>2598</v>
      </c>
      <c r="L167" s="3" t="s">
        <v>2778</v>
      </c>
      <c r="M167" s="3">
        <v>840803302422</v>
      </c>
      <c r="N167" s="2"/>
      <c r="O167" s="2"/>
      <c r="P167" s="3">
        <v>77006660241</v>
      </c>
      <c r="Q167" s="3">
        <v>8240000</v>
      </c>
      <c r="R167" s="3">
        <v>7990000</v>
      </c>
      <c r="S167" s="3">
        <v>0</v>
      </c>
      <c r="T167" s="3">
        <v>0</v>
      </c>
      <c r="U167" s="3">
        <v>250000</v>
      </c>
      <c r="V167" s="3">
        <v>399500</v>
      </c>
      <c r="W167" s="3">
        <v>399500</v>
      </c>
      <c r="X167" s="3" t="s">
        <v>2698</v>
      </c>
      <c r="Y167" s="2"/>
      <c r="Z167" s="2"/>
      <c r="AA167" s="3" t="s">
        <v>160</v>
      </c>
      <c r="AB167" s="5">
        <v>46136</v>
      </c>
      <c r="AC167" s="3" t="s">
        <v>87</v>
      </c>
      <c r="AD167" s="3" t="s">
        <v>89</v>
      </c>
      <c r="AE167" s="3">
        <v>0</v>
      </c>
      <c r="AF167" s="3">
        <v>12293036</v>
      </c>
      <c r="AG167" s="2"/>
      <c r="AH167" s="3">
        <v>0</v>
      </c>
      <c r="AI167" s="2"/>
      <c r="AJ167" s="3" t="s">
        <v>87</v>
      </c>
      <c r="AK167" s="4" t="s">
        <v>2135</v>
      </c>
    </row>
    <row r="168" spans="1:37" ht="28.5" hidden="1" x14ac:dyDescent="0.45">
      <c r="A168" s="3">
        <v>1</v>
      </c>
      <c r="B168" s="4" t="s">
        <v>2157</v>
      </c>
      <c r="C168" s="3" t="s">
        <v>2777</v>
      </c>
      <c r="D168" s="3" t="s">
        <v>2776</v>
      </c>
      <c r="E168" s="6">
        <v>46143</v>
      </c>
      <c r="F168" s="3" t="s">
        <v>1678</v>
      </c>
      <c r="G168" s="3">
        <v>2026</v>
      </c>
      <c r="H168" s="3" t="s">
        <v>2775</v>
      </c>
      <c r="I168" s="3" t="s">
        <v>2774</v>
      </c>
      <c r="J168" s="5">
        <v>46114</v>
      </c>
      <c r="K168" s="3" t="s">
        <v>2154</v>
      </c>
      <c r="L168" s="3" t="s">
        <v>2773</v>
      </c>
      <c r="M168" s="3">
        <v>740923400983</v>
      </c>
      <c r="N168" s="2"/>
      <c r="O168" s="2"/>
      <c r="P168" s="3">
        <v>77771518549</v>
      </c>
      <c r="Q168" s="3">
        <v>9240000</v>
      </c>
      <c r="R168" s="3">
        <v>8990000</v>
      </c>
      <c r="S168" s="3">
        <v>0</v>
      </c>
      <c r="T168" s="3">
        <v>0</v>
      </c>
      <c r="U168" s="3">
        <v>250000</v>
      </c>
      <c r="V168" s="3">
        <v>449500</v>
      </c>
      <c r="W168" s="3">
        <v>449500</v>
      </c>
      <c r="X168" s="3" t="s">
        <v>699</v>
      </c>
      <c r="Y168" s="2"/>
      <c r="Z168" s="2"/>
      <c r="AA168" s="3" t="s">
        <v>154</v>
      </c>
      <c r="AB168" s="5">
        <v>46115</v>
      </c>
      <c r="AC168" s="3" t="s">
        <v>87</v>
      </c>
      <c r="AD168" s="3" t="s">
        <v>218</v>
      </c>
      <c r="AE168" s="3">
        <v>0</v>
      </c>
      <c r="AF168" s="3">
        <v>12293050</v>
      </c>
      <c r="AG168" s="2"/>
      <c r="AH168" s="3">
        <v>0</v>
      </c>
      <c r="AI168" s="2"/>
      <c r="AJ168" s="3" t="s">
        <v>87</v>
      </c>
      <c r="AK168" s="4" t="s">
        <v>2215</v>
      </c>
    </row>
    <row r="169" spans="1:37" ht="28.5" hidden="1" x14ac:dyDescent="0.45">
      <c r="A169" s="3">
        <v>1</v>
      </c>
      <c r="B169" s="4" t="s">
        <v>2157</v>
      </c>
      <c r="C169" s="3" t="s">
        <v>2150</v>
      </c>
      <c r="D169" s="3" t="s">
        <v>2149</v>
      </c>
      <c r="E169" s="6">
        <v>46143</v>
      </c>
      <c r="F169" s="3" t="s">
        <v>1693</v>
      </c>
      <c r="G169" s="3">
        <v>2026</v>
      </c>
      <c r="H169" s="3" t="s">
        <v>2772</v>
      </c>
      <c r="I169" s="3" t="s">
        <v>2771</v>
      </c>
      <c r="J169" s="5">
        <v>46136</v>
      </c>
      <c r="K169" s="3" t="s">
        <v>2170</v>
      </c>
      <c r="L169" s="3" t="s">
        <v>2770</v>
      </c>
      <c r="M169" s="3">
        <v>700317300357</v>
      </c>
      <c r="N169" s="2"/>
      <c r="O169" s="2"/>
      <c r="P169" s="3">
        <v>77777356020</v>
      </c>
      <c r="Q169" s="3">
        <v>7990000</v>
      </c>
      <c r="R169" s="3">
        <v>7990000</v>
      </c>
      <c r="S169" s="3">
        <v>0</v>
      </c>
      <c r="T169" s="3">
        <v>0</v>
      </c>
      <c r="U169" s="3">
        <v>0</v>
      </c>
      <c r="V169" s="3">
        <v>399500</v>
      </c>
      <c r="W169" s="3">
        <v>399500</v>
      </c>
      <c r="X169" s="3" t="s">
        <v>217</v>
      </c>
      <c r="Y169" s="2"/>
      <c r="Z169" s="2"/>
      <c r="AA169" s="3" t="s">
        <v>154</v>
      </c>
      <c r="AB169" s="5">
        <v>46140</v>
      </c>
      <c r="AC169" s="3" t="s">
        <v>87</v>
      </c>
      <c r="AD169" s="3" t="s">
        <v>134</v>
      </c>
      <c r="AE169" s="3">
        <v>0</v>
      </c>
      <c r="AF169" s="3">
        <v>12293056</v>
      </c>
      <c r="AG169" s="2"/>
      <c r="AH169" s="3">
        <v>0</v>
      </c>
      <c r="AI169" s="2"/>
      <c r="AJ169" s="3" t="s">
        <v>87</v>
      </c>
      <c r="AK169" s="4" t="s">
        <v>2152</v>
      </c>
    </row>
    <row r="170" spans="1:37" ht="28.5" hidden="1" x14ac:dyDescent="0.45">
      <c r="A170" s="3">
        <v>1</v>
      </c>
      <c r="B170" s="4" t="s">
        <v>2157</v>
      </c>
      <c r="C170" s="3" t="s">
        <v>2150</v>
      </c>
      <c r="D170" s="3" t="s">
        <v>2149</v>
      </c>
      <c r="E170" s="6">
        <v>46143</v>
      </c>
      <c r="F170" s="3" t="s">
        <v>1693</v>
      </c>
      <c r="G170" s="3">
        <v>2026</v>
      </c>
      <c r="H170" s="3" t="s">
        <v>2769</v>
      </c>
      <c r="I170" s="3" t="s">
        <v>2768</v>
      </c>
      <c r="J170" s="5">
        <v>46140</v>
      </c>
      <c r="K170" s="3" t="s">
        <v>2170</v>
      </c>
      <c r="L170" s="3" t="s">
        <v>2767</v>
      </c>
      <c r="M170" s="3">
        <v>840219400100</v>
      </c>
      <c r="N170" s="2"/>
      <c r="O170" s="2"/>
      <c r="P170" s="3">
        <v>77716756431</v>
      </c>
      <c r="Q170" s="3">
        <v>8240000</v>
      </c>
      <c r="R170" s="3">
        <v>7990000</v>
      </c>
      <c r="S170" s="3">
        <v>0</v>
      </c>
      <c r="T170" s="3">
        <v>0</v>
      </c>
      <c r="U170" s="3">
        <v>250000</v>
      </c>
      <c r="V170" s="3">
        <v>399500</v>
      </c>
      <c r="W170" s="3">
        <v>399500</v>
      </c>
      <c r="X170" s="3" t="s">
        <v>2179</v>
      </c>
      <c r="Y170" s="2"/>
      <c r="Z170" s="2"/>
      <c r="AA170" s="3" t="s">
        <v>154</v>
      </c>
      <c r="AB170" s="5">
        <v>46141</v>
      </c>
      <c r="AC170" s="3" t="s">
        <v>87</v>
      </c>
      <c r="AD170" s="3" t="s">
        <v>218</v>
      </c>
      <c r="AE170" s="3">
        <v>1</v>
      </c>
      <c r="AF170" s="3">
        <v>12293058</v>
      </c>
      <c r="AG170" s="2"/>
      <c r="AH170" s="3">
        <v>0</v>
      </c>
      <c r="AI170" s="2"/>
      <c r="AJ170" s="3" t="s">
        <v>87</v>
      </c>
      <c r="AK170" s="4" t="s">
        <v>2152</v>
      </c>
    </row>
    <row r="171" spans="1:37" ht="28.5" hidden="1" x14ac:dyDescent="0.45">
      <c r="A171" s="3">
        <v>1</v>
      </c>
      <c r="B171" s="4" t="s">
        <v>2157</v>
      </c>
      <c r="C171" s="3" t="s">
        <v>2150</v>
      </c>
      <c r="D171" s="3" t="s">
        <v>2149</v>
      </c>
      <c r="E171" s="6">
        <v>46143</v>
      </c>
      <c r="F171" s="3" t="s">
        <v>2168</v>
      </c>
      <c r="G171" s="3">
        <v>2025</v>
      </c>
      <c r="H171" s="3" t="s">
        <v>2766</v>
      </c>
      <c r="I171" s="3" t="s">
        <v>2765</v>
      </c>
      <c r="J171" s="5">
        <v>46132</v>
      </c>
      <c r="K171" s="3" t="s">
        <v>2165</v>
      </c>
      <c r="L171" s="3" t="s">
        <v>2764</v>
      </c>
      <c r="M171" s="3">
        <v>870901300642</v>
      </c>
      <c r="N171" s="2"/>
      <c r="O171" s="2"/>
      <c r="P171" s="3">
        <v>77772155219</v>
      </c>
      <c r="Q171" s="3">
        <v>7490000</v>
      </c>
      <c r="R171" s="3">
        <v>7490000</v>
      </c>
      <c r="S171" s="3">
        <v>0</v>
      </c>
      <c r="T171" s="3">
        <v>0</v>
      </c>
      <c r="U171" s="3">
        <v>0</v>
      </c>
      <c r="V171" s="3">
        <v>299600</v>
      </c>
      <c r="W171" s="3">
        <v>299600</v>
      </c>
      <c r="X171" s="3" t="s">
        <v>2763</v>
      </c>
      <c r="Y171" s="2"/>
      <c r="Z171" s="2"/>
      <c r="AA171" s="3" t="s">
        <v>154</v>
      </c>
      <c r="AB171" s="5">
        <v>46136</v>
      </c>
      <c r="AC171" s="3" t="s">
        <v>87</v>
      </c>
      <c r="AD171" s="3" t="s">
        <v>218</v>
      </c>
      <c r="AE171" s="3">
        <v>0</v>
      </c>
      <c r="AF171" s="3">
        <v>12294452</v>
      </c>
      <c r="AG171" s="4" t="s">
        <v>2720</v>
      </c>
      <c r="AH171" s="3">
        <v>0</v>
      </c>
      <c r="AI171" s="2"/>
      <c r="AJ171" s="3" t="s">
        <v>87</v>
      </c>
      <c r="AK171" s="4" t="s">
        <v>2135</v>
      </c>
    </row>
    <row r="172" spans="1:37" hidden="1" x14ac:dyDescent="0.45">
      <c r="A172" s="3">
        <v>1</v>
      </c>
      <c r="B172" s="4" t="s">
        <v>2302</v>
      </c>
      <c r="C172" s="3" t="s">
        <v>2173</v>
      </c>
      <c r="D172" s="3" t="s">
        <v>2142</v>
      </c>
      <c r="E172" s="3" t="s">
        <v>2141</v>
      </c>
      <c r="F172" s="3" t="s">
        <v>1820</v>
      </c>
      <c r="G172" s="3">
        <v>2026</v>
      </c>
      <c r="H172" s="3" t="s">
        <v>2762</v>
      </c>
      <c r="I172" s="3" t="s">
        <v>2761</v>
      </c>
      <c r="J172" s="5">
        <v>46119</v>
      </c>
      <c r="K172" s="3" t="s">
        <v>2760</v>
      </c>
      <c r="L172" s="3" t="s">
        <v>2759</v>
      </c>
      <c r="M172" s="3">
        <v>960116300119</v>
      </c>
      <c r="N172" s="2"/>
      <c r="O172" s="2"/>
      <c r="P172" s="3">
        <v>77017570534</v>
      </c>
      <c r="Q172" s="3">
        <v>15990000</v>
      </c>
      <c r="R172" s="3">
        <v>16490000</v>
      </c>
      <c r="S172" s="3">
        <v>500000</v>
      </c>
      <c r="T172" s="3">
        <v>0</v>
      </c>
      <c r="U172" s="3">
        <v>0</v>
      </c>
      <c r="V172" s="3">
        <v>989400</v>
      </c>
      <c r="W172" s="3">
        <v>489400</v>
      </c>
      <c r="X172" s="3" t="s">
        <v>389</v>
      </c>
      <c r="Y172" s="2"/>
      <c r="Z172" s="2"/>
      <c r="AA172" s="3" t="s">
        <v>116</v>
      </c>
      <c r="AB172" s="5">
        <v>46120</v>
      </c>
      <c r="AC172" s="3" t="s">
        <v>1813</v>
      </c>
      <c r="AD172" s="3" t="s">
        <v>89</v>
      </c>
      <c r="AE172" s="3">
        <v>0</v>
      </c>
      <c r="AF172" s="3">
        <v>12294663</v>
      </c>
      <c r="AG172" s="2"/>
      <c r="AH172" s="3">
        <v>0</v>
      </c>
      <c r="AI172" s="2"/>
      <c r="AJ172" s="3" t="s">
        <v>1813</v>
      </c>
      <c r="AK172" s="4" t="s">
        <v>2152</v>
      </c>
    </row>
    <row r="173" spans="1:37" ht="28.5" hidden="1" x14ac:dyDescent="0.45">
      <c r="A173" s="3">
        <v>1</v>
      </c>
      <c r="B173" s="4" t="s">
        <v>2157</v>
      </c>
      <c r="C173" s="3" t="s">
        <v>2385</v>
      </c>
      <c r="D173" s="3" t="s">
        <v>2162</v>
      </c>
      <c r="E173" s="6">
        <v>46143</v>
      </c>
      <c r="F173" s="3" t="s">
        <v>1678</v>
      </c>
      <c r="G173" s="3">
        <v>2026</v>
      </c>
      <c r="H173" s="3" t="s">
        <v>2758</v>
      </c>
      <c r="I173" s="3" t="s">
        <v>2757</v>
      </c>
      <c r="J173" s="5">
        <v>46123</v>
      </c>
      <c r="K173" s="3" t="s">
        <v>2154</v>
      </c>
      <c r="L173" s="3" t="s">
        <v>2756</v>
      </c>
      <c r="M173" s="3">
        <v>740122301005</v>
      </c>
      <c r="N173" s="2"/>
      <c r="O173" s="2"/>
      <c r="P173" s="3">
        <v>77477941428</v>
      </c>
      <c r="Q173" s="3">
        <v>8990000</v>
      </c>
      <c r="R173" s="3">
        <v>8990000</v>
      </c>
      <c r="S173" s="3">
        <v>0</v>
      </c>
      <c r="T173" s="3">
        <v>0</v>
      </c>
      <c r="U173" s="3">
        <v>0</v>
      </c>
      <c r="V173" s="3">
        <v>359600</v>
      </c>
      <c r="W173" s="3">
        <v>359600</v>
      </c>
      <c r="X173" s="3" t="s">
        <v>2755</v>
      </c>
      <c r="Y173" s="2"/>
      <c r="Z173" s="2"/>
      <c r="AA173" s="3" t="s">
        <v>154</v>
      </c>
      <c r="AB173" s="5">
        <v>46126</v>
      </c>
      <c r="AC173" s="3" t="s">
        <v>1813</v>
      </c>
      <c r="AD173" s="3" t="s">
        <v>134</v>
      </c>
      <c r="AE173" s="3">
        <v>0</v>
      </c>
      <c r="AF173" s="3">
        <v>12294919</v>
      </c>
      <c r="AG173" s="2"/>
      <c r="AH173" s="3">
        <v>0</v>
      </c>
      <c r="AI173" s="2"/>
      <c r="AJ173" s="3" t="s">
        <v>1813</v>
      </c>
      <c r="AK173" s="4" t="s">
        <v>2135</v>
      </c>
    </row>
    <row r="174" spans="1:37" ht="28.5" hidden="1" x14ac:dyDescent="0.45">
      <c r="A174" s="3">
        <v>1</v>
      </c>
      <c r="B174" s="4" t="s">
        <v>2157</v>
      </c>
      <c r="C174" s="3" t="s">
        <v>2385</v>
      </c>
      <c r="D174" s="3" t="s">
        <v>2149</v>
      </c>
      <c r="E174" s="6">
        <v>46143</v>
      </c>
      <c r="F174" s="3" t="s">
        <v>1668</v>
      </c>
      <c r="G174" s="3">
        <v>2026</v>
      </c>
      <c r="H174" s="3" t="s">
        <v>2754</v>
      </c>
      <c r="I174" s="3" t="s">
        <v>2753</v>
      </c>
      <c r="J174" s="5">
        <v>46115</v>
      </c>
      <c r="K174" s="3" t="s">
        <v>2165</v>
      </c>
      <c r="L174" s="3" t="s">
        <v>2752</v>
      </c>
      <c r="M174" s="3">
        <v>841228302330</v>
      </c>
      <c r="N174" s="2"/>
      <c r="O174" s="2"/>
      <c r="P174" s="3">
        <v>77789478072</v>
      </c>
      <c r="Q174" s="3">
        <v>7990000</v>
      </c>
      <c r="R174" s="3">
        <v>7990000</v>
      </c>
      <c r="S174" s="3">
        <v>0</v>
      </c>
      <c r="T174" s="3">
        <v>0</v>
      </c>
      <c r="U174" s="3">
        <v>0</v>
      </c>
      <c r="V174" s="3">
        <v>319600</v>
      </c>
      <c r="W174" s="3">
        <v>319600</v>
      </c>
      <c r="X174" s="2"/>
      <c r="Y174" s="2"/>
      <c r="Z174" s="2"/>
      <c r="AA174" s="3" t="s">
        <v>154</v>
      </c>
      <c r="AB174" s="5">
        <v>46115</v>
      </c>
      <c r="AC174" s="3" t="s">
        <v>56</v>
      </c>
      <c r="AD174" s="3" t="s">
        <v>58</v>
      </c>
      <c r="AE174" s="3">
        <v>0</v>
      </c>
      <c r="AF174" s="3">
        <v>12294920</v>
      </c>
      <c r="AG174" s="2"/>
      <c r="AH174" s="3">
        <v>0</v>
      </c>
      <c r="AI174" s="2"/>
      <c r="AJ174" s="3" t="s">
        <v>56</v>
      </c>
      <c r="AK174" s="4" t="s">
        <v>2215</v>
      </c>
    </row>
    <row r="175" spans="1:37" hidden="1" x14ac:dyDescent="0.45">
      <c r="A175" s="3">
        <v>1</v>
      </c>
      <c r="B175" s="4" t="s">
        <v>2220</v>
      </c>
      <c r="C175" s="3" t="s">
        <v>2150</v>
      </c>
      <c r="D175" s="3" t="s">
        <v>2149</v>
      </c>
      <c r="E175" s="6">
        <v>46143</v>
      </c>
      <c r="F175" s="3" t="s">
        <v>1693</v>
      </c>
      <c r="G175" s="3">
        <v>2026</v>
      </c>
      <c r="H175" s="3" t="s">
        <v>2751</v>
      </c>
      <c r="I175" s="3" t="s">
        <v>2750</v>
      </c>
      <c r="J175" s="5">
        <v>46123</v>
      </c>
      <c r="K175" s="3" t="s">
        <v>2217</v>
      </c>
      <c r="L175" s="3" t="s">
        <v>2749</v>
      </c>
      <c r="M175" s="3">
        <v>861223401543</v>
      </c>
      <c r="N175" s="2"/>
      <c r="O175" s="2"/>
      <c r="P175" s="3">
        <v>77018600140</v>
      </c>
      <c r="Q175" s="3">
        <v>9740000</v>
      </c>
      <c r="R175" s="3">
        <v>9490000</v>
      </c>
      <c r="S175" s="3">
        <v>0</v>
      </c>
      <c r="T175" s="3">
        <v>0</v>
      </c>
      <c r="U175" s="3">
        <v>250000</v>
      </c>
      <c r="V175" s="3">
        <v>474500</v>
      </c>
      <c r="W175" s="3">
        <v>474500</v>
      </c>
      <c r="X175" s="3" t="s">
        <v>2254</v>
      </c>
      <c r="Y175" s="2"/>
      <c r="Z175" s="2"/>
      <c r="AA175" s="3" t="s">
        <v>1679</v>
      </c>
      <c r="AB175" s="5">
        <v>46126</v>
      </c>
      <c r="AC175" s="3" t="s">
        <v>87</v>
      </c>
      <c r="AD175" s="3" t="s">
        <v>218</v>
      </c>
      <c r="AE175" s="3">
        <v>0</v>
      </c>
      <c r="AF175" s="3">
        <v>12294922</v>
      </c>
      <c r="AG175" s="2"/>
      <c r="AH175" s="3">
        <v>0</v>
      </c>
      <c r="AI175" s="2"/>
      <c r="AJ175" s="3" t="s">
        <v>87</v>
      </c>
      <c r="AK175" s="4" t="s">
        <v>2215</v>
      </c>
    </row>
    <row r="176" spans="1:37" hidden="1" x14ac:dyDescent="0.45">
      <c r="A176" s="3">
        <v>1</v>
      </c>
      <c r="B176" s="4" t="s">
        <v>2220</v>
      </c>
      <c r="C176" s="3" t="s">
        <v>2150</v>
      </c>
      <c r="D176" s="3" t="s">
        <v>2149</v>
      </c>
      <c r="E176" s="6">
        <v>46143</v>
      </c>
      <c r="F176" s="3" t="s">
        <v>1693</v>
      </c>
      <c r="G176" s="3">
        <v>2026</v>
      </c>
      <c r="H176" s="3" t="s">
        <v>2748</v>
      </c>
      <c r="I176" s="3" t="s">
        <v>2747</v>
      </c>
      <c r="J176" s="5">
        <v>46133</v>
      </c>
      <c r="K176" s="3" t="s">
        <v>2217</v>
      </c>
      <c r="L176" s="3" t="s">
        <v>2746</v>
      </c>
      <c r="M176" s="3">
        <v>800818301449</v>
      </c>
      <c r="N176" s="2"/>
      <c r="O176" s="2"/>
      <c r="P176" s="3">
        <v>77057536134</v>
      </c>
      <c r="Q176" s="3">
        <v>7990000</v>
      </c>
      <c r="R176" s="3">
        <v>7990000</v>
      </c>
      <c r="S176" s="3">
        <v>0</v>
      </c>
      <c r="T176" s="3">
        <v>0</v>
      </c>
      <c r="U176" s="3">
        <v>0</v>
      </c>
      <c r="V176" s="3">
        <v>399500</v>
      </c>
      <c r="W176" s="3">
        <v>399500</v>
      </c>
      <c r="X176" s="3" t="s">
        <v>813</v>
      </c>
      <c r="Y176" s="2"/>
      <c r="Z176" s="2"/>
      <c r="AA176" s="3" t="s">
        <v>1679</v>
      </c>
      <c r="AB176" s="5">
        <v>46133</v>
      </c>
      <c r="AC176" s="3" t="s">
        <v>87</v>
      </c>
      <c r="AD176" s="3" t="s">
        <v>134</v>
      </c>
      <c r="AE176" s="3">
        <v>0</v>
      </c>
      <c r="AF176" s="3">
        <v>12294923</v>
      </c>
      <c r="AG176" s="2"/>
      <c r="AH176" s="3">
        <v>0</v>
      </c>
      <c r="AI176" s="2"/>
      <c r="AJ176" s="3" t="s">
        <v>87</v>
      </c>
      <c r="AK176" s="4" t="s">
        <v>2135</v>
      </c>
    </row>
    <row r="177" spans="1:37" hidden="1" x14ac:dyDescent="0.45">
      <c r="A177" s="3">
        <v>1</v>
      </c>
      <c r="B177" s="4" t="s">
        <v>2220</v>
      </c>
      <c r="C177" s="3" t="s">
        <v>2150</v>
      </c>
      <c r="D177" s="3" t="s">
        <v>2149</v>
      </c>
      <c r="E177" s="6">
        <v>46143</v>
      </c>
      <c r="F177" s="3" t="s">
        <v>1693</v>
      </c>
      <c r="G177" s="3">
        <v>2026</v>
      </c>
      <c r="H177" s="3" t="s">
        <v>2745</v>
      </c>
      <c r="I177" s="3" t="s">
        <v>2744</v>
      </c>
      <c r="J177" s="5">
        <v>46132</v>
      </c>
      <c r="K177" s="3" t="s">
        <v>2217</v>
      </c>
      <c r="L177" s="3" t="s">
        <v>2743</v>
      </c>
      <c r="M177" s="3">
        <v>850520302505</v>
      </c>
      <c r="N177" s="2"/>
      <c r="O177" s="2"/>
      <c r="P177" s="3">
        <v>77771634348</v>
      </c>
      <c r="Q177" s="3">
        <v>8240000</v>
      </c>
      <c r="R177" s="3">
        <v>7990000</v>
      </c>
      <c r="S177" s="3">
        <v>0</v>
      </c>
      <c r="T177" s="3">
        <v>0</v>
      </c>
      <c r="U177" s="3">
        <v>250000</v>
      </c>
      <c r="V177" s="3">
        <v>399500</v>
      </c>
      <c r="W177" s="3">
        <v>399500</v>
      </c>
      <c r="X177" s="3" t="s">
        <v>336</v>
      </c>
      <c r="Y177" s="2"/>
      <c r="Z177" s="2"/>
      <c r="AA177" s="3" t="s">
        <v>1679</v>
      </c>
      <c r="AB177" s="5">
        <v>46133</v>
      </c>
      <c r="AC177" s="3" t="s">
        <v>87</v>
      </c>
      <c r="AD177" s="3" t="s">
        <v>218</v>
      </c>
      <c r="AE177" s="3">
        <v>0</v>
      </c>
      <c r="AF177" s="3">
        <v>12294927</v>
      </c>
      <c r="AG177" s="2"/>
      <c r="AH177" s="3">
        <v>0</v>
      </c>
      <c r="AI177" s="2"/>
      <c r="AJ177" s="3" t="s">
        <v>87</v>
      </c>
      <c r="AK177" s="4" t="s">
        <v>2215</v>
      </c>
    </row>
    <row r="178" spans="1:37" hidden="1" x14ac:dyDescent="0.45">
      <c r="A178" s="3">
        <v>1</v>
      </c>
      <c r="B178" s="4" t="s">
        <v>2205</v>
      </c>
      <c r="C178" s="3" t="s">
        <v>2150</v>
      </c>
      <c r="D178" s="3" t="s">
        <v>2162</v>
      </c>
      <c r="E178" s="6">
        <v>46143</v>
      </c>
      <c r="F178" s="3" t="s">
        <v>1678</v>
      </c>
      <c r="G178" s="3">
        <v>2026</v>
      </c>
      <c r="H178" s="3" t="s">
        <v>2742</v>
      </c>
      <c r="I178" s="3" t="s">
        <v>2741</v>
      </c>
      <c r="J178" s="5">
        <v>46131</v>
      </c>
      <c r="K178" s="3" t="s">
        <v>2212</v>
      </c>
      <c r="L178" s="3" t="s">
        <v>2740</v>
      </c>
      <c r="M178" s="3">
        <v>760426301180</v>
      </c>
      <c r="N178" s="2"/>
      <c r="O178" s="2"/>
      <c r="P178" s="3">
        <v>77751015858</v>
      </c>
      <c r="Q178" s="3">
        <v>9240000</v>
      </c>
      <c r="R178" s="3">
        <v>8990000</v>
      </c>
      <c r="S178" s="3">
        <v>55000</v>
      </c>
      <c r="T178" s="3">
        <v>0</v>
      </c>
      <c r="U178" s="3">
        <v>305000</v>
      </c>
      <c r="V178" s="3">
        <v>449500</v>
      </c>
      <c r="W178" s="3">
        <v>394500</v>
      </c>
      <c r="X178" s="3" t="s">
        <v>2739</v>
      </c>
      <c r="Y178" s="2"/>
      <c r="Z178" s="2"/>
      <c r="AA178" s="3" t="s">
        <v>1720</v>
      </c>
      <c r="AB178" s="5">
        <v>46133</v>
      </c>
      <c r="AC178" s="3" t="s">
        <v>87</v>
      </c>
      <c r="AD178" s="3" t="s">
        <v>89</v>
      </c>
      <c r="AE178" s="3">
        <v>0</v>
      </c>
      <c r="AF178" s="3">
        <v>12297139</v>
      </c>
      <c r="AG178" s="2"/>
      <c r="AH178" s="3">
        <v>0</v>
      </c>
      <c r="AI178" s="2"/>
      <c r="AJ178" s="3" t="s">
        <v>87</v>
      </c>
      <c r="AK178" s="4" t="s">
        <v>2215</v>
      </c>
    </row>
    <row r="179" spans="1:37" hidden="1" x14ac:dyDescent="0.45">
      <c r="A179" s="3">
        <v>1</v>
      </c>
      <c r="B179" s="4" t="s">
        <v>2205</v>
      </c>
      <c r="C179" s="3" t="s">
        <v>2150</v>
      </c>
      <c r="D179" s="3" t="s">
        <v>2149</v>
      </c>
      <c r="E179" s="6">
        <v>46143</v>
      </c>
      <c r="F179" s="3" t="s">
        <v>1693</v>
      </c>
      <c r="G179" s="3">
        <v>2026</v>
      </c>
      <c r="H179" s="3" t="s">
        <v>2738</v>
      </c>
      <c r="I179" s="3" t="s">
        <v>2737</v>
      </c>
      <c r="J179" s="5">
        <v>46132</v>
      </c>
      <c r="K179" s="3" t="s">
        <v>2212</v>
      </c>
      <c r="L179" s="3" t="s">
        <v>2736</v>
      </c>
      <c r="M179" s="3">
        <v>650412401633</v>
      </c>
      <c r="N179" s="2"/>
      <c r="O179" s="2"/>
      <c r="P179" s="3">
        <v>77029000944</v>
      </c>
      <c r="Q179" s="3">
        <v>8240000</v>
      </c>
      <c r="R179" s="3">
        <v>7990000</v>
      </c>
      <c r="S179" s="3">
        <v>55000</v>
      </c>
      <c r="T179" s="3">
        <v>0</v>
      </c>
      <c r="U179" s="3">
        <v>305000</v>
      </c>
      <c r="V179" s="3">
        <v>399500</v>
      </c>
      <c r="W179" s="3">
        <v>344500</v>
      </c>
      <c r="X179" s="3" t="s">
        <v>2735</v>
      </c>
      <c r="Y179" s="2"/>
      <c r="Z179" s="2"/>
      <c r="AA179" s="3" t="s">
        <v>1720</v>
      </c>
      <c r="AB179" s="5">
        <v>46134</v>
      </c>
      <c r="AC179" s="3" t="s">
        <v>87</v>
      </c>
      <c r="AD179" s="3" t="s">
        <v>134</v>
      </c>
      <c r="AE179" s="3">
        <v>0</v>
      </c>
      <c r="AF179" s="3">
        <v>12297140</v>
      </c>
      <c r="AG179" s="2"/>
      <c r="AH179" s="3">
        <v>0</v>
      </c>
      <c r="AI179" s="2"/>
      <c r="AJ179" s="3" t="s">
        <v>87</v>
      </c>
      <c r="AK179" s="4" t="s">
        <v>2135</v>
      </c>
    </row>
    <row r="180" spans="1:37" hidden="1" x14ac:dyDescent="0.45">
      <c r="A180" s="3">
        <v>1</v>
      </c>
      <c r="B180" s="4" t="s">
        <v>2229</v>
      </c>
      <c r="C180" s="3" t="s">
        <v>2143</v>
      </c>
      <c r="D180" s="3" t="s">
        <v>2142</v>
      </c>
      <c r="E180" s="3" t="s">
        <v>2141</v>
      </c>
      <c r="F180" s="3" t="s">
        <v>1820</v>
      </c>
      <c r="G180" s="3">
        <v>2026</v>
      </c>
      <c r="H180" s="3" t="s">
        <v>2734</v>
      </c>
      <c r="I180" s="3" t="s">
        <v>2733</v>
      </c>
      <c r="J180" s="5">
        <v>46134</v>
      </c>
      <c r="K180" s="3" t="s">
        <v>2226</v>
      </c>
      <c r="L180" s="3" t="s">
        <v>2732</v>
      </c>
      <c r="M180" s="3">
        <v>701212301931</v>
      </c>
      <c r="N180" s="2"/>
      <c r="O180" s="2"/>
      <c r="P180" s="3">
        <v>77021454665</v>
      </c>
      <c r="Q180" s="3">
        <v>15990000</v>
      </c>
      <c r="R180" s="3">
        <v>15990000</v>
      </c>
      <c r="S180" s="3">
        <v>0</v>
      </c>
      <c r="T180" s="3">
        <v>0</v>
      </c>
      <c r="U180" s="3">
        <v>0</v>
      </c>
      <c r="V180" s="3">
        <v>959400</v>
      </c>
      <c r="W180" s="3">
        <v>959400</v>
      </c>
      <c r="X180" s="3" t="s">
        <v>2731</v>
      </c>
      <c r="Y180" s="2"/>
      <c r="Z180" s="2"/>
      <c r="AA180" s="3" t="s">
        <v>291</v>
      </c>
      <c r="AB180" s="5">
        <v>46139</v>
      </c>
      <c r="AC180" s="3" t="s">
        <v>1813</v>
      </c>
      <c r="AD180" s="3" t="s">
        <v>89</v>
      </c>
      <c r="AE180" s="3">
        <v>0</v>
      </c>
      <c r="AF180" s="3">
        <v>12297824</v>
      </c>
      <c r="AG180" s="2"/>
      <c r="AH180" s="3">
        <v>0</v>
      </c>
      <c r="AI180" s="2"/>
      <c r="AJ180" s="3" t="s">
        <v>1813</v>
      </c>
      <c r="AK180" s="4" t="s">
        <v>2152</v>
      </c>
    </row>
    <row r="181" spans="1:37" hidden="1" x14ac:dyDescent="0.45">
      <c r="A181" s="3">
        <v>1</v>
      </c>
      <c r="B181" s="4" t="s">
        <v>2229</v>
      </c>
      <c r="C181" s="3" t="s">
        <v>2150</v>
      </c>
      <c r="D181" s="3" t="s">
        <v>2149</v>
      </c>
      <c r="E181" s="6">
        <v>46143</v>
      </c>
      <c r="F181" s="3" t="s">
        <v>1668</v>
      </c>
      <c r="G181" s="3">
        <v>2026</v>
      </c>
      <c r="H181" s="3" t="s">
        <v>2730</v>
      </c>
      <c r="I181" s="3" t="s">
        <v>2729</v>
      </c>
      <c r="J181" s="5">
        <v>46140</v>
      </c>
      <c r="K181" s="3" t="s">
        <v>2234</v>
      </c>
      <c r="L181" s="3" t="s">
        <v>2728</v>
      </c>
      <c r="M181" s="3">
        <v>861204001089</v>
      </c>
      <c r="N181" s="2"/>
      <c r="O181" s="2"/>
      <c r="P181" s="3">
        <v>77786743668</v>
      </c>
      <c r="Q181" s="3">
        <v>7990000</v>
      </c>
      <c r="R181" s="3">
        <v>7990000</v>
      </c>
      <c r="S181" s="3">
        <v>0</v>
      </c>
      <c r="T181" s="3">
        <v>0</v>
      </c>
      <c r="U181" s="3">
        <v>0</v>
      </c>
      <c r="V181" s="3">
        <v>399500</v>
      </c>
      <c r="W181" s="3">
        <v>399500</v>
      </c>
      <c r="X181" s="3" t="s">
        <v>446</v>
      </c>
      <c r="Y181" s="2"/>
      <c r="Z181" s="2"/>
      <c r="AA181" s="3" t="s">
        <v>291</v>
      </c>
      <c r="AB181" s="5">
        <v>46142</v>
      </c>
      <c r="AC181" s="3" t="s">
        <v>87</v>
      </c>
      <c r="AD181" s="3" t="s">
        <v>134</v>
      </c>
      <c r="AE181" s="3">
        <v>0</v>
      </c>
      <c r="AF181" s="3">
        <v>12297827</v>
      </c>
      <c r="AG181" s="2"/>
      <c r="AH181" s="3">
        <v>0</v>
      </c>
      <c r="AI181" s="2"/>
      <c r="AJ181" s="3" t="s">
        <v>87</v>
      </c>
      <c r="AK181" s="4" t="s">
        <v>2152</v>
      </c>
    </row>
    <row r="182" spans="1:37" hidden="1" x14ac:dyDescent="0.45">
      <c r="A182" s="3">
        <v>1</v>
      </c>
      <c r="B182" s="4" t="s">
        <v>2229</v>
      </c>
      <c r="C182" s="3" t="s">
        <v>2150</v>
      </c>
      <c r="D182" s="3" t="s">
        <v>2149</v>
      </c>
      <c r="E182" s="6">
        <v>46143</v>
      </c>
      <c r="F182" s="3" t="s">
        <v>1693</v>
      </c>
      <c r="G182" s="3">
        <v>2026</v>
      </c>
      <c r="H182" s="3" t="s">
        <v>2727</v>
      </c>
      <c r="I182" s="3" t="s">
        <v>2726</v>
      </c>
      <c r="J182" s="5">
        <v>46129</v>
      </c>
      <c r="K182" s="3" t="s">
        <v>2379</v>
      </c>
      <c r="L182" s="3" t="s">
        <v>2725</v>
      </c>
      <c r="M182" s="3">
        <v>910826302136</v>
      </c>
      <c r="N182" s="2"/>
      <c r="O182" s="2"/>
      <c r="P182" s="3">
        <v>77716021702</v>
      </c>
      <c r="Q182" s="3">
        <v>9740000</v>
      </c>
      <c r="R182" s="3">
        <v>7990000</v>
      </c>
      <c r="S182" s="3">
        <v>0</v>
      </c>
      <c r="T182" s="3">
        <v>0</v>
      </c>
      <c r="U182" s="3">
        <v>1750000</v>
      </c>
      <c r="V182" s="3">
        <v>399500</v>
      </c>
      <c r="W182" s="3">
        <v>399500</v>
      </c>
      <c r="X182" s="3" t="s">
        <v>2724</v>
      </c>
      <c r="Y182" s="2"/>
      <c r="Z182" s="2"/>
      <c r="AA182" s="3" t="s">
        <v>291</v>
      </c>
      <c r="AB182" s="5">
        <v>46139</v>
      </c>
      <c r="AC182" s="3" t="s">
        <v>87</v>
      </c>
      <c r="AD182" s="3" t="s">
        <v>206</v>
      </c>
      <c r="AE182" s="3">
        <v>0</v>
      </c>
      <c r="AF182" s="3">
        <v>12297828</v>
      </c>
      <c r="AG182" s="2"/>
      <c r="AH182" s="3">
        <v>0</v>
      </c>
      <c r="AI182" s="2"/>
      <c r="AJ182" s="3" t="s">
        <v>87</v>
      </c>
      <c r="AK182" s="4" t="s">
        <v>2152</v>
      </c>
    </row>
    <row r="183" spans="1:37" ht="28.5" hidden="1" x14ac:dyDescent="0.45">
      <c r="A183" s="3">
        <v>1</v>
      </c>
      <c r="B183" s="4" t="s">
        <v>2157</v>
      </c>
      <c r="C183" s="3" t="s">
        <v>2150</v>
      </c>
      <c r="D183" s="3" t="s">
        <v>2149</v>
      </c>
      <c r="E183" s="6">
        <v>46143</v>
      </c>
      <c r="F183" s="3" t="s">
        <v>1678</v>
      </c>
      <c r="G183" s="3">
        <v>2026</v>
      </c>
      <c r="H183" s="3" t="s">
        <v>2723</v>
      </c>
      <c r="I183" s="3" t="s">
        <v>2722</v>
      </c>
      <c r="J183" s="5">
        <v>46131</v>
      </c>
      <c r="K183" s="3" t="s">
        <v>2170</v>
      </c>
      <c r="L183" s="3" t="s">
        <v>2721</v>
      </c>
      <c r="M183" s="3">
        <v>821002302645</v>
      </c>
      <c r="N183" s="2"/>
      <c r="O183" s="2"/>
      <c r="P183" s="3">
        <v>77764433113</v>
      </c>
      <c r="Q183" s="3">
        <v>8240000</v>
      </c>
      <c r="R183" s="3">
        <v>7990000</v>
      </c>
      <c r="S183" s="3">
        <v>0</v>
      </c>
      <c r="T183" s="3">
        <v>0</v>
      </c>
      <c r="U183" s="3">
        <v>250000</v>
      </c>
      <c r="V183" s="3">
        <v>399500</v>
      </c>
      <c r="W183" s="3">
        <v>399500</v>
      </c>
      <c r="X183" s="3" t="s">
        <v>2491</v>
      </c>
      <c r="Y183" s="2"/>
      <c r="Z183" s="2"/>
      <c r="AA183" s="3" t="s">
        <v>154</v>
      </c>
      <c r="AB183" s="5">
        <v>46134</v>
      </c>
      <c r="AC183" s="3" t="s">
        <v>87</v>
      </c>
      <c r="AD183" s="3" t="s">
        <v>134</v>
      </c>
      <c r="AE183" s="3">
        <v>0</v>
      </c>
      <c r="AF183" s="3">
        <v>12297845</v>
      </c>
      <c r="AG183" s="4" t="s">
        <v>2720</v>
      </c>
      <c r="AH183" s="3">
        <v>0</v>
      </c>
      <c r="AI183" s="2"/>
      <c r="AJ183" s="3" t="s">
        <v>87</v>
      </c>
      <c r="AK183" s="4" t="s">
        <v>2215</v>
      </c>
    </row>
    <row r="184" spans="1:37" hidden="1" x14ac:dyDescent="0.45">
      <c r="A184" s="3">
        <v>1</v>
      </c>
      <c r="B184" s="4" t="s">
        <v>2151</v>
      </c>
      <c r="C184" s="3" t="s">
        <v>2150</v>
      </c>
      <c r="D184" s="3" t="s">
        <v>2149</v>
      </c>
      <c r="E184" s="6">
        <v>46143</v>
      </c>
      <c r="F184" s="3" t="s">
        <v>1693</v>
      </c>
      <c r="G184" s="3">
        <v>2026</v>
      </c>
      <c r="H184" s="3" t="s">
        <v>2719</v>
      </c>
      <c r="I184" s="3" t="s">
        <v>2718</v>
      </c>
      <c r="J184" s="5">
        <v>46128</v>
      </c>
      <c r="K184" s="3" t="s">
        <v>2239</v>
      </c>
      <c r="L184" s="3" t="s">
        <v>2717</v>
      </c>
      <c r="M184" s="3">
        <v>720607302165</v>
      </c>
      <c r="N184" s="2"/>
      <c r="O184" s="2"/>
      <c r="P184" s="3">
        <v>77769440572</v>
      </c>
      <c r="Q184" s="3">
        <v>9490000</v>
      </c>
      <c r="R184" s="3">
        <v>9490000</v>
      </c>
      <c r="S184" s="3">
        <v>0</v>
      </c>
      <c r="T184" s="3">
        <v>0</v>
      </c>
      <c r="U184" s="3">
        <v>0</v>
      </c>
      <c r="V184" s="3">
        <v>474500</v>
      </c>
      <c r="W184" s="3">
        <v>474500</v>
      </c>
      <c r="X184" s="3" t="s">
        <v>217</v>
      </c>
      <c r="Y184" s="2"/>
      <c r="Z184" s="2"/>
      <c r="AA184" s="3" t="s">
        <v>1687</v>
      </c>
      <c r="AB184" s="5">
        <v>46132</v>
      </c>
      <c r="AC184" s="3" t="s">
        <v>87</v>
      </c>
      <c r="AD184" s="3" t="s">
        <v>206</v>
      </c>
      <c r="AE184" s="3">
        <v>0</v>
      </c>
      <c r="AF184" s="3">
        <v>12299900</v>
      </c>
      <c r="AG184" s="2"/>
      <c r="AH184" s="3">
        <v>0</v>
      </c>
      <c r="AI184" s="2"/>
      <c r="AJ184" s="3" t="s">
        <v>87</v>
      </c>
      <c r="AK184" s="4" t="s">
        <v>2215</v>
      </c>
    </row>
    <row r="185" spans="1:37" hidden="1" x14ac:dyDescent="0.45">
      <c r="A185" s="3">
        <v>1</v>
      </c>
      <c r="B185" s="4" t="s">
        <v>2151</v>
      </c>
      <c r="C185" s="3" t="s">
        <v>2150</v>
      </c>
      <c r="D185" s="3" t="s">
        <v>2149</v>
      </c>
      <c r="E185" s="6">
        <v>46143</v>
      </c>
      <c r="F185" s="3" t="s">
        <v>1678</v>
      </c>
      <c r="G185" s="3">
        <v>2026</v>
      </c>
      <c r="H185" s="3" t="s">
        <v>2716</v>
      </c>
      <c r="I185" s="3" t="s">
        <v>2715</v>
      </c>
      <c r="J185" s="5">
        <v>46132</v>
      </c>
      <c r="K185" s="3" t="s">
        <v>2244</v>
      </c>
      <c r="L185" s="3" t="s">
        <v>2714</v>
      </c>
      <c r="M185" s="3">
        <v>791120301383</v>
      </c>
      <c r="N185" s="2"/>
      <c r="O185" s="2"/>
      <c r="P185" s="3">
        <v>77773457206</v>
      </c>
      <c r="Q185" s="3">
        <v>7990000</v>
      </c>
      <c r="R185" s="3">
        <v>7990000</v>
      </c>
      <c r="S185" s="3">
        <v>0</v>
      </c>
      <c r="T185" s="3">
        <v>0</v>
      </c>
      <c r="U185" s="3">
        <v>0</v>
      </c>
      <c r="V185" s="3">
        <v>399500</v>
      </c>
      <c r="W185" s="3">
        <v>399500</v>
      </c>
      <c r="X185" s="2"/>
      <c r="Y185" s="2"/>
      <c r="Z185" s="2"/>
      <c r="AA185" s="3" t="s">
        <v>1687</v>
      </c>
      <c r="AB185" s="5">
        <v>46133</v>
      </c>
      <c r="AC185" s="3" t="s">
        <v>105</v>
      </c>
      <c r="AD185" s="3" t="s">
        <v>58</v>
      </c>
      <c r="AE185" s="3">
        <v>0</v>
      </c>
      <c r="AF185" s="3">
        <v>12299905</v>
      </c>
      <c r="AG185" s="2"/>
      <c r="AH185" s="3">
        <v>0</v>
      </c>
      <c r="AI185" s="2"/>
      <c r="AJ185" s="3" t="s">
        <v>105</v>
      </c>
      <c r="AK185" s="4" t="s">
        <v>2135</v>
      </c>
    </row>
    <row r="186" spans="1:37" hidden="1" x14ac:dyDescent="0.45">
      <c r="A186" s="3">
        <v>1</v>
      </c>
      <c r="B186" s="4" t="s">
        <v>2151</v>
      </c>
      <c r="C186" s="3" t="s">
        <v>2150</v>
      </c>
      <c r="D186" s="3" t="s">
        <v>2162</v>
      </c>
      <c r="E186" s="6">
        <v>46143</v>
      </c>
      <c r="F186" s="3" t="s">
        <v>1678</v>
      </c>
      <c r="G186" s="3">
        <v>2026</v>
      </c>
      <c r="H186" s="3" t="s">
        <v>2713</v>
      </c>
      <c r="I186" s="3" t="s">
        <v>2712</v>
      </c>
      <c r="J186" s="5">
        <v>46131</v>
      </c>
      <c r="K186" s="3" t="s">
        <v>2244</v>
      </c>
      <c r="L186" s="3" t="s">
        <v>2711</v>
      </c>
      <c r="M186" s="3">
        <v>820922401771</v>
      </c>
      <c r="N186" s="2"/>
      <c r="O186" s="2"/>
      <c r="P186" s="3">
        <v>77771800622</v>
      </c>
      <c r="Q186" s="3">
        <v>8990000</v>
      </c>
      <c r="R186" s="3">
        <v>8990000</v>
      </c>
      <c r="S186" s="3">
        <v>0</v>
      </c>
      <c r="T186" s="3">
        <v>0</v>
      </c>
      <c r="U186" s="3">
        <v>0</v>
      </c>
      <c r="V186" s="3">
        <v>449500</v>
      </c>
      <c r="W186" s="3">
        <v>449500</v>
      </c>
      <c r="X186" s="3" t="s">
        <v>2606</v>
      </c>
      <c r="Y186" s="2"/>
      <c r="Z186" s="2"/>
      <c r="AA186" s="3" t="s">
        <v>1687</v>
      </c>
      <c r="AB186" s="5">
        <v>46134</v>
      </c>
      <c r="AC186" s="3" t="s">
        <v>1813</v>
      </c>
      <c r="AD186" s="3" t="s">
        <v>89</v>
      </c>
      <c r="AE186" s="3">
        <v>0</v>
      </c>
      <c r="AF186" s="3">
        <v>12299911</v>
      </c>
      <c r="AG186" s="2"/>
      <c r="AH186" s="3">
        <v>0</v>
      </c>
      <c r="AI186" s="2"/>
      <c r="AJ186" s="3" t="s">
        <v>1813</v>
      </c>
      <c r="AK186" s="4" t="s">
        <v>2215</v>
      </c>
    </row>
    <row r="187" spans="1:37" hidden="1" x14ac:dyDescent="0.45">
      <c r="A187" s="3">
        <v>1</v>
      </c>
      <c r="B187" s="4" t="s">
        <v>2151</v>
      </c>
      <c r="C187" s="3" t="s">
        <v>2150</v>
      </c>
      <c r="D187" s="3" t="s">
        <v>2149</v>
      </c>
      <c r="E187" s="6">
        <v>46143</v>
      </c>
      <c r="F187" s="3" t="s">
        <v>1678</v>
      </c>
      <c r="G187" s="3">
        <v>2026</v>
      </c>
      <c r="H187" s="3" t="s">
        <v>2710</v>
      </c>
      <c r="I187" s="3" t="s">
        <v>2709</v>
      </c>
      <c r="J187" s="5">
        <v>46135</v>
      </c>
      <c r="K187" s="3" t="s">
        <v>2239</v>
      </c>
      <c r="L187" s="3" t="s">
        <v>2708</v>
      </c>
      <c r="M187" s="3">
        <v>861105300091</v>
      </c>
      <c r="N187" s="2"/>
      <c r="O187" s="2"/>
      <c r="P187" s="3">
        <v>77475869503</v>
      </c>
      <c r="Q187" s="3">
        <v>7990000</v>
      </c>
      <c r="R187" s="3">
        <v>7990000</v>
      </c>
      <c r="S187" s="3">
        <v>0</v>
      </c>
      <c r="T187" s="3">
        <v>0</v>
      </c>
      <c r="U187" s="3">
        <v>0</v>
      </c>
      <c r="V187" s="3">
        <v>399500</v>
      </c>
      <c r="W187" s="3">
        <v>399500</v>
      </c>
      <c r="X187" s="3" t="s">
        <v>336</v>
      </c>
      <c r="Y187" s="2"/>
      <c r="Z187" s="2"/>
      <c r="AA187" s="3" t="s">
        <v>1687</v>
      </c>
      <c r="AB187" s="5">
        <v>46136</v>
      </c>
      <c r="AC187" s="3" t="s">
        <v>87</v>
      </c>
      <c r="AD187" s="3" t="s">
        <v>218</v>
      </c>
      <c r="AE187" s="3">
        <v>0</v>
      </c>
      <c r="AF187" s="3">
        <v>12299913</v>
      </c>
      <c r="AG187" s="2"/>
      <c r="AH187" s="3">
        <v>0</v>
      </c>
      <c r="AI187" s="2"/>
      <c r="AJ187" s="3" t="s">
        <v>87</v>
      </c>
      <c r="AK187" s="4" t="s">
        <v>2135</v>
      </c>
    </row>
    <row r="188" spans="1:37" ht="28.5" hidden="1" x14ac:dyDescent="0.45">
      <c r="A188" s="3">
        <v>1</v>
      </c>
      <c r="B188" s="4" t="s">
        <v>2157</v>
      </c>
      <c r="C188" s="3" t="s">
        <v>2150</v>
      </c>
      <c r="D188" s="3" t="s">
        <v>2149</v>
      </c>
      <c r="E188" s="6">
        <v>46143</v>
      </c>
      <c r="F188" s="3" t="s">
        <v>1678</v>
      </c>
      <c r="G188" s="3">
        <v>2026</v>
      </c>
      <c r="H188" s="3" t="s">
        <v>2707</v>
      </c>
      <c r="I188" s="3" t="s">
        <v>2706</v>
      </c>
      <c r="J188" s="5">
        <v>46130</v>
      </c>
      <c r="K188" s="3" t="s">
        <v>2154</v>
      </c>
      <c r="L188" s="3" t="s">
        <v>2705</v>
      </c>
      <c r="M188" s="3">
        <v>730817300310</v>
      </c>
      <c r="N188" s="2"/>
      <c r="O188" s="2"/>
      <c r="P188" s="3">
        <v>77771488190</v>
      </c>
      <c r="Q188" s="3">
        <v>7990000</v>
      </c>
      <c r="R188" s="3">
        <v>7990000</v>
      </c>
      <c r="S188" s="3">
        <v>0</v>
      </c>
      <c r="T188" s="3">
        <v>0</v>
      </c>
      <c r="U188" s="3">
        <v>0</v>
      </c>
      <c r="V188" s="3">
        <v>399500</v>
      </c>
      <c r="W188" s="3">
        <v>399500</v>
      </c>
      <c r="X188" s="2"/>
      <c r="Y188" s="2"/>
      <c r="Z188" s="2"/>
      <c r="AA188" s="3" t="s">
        <v>154</v>
      </c>
      <c r="AB188" s="5">
        <v>46132</v>
      </c>
      <c r="AC188" s="3" t="s">
        <v>56</v>
      </c>
      <c r="AD188" s="3" t="s">
        <v>58</v>
      </c>
      <c r="AE188" s="3">
        <v>0</v>
      </c>
      <c r="AF188" s="3">
        <v>12299927</v>
      </c>
      <c r="AG188" s="2"/>
      <c r="AH188" s="3">
        <v>0</v>
      </c>
      <c r="AI188" s="2"/>
      <c r="AJ188" s="3" t="s">
        <v>56</v>
      </c>
      <c r="AK188" s="4" t="s">
        <v>2135</v>
      </c>
    </row>
    <row r="189" spans="1:37" ht="28.5" hidden="1" x14ac:dyDescent="0.45">
      <c r="A189" s="3">
        <v>1</v>
      </c>
      <c r="B189" s="4" t="s">
        <v>2157</v>
      </c>
      <c r="C189" s="3" t="s">
        <v>2150</v>
      </c>
      <c r="D189" s="3" t="s">
        <v>2149</v>
      </c>
      <c r="E189" s="6">
        <v>46143</v>
      </c>
      <c r="F189" s="3" t="s">
        <v>1678</v>
      </c>
      <c r="G189" s="3">
        <v>2026</v>
      </c>
      <c r="H189" s="3" t="s">
        <v>2704</v>
      </c>
      <c r="I189" s="3" t="s">
        <v>2703</v>
      </c>
      <c r="J189" s="5">
        <v>46131</v>
      </c>
      <c r="K189" s="3" t="s">
        <v>2170</v>
      </c>
      <c r="L189" s="3" t="s">
        <v>2702</v>
      </c>
      <c r="M189" s="3">
        <v>971010451168</v>
      </c>
      <c r="N189" s="2"/>
      <c r="O189" s="2"/>
      <c r="P189" s="3">
        <v>77476359212</v>
      </c>
      <c r="Q189" s="3">
        <v>8240000</v>
      </c>
      <c r="R189" s="3">
        <v>7990000</v>
      </c>
      <c r="S189" s="3">
        <v>0</v>
      </c>
      <c r="T189" s="3">
        <v>0</v>
      </c>
      <c r="U189" s="3">
        <v>250000</v>
      </c>
      <c r="V189" s="3">
        <v>399500</v>
      </c>
      <c r="W189" s="3">
        <v>399500</v>
      </c>
      <c r="X189" s="3" t="s">
        <v>217</v>
      </c>
      <c r="Y189" s="2"/>
      <c r="Z189" s="2"/>
      <c r="AA189" s="3" t="s">
        <v>154</v>
      </c>
      <c r="AB189" s="5">
        <v>46133</v>
      </c>
      <c r="AC189" s="3" t="s">
        <v>87</v>
      </c>
      <c r="AD189" s="3" t="s">
        <v>134</v>
      </c>
      <c r="AE189" s="3">
        <v>1</v>
      </c>
      <c r="AF189" s="3">
        <v>12299928</v>
      </c>
      <c r="AG189" s="2"/>
      <c r="AH189" s="3">
        <v>0</v>
      </c>
      <c r="AI189" s="2"/>
      <c r="AJ189" s="3" t="s">
        <v>87</v>
      </c>
      <c r="AK189" s="4" t="s">
        <v>2135</v>
      </c>
    </row>
    <row r="190" spans="1:37" ht="28.5" hidden="1" x14ac:dyDescent="0.45">
      <c r="A190" s="3">
        <v>1</v>
      </c>
      <c r="B190" s="4" t="s">
        <v>2157</v>
      </c>
      <c r="C190" s="3" t="s">
        <v>2150</v>
      </c>
      <c r="D190" s="3" t="s">
        <v>2149</v>
      </c>
      <c r="E190" s="6">
        <v>46143</v>
      </c>
      <c r="F190" s="3" t="s">
        <v>1678</v>
      </c>
      <c r="G190" s="3">
        <v>2026</v>
      </c>
      <c r="H190" s="3" t="s">
        <v>2701</v>
      </c>
      <c r="I190" s="3" t="s">
        <v>2700</v>
      </c>
      <c r="J190" s="5">
        <v>46134</v>
      </c>
      <c r="K190" s="3" t="s">
        <v>2165</v>
      </c>
      <c r="L190" s="3" t="s">
        <v>2699</v>
      </c>
      <c r="M190" s="3">
        <v>840811400416</v>
      </c>
      <c r="N190" s="2"/>
      <c r="O190" s="2"/>
      <c r="P190" s="3">
        <v>77086264921</v>
      </c>
      <c r="Q190" s="3">
        <v>8240000</v>
      </c>
      <c r="R190" s="3">
        <v>7990000</v>
      </c>
      <c r="S190" s="3">
        <v>0</v>
      </c>
      <c r="T190" s="3">
        <v>0</v>
      </c>
      <c r="U190" s="3">
        <v>250000</v>
      </c>
      <c r="V190" s="3">
        <v>399500</v>
      </c>
      <c r="W190" s="3">
        <v>399500</v>
      </c>
      <c r="X190" s="3" t="s">
        <v>2698</v>
      </c>
      <c r="Y190" s="2"/>
      <c r="Z190" s="2"/>
      <c r="AA190" s="3" t="s">
        <v>154</v>
      </c>
      <c r="AB190" s="5">
        <v>46136</v>
      </c>
      <c r="AC190" s="3" t="s">
        <v>87</v>
      </c>
      <c r="AD190" s="3" t="s">
        <v>89</v>
      </c>
      <c r="AE190" s="3">
        <v>0</v>
      </c>
      <c r="AF190" s="3">
        <v>12299929</v>
      </c>
      <c r="AG190" s="2"/>
      <c r="AH190" s="3">
        <v>0</v>
      </c>
      <c r="AI190" s="2"/>
      <c r="AJ190" s="3" t="s">
        <v>87</v>
      </c>
      <c r="AK190" s="4" t="s">
        <v>2135</v>
      </c>
    </row>
    <row r="191" spans="1:37" hidden="1" x14ac:dyDescent="0.45">
      <c r="A191" s="3">
        <v>1</v>
      </c>
      <c r="B191" s="4" t="s">
        <v>2205</v>
      </c>
      <c r="C191" s="3" t="s">
        <v>2150</v>
      </c>
      <c r="D191" s="3" t="s">
        <v>2162</v>
      </c>
      <c r="E191" s="6">
        <v>46143</v>
      </c>
      <c r="F191" s="3" t="s">
        <v>1678</v>
      </c>
      <c r="G191" s="3">
        <v>2026</v>
      </c>
      <c r="H191" s="3" t="s">
        <v>2697</v>
      </c>
      <c r="I191" s="3" t="s">
        <v>2696</v>
      </c>
      <c r="J191" s="5">
        <v>46139</v>
      </c>
      <c r="K191" s="3" t="s">
        <v>2212</v>
      </c>
      <c r="L191" s="3" t="s">
        <v>2695</v>
      </c>
      <c r="M191" s="3">
        <v>870217300436</v>
      </c>
      <c r="N191" s="2"/>
      <c r="O191" s="2"/>
      <c r="P191" s="3">
        <v>77781003141</v>
      </c>
      <c r="Q191" s="3">
        <v>8990000</v>
      </c>
      <c r="R191" s="3">
        <v>8990000</v>
      </c>
      <c r="S191" s="3">
        <v>0</v>
      </c>
      <c r="T191" s="3">
        <v>0</v>
      </c>
      <c r="U191" s="3">
        <v>0</v>
      </c>
      <c r="V191" s="3">
        <v>449500</v>
      </c>
      <c r="W191" s="3">
        <v>449500</v>
      </c>
      <c r="X191" s="2"/>
      <c r="Y191" s="2"/>
      <c r="Z191" s="2"/>
      <c r="AA191" s="3" t="s">
        <v>1720</v>
      </c>
      <c r="AB191" s="5">
        <v>46139</v>
      </c>
      <c r="AC191" s="3" t="s">
        <v>56</v>
      </c>
      <c r="AD191" s="3" t="s">
        <v>58</v>
      </c>
      <c r="AE191" s="3">
        <v>0</v>
      </c>
      <c r="AF191" s="3">
        <v>12300071</v>
      </c>
      <c r="AG191" s="2"/>
      <c r="AH191" s="3">
        <v>0</v>
      </c>
      <c r="AI191" s="2"/>
      <c r="AJ191" s="3" t="s">
        <v>56</v>
      </c>
      <c r="AK191" s="4" t="s">
        <v>2152</v>
      </c>
    </row>
    <row r="192" spans="1:37" hidden="1" x14ac:dyDescent="0.45">
      <c r="A192" s="3">
        <v>1</v>
      </c>
      <c r="B192" s="4" t="s">
        <v>2205</v>
      </c>
      <c r="C192" s="3" t="s">
        <v>2150</v>
      </c>
      <c r="D192" s="3" t="s">
        <v>2162</v>
      </c>
      <c r="E192" s="6">
        <v>46143</v>
      </c>
      <c r="F192" s="3" t="s">
        <v>1678</v>
      </c>
      <c r="G192" s="3">
        <v>2026</v>
      </c>
      <c r="H192" s="3" t="s">
        <v>2694</v>
      </c>
      <c r="I192" s="3" t="s">
        <v>2693</v>
      </c>
      <c r="J192" s="5">
        <v>46132</v>
      </c>
      <c r="K192" s="3" t="s">
        <v>2212</v>
      </c>
      <c r="L192" s="3" t="s">
        <v>2692</v>
      </c>
      <c r="M192" s="3">
        <v>830327401411</v>
      </c>
      <c r="N192" s="2"/>
      <c r="O192" s="2"/>
      <c r="P192" s="3">
        <v>77713451245</v>
      </c>
      <c r="Q192" s="3">
        <v>9240000</v>
      </c>
      <c r="R192" s="3">
        <v>8990000</v>
      </c>
      <c r="S192" s="3">
        <v>55000</v>
      </c>
      <c r="T192" s="3">
        <v>0</v>
      </c>
      <c r="U192" s="3">
        <v>305000</v>
      </c>
      <c r="V192" s="3">
        <v>449500</v>
      </c>
      <c r="W192" s="3">
        <v>394500</v>
      </c>
      <c r="X192" s="3" t="s">
        <v>2254</v>
      </c>
      <c r="Y192" s="2"/>
      <c r="Z192" s="2"/>
      <c r="AA192" s="3" t="s">
        <v>1720</v>
      </c>
      <c r="AB192" s="5">
        <v>46134</v>
      </c>
      <c r="AC192" s="3" t="s">
        <v>87</v>
      </c>
      <c r="AD192" s="3" t="s">
        <v>218</v>
      </c>
      <c r="AE192" s="3">
        <v>1</v>
      </c>
      <c r="AF192" s="3">
        <v>12300072</v>
      </c>
      <c r="AG192" s="2"/>
      <c r="AH192" s="3">
        <v>0</v>
      </c>
      <c r="AI192" s="2"/>
      <c r="AJ192" s="3" t="s">
        <v>87</v>
      </c>
      <c r="AK192" s="4" t="s">
        <v>2135</v>
      </c>
    </row>
    <row r="193" spans="1:37" hidden="1" x14ac:dyDescent="0.45">
      <c r="A193" s="3">
        <v>1</v>
      </c>
      <c r="B193" s="4" t="s">
        <v>2205</v>
      </c>
      <c r="C193" s="3" t="s">
        <v>2150</v>
      </c>
      <c r="D193" s="3" t="s">
        <v>2149</v>
      </c>
      <c r="E193" s="6">
        <v>46143</v>
      </c>
      <c r="F193" s="3" t="s">
        <v>1678</v>
      </c>
      <c r="G193" s="3">
        <v>2026</v>
      </c>
      <c r="H193" s="3" t="s">
        <v>2691</v>
      </c>
      <c r="I193" s="3" t="s">
        <v>2690</v>
      </c>
      <c r="J193" s="5">
        <v>46140</v>
      </c>
      <c r="K193" s="3" t="s">
        <v>2202</v>
      </c>
      <c r="L193" s="3" t="s">
        <v>2689</v>
      </c>
      <c r="M193" s="3">
        <v>40517550562</v>
      </c>
      <c r="N193" s="2"/>
      <c r="O193" s="2"/>
      <c r="P193" s="3">
        <v>77472941213</v>
      </c>
      <c r="Q193" s="3">
        <v>8240000</v>
      </c>
      <c r="R193" s="3">
        <v>7990000</v>
      </c>
      <c r="S193" s="3">
        <v>55000</v>
      </c>
      <c r="T193" s="3">
        <v>0</v>
      </c>
      <c r="U193" s="3">
        <v>305000</v>
      </c>
      <c r="V193" s="3">
        <v>399500</v>
      </c>
      <c r="W193" s="3">
        <v>344500</v>
      </c>
      <c r="X193" s="3" t="s">
        <v>2254</v>
      </c>
      <c r="Y193" s="2"/>
      <c r="Z193" s="2"/>
      <c r="AA193" s="3" t="s">
        <v>1720</v>
      </c>
      <c r="AB193" s="5">
        <v>46142</v>
      </c>
      <c r="AC193" s="3" t="s">
        <v>87</v>
      </c>
      <c r="AD193" s="3" t="s">
        <v>206</v>
      </c>
      <c r="AE193" s="3">
        <v>0</v>
      </c>
      <c r="AF193" s="3">
        <v>12300073</v>
      </c>
      <c r="AG193" s="2"/>
      <c r="AH193" s="3">
        <v>0</v>
      </c>
      <c r="AI193" s="2"/>
      <c r="AJ193" s="3" t="s">
        <v>87</v>
      </c>
      <c r="AK193" s="4" t="s">
        <v>2152</v>
      </c>
    </row>
    <row r="194" spans="1:37" hidden="1" x14ac:dyDescent="0.45">
      <c r="A194" s="3">
        <v>1</v>
      </c>
      <c r="B194" s="4" t="s">
        <v>2205</v>
      </c>
      <c r="C194" s="3" t="s">
        <v>2150</v>
      </c>
      <c r="D194" s="3" t="s">
        <v>2162</v>
      </c>
      <c r="E194" s="6">
        <v>46143</v>
      </c>
      <c r="F194" s="3" t="s">
        <v>1678</v>
      </c>
      <c r="G194" s="3">
        <v>2026</v>
      </c>
      <c r="H194" s="3" t="s">
        <v>2688</v>
      </c>
      <c r="I194" s="3" t="s">
        <v>2687</v>
      </c>
      <c r="J194" s="5">
        <v>46129</v>
      </c>
      <c r="K194" s="3" t="s">
        <v>2212</v>
      </c>
      <c r="L194" s="3" t="s">
        <v>2686</v>
      </c>
      <c r="M194" s="3">
        <v>690809401381</v>
      </c>
      <c r="N194" s="2"/>
      <c r="O194" s="2"/>
      <c r="P194" s="3">
        <v>77013536909</v>
      </c>
      <c r="Q194" s="3">
        <v>8990000</v>
      </c>
      <c r="R194" s="3">
        <v>8990000</v>
      </c>
      <c r="S194" s="3">
        <v>0</v>
      </c>
      <c r="T194" s="3">
        <v>0</v>
      </c>
      <c r="U194" s="3">
        <v>0</v>
      </c>
      <c r="V194" s="3">
        <v>449500</v>
      </c>
      <c r="W194" s="3">
        <v>449500</v>
      </c>
      <c r="X194" s="3" t="s">
        <v>217</v>
      </c>
      <c r="Y194" s="2"/>
      <c r="Z194" s="2"/>
      <c r="AA194" s="3" t="s">
        <v>1720</v>
      </c>
      <c r="AB194" s="5">
        <v>46132</v>
      </c>
      <c r="AC194" s="3" t="s">
        <v>1813</v>
      </c>
      <c r="AD194" s="3" t="s">
        <v>89</v>
      </c>
      <c r="AE194" s="3">
        <v>0</v>
      </c>
      <c r="AF194" s="3">
        <v>12300074</v>
      </c>
      <c r="AG194" s="2"/>
      <c r="AH194" s="3">
        <v>0</v>
      </c>
      <c r="AI194" s="2"/>
      <c r="AJ194" s="3" t="s">
        <v>1813</v>
      </c>
      <c r="AK194" s="4" t="s">
        <v>2135</v>
      </c>
    </row>
    <row r="195" spans="1:37" hidden="1" x14ac:dyDescent="0.45">
      <c r="A195" s="3">
        <v>1</v>
      </c>
      <c r="B195" s="4" t="s">
        <v>2205</v>
      </c>
      <c r="C195" s="3" t="s">
        <v>2150</v>
      </c>
      <c r="D195" s="3" t="s">
        <v>2149</v>
      </c>
      <c r="E195" s="6">
        <v>46143</v>
      </c>
      <c r="F195" s="3" t="s">
        <v>1678</v>
      </c>
      <c r="G195" s="3">
        <v>2026</v>
      </c>
      <c r="H195" s="3" t="s">
        <v>2685</v>
      </c>
      <c r="I195" s="3" t="s">
        <v>2684</v>
      </c>
      <c r="J195" s="5">
        <v>46136</v>
      </c>
      <c r="K195" s="3" t="s">
        <v>2202</v>
      </c>
      <c r="L195" s="3" t="s">
        <v>2683</v>
      </c>
      <c r="M195" s="3">
        <v>880607301595</v>
      </c>
      <c r="N195" s="2"/>
      <c r="O195" s="2"/>
      <c r="P195" s="3">
        <v>77789112954</v>
      </c>
      <c r="Q195" s="3">
        <v>7936000</v>
      </c>
      <c r="R195" s="3">
        <v>7990000</v>
      </c>
      <c r="S195" s="3">
        <v>54000</v>
      </c>
      <c r="T195" s="3">
        <v>0</v>
      </c>
      <c r="U195" s="3">
        <v>0</v>
      </c>
      <c r="V195" s="3">
        <v>399500</v>
      </c>
      <c r="W195" s="3">
        <v>345500</v>
      </c>
      <c r="X195" s="2"/>
      <c r="Y195" s="2"/>
      <c r="Z195" s="2"/>
      <c r="AA195" s="3" t="s">
        <v>1720</v>
      </c>
      <c r="AB195" s="5">
        <v>46136</v>
      </c>
      <c r="AC195" s="3" t="s">
        <v>56</v>
      </c>
      <c r="AD195" s="3" t="s">
        <v>58</v>
      </c>
      <c r="AE195" s="3">
        <v>0</v>
      </c>
      <c r="AF195" s="3">
        <v>12300076</v>
      </c>
      <c r="AG195" s="2"/>
      <c r="AH195" s="3">
        <v>0</v>
      </c>
      <c r="AI195" s="2"/>
      <c r="AJ195" s="3" t="s">
        <v>56</v>
      </c>
      <c r="AK195" s="4" t="s">
        <v>2215</v>
      </c>
    </row>
    <row r="196" spans="1:37" hidden="1" x14ac:dyDescent="0.45">
      <c r="A196" s="3">
        <v>1</v>
      </c>
      <c r="B196" s="4" t="s">
        <v>2205</v>
      </c>
      <c r="C196" s="3" t="s">
        <v>2150</v>
      </c>
      <c r="D196" s="3" t="s">
        <v>2149</v>
      </c>
      <c r="E196" s="6">
        <v>46143</v>
      </c>
      <c r="F196" s="3" t="s">
        <v>1693</v>
      </c>
      <c r="G196" s="3">
        <v>2026</v>
      </c>
      <c r="H196" s="3" t="s">
        <v>2682</v>
      </c>
      <c r="I196" s="3" t="s">
        <v>2681</v>
      </c>
      <c r="J196" s="5">
        <v>46125</v>
      </c>
      <c r="K196" s="3" t="s">
        <v>2212</v>
      </c>
      <c r="L196" s="3" t="s">
        <v>2680</v>
      </c>
      <c r="M196" s="3">
        <v>890220301286</v>
      </c>
      <c r="N196" s="2"/>
      <c r="O196" s="2"/>
      <c r="P196" s="3">
        <v>77082020261</v>
      </c>
      <c r="Q196" s="3">
        <v>9435000</v>
      </c>
      <c r="R196" s="3">
        <v>9490000</v>
      </c>
      <c r="S196" s="3">
        <v>55000</v>
      </c>
      <c r="T196" s="3">
        <v>0</v>
      </c>
      <c r="U196" s="3">
        <v>0</v>
      </c>
      <c r="V196" s="3">
        <v>474500</v>
      </c>
      <c r="W196" s="3">
        <v>419500</v>
      </c>
      <c r="X196" s="2"/>
      <c r="Y196" s="2"/>
      <c r="Z196" s="2"/>
      <c r="AA196" s="3" t="s">
        <v>1720</v>
      </c>
      <c r="AB196" s="5">
        <v>46126</v>
      </c>
      <c r="AC196" s="3" t="s">
        <v>105</v>
      </c>
      <c r="AD196" s="3" t="s">
        <v>58</v>
      </c>
      <c r="AE196" s="3">
        <v>7</v>
      </c>
      <c r="AF196" s="3">
        <v>12300078</v>
      </c>
      <c r="AG196" s="2"/>
      <c r="AH196" s="3">
        <v>0</v>
      </c>
      <c r="AI196" s="2"/>
      <c r="AJ196" s="3" t="s">
        <v>105</v>
      </c>
      <c r="AK196" s="4" t="s">
        <v>2215</v>
      </c>
    </row>
    <row r="197" spans="1:37" hidden="1" x14ac:dyDescent="0.45">
      <c r="A197" s="3">
        <v>1</v>
      </c>
      <c r="B197" s="4" t="s">
        <v>2315</v>
      </c>
      <c r="C197" s="3" t="s">
        <v>2150</v>
      </c>
      <c r="D197" s="3" t="s">
        <v>2162</v>
      </c>
      <c r="E197" s="6">
        <v>46143</v>
      </c>
      <c r="F197" s="3" t="s">
        <v>1678</v>
      </c>
      <c r="G197" s="3">
        <v>2026</v>
      </c>
      <c r="H197" s="3" t="s">
        <v>2679</v>
      </c>
      <c r="I197" s="3" t="s">
        <v>2678</v>
      </c>
      <c r="J197" s="5">
        <v>46131</v>
      </c>
      <c r="K197" s="3" t="s">
        <v>2421</v>
      </c>
      <c r="L197" s="3" t="s">
        <v>2677</v>
      </c>
      <c r="M197" s="3">
        <v>721005300218</v>
      </c>
      <c r="N197" s="2"/>
      <c r="O197" s="2"/>
      <c r="P197" s="3">
        <v>77055295841</v>
      </c>
      <c r="Q197" s="3">
        <v>8990000</v>
      </c>
      <c r="R197" s="3">
        <v>8990000</v>
      </c>
      <c r="S197" s="3">
        <v>0</v>
      </c>
      <c r="T197" s="3">
        <v>0</v>
      </c>
      <c r="U197" s="3">
        <v>0</v>
      </c>
      <c r="V197" s="3">
        <v>449500</v>
      </c>
      <c r="W197" s="3">
        <v>449500</v>
      </c>
      <c r="X197" s="3" t="s">
        <v>2242</v>
      </c>
      <c r="Y197" s="2"/>
      <c r="Z197" s="2"/>
      <c r="AA197" s="3" t="s">
        <v>104</v>
      </c>
      <c r="AB197" s="5">
        <v>46133</v>
      </c>
      <c r="AC197" s="3" t="s">
        <v>87</v>
      </c>
      <c r="AD197" s="3" t="s">
        <v>89</v>
      </c>
      <c r="AE197" s="3">
        <v>0</v>
      </c>
      <c r="AF197" s="3">
        <v>12304639</v>
      </c>
      <c r="AG197" s="2"/>
      <c r="AH197" s="3">
        <v>0</v>
      </c>
      <c r="AI197" s="2"/>
      <c r="AJ197" s="3" t="s">
        <v>87</v>
      </c>
      <c r="AK197" s="4" t="s">
        <v>2215</v>
      </c>
    </row>
    <row r="198" spans="1:37" hidden="1" x14ac:dyDescent="0.45">
      <c r="A198" s="3">
        <v>1</v>
      </c>
      <c r="B198" s="4" t="s">
        <v>2315</v>
      </c>
      <c r="C198" s="3" t="s">
        <v>2150</v>
      </c>
      <c r="D198" s="3" t="s">
        <v>2162</v>
      </c>
      <c r="E198" s="6">
        <v>46143</v>
      </c>
      <c r="F198" s="3" t="s">
        <v>1678</v>
      </c>
      <c r="G198" s="3">
        <v>2026</v>
      </c>
      <c r="H198" s="3" t="s">
        <v>2676</v>
      </c>
      <c r="I198" s="3" t="s">
        <v>2675</v>
      </c>
      <c r="J198" s="5">
        <v>46140</v>
      </c>
      <c r="K198" s="3" t="s">
        <v>2421</v>
      </c>
      <c r="L198" s="3" t="s">
        <v>2674</v>
      </c>
      <c r="M198" s="3">
        <v>980526350712</v>
      </c>
      <c r="N198" s="2"/>
      <c r="O198" s="2"/>
      <c r="P198" s="3">
        <v>77773436449</v>
      </c>
      <c r="Q198" s="3">
        <v>8990000</v>
      </c>
      <c r="R198" s="3">
        <v>8990000</v>
      </c>
      <c r="S198" s="3">
        <v>0</v>
      </c>
      <c r="T198" s="3">
        <v>0</v>
      </c>
      <c r="U198" s="3">
        <v>0</v>
      </c>
      <c r="V198" s="3">
        <v>449500</v>
      </c>
      <c r="W198" s="3">
        <v>449500</v>
      </c>
      <c r="X198" s="3" t="s">
        <v>336</v>
      </c>
      <c r="Y198" s="3" t="s">
        <v>2644</v>
      </c>
      <c r="Z198" s="3" t="s">
        <v>2673</v>
      </c>
      <c r="AA198" s="3" t="s">
        <v>104</v>
      </c>
      <c r="AB198" s="5">
        <v>46142</v>
      </c>
      <c r="AC198" s="3" t="s">
        <v>87</v>
      </c>
      <c r="AD198" s="3" t="s">
        <v>89</v>
      </c>
      <c r="AE198" s="3">
        <v>0</v>
      </c>
      <c r="AF198" s="3">
        <v>12304643</v>
      </c>
      <c r="AG198" s="2"/>
      <c r="AH198" s="3">
        <v>0</v>
      </c>
      <c r="AI198" s="2"/>
      <c r="AJ198" s="3" t="s">
        <v>87</v>
      </c>
      <c r="AK198" s="4" t="s">
        <v>2152</v>
      </c>
    </row>
    <row r="199" spans="1:37" hidden="1" x14ac:dyDescent="0.45">
      <c r="A199" s="3">
        <v>1</v>
      </c>
      <c r="B199" s="4" t="s">
        <v>2315</v>
      </c>
      <c r="C199" s="3" t="s">
        <v>2150</v>
      </c>
      <c r="D199" s="3" t="s">
        <v>2162</v>
      </c>
      <c r="E199" s="6">
        <v>46143</v>
      </c>
      <c r="F199" s="3" t="s">
        <v>1678</v>
      </c>
      <c r="G199" s="3">
        <v>2026</v>
      </c>
      <c r="H199" s="3" t="s">
        <v>2672</v>
      </c>
      <c r="I199" s="3" t="s">
        <v>2671</v>
      </c>
      <c r="J199" s="5">
        <v>46140</v>
      </c>
      <c r="K199" s="3" t="s">
        <v>2318</v>
      </c>
      <c r="L199" s="3" t="s">
        <v>2670</v>
      </c>
      <c r="M199" s="3">
        <v>720314300136</v>
      </c>
      <c r="N199" s="2"/>
      <c r="O199" s="2"/>
      <c r="P199" s="3">
        <v>77776008110</v>
      </c>
      <c r="Q199" s="3">
        <v>8990000</v>
      </c>
      <c r="R199" s="3">
        <v>8990000</v>
      </c>
      <c r="S199" s="3">
        <v>0</v>
      </c>
      <c r="T199" s="3">
        <v>0</v>
      </c>
      <c r="U199" s="3">
        <v>0</v>
      </c>
      <c r="V199" s="3">
        <v>449500</v>
      </c>
      <c r="W199" s="3">
        <v>449500</v>
      </c>
      <c r="X199" s="3" t="s">
        <v>929</v>
      </c>
      <c r="Y199" s="2"/>
      <c r="Z199" s="2"/>
      <c r="AA199" s="3" t="s">
        <v>104</v>
      </c>
      <c r="AB199" s="5">
        <v>46142</v>
      </c>
      <c r="AC199" s="3" t="s">
        <v>87</v>
      </c>
      <c r="AD199" s="3" t="s">
        <v>89</v>
      </c>
      <c r="AE199" s="3">
        <v>0</v>
      </c>
      <c r="AF199" s="3">
        <v>12304645</v>
      </c>
      <c r="AG199" s="2"/>
      <c r="AH199" s="3">
        <v>0</v>
      </c>
      <c r="AI199" s="2"/>
      <c r="AJ199" s="3" t="s">
        <v>87</v>
      </c>
      <c r="AK199" s="4" t="s">
        <v>2152</v>
      </c>
    </row>
    <row r="200" spans="1:37" ht="28.5" hidden="1" x14ac:dyDescent="0.45">
      <c r="A200" s="3">
        <v>1</v>
      </c>
      <c r="B200" s="4" t="s">
        <v>2157</v>
      </c>
      <c r="C200" s="3" t="s">
        <v>2173</v>
      </c>
      <c r="D200" s="3" t="s">
        <v>2142</v>
      </c>
      <c r="E200" s="3" t="s">
        <v>2141</v>
      </c>
      <c r="F200" s="3" t="s">
        <v>1820</v>
      </c>
      <c r="G200" s="3">
        <v>2026</v>
      </c>
      <c r="H200" s="3" t="s">
        <v>2669</v>
      </c>
      <c r="I200" s="3" t="s">
        <v>2668</v>
      </c>
      <c r="J200" s="5">
        <v>46130</v>
      </c>
      <c r="K200" s="3" t="s">
        <v>2165</v>
      </c>
      <c r="L200" s="3" t="s">
        <v>2667</v>
      </c>
      <c r="M200" s="3">
        <v>860506301245</v>
      </c>
      <c r="N200" s="2"/>
      <c r="O200" s="2"/>
      <c r="P200" s="3">
        <v>77772126575</v>
      </c>
      <c r="Q200" s="3">
        <v>15990000</v>
      </c>
      <c r="R200" s="3">
        <v>15990000</v>
      </c>
      <c r="S200" s="3">
        <v>0</v>
      </c>
      <c r="T200" s="3">
        <v>0</v>
      </c>
      <c r="U200" s="3">
        <v>0</v>
      </c>
      <c r="V200" s="3">
        <v>959400</v>
      </c>
      <c r="W200" s="3">
        <v>959400</v>
      </c>
      <c r="X200" s="3" t="s">
        <v>415</v>
      </c>
      <c r="Y200" s="2"/>
      <c r="Z200" s="2"/>
      <c r="AA200" s="3" t="s">
        <v>154</v>
      </c>
      <c r="AB200" s="5">
        <v>46133</v>
      </c>
      <c r="AC200" s="3" t="s">
        <v>87</v>
      </c>
      <c r="AD200" s="3" t="s">
        <v>134</v>
      </c>
      <c r="AE200" s="3">
        <v>0</v>
      </c>
      <c r="AF200" s="3">
        <v>12304695</v>
      </c>
      <c r="AG200" s="2"/>
      <c r="AH200" s="3">
        <v>0</v>
      </c>
      <c r="AI200" s="2"/>
      <c r="AJ200" s="3" t="s">
        <v>87</v>
      </c>
      <c r="AK200" s="4" t="s">
        <v>2215</v>
      </c>
    </row>
    <row r="201" spans="1:37" ht="28.5" hidden="1" x14ac:dyDescent="0.45">
      <c r="A201" s="3">
        <v>1</v>
      </c>
      <c r="B201" s="4" t="s">
        <v>2157</v>
      </c>
      <c r="C201" s="3" t="s">
        <v>2385</v>
      </c>
      <c r="D201" s="3" t="s">
        <v>2162</v>
      </c>
      <c r="E201" s="6">
        <v>46143</v>
      </c>
      <c r="F201" s="3" t="s">
        <v>1820</v>
      </c>
      <c r="G201" s="3">
        <v>2026</v>
      </c>
      <c r="H201" s="3" t="s">
        <v>2666</v>
      </c>
      <c r="I201" s="3" t="s">
        <v>2665</v>
      </c>
      <c r="J201" s="5">
        <v>46117</v>
      </c>
      <c r="K201" s="3" t="s">
        <v>2154</v>
      </c>
      <c r="L201" s="3" t="s">
        <v>2664</v>
      </c>
      <c r="M201" s="3">
        <v>671021402375</v>
      </c>
      <c r="N201" s="2"/>
      <c r="O201" s="2"/>
      <c r="P201" s="3">
        <v>77757769724</v>
      </c>
      <c r="Q201" s="3">
        <v>8990000</v>
      </c>
      <c r="R201" s="3">
        <v>8990000</v>
      </c>
      <c r="S201" s="3">
        <v>0</v>
      </c>
      <c r="T201" s="3">
        <v>0</v>
      </c>
      <c r="U201" s="3">
        <v>0</v>
      </c>
      <c r="V201" s="3">
        <v>359600</v>
      </c>
      <c r="W201" s="3">
        <v>359600</v>
      </c>
      <c r="X201" s="3" t="s">
        <v>430</v>
      </c>
      <c r="Y201" s="3" t="s">
        <v>2237</v>
      </c>
      <c r="Z201" s="3" t="s">
        <v>2663</v>
      </c>
      <c r="AA201" s="3" t="s">
        <v>154</v>
      </c>
      <c r="AB201" s="5">
        <v>46119</v>
      </c>
      <c r="AC201" s="3" t="s">
        <v>1813</v>
      </c>
      <c r="AD201" s="3" t="s">
        <v>134</v>
      </c>
      <c r="AE201" s="3">
        <v>0</v>
      </c>
      <c r="AF201" s="3">
        <v>12304699</v>
      </c>
      <c r="AG201" s="2"/>
      <c r="AH201" s="3">
        <v>0</v>
      </c>
      <c r="AI201" s="2"/>
      <c r="AJ201" s="3" t="s">
        <v>1813</v>
      </c>
      <c r="AK201" s="4" t="s">
        <v>2152</v>
      </c>
    </row>
    <row r="202" spans="1:37" ht="28.5" hidden="1" x14ac:dyDescent="0.45">
      <c r="A202" s="3">
        <v>1</v>
      </c>
      <c r="B202" s="4" t="s">
        <v>2157</v>
      </c>
      <c r="C202" s="3" t="s">
        <v>2385</v>
      </c>
      <c r="D202" s="3" t="s">
        <v>2162</v>
      </c>
      <c r="E202" s="6">
        <v>46143</v>
      </c>
      <c r="F202" s="3" t="s">
        <v>1820</v>
      </c>
      <c r="G202" s="3">
        <v>2026</v>
      </c>
      <c r="H202" s="3" t="s">
        <v>2662</v>
      </c>
      <c r="I202" s="3" t="s">
        <v>2661</v>
      </c>
      <c r="J202" s="5">
        <v>46123</v>
      </c>
      <c r="K202" s="3" t="s">
        <v>2165</v>
      </c>
      <c r="L202" s="3" t="s">
        <v>2660</v>
      </c>
      <c r="M202" s="3">
        <v>640126400113</v>
      </c>
      <c r="N202" s="2"/>
      <c r="O202" s="2"/>
      <c r="P202" s="3">
        <v>77772978548</v>
      </c>
      <c r="Q202" s="3">
        <v>8990000</v>
      </c>
      <c r="R202" s="3">
        <v>8990000</v>
      </c>
      <c r="S202" s="3">
        <v>0</v>
      </c>
      <c r="T202" s="3">
        <v>0</v>
      </c>
      <c r="U202" s="3">
        <v>0</v>
      </c>
      <c r="V202" s="3">
        <v>359600</v>
      </c>
      <c r="W202" s="3">
        <v>359600</v>
      </c>
      <c r="X202" s="3" t="s">
        <v>430</v>
      </c>
      <c r="Y202" s="2"/>
      <c r="Z202" s="2"/>
      <c r="AA202" s="3" t="s">
        <v>154</v>
      </c>
      <c r="AB202" s="5">
        <v>46126</v>
      </c>
      <c r="AC202" s="3" t="s">
        <v>1813</v>
      </c>
      <c r="AD202" s="3" t="s">
        <v>134</v>
      </c>
      <c r="AE202" s="3">
        <v>1</v>
      </c>
      <c r="AF202" s="3">
        <v>12304701</v>
      </c>
      <c r="AG202" s="2"/>
      <c r="AH202" s="3">
        <v>0</v>
      </c>
      <c r="AI202" s="2"/>
      <c r="AJ202" s="3" t="s">
        <v>1813</v>
      </c>
      <c r="AK202" s="4" t="s">
        <v>2135</v>
      </c>
    </row>
    <row r="203" spans="1:37" ht="28.5" hidden="1" x14ac:dyDescent="0.45">
      <c r="A203" s="3">
        <v>1</v>
      </c>
      <c r="B203" s="4" t="s">
        <v>2157</v>
      </c>
      <c r="C203" s="3" t="s">
        <v>2385</v>
      </c>
      <c r="D203" s="3" t="s">
        <v>2149</v>
      </c>
      <c r="E203" s="6">
        <v>46143</v>
      </c>
      <c r="F203" s="3" t="s">
        <v>1668</v>
      </c>
      <c r="G203" s="3">
        <v>2026</v>
      </c>
      <c r="H203" s="3" t="s">
        <v>2659</v>
      </c>
      <c r="I203" s="3" t="s">
        <v>2658</v>
      </c>
      <c r="J203" s="5">
        <v>46125</v>
      </c>
      <c r="K203" s="3" t="s">
        <v>2154</v>
      </c>
      <c r="L203" s="3" t="s">
        <v>2657</v>
      </c>
      <c r="M203" s="3">
        <v>830629401631</v>
      </c>
      <c r="N203" s="2"/>
      <c r="O203" s="2"/>
      <c r="P203" s="3">
        <v>77057645330</v>
      </c>
      <c r="Q203" s="3">
        <v>8240000</v>
      </c>
      <c r="R203" s="3">
        <v>7990000</v>
      </c>
      <c r="S203" s="3">
        <v>0</v>
      </c>
      <c r="T203" s="3">
        <v>0</v>
      </c>
      <c r="U203" s="3">
        <v>250000</v>
      </c>
      <c r="V203" s="3">
        <v>319600</v>
      </c>
      <c r="W203" s="3">
        <v>319600</v>
      </c>
      <c r="X203" s="3" t="s">
        <v>2656</v>
      </c>
      <c r="Y203" s="2"/>
      <c r="Z203" s="2"/>
      <c r="AA203" s="3" t="s">
        <v>154</v>
      </c>
      <c r="AB203" s="5">
        <v>46128</v>
      </c>
      <c r="AC203" s="3" t="s">
        <v>87</v>
      </c>
      <c r="AD203" s="3" t="s">
        <v>134</v>
      </c>
      <c r="AE203" s="3">
        <v>0</v>
      </c>
      <c r="AF203" s="3">
        <v>12304702</v>
      </c>
      <c r="AG203" s="2"/>
      <c r="AH203" s="3">
        <v>0</v>
      </c>
      <c r="AI203" s="2"/>
      <c r="AJ203" s="3" t="s">
        <v>87</v>
      </c>
      <c r="AK203" s="4" t="s">
        <v>2215</v>
      </c>
    </row>
    <row r="204" spans="1:37" ht="28.5" hidden="1" x14ac:dyDescent="0.45">
      <c r="A204" s="3">
        <v>1</v>
      </c>
      <c r="B204" s="4" t="s">
        <v>2163</v>
      </c>
      <c r="C204" s="3" t="s">
        <v>2150</v>
      </c>
      <c r="D204" s="3" t="s">
        <v>2162</v>
      </c>
      <c r="E204" s="6">
        <v>46143</v>
      </c>
      <c r="F204" s="3" t="s">
        <v>1678</v>
      </c>
      <c r="G204" s="3">
        <v>2026</v>
      </c>
      <c r="H204" s="3" t="s">
        <v>2655</v>
      </c>
      <c r="I204" s="3" t="s">
        <v>2654</v>
      </c>
      <c r="J204" s="5">
        <v>46115</v>
      </c>
      <c r="K204" s="3" t="s">
        <v>2504</v>
      </c>
      <c r="L204" s="3" t="s">
        <v>2653</v>
      </c>
      <c r="M204" s="3">
        <v>881227301037</v>
      </c>
      <c r="N204" s="2"/>
      <c r="O204" s="2"/>
      <c r="P204" s="3">
        <v>77023074578</v>
      </c>
      <c r="Q204" s="3">
        <v>10490000</v>
      </c>
      <c r="R204" s="3">
        <v>10490000</v>
      </c>
      <c r="S204" s="3">
        <v>0</v>
      </c>
      <c r="T204" s="3">
        <v>0</v>
      </c>
      <c r="U204" s="3">
        <v>0</v>
      </c>
      <c r="V204" s="3">
        <v>524500</v>
      </c>
      <c r="W204" s="3">
        <v>524500</v>
      </c>
      <c r="X204" s="3" t="s">
        <v>2652</v>
      </c>
      <c r="Y204" s="2"/>
      <c r="Z204" s="2"/>
      <c r="AA204" s="3" t="s">
        <v>55</v>
      </c>
      <c r="AB204" s="5">
        <v>46115</v>
      </c>
      <c r="AC204" s="3" t="s">
        <v>87</v>
      </c>
      <c r="AD204" s="3" t="s">
        <v>89</v>
      </c>
      <c r="AE204" s="3">
        <v>0</v>
      </c>
      <c r="AF204" s="3">
        <v>12304811</v>
      </c>
      <c r="AG204" s="2"/>
      <c r="AH204" s="3">
        <v>0</v>
      </c>
      <c r="AI204" s="2"/>
      <c r="AJ204" s="3" t="s">
        <v>87</v>
      </c>
      <c r="AK204" s="4" t="s">
        <v>2215</v>
      </c>
    </row>
    <row r="205" spans="1:37" ht="28.5" hidden="1" x14ac:dyDescent="0.45">
      <c r="A205" s="3">
        <v>1</v>
      </c>
      <c r="B205" s="4" t="s">
        <v>2163</v>
      </c>
      <c r="C205" s="3" t="s">
        <v>2150</v>
      </c>
      <c r="D205" s="3" t="s">
        <v>2162</v>
      </c>
      <c r="E205" s="6">
        <v>46143</v>
      </c>
      <c r="F205" s="3" t="s">
        <v>1678</v>
      </c>
      <c r="G205" s="3">
        <v>2026</v>
      </c>
      <c r="H205" s="3" t="s">
        <v>2651</v>
      </c>
      <c r="I205" s="3" t="s">
        <v>2650</v>
      </c>
      <c r="J205" s="5">
        <v>46117</v>
      </c>
      <c r="K205" s="3" t="s">
        <v>2355</v>
      </c>
      <c r="L205" s="3" t="s">
        <v>2649</v>
      </c>
      <c r="M205" s="3">
        <v>710628300895</v>
      </c>
      <c r="N205" s="2"/>
      <c r="O205" s="2"/>
      <c r="P205" s="3">
        <v>77784977801</v>
      </c>
      <c r="Q205" s="3">
        <v>10690000</v>
      </c>
      <c r="R205" s="3">
        <v>10490000</v>
      </c>
      <c r="S205" s="3">
        <v>0</v>
      </c>
      <c r="T205" s="3">
        <v>0</v>
      </c>
      <c r="U205" s="3">
        <v>200000</v>
      </c>
      <c r="V205" s="3">
        <v>524500</v>
      </c>
      <c r="W205" s="3">
        <v>524500</v>
      </c>
      <c r="X205" s="3" t="s">
        <v>2648</v>
      </c>
      <c r="Y205" s="2"/>
      <c r="Z205" s="2"/>
      <c r="AA205" s="3" t="s">
        <v>55</v>
      </c>
      <c r="AB205" s="5">
        <v>46118</v>
      </c>
      <c r="AC205" s="3" t="s">
        <v>87</v>
      </c>
      <c r="AD205" s="3" t="s">
        <v>223</v>
      </c>
      <c r="AE205" s="3">
        <v>0</v>
      </c>
      <c r="AF205" s="3">
        <v>12304814</v>
      </c>
      <c r="AG205" s="2"/>
      <c r="AH205" s="3">
        <v>0</v>
      </c>
      <c r="AI205" s="2"/>
      <c r="AJ205" s="3" t="s">
        <v>87</v>
      </c>
      <c r="AK205" s="4" t="s">
        <v>2152</v>
      </c>
    </row>
    <row r="206" spans="1:37" hidden="1" x14ac:dyDescent="0.45">
      <c r="A206" s="3">
        <v>1</v>
      </c>
      <c r="B206" s="4" t="s">
        <v>2151</v>
      </c>
      <c r="C206" s="3" t="s">
        <v>2150</v>
      </c>
      <c r="D206" s="3" t="s">
        <v>2162</v>
      </c>
      <c r="E206" s="6">
        <v>46143</v>
      </c>
      <c r="F206" s="3" t="s">
        <v>1678</v>
      </c>
      <c r="G206" s="3">
        <v>2026</v>
      </c>
      <c r="H206" s="3" t="s">
        <v>2647</v>
      </c>
      <c r="I206" s="3" t="s">
        <v>2646</v>
      </c>
      <c r="J206" s="5">
        <v>46131</v>
      </c>
      <c r="K206" s="3" t="s">
        <v>2239</v>
      </c>
      <c r="L206" s="3" t="s">
        <v>2645</v>
      </c>
      <c r="M206" s="3">
        <v>860417400359</v>
      </c>
      <c r="N206" s="2"/>
      <c r="O206" s="2"/>
      <c r="P206" s="3">
        <v>77778242221</v>
      </c>
      <c r="Q206" s="3">
        <v>8990000</v>
      </c>
      <c r="R206" s="3">
        <v>8990000</v>
      </c>
      <c r="S206" s="3">
        <v>0</v>
      </c>
      <c r="T206" s="3">
        <v>0</v>
      </c>
      <c r="U206" s="3">
        <v>0</v>
      </c>
      <c r="V206" s="3">
        <v>449500</v>
      </c>
      <c r="W206" s="3">
        <v>449500</v>
      </c>
      <c r="X206" s="3" t="s">
        <v>133</v>
      </c>
      <c r="Y206" s="3" t="s">
        <v>2644</v>
      </c>
      <c r="Z206" s="2"/>
      <c r="AA206" s="3" t="s">
        <v>1687</v>
      </c>
      <c r="AB206" s="5">
        <v>46137</v>
      </c>
      <c r="AC206" s="3" t="s">
        <v>1813</v>
      </c>
      <c r="AD206" s="3" t="s">
        <v>134</v>
      </c>
      <c r="AE206" s="3">
        <v>0</v>
      </c>
      <c r="AF206" s="3">
        <v>12307374</v>
      </c>
      <c r="AG206" s="2"/>
      <c r="AH206" s="3">
        <v>0</v>
      </c>
      <c r="AI206" s="2"/>
      <c r="AJ206" s="3" t="s">
        <v>1813</v>
      </c>
      <c r="AK206" s="4" t="s">
        <v>2215</v>
      </c>
    </row>
    <row r="207" spans="1:37" hidden="1" x14ac:dyDescent="0.45">
      <c r="A207" s="3">
        <v>1</v>
      </c>
      <c r="B207" s="4" t="s">
        <v>2151</v>
      </c>
      <c r="C207" s="3" t="s">
        <v>2150</v>
      </c>
      <c r="D207" s="3" t="s">
        <v>2162</v>
      </c>
      <c r="E207" s="6">
        <v>46143</v>
      </c>
      <c r="F207" s="3" t="s">
        <v>1678</v>
      </c>
      <c r="G207" s="3">
        <v>2026</v>
      </c>
      <c r="H207" s="3" t="s">
        <v>2643</v>
      </c>
      <c r="I207" s="3" t="s">
        <v>2642</v>
      </c>
      <c r="J207" s="5">
        <v>46132</v>
      </c>
      <c r="K207" s="3" t="s">
        <v>2244</v>
      </c>
      <c r="L207" s="3" t="s">
        <v>2641</v>
      </c>
      <c r="M207" s="3">
        <v>830627301169</v>
      </c>
      <c r="N207" s="2"/>
      <c r="O207" s="2"/>
      <c r="P207" s="3">
        <v>77755035313</v>
      </c>
      <c r="Q207" s="3">
        <v>8990000</v>
      </c>
      <c r="R207" s="3">
        <v>8990000</v>
      </c>
      <c r="S207" s="3">
        <v>0</v>
      </c>
      <c r="T207" s="3">
        <v>0</v>
      </c>
      <c r="U207" s="3">
        <v>0</v>
      </c>
      <c r="V207" s="3">
        <v>449500</v>
      </c>
      <c r="W207" s="3">
        <v>449500</v>
      </c>
      <c r="X207" s="3" t="s">
        <v>646</v>
      </c>
      <c r="Y207" s="2"/>
      <c r="Z207" s="2"/>
      <c r="AA207" s="3" t="s">
        <v>1687</v>
      </c>
      <c r="AB207" s="5">
        <v>46133</v>
      </c>
      <c r="AC207" s="3" t="s">
        <v>1813</v>
      </c>
      <c r="AD207" s="3" t="s">
        <v>134</v>
      </c>
      <c r="AE207" s="3">
        <v>1</v>
      </c>
      <c r="AF207" s="3">
        <v>12307375</v>
      </c>
      <c r="AG207" s="2"/>
      <c r="AH207" s="3">
        <v>0</v>
      </c>
      <c r="AI207" s="2"/>
      <c r="AJ207" s="3" t="s">
        <v>1813</v>
      </c>
      <c r="AK207" s="4" t="s">
        <v>2135</v>
      </c>
    </row>
    <row r="208" spans="1:37" hidden="1" x14ac:dyDescent="0.45">
      <c r="A208" s="3">
        <v>1</v>
      </c>
      <c r="B208" s="4" t="s">
        <v>2151</v>
      </c>
      <c r="C208" s="3" t="s">
        <v>2150</v>
      </c>
      <c r="D208" s="3" t="s">
        <v>2162</v>
      </c>
      <c r="E208" s="6">
        <v>46143</v>
      </c>
      <c r="F208" s="3" t="s">
        <v>1678</v>
      </c>
      <c r="G208" s="3">
        <v>2026</v>
      </c>
      <c r="H208" s="3" t="s">
        <v>2640</v>
      </c>
      <c r="I208" s="3" t="s">
        <v>2639</v>
      </c>
      <c r="J208" s="5">
        <v>46131</v>
      </c>
      <c r="K208" s="3" t="s">
        <v>2239</v>
      </c>
      <c r="L208" s="3" t="s">
        <v>2638</v>
      </c>
      <c r="M208" s="3">
        <v>880908351240</v>
      </c>
      <c r="N208" s="2"/>
      <c r="O208" s="2"/>
      <c r="P208" s="3">
        <v>77778205030</v>
      </c>
      <c r="Q208" s="3">
        <v>8990000</v>
      </c>
      <c r="R208" s="3">
        <v>8990000</v>
      </c>
      <c r="S208" s="3">
        <v>0</v>
      </c>
      <c r="T208" s="3">
        <v>0</v>
      </c>
      <c r="U208" s="3">
        <v>0</v>
      </c>
      <c r="V208" s="3">
        <v>449500</v>
      </c>
      <c r="W208" s="3">
        <v>449500</v>
      </c>
      <c r="X208" s="3" t="s">
        <v>217</v>
      </c>
      <c r="Y208" s="2"/>
      <c r="Z208" s="2"/>
      <c r="AA208" s="3" t="s">
        <v>1687</v>
      </c>
      <c r="AB208" s="5">
        <v>46134</v>
      </c>
      <c r="AC208" s="3" t="s">
        <v>1813</v>
      </c>
      <c r="AD208" s="3" t="s">
        <v>134</v>
      </c>
      <c r="AE208" s="3">
        <v>4</v>
      </c>
      <c r="AF208" s="3">
        <v>12307376</v>
      </c>
      <c r="AG208" s="2"/>
      <c r="AH208" s="3">
        <v>0</v>
      </c>
      <c r="AI208" s="2"/>
      <c r="AJ208" s="3" t="s">
        <v>1813</v>
      </c>
      <c r="AK208" s="4" t="s">
        <v>2135</v>
      </c>
    </row>
    <row r="209" spans="1:37" hidden="1" x14ac:dyDescent="0.45">
      <c r="A209" s="3">
        <v>1</v>
      </c>
      <c r="B209" s="4" t="s">
        <v>2151</v>
      </c>
      <c r="C209" s="3" t="s">
        <v>2150</v>
      </c>
      <c r="D209" s="3" t="s">
        <v>2149</v>
      </c>
      <c r="E209" s="6">
        <v>46143</v>
      </c>
      <c r="F209" s="3" t="s">
        <v>1678</v>
      </c>
      <c r="G209" s="3">
        <v>2026</v>
      </c>
      <c r="H209" s="3" t="s">
        <v>2637</v>
      </c>
      <c r="I209" s="3" t="s">
        <v>2636</v>
      </c>
      <c r="J209" s="5">
        <v>46123</v>
      </c>
      <c r="K209" s="3" t="s">
        <v>2239</v>
      </c>
      <c r="L209" s="3" t="s">
        <v>2635</v>
      </c>
      <c r="M209" s="3">
        <v>920602350744</v>
      </c>
      <c r="N209" s="2"/>
      <c r="O209" s="2"/>
      <c r="P209" s="3">
        <v>77770600632</v>
      </c>
      <c r="Q209" s="3">
        <v>9740000</v>
      </c>
      <c r="R209" s="3">
        <v>9490000</v>
      </c>
      <c r="S209" s="3">
        <v>0</v>
      </c>
      <c r="T209" s="3">
        <v>0</v>
      </c>
      <c r="U209" s="3">
        <v>250000</v>
      </c>
      <c r="V209" s="3">
        <v>474500</v>
      </c>
      <c r="W209" s="3">
        <v>474500</v>
      </c>
      <c r="X209" s="3" t="s">
        <v>2254</v>
      </c>
      <c r="Y209" s="2"/>
      <c r="Z209" s="2"/>
      <c r="AA209" s="3" t="s">
        <v>1687</v>
      </c>
      <c r="AB209" s="5">
        <v>46127</v>
      </c>
      <c r="AC209" s="3" t="s">
        <v>87</v>
      </c>
      <c r="AD209" s="3" t="s">
        <v>218</v>
      </c>
      <c r="AE209" s="3">
        <v>0</v>
      </c>
      <c r="AF209" s="3">
        <v>12307377</v>
      </c>
      <c r="AG209" s="2"/>
      <c r="AH209" s="3">
        <v>0</v>
      </c>
      <c r="AI209" s="2"/>
      <c r="AJ209" s="3" t="s">
        <v>87</v>
      </c>
      <c r="AK209" s="4" t="s">
        <v>2215</v>
      </c>
    </row>
    <row r="210" spans="1:37" hidden="1" x14ac:dyDescent="0.45">
      <c r="A210" s="3">
        <v>1</v>
      </c>
      <c r="B210" s="4" t="s">
        <v>2151</v>
      </c>
      <c r="C210" s="3" t="s">
        <v>2150</v>
      </c>
      <c r="D210" s="3" t="s">
        <v>2149</v>
      </c>
      <c r="E210" s="6">
        <v>46143</v>
      </c>
      <c r="F210" s="3" t="s">
        <v>1678</v>
      </c>
      <c r="G210" s="3">
        <v>2026</v>
      </c>
      <c r="H210" s="3" t="s">
        <v>2634</v>
      </c>
      <c r="I210" s="3" t="s">
        <v>2633</v>
      </c>
      <c r="J210" s="5">
        <v>46134</v>
      </c>
      <c r="K210" s="3" t="s">
        <v>2244</v>
      </c>
      <c r="L210" s="3" t="s">
        <v>2632</v>
      </c>
      <c r="M210" s="3">
        <v>630123300674</v>
      </c>
      <c r="N210" s="2"/>
      <c r="O210" s="2"/>
      <c r="P210" s="3">
        <v>77771847346</v>
      </c>
      <c r="Q210" s="3">
        <v>7990000</v>
      </c>
      <c r="R210" s="3">
        <v>7990000</v>
      </c>
      <c r="S210" s="3">
        <v>0</v>
      </c>
      <c r="T210" s="3">
        <v>0</v>
      </c>
      <c r="U210" s="3">
        <v>0</v>
      </c>
      <c r="V210" s="3">
        <v>399500</v>
      </c>
      <c r="W210" s="3">
        <v>399500</v>
      </c>
      <c r="X210" s="2"/>
      <c r="Y210" s="2"/>
      <c r="Z210" s="2"/>
      <c r="AA210" s="3" t="s">
        <v>1687</v>
      </c>
      <c r="AB210" s="5">
        <v>46134</v>
      </c>
      <c r="AC210" s="3" t="s">
        <v>56</v>
      </c>
      <c r="AD210" s="3" t="s">
        <v>58</v>
      </c>
      <c r="AE210" s="3">
        <v>0</v>
      </c>
      <c r="AF210" s="3">
        <v>12307378</v>
      </c>
      <c r="AG210" s="2"/>
      <c r="AH210" s="3">
        <v>0</v>
      </c>
      <c r="AI210" s="2"/>
      <c r="AJ210" s="3" t="s">
        <v>56</v>
      </c>
      <c r="AK210" s="4" t="s">
        <v>2135</v>
      </c>
    </row>
    <row r="211" spans="1:37" hidden="1" x14ac:dyDescent="0.45">
      <c r="A211" s="3">
        <v>1</v>
      </c>
      <c r="B211" s="4" t="s">
        <v>2151</v>
      </c>
      <c r="C211" s="3" t="s">
        <v>2150</v>
      </c>
      <c r="D211" s="3" t="s">
        <v>2149</v>
      </c>
      <c r="E211" s="6">
        <v>46143</v>
      </c>
      <c r="F211" s="3" t="s">
        <v>1693</v>
      </c>
      <c r="G211" s="3">
        <v>2026</v>
      </c>
      <c r="H211" s="3" t="s">
        <v>2631</v>
      </c>
      <c r="I211" s="3" t="s">
        <v>2630</v>
      </c>
      <c r="J211" s="5">
        <v>46130</v>
      </c>
      <c r="K211" s="3" t="s">
        <v>2239</v>
      </c>
      <c r="L211" s="3" t="s">
        <v>2629</v>
      </c>
      <c r="M211" s="3">
        <v>860913300319</v>
      </c>
      <c r="N211" s="2"/>
      <c r="O211" s="2"/>
      <c r="P211" s="3">
        <v>77760011199</v>
      </c>
      <c r="Q211" s="3">
        <v>7990000</v>
      </c>
      <c r="R211" s="3">
        <v>7990000</v>
      </c>
      <c r="S211" s="3">
        <v>0</v>
      </c>
      <c r="T211" s="3">
        <v>0</v>
      </c>
      <c r="U211" s="3">
        <v>0</v>
      </c>
      <c r="V211" s="3">
        <v>399500</v>
      </c>
      <c r="W211" s="3">
        <v>399500</v>
      </c>
      <c r="X211" s="3" t="s">
        <v>217</v>
      </c>
      <c r="Y211" s="2"/>
      <c r="Z211" s="2"/>
      <c r="AA211" s="3" t="s">
        <v>1687</v>
      </c>
      <c r="AB211" s="5">
        <v>46133</v>
      </c>
      <c r="AC211" s="3" t="s">
        <v>87</v>
      </c>
      <c r="AD211" s="3" t="s">
        <v>206</v>
      </c>
      <c r="AE211" s="3">
        <v>0</v>
      </c>
      <c r="AF211" s="3">
        <v>12307379</v>
      </c>
      <c r="AG211" s="2"/>
      <c r="AH211" s="3">
        <v>0</v>
      </c>
      <c r="AI211" s="2"/>
      <c r="AJ211" s="3" t="s">
        <v>87</v>
      </c>
      <c r="AK211" s="4" t="s">
        <v>2135</v>
      </c>
    </row>
    <row r="212" spans="1:37" hidden="1" x14ac:dyDescent="0.45">
      <c r="A212" s="3">
        <v>1</v>
      </c>
      <c r="B212" s="4" t="s">
        <v>2229</v>
      </c>
      <c r="C212" s="3" t="s">
        <v>2150</v>
      </c>
      <c r="D212" s="3" t="s">
        <v>2162</v>
      </c>
      <c r="E212" s="6">
        <v>46143</v>
      </c>
      <c r="F212" s="3" t="s">
        <v>1678</v>
      </c>
      <c r="G212" s="3">
        <v>2026</v>
      </c>
      <c r="H212" s="3" t="s">
        <v>2628</v>
      </c>
      <c r="I212" s="3" t="s">
        <v>2627</v>
      </c>
      <c r="J212" s="5">
        <v>46131</v>
      </c>
      <c r="K212" s="3" t="s">
        <v>2234</v>
      </c>
      <c r="L212" s="3" t="s">
        <v>2626</v>
      </c>
      <c r="M212" s="3">
        <v>841019301643</v>
      </c>
      <c r="N212" s="2"/>
      <c r="O212" s="2"/>
      <c r="P212" s="3">
        <v>77760004757</v>
      </c>
      <c r="Q212" s="3">
        <v>8990000</v>
      </c>
      <c r="R212" s="3">
        <v>8990000</v>
      </c>
      <c r="S212" s="3">
        <v>0</v>
      </c>
      <c r="T212" s="3">
        <v>0</v>
      </c>
      <c r="U212" s="3">
        <v>0</v>
      </c>
      <c r="V212" s="3">
        <v>449500</v>
      </c>
      <c r="W212" s="3">
        <v>449500</v>
      </c>
      <c r="X212" s="3" t="s">
        <v>2272</v>
      </c>
      <c r="Y212" s="2"/>
      <c r="Z212" s="2"/>
      <c r="AA212" s="3" t="s">
        <v>291</v>
      </c>
      <c r="AB212" s="5">
        <v>46139</v>
      </c>
      <c r="AC212" s="3" t="s">
        <v>87</v>
      </c>
      <c r="AD212" s="3" t="s">
        <v>134</v>
      </c>
      <c r="AE212" s="3">
        <v>0</v>
      </c>
      <c r="AF212" s="3">
        <v>12310701</v>
      </c>
      <c r="AG212" s="2"/>
      <c r="AH212" s="3">
        <v>0</v>
      </c>
      <c r="AI212" s="2"/>
      <c r="AJ212" s="3" t="s">
        <v>87</v>
      </c>
      <c r="AK212" s="4" t="s">
        <v>2152</v>
      </c>
    </row>
    <row r="213" spans="1:37" hidden="1" x14ac:dyDescent="0.45">
      <c r="A213" s="3">
        <v>1</v>
      </c>
      <c r="B213" s="4" t="s">
        <v>2229</v>
      </c>
      <c r="C213" s="3" t="s">
        <v>2150</v>
      </c>
      <c r="D213" s="3" t="s">
        <v>2162</v>
      </c>
      <c r="E213" s="6">
        <v>46143</v>
      </c>
      <c r="F213" s="3" t="s">
        <v>1678</v>
      </c>
      <c r="G213" s="3">
        <v>2026</v>
      </c>
      <c r="H213" s="3" t="s">
        <v>2625</v>
      </c>
      <c r="I213" s="3" t="s">
        <v>2624</v>
      </c>
      <c r="J213" s="5">
        <v>46141</v>
      </c>
      <c r="K213" s="3" t="s">
        <v>2234</v>
      </c>
      <c r="L213" s="3" t="s">
        <v>2623</v>
      </c>
      <c r="M213" s="3">
        <v>850217400131</v>
      </c>
      <c r="N213" s="2"/>
      <c r="O213" s="2"/>
      <c r="P213" s="3">
        <v>77712694606</v>
      </c>
      <c r="Q213" s="3">
        <v>8990000</v>
      </c>
      <c r="R213" s="3">
        <v>8990000</v>
      </c>
      <c r="S213" s="3">
        <v>0</v>
      </c>
      <c r="T213" s="3">
        <v>0</v>
      </c>
      <c r="U213" s="3">
        <v>0</v>
      </c>
      <c r="V213" s="3">
        <v>449500</v>
      </c>
      <c r="W213" s="3">
        <v>449500</v>
      </c>
      <c r="X213" s="3" t="s">
        <v>217</v>
      </c>
      <c r="Y213" s="2"/>
      <c r="Z213" s="2"/>
      <c r="AA213" s="3" t="s">
        <v>291</v>
      </c>
      <c r="AB213" s="5">
        <v>46142</v>
      </c>
      <c r="AC213" s="3" t="s">
        <v>1813</v>
      </c>
      <c r="AD213" s="3" t="s">
        <v>134</v>
      </c>
      <c r="AE213" s="3">
        <v>1</v>
      </c>
      <c r="AF213" s="3">
        <v>12310703</v>
      </c>
      <c r="AG213" s="2"/>
      <c r="AH213" s="3">
        <v>0</v>
      </c>
      <c r="AI213" s="2"/>
      <c r="AJ213" s="3" t="s">
        <v>1813</v>
      </c>
      <c r="AK213" s="4" t="s">
        <v>2135</v>
      </c>
    </row>
    <row r="214" spans="1:37" hidden="1" x14ac:dyDescent="0.45">
      <c r="A214" s="3">
        <v>1</v>
      </c>
      <c r="B214" s="4" t="s">
        <v>2229</v>
      </c>
      <c r="C214" s="3" t="s">
        <v>2150</v>
      </c>
      <c r="D214" s="3" t="s">
        <v>2162</v>
      </c>
      <c r="E214" s="6">
        <v>46143</v>
      </c>
      <c r="F214" s="3" t="s">
        <v>1678</v>
      </c>
      <c r="G214" s="3">
        <v>2026</v>
      </c>
      <c r="H214" s="3" t="s">
        <v>2622</v>
      </c>
      <c r="I214" s="3" t="s">
        <v>2621</v>
      </c>
      <c r="J214" s="5">
        <v>46131</v>
      </c>
      <c r="K214" s="3" t="s">
        <v>2379</v>
      </c>
      <c r="L214" s="3" t="s">
        <v>2620</v>
      </c>
      <c r="M214" s="3">
        <v>961024401691</v>
      </c>
      <c r="N214" s="2"/>
      <c r="O214" s="2"/>
      <c r="P214" s="3">
        <v>77472376096</v>
      </c>
      <c r="Q214" s="3">
        <v>9240000</v>
      </c>
      <c r="R214" s="3">
        <v>8990000</v>
      </c>
      <c r="S214" s="3">
        <v>0</v>
      </c>
      <c r="T214" s="3">
        <v>0</v>
      </c>
      <c r="U214" s="3">
        <v>250000</v>
      </c>
      <c r="V214" s="3">
        <v>449500</v>
      </c>
      <c r="W214" s="3">
        <v>449500</v>
      </c>
      <c r="X214" s="3" t="s">
        <v>2210</v>
      </c>
      <c r="Y214" s="2"/>
      <c r="Z214" s="2"/>
      <c r="AA214" s="3" t="s">
        <v>291</v>
      </c>
      <c r="AB214" s="5">
        <v>46140</v>
      </c>
      <c r="AC214" s="3" t="s">
        <v>87</v>
      </c>
      <c r="AD214" s="3" t="s">
        <v>400</v>
      </c>
      <c r="AE214" s="3">
        <v>2</v>
      </c>
      <c r="AF214" s="3">
        <v>12310704</v>
      </c>
      <c r="AG214" s="2"/>
      <c r="AH214" s="3">
        <v>0</v>
      </c>
      <c r="AI214" s="2"/>
      <c r="AJ214" s="3" t="s">
        <v>87</v>
      </c>
      <c r="AK214" s="4" t="s">
        <v>2135</v>
      </c>
    </row>
    <row r="215" spans="1:37" hidden="1" x14ac:dyDescent="0.45">
      <c r="A215" s="3">
        <v>1</v>
      </c>
      <c r="B215" s="4" t="s">
        <v>2229</v>
      </c>
      <c r="C215" s="3" t="s">
        <v>2150</v>
      </c>
      <c r="D215" s="3" t="s">
        <v>2149</v>
      </c>
      <c r="E215" s="6">
        <v>46143</v>
      </c>
      <c r="F215" s="3" t="s">
        <v>1678</v>
      </c>
      <c r="G215" s="3">
        <v>2026</v>
      </c>
      <c r="H215" s="3" t="s">
        <v>2619</v>
      </c>
      <c r="I215" s="3" t="s">
        <v>2618</v>
      </c>
      <c r="J215" s="5">
        <v>46140</v>
      </c>
      <c r="K215" s="3" t="s">
        <v>2226</v>
      </c>
      <c r="L215" s="3" t="s">
        <v>2617</v>
      </c>
      <c r="M215" s="3">
        <v>830812302519</v>
      </c>
      <c r="N215" s="2"/>
      <c r="O215" s="2"/>
      <c r="P215" s="3">
        <v>77772413519</v>
      </c>
      <c r="Q215" s="3">
        <v>8240000</v>
      </c>
      <c r="R215" s="3">
        <v>7990000</v>
      </c>
      <c r="S215" s="3">
        <v>0</v>
      </c>
      <c r="T215" s="3">
        <v>0</v>
      </c>
      <c r="U215" s="3">
        <v>250000</v>
      </c>
      <c r="V215" s="3">
        <v>399500</v>
      </c>
      <c r="W215" s="3">
        <v>399500</v>
      </c>
      <c r="X215" s="3" t="s">
        <v>2616</v>
      </c>
      <c r="Y215" s="2"/>
      <c r="Z215" s="2"/>
      <c r="AA215" s="3" t="s">
        <v>291</v>
      </c>
      <c r="AB215" s="5">
        <v>46141</v>
      </c>
      <c r="AC215" s="3" t="s">
        <v>87</v>
      </c>
      <c r="AD215" s="3" t="s">
        <v>89</v>
      </c>
      <c r="AE215" s="3">
        <v>1</v>
      </c>
      <c r="AF215" s="3">
        <v>12310707</v>
      </c>
      <c r="AG215" s="2"/>
      <c r="AH215" s="3">
        <v>0</v>
      </c>
      <c r="AI215" s="2"/>
      <c r="AJ215" s="3" t="s">
        <v>87</v>
      </c>
      <c r="AK215" s="4" t="s">
        <v>2152</v>
      </c>
    </row>
    <row r="216" spans="1:37" ht="28.5" hidden="1" x14ac:dyDescent="0.45">
      <c r="A216" s="3">
        <v>1</v>
      </c>
      <c r="B216" s="4" t="s">
        <v>2157</v>
      </c>
      <c r="C216" s="3" t="s">
        <v>2173</v>
      </c>
      <c r="D216" s="3" t="s">
        <v>2142</v>
      </c>
      <c r="E216" s="3" t="s">
        <v>2141</v>
      </c>
      <c r="F216" s="3" t="s">
        <v>2301</v>
      </c>
      <c r="G216" s="3">
        <v>2026</v>
      </c>
      <c r="H216" s="3" t="s">
        <v>2615</v>
      </c>
      <c r="I216" s="3" t="s">
        <v>2614</v>
      </c>
      <c r="J216" s="5">
        <v>46134</v>
      </c>
      <c r="K216" s="3" t="s">
        <v>2170</v>
      </c>
      <c r="L216" s="3" t="s">
        <v>2613</v>
      </c>
      <c r="M216" s="3">
        <v>910614351181</v>
      </c>
      <c r="N216" s="2"/>
      <c r="O216" s="2"/>
      <c r="P216" s="3">
        <v>77053600464</v>
      </c>
      <c r="Q216" s="3">
        <v>15990000</v>
      </c>
      <c r="R216" s="3">
        <v>15990000</v>
      </c>
      <c r="S216" s="3">
        <v>0</v>
      </c>
      <c r="T216" s="3">
        <v>0</v>
      </c>
      <c r="U216" s="3">
        <v>0</v>
      </c>
      <c r="V216" s="3">
        <v>959400</v>
      </c>
      <c r="W216" s="3">
        <v>959400</v>
      </c>
      <c r="X216" s="3" t="s">
        <v>855</v>
      </c>
      <c r="Y216" s="2"/>
      <c r="Z216" s="2"/>
      <c r="AA216" s="3" t="s">
        <v>154</v>
      </c>
      <c r="AB216" s="5">
        <v>46135</v>
      </c>
      <c r="AC216" s="3" t="s">
        <v>1813</v>
      </c>
      <c r="AD216" s="3" t="s">
        <v>134</v>
      </c>
      <c r="AE216" s="3">
        <v>0</v>
      </c>
      <c r="AF216" s="3">
        <v>12310958</v>
      </c>
      <c r="AG216" s="2"/>
      <c r="AH216" s="3">
        <v>0</v>
      </c>
      <c r="AI216" s="2"/>
      <c r="AJ216" s="3" t="s">
        <v>1813</v>
      </c>
      <c r="AK216" s="4" t="s">
        <v>2135</v>
      </c>
    </row>
    <row r="217" spans="1:37" ht="28.5" hidden="1" x14ac:dyDescent="0.45">
      <c r="A217" s="3">
        <v>1</v>
      </c>
      <c r="B217" s="4" t="s">
        <v>2157</v>
      </c>
      <c r="C217" s="3" t="s">
        <v>2150</v>
      </c>
      <c r="D217" s="3" t="s">
        <v>2149</v>
      </c>
      <c r="E217" s="6">
        <v>46143</v>
      </c>
      <c r="F217" s="3" t="s">
        <v>1678</v>
      </c>
      <c r="G217" s="3">
        <v>2026</v>
      </c>
      <c r="H217" s="3" t="s">
        <v>2612</v>
      </c>
      <c r="I217" s="3" t="s">
        <v>2611</v>
      </c>
      <c r="J217" s="5">
        <v>46136</v>
      </c>
      <c r="K217" s="3" t="s">
        <v>2170</v>
      </c>
      <c r="L217" s="3" t="s">
        <v>2610</v>
      </c>
      <c r="M217" s="3">
        <v>500509301307</v>
      </c>
      <c r="N217" s="2"/>
      <c r="O217" s="2"/>
      <c r="P217" s="3">
        <v>77714363759</v>
      </c>
      <c r="Q217" s="3">
        <v>7990000</v>
      </c>
      <c r="R217" s="3">
        <v>7990000</v>
      </c>
      <c r="S217" s="3">
        <v>0</v>
      </c>
      <c r="T217" s="3">
        <v>0</v>
      </c>
      <c r="U217" s="3">
        <v>0</v>
      </c>
      <c r="V217" s="3">
        <v>399500</v>
      </c>
      <c r="W217" s="3">
        <v>399500</v>
      </c>
      <c r="X217" s="3" t="s">
        <v>2221</v>
      </c>
      <c r="Y217" s="2"/>
      <c r="Z217" s="2"/>
      <c r="AA217" s="3" t="s">
        <v>154</v>
      </c>
      <c r="AB217" s="5">
        <v>46136</v>
      </c>
      <c r="AC217" s="3" t="s">
        <v>56</v>
      </c>
      <c r="AD217" s="3" t="s">
        <v>58</v>
      </c>
      <c r="AE217" s="3">
        <v>0</v>
      </c>
      <c r="AF217" s="3">
        <v>12310960</v>
      </c>
      <c r="AG217" s="2"/>
      <c r="AH217" s="3">
        <v>0</v>
      </c>
      <c r="AI217" s="2"/>
      <c r="AJ217" s="3" t="s">
        <v>56</v>
      </c>
      <c r="AK217" s="4" t="s">
        <v>2135</v>
      </c>
    </row>
    <row r="218" spans="1:37" ht="28.5" hidden="1" x14ac:dyDescent="0.45">
      <c r="A218" s="3">
        <v>1</v>
      </c>
      <c r="B218" s="4" t="s">
        <v>2157</v>
      </c>
      <c r="C218" s="3" t="s">
        <v>2150</v>
      </c>
      <c r="D218" s="3" t="s">
        <v>2162</v>
      </c>
      <c r="E218" s="6">
        <v>46143</v>
      </c>
      <c r="F218" s="3" t="s">
        <v>1678</v>
      </c>
      <c r="G218" s="3">
        <v>2026</v>
      </c>
      <c r="H218" s="3" t="s">
        <v>2609</v>
      </c>
      <c r="I218" s="3" t="s">
        <v>2608</v>
      </c>
      <c r="J218" s="5">
        <v>46133</v>
      </c>
      <c r="K218" s="3" t="s">
        <v>2170</v>
      </c>
      <c r="L218" s="3" t="s">
        <v>2607</v>
      </c>
      <c r="M218" s="3">
        <v>880422300373</v>
      </c>
      <c r="N218" s="2"/>
      <c r="O218" s="2"/>
      <c r="P218" s="3">
        <v>77777480600</v>
      </c>
      <c r="Q218" s="3">
        <v>8990000</v>
      </c>
      <c r="R218" s="3">
        <v>8990000</v>
      </c>
      <c r="S218" s="3">
        <v>0</v>
      </c>
      <c r="T218" s="3">
        <v>0</v>
      </c>
      <c r="U218" s="3">
        <v>0</v>
      </c>
      <c r="V218" s="3">
        <v>449500</v>
      </c>
      <c r="W218" s="3">
        <v>449500</v>
      </c>
      <c r="X218" s="3" t="s">
        <v>2606</v>
      </c>
      <c r="Y218" s="2"/>
      <c r="Z218" s="2"/>
      <c r="AA218" s="3" t="s">
        <v>154</v>
      </c>
      <c r="AB218" s="5">
        <v>46135</v>
      </c>
      <c r="AC218" s="3" t="s">
        <v>1813</v>
      </c>
      <c r="AD218" s="3" t="s">
        <v>134</v>
      </c>
      <c r="AE218" s="3">
        <v>0</v>
      </c>
      <c r="AF218" s="3">
        <v>12310962</v>
      </c>
      <c r="AG218" s="2"/>
      <c r="AH218" s="3">
        <v>0</v>
      </c>
      <c r="AI218" s="2"/>
      <c r="AJ218" s="3" t="s">
        <v>1813</v>
      </c>
      <c r="AK218" s="4" t="s">
        <v>2135</v>
      </c>
    </row>
    <row r="219" spans="1:37" hidden="1" x14ac:dyDescent="0.45">
      <c r="A219" s="3">
        <v>1</v>
      </c>
      <c r="B219" s="4" t="s">
        <v>2601</v>
      </c>
      <c r="C219" s="3" t="s">
        <v>2150</v>
      </c>
      <c r="D219" s="3" t="s">
        <v>2162</v>
      </c>
      <c r="E219" s="6">
        <v>46143</v>
      </c>
      <c r="F219" s="3" t="s">
        <v>1678</v>
      </c>
      <c r="G219" s="3">
        <v>2026</v>
      </c>
      <c r="H219" s="3" t="s">
        <v>2605</v>
      </c>
      <c r="I219" s="3" t="s">
        <v>2604</v>
      </c>
      <c r="J219" s="5">
        <v>46139</v>
      </c>
      <c r="K219" s="3" t="s">
        <v>2598</v>
      </c>
      <c r="L219" s="3" t="s">
        <v>2603</v>
      </c>
      <c r="M219" s="3">
        <v>850430302119</v>
      </c>
      <c r="N219" s="2"/>
      <c r="O219" s="2"/>
      <c r="P219" s="3">
        <v>77786372108</v>
      </c>
      <c r="Q219" s="3">
        <v>9240000</v>
      </c>
      <c r="R219" s="3">
        <v>8990000</v>
      </c>
      <c r="S219" s="3">
        <v>0</v>
      </c>
      <c r="T219" s="3">
        <v>0</v>
      </c>
      <c r="U219" s="3">
        <v>250000</v>
      </c>
      <c r="V219" s="3">
        <v>449500</v>
      </c>
      <c r="W219" s="3">
        <v>449500</v>
      </c>
      <c r="X219" s="3" t="s">
        <v>2602</v>
      </c>
      <c r="Y219" s="2"/>
      <c r="Z219" s="2"/>
      <c r="AA219" s="3" t="s">
        <v>160</v>
      </c>
      <c r="AB219" s="5">
        <v>46141</v>
      </c>
      <c r="AC219" s="3" t="s">
        <v>87</v>
      </c>
      <c r="AD219" s="3" t="s">
        <v>218</v>
      </c>
      <c r="AE219" s="3">
        <v>0</v>
      </c>
      <c r="AF219" s="3">
        <v>12317053</v>
      </c>
      <c r="AG219" s="2"/>
      <c r="AH219" s="3">
        <v>0</v>
      </c>
      <c r="AI219" s="2"/>
      <c r="AJ219" s="3" t="s">
        <v>87</v>
      </c>
      <c r="AK219" s="4" t="s">
        <v>2135</v>
      </c>
    </row>
    <row r="220" spans="1:37" hidden="1" x14ac:dyDescent="0.45">
      <c r="A220" s="3">
        <v>1</v>
      </c>
      <c r="B220" s="4" t="s">
        <v>2601</v>
      </c>
      <c r="C220" s="3" t="s">
        <v>2150</v>
      </c>
      <c r="D220" s="3" t="s">
        <v>2162</v>
      </c>
      <c r="E220" s="6">
        <v>46143</v>
      </c>
      <c r="F220" s="3" t="s">
        <v>1668</v>
      </c>
      <c r="G220" s="3">
        <v>2026</v>
      </c>
      <c r="H220" s="3" t="s">
        <v>2600</v>
      </c>
      <c r="I220" s="3" t="s">
        <v>2599</v>
      </c>
      <c r="J220" s="5">
        <v>46137</v>
      </c>
      <c r="K220" s="3" t="s">
        <v>2598</v>
      </c>
      <c r="L220" s="3" t="s">
        <v>2597</v>
      </c>
      <c r="M220" s="3">
        <v>690205302855</v>
      </c>
      <c r="N220" s="2"/>
      <c r="O220" s="2"/>
      <c r="P220" s="3">
        <v>77083577369</v>
      </c>
      <c r="Q220" s="3">
        <v>9240000</v>
      </c>
      <c r="R220" s="3">
        <v>8990000</v>
      </c>
      <c r="S220" s="3">
        <v>0</v>
      </c>
      <c r="T220" s="3">
        <v>0</v>
      </c>
      <c r="U220" s="3">
        <v>250000</v>
      </c>
      <c r="V220" s="3">
        <v>449500</v>
      </c>
      <c r="W220" s="3">
        <v>449500</v>
      </c>
      <c r="X220" s="3" t="s">
        <v>159</v>
      </c>
      <c r="Y220" s="2"/>
      <c r="Z220" s="2"/>
      <c r="AA220" s="3" t="s">
        <v>160</v>
      </c>
      <c r="AB220" s="5">
        <v>46140</v>
      </c>
      <c r="AC220" s="3" t="s">
        <v>87</v>
      </c>
      <c r="AD220" s="3" t="s">
        <v>89</v>
      </c>
      <c r="AE220" s="3">
        <v>0</v>
      </c>
      <c r="AF220" s="3">
        <v>12317055</v>
      </c>
      <c r="AG220" s="2"/>
      <c r="AH220" s="3">
        <v>0</v>
      </c>
      <c r="AI220" s="2"/>
      <c r="AJ220" s="3" t="s">
        <v>87</v>
      </c>
      <c r="AK220" s="4" t="s">
        <v>2152</v>
      </c>
    </row>
    <row r="221" spans="1:37" ht="28.5" hidden="1" x14ac:dyDescent="0.45">
      <c r="A221" s="3">
        <v>1</v>
      </c>
      <c r="B221" s="4" t="s">
        <v>2194</v>
      </c>
      <c r="C221" s="3" t="s">
        <v>2150</v>
      </c>
      <c r="D221" s="3" t="s">
        <v>2162</v>
      </c>
      <c r="E221" s="6">
        <v>46143</v>
      </c>
      <c r="F221" s="3" t="s">
        <v>1693</v>
      </c>
      <c r="G221" s="3">
        <v>2026</v>
      </c>
      <c r="H221" s="3" t="s">
        <v>2596</v>
      </c>
      <c r="I221" s="3" t="s">
        <v>2595</v>
      </c>
      <c r="J221" s="5">
        <v>46136</v>
      </c>
      <c r="K221" s="3" t="s">
        <v>2594</v>
      </c>
      <c r="L221" s="3" t="s">
        <v>2593</v>
      </c>
      <c r="M221" s="3">
        <v>860617402997</v>
      </c>
      <c r="N221" s="2"/>
      <c r="O221" s="2"/>
      <c r="P221" s="3">
        <v>77475405040</v>
      </c>
      <c r="Q221" s="3">
        <v>8990000</v>
      </c>
      <c r="R221" s="3">
        <v>8990000</v>
      </c>
      <c r="S221" s="3">
        <v>0</v>
      </c>
      <c r="T221" s="3">
        <v>0</v>
      </c>
      <c r="U221" s="3">
        <v>0</v>
      </c>
      <c r="V221" s="3">
        <v>449500</v>
      </c>
      <c r="W221" s="3">
        <v>449500</v>
      </c>
      <c r="X221" s="3" t="s">
        <v>699</v>
      </c>
      <c r="Y221" s="2"/>
      <c r="Z221" s="2"/>
      <c r="AA221" s="3" t="s">
        <v>55</v>
      </c>
      <c r="AB221" s="5">
        <v>46140</v>
      </c>
      <c r="AC221" s="3" t="s">
        <v>87</v>
      </c>
      <c r="AD221" s="3" t="s">
        <v>218</v>
      </c>
      <c r="AE221" s="3">
        <v>0</v>
      </c>
      <c r="AF221" s="3">
        <v>12323037</v>
      </c>
      <c r="AG221" s="4" t="s">
        <v>2592</v>
      </c>
      <c r="AH221" s="3">
        <v>0</v>
      </c>
      <c r="AI221" s="2"/>
      <c r="AJ221" s="3" t="s">
        <v>87</v>
      </c>
      <c r="AK221" s="4" t="s">
        <v>2152</v>
      </c>
    </row>
    <row r="222" spans="1:37" hidden="1" x14ac:dyDescent="0.45">
      <c r="A222" s="3">
        <v>1</v>
      </c>
      <c r="B222" s="4" t="s">
        <v>2315</v>
      </c>
      <c r="C222" s="3" t="s">
        <v>2150</v>
      </c>
      <c r="D222" s="3" t="s">
        <v>2162</v>
      </c>
      <c r="E222" s="6">
        <v>46143</v>
      </c>
      <c r="F222" s="3" t="s">
        <v>1668</v>
      </c>
      <c r="G222" s="3">
        <v>2026</v>
      </c>
      <c r="H222" s="3" t="s">
        <v>2591</v>
      </c>
      <c r="I222" s="3" t="s">
        <v>2590</v>
      </c>
      <c r="J222" s="5">
        <v>46140</v>
      </c>
      <c r="K222" s="3" t="s">
        <v>2318</v>
      </c>
      <c r="L222" s="3" t="s">
        <v>2589</v>
      </c>
      <c r="M222" s="3">
        <v>940310450221</v>
      </c>
      <c r="N222" s="2"/>
      <c r="O222" s="2"/>
      <c r="P222" s="3">
        <v>87000988882</v>
      </c>
      <c r="Q222" s="3">
        <v>8990000</v>
      </c>
      <c r="R222" s="3">
        <v>8990000</v>
      </c>
      <c r="S222" s="3">
        <v>0</v>
      </c>
      <c r="T222" s="3">
        <v>0</v>
      </c>
      <c r="U222" s="3">
        <v>0</v>
      </c>
      <c r="V222" s="3">
        <v>449500</v>
      </c>
      <c r="W222" s="3">
        <v>449500</v>
      </c>
      <c r="X222" s="3" t="s">
        <v>2272</v>
      </c>
      <c r="Y222" s="2"/>
      <c r="Z222" s="2"/>
      <c r="AA222" s="3" t="s">
        <v>104</v>
      </c>
      <c r="AB222" s="5">
        <v>46142</v>
      </c>
      <c r="AC222" s="3" t="s">
        <v>87</v>
      </c>
      <c r="AD222" s="3" t="s">
        <v>134</v>
      </c>
      <c r="AE222" s="3">
        <v>0</v>
      </c>
      <c r="AF222" s="3">
        <v>12325886</v>
      </c>
      <c r="AG222" s="2"/>
      <c r="AH222" s="3">
        <v>0</v>
      </c>
      <c r="AI222" s="2"/>
      <c r="AJ222" s="3" t="s">
        <v>87</v>
      </c>
      <c r="AK222" s="4" t="s">
        <v>2152</v>
      </c>
    </row>
    <row r="223" spans="1:37" hidden="1" x14ac:dyDescent="0.45">
      <c r="A223" s="3">
        <v>1</v>
      </c>
      <c r="B223" s="4" t="s">
        <v>2315</v>
      </c>
      <c r="C223" s="3" t="s">
        <v>2150</v>
      </c>
      <c r="D223" s="3" t="s">
        <v>2162</v>
      </c>
      <c r="E223" s="6">
        <v>46143</v>
      </c>
      <c r="F223" s="3" t="s">
        <v>1668</v>
      </c>
      <c r="G223" s="3">
        <v>2026</v>
      </c>
      <c r="H223" s="3" t="s">
        <v>2588</v>
      </c>
      <c r="I223" s="3" t="s">
        <v>2587</v>
      </c>
      <c r="J223" s="5">
        <v>46131</v>
      </c>
      <c r="K223" s="3" t="s">
        <v>2421</v>
      </c>
      <c r="L223" s="3" t="s">
        <v>2586</v>
      </c>
      <c r="M223" s="3">
        <v>820913450205</v>
      </c>
      <c r="N223" s="2"/>
      <c r="O223" s="2"/>
      <c r="P223" s="3">
        <v>77773474592</v>
      </c>
      <c r="Q223" s="3">
        <v>8990000</v>
      </c>
      <c r="R223" s="3">
        <v>8990000</v>
      </c>
      <c r="S223" s="3">
        <v>0</v>
      </c>
      <c r="T223" s="3">
        <v>0</v>
      </c>
      <c r="U223" s="3">
        <v>0</v>
      </c>
      <c r="V223" s="3">
        <v>449500</v>
      </c>
      <c r="W223" s="3">
        <v>449500</v>
      </c>
      <c r="X223" s="3" t="s">
        <v>2272</v>
      </c>
      <c r="Y223" s="2"/>
      <c r="Z223" s="2"/>
      <c r="AA223" s="3" t="s">
        <v>104</v>
      </c>
      <c r="AB223" s="5">
        <v>46134</v>
      </c>
      <c r="AC223" s="3" t="s">
        <v>87</v>
      </c>
      <c r="AD223" s="3" t="s">
        <v>134</v>
      </c>
      <c r="AE223" s="3">
        <v>0</v>
      </c>
      <c r="AF223" s="3">
        <v>12325887</v>
      </c>
      <c r="AG223" s="2"/>
      <c r="AH223" s="3">
        <v>0</v>
      </c>
      <c r="AI223" s="2"/>
      <c r="AJ223" s="3" t="s">
        <v>87</v>
      </c>
      <c r="AK223" s="4" t="s">
        <v>2215</v>
      </c>
    </row>
    <row r="224" spans="1:37" hidden="1" x14ac:dyDescent="0.45">
      <c r="A224" s="3">
        <v>1</v>
      </c>
      <c r="B224" s="4" t="s">
        <v>2315</v>
      </c>
      <c r="C224" s="3" t="s">
        <v>2150</v>
      </c>
      <c r="D224" s="3" t="s">
        <v>2162</v>
      </c>
      <c r="E224" s="6">
        <v>46143</v>
      </c>
      <c r="F224" s="3" t="s">
        <v>1678</v>
      </c>
      <c r="G224" s="3">
        <v>2026</v>
      </c>
      <c r="H224" s="3" t="s">
        <v>2585</v>
      </c>
      <c r="I224" s="3" t="s">
        <v>2584</v>
      </c>
      <c r="J224" s="5">
        <v>46135</v>
      </c>
      <c r="K224" s="3" t="s">
        <v>2421</v>
      </c>
      <c r="L224" s="3" t="s">
        <v>2583</v>
      </c>
      <c r="M224" s="3">
        <v>801024301455</v>
      </c>
      <c r="N224" s="2"/>
      <c r="O224" s="2"/>
      <c r="P224" s="3">
        <v>77052536610</v>
      </c>
      <c r="Q224" s="3">
        <v>8990000</v>
      </c>
      <c r="R224" s="3">
        <v>8990000</v>
      </c>
      <c r="S224" s="3">
        <v>0</v>
      </c>
      <c r="T224" s="3">
        <v>0</v>
      </c>
      <c r="U224" s="3">
        <v>0</v>
      </c>
      <c r="V224" s="3">
        <v>449500</v>
      </c>
      <c r="W224" s="3">
        <v>449500</v>
      </c>
      <c r="X224" s="3" t="s">
        <v>2272</v>
      </c>
      <c r="Y224" s="2"/>
      <c r="Z224" s="2"/>
      <c r="AA224" s="3" t="s">
        <v>104</v>
      </c>
      <c r="AB224" s="5">
        <v>46139</v>
      </c>
      <c r="AC224" s="3" t="s">
        <v>87</v>
      </c>
      <c r="AD224" s="3" t="s">
        <v>134</v>
      </c>
      <c r="AE224" s="3">
        <v>0</v>
      </c>
      <c r="AF224" s="3">
        <v>12325888</v>
      </c>
      <c r="AG224" s="2"/>
      <c r="AH224" s="3">
        <v>0</v>
      </c>
      <c r="AI224" s="2"/>
      <c r="AJ224" s="3" t="s">
        <v>87</v>
      </c>
      <c r="AK224" s="4" t="s">
        <v>2152</v>
      </c>
    </row>
    <row r="225" spans="1:37" hidden="1" x14ac:dyDescent="0.45">
      <c r="A225" s="3">
        <v>1</v>
      </c>
      <c r="B225" s="4" t="s">
        <v>2315</v>
      </c>
      <c r="C225" s="3" t="s">
        <v>2150</v>
      </c>
      <c r="D225" s="3" t="s">
        <v>2162</v>
      </c>
      <c r="E225" s="6">
        <v>46143</v>
      </c>
      <c r="F225" s="3" t="s">
        <v>1678</v>
      </c>
      <c r="G225" s="3">
        <v>2026</v>
      </c>
      <c r="H225" s="3" t="s">
        <v>2582</v>
      </c>
      <c r="I225" s="3" t="s">
        <v>2581</v>
      </c>
      <c r="J225" s="5">
        <v>46131</v>
      </c>
      <c r="K225" s="3" t="s">
        <v>2421</v>
      </c>
      <c r="L225" s="3" t="s">
        <v>2580</v>
      </c>
      <c r="M225" s="3">
        <v>921019350728</v>
      </c>
      <c r="N225" s="2"/>
      <c r="O225" s="2"/>
      <c r="P225" s="3">
        <v>77076047675</v>
      </c>
      <c r="Q225" s="3">
        <v>8990000</v>
      </c>
      <c r="R225" s="3">
        <v>8990000</v>
      </c>
      <c r="S225" s="3">
        <v>0</v>
      </c>
      <c r="T225" s="3">
        <v>0</v>
      </c>
      <c r="U225" s="3">
        <v>0</v>
      </c>
      <c r="V225" s="3">
        <v>449500</v>
      </c>
      <c r="W225" s="3">
        <v>449500</v>
      </c>
      <c r="X225" s="3" t="s">
        <v>2272</v>
      </c>
      <c r="Y225" s="2"/>
      <c r="Z225" s="2"/>
      <c r="AA225" s="3" t="s">
        <v>104</v>
      </c>
      <c r="AB225" s="5">
        <v>46133</v>
      </c>
      <c r="AC225" s="3" t="s">
        <v>87</v>
      </c>
      <c r="AD225" s="3" t="s">
        <v>134</v>
      </c>
      <c r="AE225" s="3">
        <v>0</v>
      </c>
      <c r="AF225" s="3">
        <v>12325889</v>
      </c>
      <c r="AG225" s="2"/>
      <c r="AH225" s="3">
        <v>0</v>
      </c>
      <c r="AI225" s="2"/>
      <c r="AJ225" s="3" t="s">
        <v>87</v>
      </c>
      <c r="AK225" s="4" t="s">
        <v>2215</v>
      </c>
    </row>
    <row r="226" spans="1:37" hidden="1" x14ac:dyDescent="0.45">
      <c r="A226" s="3">
        <v>1</v>
      </c>
      <c r="B226" s="4" t="s">
        <v>2315</v>
      </c>
      <c r="C226" s="3" t="s">
        <v>2150</v>
      </c>
      <c r="D226" s="3" t="s">
        <v>2162</v>
      </c>
      <c r="E226" s="6">
        <v>46143</v>
      </c>
      <c r="F226" s="3" t="s">
        <v>1693</v>
      </c>
      <c r="G226" s="3">
        <v>2026</v>
      </c>
      <c r="H226" s="3" t="s">
        <v>2579</v>
      </c>
      <c r="I226" s="3" t="s">
        <v>2578</v>
      </c>
      <c r="J226" s="5">
        <v>46139</v>
      </c>
      <c r="K226" s="3" t="s">
        <v>2421</v>
      </c>
      <c r="L226" s="3" t="s">
        <v>2577</v>
      </c>
      <c r="M226" s="3">
        <v>870719450537</v>
      </c>
      <c r="N226" s="2"/>
      <c r="O226" s="2"/>
      <c r="P226" s="3">
        <v>77056201638</v>
      </c>
      <c r="Q226" s="3">
        <v>8990000</v>
      </c>
      <c r="R226" s="3">
        <v>8990000</v>
      </c>
      <c r="S226" s="3">
        <v>0</v>
      </c>
      <c r="T226" s="3">
        <v>0</v>
      </c>
      <c r="U226" s="3">
        <v>0</v>
      </c>
      <c r="V226" s="3">
        <v>449500</v>
      </c>
      <c r="W226" s="3">
        <v>449500</v>
      </c>
      <c r="X226" s="3" t="s">
        <v>217</v>
      </c>
      <c r="Y226" s="2"/>
      <c r="Z226" s="2"/>
      <c r="AA226" s="3" t="s">
        <v>104</v>
      </c>
      <c r="AB226" s="5">
        <v>46141</v>
      </c>
      <c r="AC226" s="3" t="s">
        <v>87</v>
      </c>
      <c r="AD226" s="3" t="s">
        <v>89</v>
      </c>
      <c r="AE226" s="3">
        <v>0</v>
      </c>
      <c r="AF226" s="3">
        <v>12325890</v>
      </c>
      <c r="AG226" s="2"/>
      <c r="AH226" s="3">
        <v>0</v>
      </c>
      <c r="AI226" s="2"/>
      <c r="AJ226" s="3" t="s">
        <v>87</v>
      </c>
      <c r="AK226" s="4" t="s">
        <v>2152</v>
      </c>
    </row>
    <row r="227" spans="1:37" hidden="1" x14ac:dyDescent="0.45">
      <c r="A227" s="3">
        <v>1</v>
      </c>
      <c r="B227" s="4" t="s">
        <v>2315</v>
      </c>
      <c r="C227" s="3" t="s">
        <v>2150</v>
      </c>
      <c r="D227" s="3" t="s">
        <v>2162</v>
      </c>
      <c r="E227" s="6">
        <v>46143</v>
      </c>
      <c r="F227" s="3" t="s">
        <v>1693</v>
      </c>
      <c r="G227" s="3">
        <v>2026</v>
      </c>
      <c r="H227" s="3" t="s">
        <v>2576</v>
      </c>
      <c r="I227" s="3" t="s">
        <v>2575</v>
      </c>
      <c r="J227" s="5">
        <v>46133</v>
      </c>
      <c r="K227" s="3" t="s">
        <v>2421</v>
      </c>
      <c r="L227" s="3" t="s">
        <v>2574</v>
      </c>
      <c r="M227" s="3">
        <v>910629351718</v>
      </c>
      <c r="N227" s="2"/>
      <c r="O227" s="2"/>
      <c r="P227" s="3">
        <v>77079088118</v>
      </c>
      <c r="Q227" s="3">
        <v>8990000</v>
      </c>
      <c r="R227" s="3">
        <v>8990000</v>
      </c>
      <c r="S227" s="3">
        <v>0</v>
      </c>
      <c r="T227" s="3">
        <v>0</v>
      </c>
      <c r="U227" s="3">
        <v>0</v>
      </c>
      <c r="V227" s="3">
        <v>449500</v>
      </c>
      <c r="W227" s="3">
        <v>449500</v>
      </c>
      <c r="X227" s="3" t="s">
        <v>1323</v>
      </c>
      <c r="Y227" s="2"/>
      <c r="Z227" s="2"/>
      <c r="AA227" s="3" t="s">
        <v>104</v>
      </c>
      <c r="AB227" s="5">
        <v>46135</v>
      </c>
      <c r="AC227" s="3" t="s">
        <v>87</v>
      </c>
      <c r="AD227" s="3" t="s">
        <v>134</v>
      </c>
      <c r="AE227" s="3">
        <v>0</v>
      </c>
      <c r="AF227" s="3">
        <v>12325891</v>
      </c>
      <c r="AG227" s="2"/>
      <c r="AH227" s="3">
        <v>0</v>
      </c>
      <c r="AI227" s="2"/>
      <c r="AJ227" s="3" t="s">
        <v>87</v>
      </c>
      <c r="AK227" s="4" t="s">
        <v>2215</v>
      </c>
    </row>
    <row r="228" spans="1:37" hidden="1" x14ac:dyDescent="0.45">
      <c r="A228" s="3">
        <v>1</v>
      </c>
      <c r="B228" s="4" t="s">
        <v>2220</v>
      </c>
      <c r="C228" s="3" t="s">
        <v>2150</v>
      </c>
      <c r="D228" s="3" t="s">
        <v>2162</v>
      </c>
      <c r="E228" s="6">
        <v>46143</v>
      </c>
      <c r="F228" s="3" t="s">
        <v>1668</v>
      </c>
      <c r="G228" s="3">
        <v>2026</v>
      </c>
      <c r="H228" s="3" t="s">
        <v>2573</v>
      </c>
      <c r="I228" s="3" t="s">
        <v>2572</v>
      </c>
      <c r="J228" s="5">
        <v>46137</v>
      </c>
      <c r="K228" s="3" t="s">
        <v>2217</v>
      </c>
      <c r="L228" s="3" t="s">
        <v>2571</v>
      </c>
      <c r="M228" s="3">
        <v>900404301002</v>
      </c>
      <c r="N228" s="2"/>
      <c r="O228" s="2"/>
      <c r="P228" s="3">
        <v>77776107073</v>
      </c>
      <c r="Q228" s="3">
        <v>8990000</v>
      </c>
      <c r="R228" s="3">
        <v>8990000</v>
      </c>
      <c r="S228" s="3">
        <v>0</v>
      </c>
      <c r="T228" s="3">
        <v>0</v>
      </c>
      <c r="U228" s="3">
        <v>0</v>
      </c>
      <c r="V228" s="3">
        <v>449500</v>
      </c>
      <c r="W228" s="3">
        <v>449500</v>
      </c>
      <c r="X228" s="3" t="s">
        <v>222</v>
      </c>
      <c r="Y228" s="2"/>
      <c r="Z228" s="2"/>
      <c r="AA228" s="3" t="s">
        <v>1679</v>
      </c>
      <c r="AB228" s="5">
        <v>46141</v>
      </c>
      <c r="AC228" s="3" t="s">
        <v>87</v>
      </c>
      <c r="AD228" s="3" t="s">
        <v>89</v>
      </c>
      <c r="AE228" s="3">
        <v>0</v>
      </c>
      <c r="AF228" s="3">
        <v>12326746</v>
      </c>
      <c r="AG228" s="2"/>
      <c r="AH228" s="3">
        <v>0</v>
      </c>
      <c r="AI228" s="2"/>
      <c r="AJ228" s="3" t="s">
        <v>87</v>
      </c>
      <c r="AK228" s="4" t="s">
        <v>2152</v>
      </c>
    </row>
    <row r="229" spans="1:37" hidden="1" x14ac:dyDescent="0.45">
      <c r="A229" s="3">
        <v>1</v>
      </c>
      <c r="B229" s="4" t="s">
        <v>2220</v>
      </c>
      <c r="C229" s="3" t="s">
        <v>2150</v>
      </c>
      <c r="D229" s="3" t="s">
        <v>2162</v>
      </c>
      <c r="E229" s="6">
        <v>46143</v>
      </c>
      <c r="F229" s="3" t="s">
        <v>1693</v>
      </c>
      <c r="G229" s="3">
        <v>2026</v>
      </c>
      <c r="H229" s="3" t="s">
        <v>2570</v>
      </c>
      <c r="I229" s="3" t="s">
        <v>2569</v>
      </c>
      <c r="J229" s="5">
        <v>46130</v>
      </c>
      <c r="K229" s="3" t="s">
        <v>2217</v>
      </c>
      <c r="L229" s="3" t="s">
        <v>2568</v>
      </c>
      <c r="M229" s="3">
        <v>850715401206</v>
      </c>
      <c r="N229" s="2"/>
      <c r="O229" s="2"/>
      <c r="P229" s="3">
        <v>77771863141</v>
      </c>
      <c r="Q229" s="3">
        <v>9240000</v>
      </c>
      <c r="R229" s="3">
        <v>8990000</v>
      </c>
      <c r="S229" s="3">
        <v>0</v>
      </c>
      <c r="T229" s="3">
        <v>0</v>
      </c>
      <c r="U229" s="3">
        <v>250000</v>
      </c>
      <c r="V229" s="3">
        <v>449500</v>
      </c>
      <c r="W229" s="3">
        <v>449500</v>
      </c>
      <c r="X229" s="3" t="s">
        <v>2210</v>
      </c>
      <c r="Y229" s="2"/>
      <c r="Z229" s="2"/>
      <c r="AA229" s="3" t="s">
        <v>1679</v>
      </c>
      <c r="AB229" s="5">
        <v>46133</v>
      </c>
      <c r="AC229" s="3" t="s">
        <v>87</v>
      </c>
      <c r="AD229" s="3" t="s">
        <v>218</v>
      </c>
      <c r="AE229" s="3">
        <v>0</v>
      </c>
      <c r="AF229" s="3">
        <v>12326748</v>
      </c>
      <c r="AG229" s="2"/>
      <c r="AH229" s="3">
        <v>0</v>
      </c>
      <c r="AI229" s="2"/>
      <c r="AJ229" s="3" t="s">
        <v>87</v>
      </c>
      <c r="AK229" s="4" t="s">
        <v>2215</v>
      </c>
    </row>
    <row r="230" spans="1:37" hidden="1" x14ac:dyDescent="0.45">
      <c r="A230" s="3">
        <v>1</v>
      </c>
      <c r="B230" s="4" t="s">
        <v>2220</v>
      </c>
      <c r="C230" s="3" t="s">
        <v>2150</v>
      </c>
      <c r="D230" s="3" t="s">
        <v>2162</v>
      </c>
      <c r="E230" s="6">
        <v>46143</v>
      </c>
      <c r="F230" s="3" t="s">
        <v>1693</v>
      </c>
      <c r="G230" s="3">
        <v>2026</v>
      </c>
      <c r="H230" s="3" t="s">
        <v>2567</v>
      </c>
      <c r="I230" s="3" t="s">
        <v>2566</v>
      </c>
      <c r="J230" s="5">
        <v>46130</v>
      </c>
      <c r="K230" s="3" t="s">
        <v>2217</v>
      </c>
      <c r="L230" s="3" t="s">
        <v>2565</v>
      </c>
      <c r="M230" s="3">
        <v>920326300728</v>
      </c>
      <c r="N230" s="2"/>
      <c r="O230" s="2"/>
      <c r="P230" s="3">
        <v>77768740100</v>
      </c>
      <c r="Q230" s="3">
        <v>8990000</v>
      </c>
      <c r="R230" s="3">
        <v>8990000</v>
      </c>
      <c r="S230" s="3">
        <v>0</v>
      </c>
      <c r="T230" s="3">
        <v>0</v>
      </c>
      <c r="U230" s="3">
        <v>0</v>
      </c>
      <c r="V230" s="3">
        <v>449500</v>
      </c>
      <c r="W230" s="3">
        <v>449500</v>
      </c>
      <c r="X230" s="3" t="s">
        <v>2564</v>
      </c>
      <c r="Y230" s="3" t="s">
        <v>2325</v>
      </c>
      <c r="Z230" s="3" t="s">
        <v>2324</v>
      </c>
      <c r="AA230" s="3" t="s">
        <v>1679</v>
      </c>
      <c r="AB230" s="5">
        <v>46132</v>
      </c>
      <c r="AC230" s="3" t="s">
        <v>87</v>
      </c>
      <c r="AD230" s="3" t="s">
        <v>89</v>
      </c>
      <c r="AE230" s="3">
        <v>0</v>
      </c>
      <c r="AF230" s="3">
        <v>12326751</v>
      </c>
      <c r="AG230" s="2"/>
      <c r="AH230" s="3">
        <v>0</v>
      </c>
      <c r="AI230" s="2"/>
      <c r="AJ230" s="3" t="s">
        <v>87</v>
      </c>
      <c r="AK230" s="4" t="s">
        <v>2135</v>
      </c>
    </row>
    <row r="231" spans="1:37" hidden="1" x14ac:dyDescent="0.45">
      <c r="A231" s="3">
        <v>1</v>
      </c>
      <c r="B231" s="4" t="s">
        <v>2220</v>
      </c>
      <c r="C231" s="3" t="s">
        <v>2150</v>
      </c>
      <c r="D231" s="3" t="s">
        <v>2162</v>
      </c>
      <c r="E231" s="6">
        <v>46143</v>
      </c>
      <c r="F231" s="3" t="s">
        <v>1678</v>
      </c>
      <c r="G231" s="3">
        <v>2026</v>
      </c>
      <c r="H231" s="3" t="s">
        <v>2563</v>
      </c>
      <c r="I231" s="3" t="s">
        <v>2562</v>
      </c>
      <c r="J231" s="5">
        <v>46131</v>
      </c>
      <c r="K231" s="3" t="s">
        <v>2217</v>
      </c>
      <c r="L231" s="3" t="s">
        <v>2561</v>
      </c>
      <c r="M231" s="3">
        <v>871213401144</v>
      </c>
      <c r="N231" s="2"/>
      <c r="O231" s="2"/>
      <c r="P231" s="3">
        <v>77021220608</v>
      </c>
      <c r="Q231" s="3">
        <v>8990000</v>
      </c>
      <c r="R231" s="3">
        <v>8990000</v>
      </c>
      <c r="S231" s="3">
        <v>0</v>
      </c>
      <c r="T231" s="3">
        <v>0</v>
      </c>
      <c r="U231" s="3">
        <v>0</v>
      </c>
      <c r="V231" s="3">
        <v>449500</v>
      </c>
      <c r="W231" s="3">
        <v>449500</v>
      </c>
      <c r="X231" s="3" t="s">
        <v>1477</v>
      </c>
      <c r="Y231" s="2"/>
      <c r="Z231" s="2"/>
      <c r="AA231" s="3" t="s">
        <v>1679</v>
      </c>
      <c r="AB231" s="5">
        <v>46132</v>
      </c>
      <c r="AC231" s="3" t="s">
        <v>87</v>
      </c>
      <c r="AD231" s="3" t="s">
        <v>89</v>
      </c>
      <c r="AE231" s="3">
        <v>0</v>
      </c>
      <c r="AF231" s="3">
        <v>12326752</v>
      </c>
      <c r="AG231" s="2"/>
      <c r="AH231" s="3">
        <v>0</v>
      </c>
      <c r="AI231" s="2"/>
      <c r="AJ231" s="3" t="s">
        <v>87</v>
      </c>
      <c r="AK231" s="4" t="s">
        <v>2215</v>
      </c>
    </row>
    <row r="232" spans="1:37" hidden="1" x14ac:dyDescent="0.45">
      <c r="A232" s="3">
        <v>1</v>
      </c>
      <c r="B232" s="4" t="s">
        <v>2220</v>
      </c>
      <c r="C232" s="3" t="s">
        <v>2150</v>
      </c>
      <c r="D232" s="3" t="s">
        <v>2162</v>
      </c>
      <c r="E232" s="6">
        <v>46143</v>
      </c>
      <c r="F232" s="3" t="s">
        <v>1678</v>
      </c>
      <c r="G232" s="3">
        <v>2026</v>
      </c>
      <c r="H232" s="3" t="s">
        <v>2560</v>
      </c>
      <c r="I232" s="3" t="s">
        <v>2559</v>
      </c>
      <c r="J232" s="5">
        <v>46132</v>
      </c>
      <c r="K232" s="3" t="s">
        <v>2217</v>
      </c>
      <c r="L232" s="3" t="s">
        <v>2558</v>
      </c>
      <c r="M232" s="3">
        <v>811205301639</v>
      </c>
      <c r="N232" s="2"/>
      <c r="O232" s="2"/>
      <c r="P232" s="3">
        <v>77774545848</v>
      </c>
      <c r="Q232" s="3">
        <v>8990000</v>
      </c>
      <c r="R232" s="3">
        <v>8990000</v>
      </c>
      <c r="S232" s="3">
        <v>0</v>
      </c>
      <c r="T232" s="3">
        <v>0</v>
      </c>
      <c r="U232" s="3">
        <v>0</v>
      </c>
      <c r="V232" s="3">
        <v>449500</v>
      </c>
      <c r="W232" s="3">
        <v>449500</v>
      </c>
      <c r="X232" s="3" t="s">
        <v>222</v>
      </c>
      <c r="Y232" s="2"/>
      <c r="Z232" s="2"/>
      <c r="AA232" s="3" t="s">
        <v>1679</v>
      </c>
      <c r="AB232" s="5">
        <v>46133</v>
      </c>
      <c r="AC232" s="3" t="s">
        <v>87</v>
      </c>
      <c r="AD232" s="3" t="s">
        <v>134</v>
      </c>
      <c r="AE232" s="3">
        <v>0</v>
      </c>
      <c r="AF232" s="3">
        <v>12326753</v>
      </c>
      <c r="AG232" s="2"/>
      <c r="AH232" s="3">
        <v>0</v>
      </c>
      <c r="AI232" s="2"/>
      <c r="AJ232" s="3" t="s">
        <v>87</v>
      </c>
      <c r="AK232" s="4" t="s">
        <v>2135</v>
      </c>
    </row>
    <row r="233" spans="1:37" x14ac:dyDescent="0.45">
      <c r="A233" s="3">
        <v>1</v>
      </c>
      <c r="B233" s="4" t="s">
        <v>2144</v>
      </c>
      <c r="C233" s="3" t="s">
        <v>2296</v>
      </c>
      <c r="D233" s="3" t="s">
        <v>2295</v>
      </c>
      <c r="E233" s="6">
        <v>46174</v>
      </c>
      <c r="F233" s="3" t="s">
        <v>1693</v>
      </c>
      <c r="G233" s="3">
        <v>2025</v>
      </c>
      <c r="H233" s="3" t="s">
        <v>2557</v>
      </c>
      <c r="I233" s="3" t="s">
        <v>2556</v>
      </c>
      <c r="J233" s="5">
        <v>46130</v>
      </c>
      <c r="K233" s="3" t="s">
        <v>2292</v>
      </c>
      <c r="L233" s="3" t="s">
        <v>2555</v>
      </c>
      <c r="M233" s="3">
        <v>840522301181</v>
      </c>
      <c r="N233" s="2"/>
      <c r="O233" s="2"/>
      <c r="P233" s="3">
        <v>77472980442</v>
      </c>
      <c r="Q233" s="3">
        <v>11990000</v>
      </c>
      <c r="R233" s="3">
        <v>11990000</v>
      </c>
      <c r="S233" s="3">
        <v>0</v>
      </c>
      <c r="T233" s="3">
        <v>0</v>
      </c>
      <c r="U233" s="3">
        <v>0</v>
      </c>
      <c r="V233" s="3">
        <v>479600</v>
      </c>
      <c r="W233" s="3">
        <v>479600</v>
      </c>
      <c r="X233" s="3" t="s">
        <v>699</v>
      </c>
      <c r="Y233" s="2"/>
      <c r="Z233" s="2"/>
      <c r="AA233" s="3" t="s">
        <v>116</v>
      </c>
      <c r="AB233" s="5">
        <v>46132</v>
      </c>
      <c r="AC233" s="3" t="s">
        <v>87</v>
      </c>
      <c r="AD233" s="3" t="s">
        <v>89</v>
      </c>
      <c r="AE233" s="3">
        <v>0</v>
      </c>
      <c r="AF233" s="3">
        <v>12326968</v>
      </c>
      <c r="AG233" s="2"/>
      <c r="AH233" s="3">
        <v>0</v>
      </c>
      <c r="AI233" s="2"/>
      <c r="AJ233" s="3" t="s">
        <v>87</v>
      </c>
      <c r="AK233" s="4" t="s">
        <v>2215</v>
      </c>
    </row>
    <row r="234" spans="1:37" x14ac:dyDescent="0.45">
      <c r="A234" s="3">
        <v>1</v>
      </c>
      <c r="B234" s="4" t="s">
        <v>2144</v>
      </c>
      <c r="C234" s="3" t="s">
        <v>2296</v>
      </c>
      <c r="D234" s="3" t="s">
        <v>2295</v>
      </c>
      <c r="E234" s="6">
        <v>46174</v>
      </c>
      <c r="F234" s="3" t="s">
        <v>1693</v>
      </c>
      <c r="G234" s="3">
        <v>2025</v>
      </c>
      <c r="H234" s="3" t="s">
        <v>2554</v>
      </c>
      <c r="I234" s="3" t="s">
        <v>2553</v>
      </c>
      <c r="J234" s="5">
        <v>46125</v>
      </c>
      <c r="K234" s="3" t="s">
        <v>2548</v>
      </c>
      <c r="L234" s="3" t="s">
        <v>2552</v>
      </c>
      <c r="M234" s="3">
        <v>870414451190</v>
      </c>
      <c r="N234" s="2"/>
      <c r="O234" s="2"/>
      <c r="P234" s="3">
        <v>77770101034</v>
      </c>
      <c r="Q234" s="3">
        <v>12990000</v>
      </c>
      <c r="R234" s="3">
        <v>12990000</v>
      </c>
      <c r="S234" s="3">
        <v>0</v>
      </c>
      <c r="T234" s="3">
        <v>0</v>
      </c>
      <c r="U234" s="3">
        <v>0</v>
      </c>
      <c r="V234" s="3">
        <v>649500</v>
      </c>
      <c r="W234" s="3">
        <v>649500</v>
      </c>
      <c r="X234" s="3" t="s">
        <v>2551</v>
      </c>
      <c r="Y234" s="2"/>
      <c r="Z234" s="2"/>
      <c r="AA234" s="3" t="s">
        <v>116</v>
      </c>
      <c r="AB234" s="5">
        <v>46128</v>
      </c>
      <c r="AC234" s="3" t="s">
        <v>87</v>
      </c>
      <c r="AD234" s="3" t="s">
        <v>218</v>
      </c>
      <c r="AE234" s="3">
        <v>0</v>
      </c>
      <c r="AF234" s="3">
        <v>12326970</v>
      </c>
      <c r="AG234" s="2"/>
      <c r="AH234" s="3">
        <v>0</v>
      </c>
      <c r="AI234" s="2"/>
      <c r="AJ234" s="3" t="s">
        <v>87</v>
      </c>
      <c r="AK234" s="4" t="s">
        <v>2215</v>
      </c>
    </row>
    <row r="235" spans="1:37" x14ac:dyDescent="0.45">
      <c r="A235" s="3">
        <v>1</v>
      </c>
      <c r="B235" s="4" t="s">
        <v>2144</v>
      </c>
      <c r="C235" s="3" t="s">
        <v>2150</v>
      </c>
      <c r="D235" s="3" t="s">
        <v>2149</v>
      </c>
      <c r="E235" s="6">
        <v>46143</v>
      </c>
      <c r="F235" s="3" t="s">
        <v>2168</v>
      </c>
      <c r="G235" s="3">
        <v>2026</v>
      </c>
      <c r="H235" s="3" t="s">
        <v>2550</v>
      </c>
      <c r="I235" s="3" t="s">
        <v>2549</v>
      </c>
      <c r="J235" s="5">
        <v>46135</v>
      </c>
      <c r="K235" s="3" t="s">
        <v>2548</v>
      </c>
      <c r="L235" s="3" t="s">
        <v>2547</v>
      </c>
      <c r="M235" s="3">
        <v>831005451320</v>
      </c>
      <c r="N235" s="2"/>
      <c r="O235" s="2"/>
      <c r="P235" s="3">
        <v>77474376231</v>
      </c>
      <c r="Q235" s="3">
        <v>8290000</v>
      </c>
      <c r="R235" s="3">
        <v>7990000</v>
      </c>
      <c r="S235" s="3">
        <v>0</v>
      </c>
      <c r="T235" s="3">
        <v>0</v>
      </c>
      <c r="U235" s="3">
        <v>300000</v>
      </c>
      <c r="V235" s="3">
        <v>399500</v>
      </c>
      <c r="W235" s="3">
        <v>399500</v>
      </c>
      <c r="X235" s="3" t="s">
        <v>2546</v>
      </c>
      <c r="Y235" s="2"/>
      <c r="Z235" s="2"/>
      <c r="AA235" s="3" t="s">
        <v>116</v>
      </c>
      <c r="AB235" s="5">
        <v>46139</v>
      </c>
      <c r="AC235" s="3" t="s">
        <v>87</v>
      </c>
      <c r="AD235" s="3" t="s">
        <v>218</v>
      </c>
      <c r="AE235" s="3">
        <v>0</v>
      </c>
      <c r="AF235" s="3">
        <v>12326974</v>
      </c>
      <c r="AG235" s="2"/>
      <c r="AH235" s="3">
        <v>0</v>
      </c>
      <c r="AI235" s="2"/>
      <c r="AJ235" s="3" t="s">
        <v>87</v>
      </c>
      <c r="AK235" s="4" t="s">
        <v>2152</v>
      </c>
    </row>
    <row r="236" spans="1:37" hidden="1" x14ac:dyDescent="0.45">
      <c r="A236" s="3">
        <v>1</v>
      </c>
      <c r="B236" s="4" t="s">
        <v>2220</v>
      </c>
      <c r="C236" s="3" t="s">
        <v>2385</v>
      </c>
      <c r="D236" s="3" t="s">
        <v>2149</v>
      </c>
      <c r="E236" s="6">
        <v>46143</v>
      </c>
      <c r="F236" s="3" t="s">
        <v>1693</v>
      </c>
      <c r="G236" s="3">
        <v>2026</v>
      </c>
      <c r="H236" s="3" t="s">
        <v>2545</v>
      </c>
      <c r="I236" s="3" t="s">
        <v>2544</v>
      </c>
      <c r="J236" s="5">
        <v>46139</v>
      </c>
      <c r="K236" s="3" t="s">
        <v>2217</v>
      </c>
      <c r="L236" s="3" t="s">
        <v>2543</v>
      </c>
      <c r="M236" s="3">
        <v>870102402730</v>
      </c>
      <c r="N236" s="2"/>
      <c r="O236" s="2"/>
      <c r="P236" s="3">
        <v>77783807300</v>
      </c>
      <c r="Q236" s="3">
        <v>6990000</v>
      </c>
      <c r="R236" s="3">
        <v>6990000</v>
      </c>
      <c r="S236" s="3">
        <v>0</v>
      </c>
      <c r="T236" s="3">
        <v>0</v>
      </c>
      <c r="U236" s="3">
        <v>0</v>
      </c>
      <c r="V236" s="3">
        <v>279600</v>
      </c>
      <c r="W236" s="3">
        <v>279600</v>
      </c>
      <c r="X236" s="3" t="s">
        <v>1074</v>
      </c>
      <c r="Y236" s="2"/>
      <c r="Z236" s="2"/>
      <c r="AA236" s="3" t="s">
        <v>1679</v>
      </c>
      <c r="AB236" s="5">
        <v>46139</v>
      </c>
      <c r="AC236" s="3" t="s">
        <v>105</v>
      </c>
      <c r="AD236" s="3" t="s">
        <v>58</v>
      </c>
      <c r="AE236" s="3">
        <v>0</v>
      </c>
      <c r="AF236" s="3">
        <v>12328780</v>
      </c>
      <c r="AG236" s="2"/>
      <c r="AH236" s="3">
        <v>0</v>
      </c>
      <c r="AI236" s="2"/>
      <c r="AJ236" s="3" t="s">
        <v>105</v>
      </c>
      <c r="AK236" s="4" t="s">
        <v>2135</v>
      </c>
    </row>
    <row r="237" spans="1:37" hidden="1" x14ac:dyDescent="0.45">
      <c r="A237" s="3">
        <v>1</v>
      </c>
      <c r="B237" s="4" t="s">
        <v>2220</v>
      </c>
      <c r="C237" s="3" t="s">
        <v>2385</v>
      </c>
      <c r="D237" s="3" t="s">
        <v>2149</v>
      </c>
      <c r="E237" s="6">
        <v>46143</v>
      </c>
      <c r="F237" s="3" t="s">
        <v>1693</v>
      </c>
      <c r="G237" s="3">
        <v>2026</v>
      </c>
      <c r="H237" s="3" t="s">
        <v>2542</v>
      </c>
      <c r="I237" s="3" t="s">
        <v>2541</v>
      </c>
      <c r="J237" s="5">
        <v>46139</v>
      </c>
      <c r="K237" s="3" t="s">
        <v>2217</v>
      </c>
      <c r="L237" s="3" t="s">
        <v>2540</v>
      </c>
      <c r="M237" s="3">
        <v>610620301323</v>
      </c>
      <c r="N237" s="2"/>
      <c r="O237" s="2"/>
      <c r="P237" s="3">
        <v>77779777060</v>
      </c>
      <c r="Q237" s="3">
        <v>6990000</v>
      </c>
      <c r="R237" s="3">
        <v>6990000</v>
      </c>
      <c r="S237" s="3">
        <v>0</v>
      </c>
      <c r="T237" s="3">
        <v>0</v>
      </c>
      <c r="U237" s="3">
        <v>0</v>
      </c>
      <c r="V237" s="3">
        <v>279600</v>
      </c>
      <c r="W237" s="3">
        <v>279600</v>
      </c>
      <c r="X237" s="3" t="s">
        <v>1074</v>
      </c>
      <c r="Y237" s="2"/>
      <c r="Z237" s="2"/>
      <c r="AA237" s="3" t="s">
        <v>1679</v>
      </c>
      <c r="AB237" s="5">
        <v>46139</v>
      </c>
      <c r="AC237" s="3" t="s">
        <v>105</v>
      </c>
      <c r="AD237" s="3" t="s">
        <v>58</v>
      </c>
      <c r="AE237" s="3">
        <v>0</v>
      </c>
      <c r="AF237" s="3">
        <v>12328783</v>
      </c>
      <c r="AG237" s="2"/>
      <c r="AH237" s="3">
        <v>0</v>
      </c>
      <c r="AI237" s="2"/>
      <c r="AJ237" s="3" t="s">
        <v>105</v>
      </c>
      <c r="AK237" s="4" t="s">
        <v>2152</v>
      </c>
    </row>
    <row r="238" spans="1:37" hidden="1" x14ac:dyDescent="0.45">
      <c r="A238" s="3">
        <v>1</v>
      </c>
      <c r="B238" s="4" t="s">
        <v>2205</v>
      </c>
      <c r="C238" s="3" t="s">
        <v>2385</v>
      </c>
      <c r="D238" s="3" t="s">
        <v>2149</v>
      </c>
      <c r="E238" s="6">
        <v>46143</v>
      </c>
      <c r="F238" s="3" t="s">
        <v>1678</v>
      </c>
      <c r="G238" s="3">
        <v>2026</v>
      </c>
      <c r="H238" s="3" t="s">
        <v>2539</v>
      </c>
      <c r="I238" s="3" t="s">
        <v>2538</v>
      </c>
      <c r="J238" s="5">
        <v>46135</v>
      </c>
      <c r="K238" s="3" t="s">
        <v>2212</v>
      </c>
      <c r="L238" s="3" t="s">
        <v>2537</v>
      </c>
      <c r="M238" s="3">
        <v>960807351199</v>
      </c>
      <c r="N238" s="2"/>
      <c r="O238" s="2"/>
      <c r="P238" s="3">
        <v>77784059696</v>
      </c>
      <c r="Q238" s="3">
        <v>7290000</v>
      </c>
      <c r="R238" s="3">
        <v>6990000</v>
      </c>
      <c r="S238" s="3">
        <v>0</v>
      </c>
      <c r="T238" s="3">
        <v>0</v>
      </c>
      <c r="U238" s="3">
        <v>300000</v>
      </c>
      <c r="V238" s="3">
        <v>279600</v>
      </c>
      <c r="W238" s="3">
        <v>279600</v>
      </c>
      <c r="X238" s="3" t="s">
        <v>159</v>
      </c>
      <c r="Y238" s="2"/>
      <c r="Z238" s="2"/>
      <c r="AA238" s="3" t="s">
        <v>1720</v>
      </c>
      <c r="AB238" s="5">
        <v>46136</v>
      </c>
      <c r="AC238" s="3" t="s">
        <v>87</v>
      </c>
      <c r="AD238" s="3" t="s">
        <v>89</v>
      </c>
      <c r="AE238" s="3">
        <v>0</v>
      </c>
      <c r="AF238" s="3">
        <v>12329090</v>
      </c>
      <c r="AG238" s="2"/>
      <c r="AH238" s="3">
        <v>0</v>
      </c>
      <c r="AI238" s="2"/>
      <c r="AJ238" s="3" t="s">
        <v>87</v>
      </c>
      <c r="AK238" s="4" t="s">
        <v>2215</v>
      </c>
    </row>
    <row r="239" spans="1:37" hidden="1" x14ac:dyDescent="0.45">
      <c r="A239" s="3">
        <v>1</v>
      </c>
      <c r="B239" s="4" t="s">
        <v>2205</v>
      </c>
      <c r="C239" s="3" t="s">
        <v>2385</v>
      </c>
      <c r="D239" s="3" t="s">
        <v>2149</v>
      </c>
      <c r="E239" s="6">
        <v>46143</v>
      </c>
      <c r="F239" s="3" t="s">
        <v>1693</v>
      </c>
      <c r="G239" s="3">
        <v>2026</v>
      </c>
      <c r="H239" s="3" t="s">
        <v>2536</v>
      </c>
      <c r="I239" s="3" t="s">
        <v>2535</v>
      </c>
      <c r="J239" s="5">
        <v>46129</v>
      </c>
      <c r="K239" s="3" t="s">
        <v>2212</v>
      </c>
      <c r="L239" s="3" t="s">
        <v>2534</v>
      </c>
      <c r="M239" s="3">
        <v>971007350414</v>
      </c>
      <c r="N239" s="2"/>
      <c r="O239" s="2"/>
      <c r="P239" s="3">
        <v>7753972619</v>
      </c>
      <c r="Q239" s="3">
        <v>7240000</v>
      </c>
      <c r="R239" s="3">
        <v>6990000</v>
      </c>
      <c r="S239" s="3">
        <v>0</v>
      </c>
      <c r="T239" s="3">
        <v>0</v>
      </c>
      <c r="U239" s="3">
        <v>250000</v>
      </c>
      <c r="V239" s="3">
        <v>279600</v>
      </c>
      <c r="W239" s="3">
        <v>279600</v>
      </c>
      <c r="X239" s="3" t="s">
        <v>2521</v>
      </c>
      <c r="Y239" s="2"/>
      <c r="Z239" s="2"/>
      <c r="AA239" s="3" t="s">
        <v>1720</v>
      </c>
      <c r="AB239" s="5">
        <v>46133</v>
      </c>
      <c r="AC239" s="3" t="s">
        <v>87</v>
      </c>
      <c r="AD239" s="3" t="s">
        <v>206</v>
      </c>
      <c r="AE239" s="3">
        <v>0</v>
      </c>
      <c r="AF239" s="3">
        <v>12329092</v>
      </c>
      <c r="AG239" s="2"/>
      <c r="AH239" s="3">
        <v>0</v>
      </c>
      <c r="AI239" s="2"/>
      <c r="AJ239" s="3" t="s">
        <v>87</v>
      </c>
      <c r="AK239" s="4" t="s">
        <v>2215</v>
      </c>
    </row>
    <row r="240" spans="1:37" hidden="1" x14ac:dyDescent="0.45">
      <c r="A240" s="3">
        <v>1</v>
      </c>
      <c r="B240" s="4" t="s">
        <v>2205</v>
      </c>
      <c r="C240" s="3" t="s">
        <v>2385</v>
      </c>
      <c r="D240" s="3" t="s">
        <v>2149</v>
      </c>
      <c r="E240" s="6">
        <v>46143</v>
      </c>
      <c r="F240" s="3" t="s">
        <v>1678</v>
      </c>
      <c r="G240" s="3">
        <v>2026</v>
      </c>
      <c r="H240" s="3" t="s">
        <v>2533</v>
      </c>
      <c r="I240" s="3" t="s">
        <v>2532</v>
      </c>
      <c r="J240" s="5">
        <v>46127</v>
      </c>
      <c r="K240" s="3" t="s">
        <v>2202</v>
      </c>
      <c r="L240" s="3" t="s">
        <v>2531</v>
      </c>
      <c r="M240" s="3">
        <v>660906301159</v>
      </c>
      <c r="N240" s="2"/>
      <c r="O240" s="2"/>
      <c r="P240" s="3">
        <v>77018875904</v>
      </c>
      <c r="Q240" s="3">
        <v>8240000</v>
      </c>
      <c r="R240" s="3">
        <v>7990000</v>
      </c>
      <c r="S240" s="3">
        <v>60000</v>
      </c>
      <c r="T240" s="3">
        <v>0</v>
      </c>
      <c r="U240" s="3">
        <v>310000</v>
      </c>
      <c r="V240" s="3">
        <v>319600</v>
      </c>
      <c r="W240" s="3">
        <v>259600</v>
      </c>
      <c r="X240" s="3" t="s">
        <v>646</v>
      </c>
      <c r="Y240" s="3" t="s">
        <v>2237</v>
      </c>
      <c r="Z240" s="2"/>
      <c r="AA240" s="3" t="s">
        <v>1720</v>
      </c>
      <c r="AB240" s="5">
        <v>46129</v>
      </c>
      <c r="AC240" s="3" t="s">
        <v>87</v>
      </c>
      <c r="AD240" s="3" t="s">
        <v>161</v>
      </c>
      <c r="AE240" s="3">
        <v>1</v>
      </c>
      <c r="AF240" s="3">
        <v>12329093</v>
      </c>
      <c r="AG240" s="2"/>
      <c r="AH240" s="3">
        <v>0</v>
      </c>
      <c r="AI240" s="2"/>
      <c r="AJ240" s="3" t="s">
        <v>87</v>
      </c>
      <c r="AK240" s="4" t="s">
        <v>2215</v>
      </c>
    </row>
    <row r="241" spans="1:37" hidden="1" x14ac:dyDescent="0.45">
      <c r="A241" s="3">
        <v>1</v>
      </c>
      <c r="B241" s="4" t="s">
        <v>2205</v>
      </c>
      <c r="C241" s="3" t="s">
        <v>2385</v>
      </c>
      <c r="D241" s="3" t="s">
        <v>2149</v>
      </c>
      <c r="E241" s="6">
        <v>46143</v>
      </c>
      <c r="F241" s="3" t="s">
        <v>1820</v>
      </c>
      <c r="G241" s="3">
        <v>2026</v>
      </c>
      <c r="H241" s="3" t="s">
        <v>2530</v>
      </c>
      <c r="I241" s="3" t="s">
        <v>2529</v>
      </c>
      <c r="J241" s="5">
        <v>46132</v>
      </c>
      <c r="K241" s="3" t="s">
        <v>2212</v>
      </c>
      <c r="L241" s="3" t="s">
        <v>2528</v>
      </c>
      <c r="M241" s="3">
        <v>670314401624</v>
      </c>
      <c r="N241" s="2"/>
      <c r="O241" s="2"/>
      <c r="P241" s="3">
        <v>77025714087</v>
      </c>
      <c r="Q241" s="3">
        <v>7240000</v>
      </c>
      <c r="R241" s="3">
        <v>6990000</v>
      </c>
      <c r="S241" s="3">
        <v>50000</v>
      </c>
      <c r="T241" s="3">
        <v>0</v>
      </c>
      <c r="U241" s="3">
        <v>300000</v>
      </c>
      <c r="V241" s="3">
        <v>279600</v>
      </c>
      <c r="W241" s="3">
        <v>229600</v>
      </c>
      <c r="X241" s="3" t="s">
        <v>1104</v>
      </c>
      <c r="Y241" s="2"/>
      <c r="Z241" s="2"/>
      <c r="AA241" s="3" t="s">
        <v>1720</v>
      </c>
      <c r="AB241" s="5">
        <v>46132</v>
      </c>
      <c r="AC241" s="3" t="s">
        <v>87</v>
      </c>
      <c r="AD241" s="3" t="s">
        <v>89</v>
      </c>
      <c r="AE241" s="3">
        <v>0</v>
      </c>
      <c r="AF241" s="3">
        <v>12329095</v>
      </c>
      <c r="AG241" s="2"/>
      <c r="AH241" s="3">
        <v>0</v>
      </c>
      <c r="AI241" s="2"/>
      <c r="AJ241" s="3" t="s">
        <v>87</v>
      </c>
      <c r="AK241" s="4" t="s">
        <v>2135</v>
      </c>
    </row>
    <row r="242" spans="1:37" hidden="1" x14ac:dyDescent="0.45">
      <c r="A242" s="3">
        <v>1</v>
      </c>
      <c r="B242" s="4" t="s">
        <v>2151</v>
      </c>
      <c r="C242" s="3" t="s">
        <v>2385</v>
      </c>
      <c r="D242" s="3" t="s">
        <v>2149</v>
      </c>
      <c r="E242" s="6">
        <v>46143</v>
      </c>
      <c r="F242" s="3" t="s">
        <v>1678</v>
      </c>
      <c r="G242" s="3">
        <v>2026</v>
      </c>
      <c r="H242" s="3" t="s">
        <v>2527</v>
      </c>
      <c r="I242" s="3" t="s">
        <v>2526</v>
      </c>
      <c r="J242" s="5">
        <v>46137</v>
      </c>
      <c r="K242" s="3" t="s">
        <v>2266</v>
      </c>
      <c r="L242" s="3" t="s">
        <v>2525</v>
      </c>
      <c r="M242" s="3">
        <v>981214450973</v>
      </c>
      <c r="N242" s="2"/>
      <c r="O242" s="2"/>
      <c r="P242" s="3">
        <v>77711093991</v>
      </c>
      <c r="Q242" s="3">
        <v>6990000</v>
      </c>
      <c r="R242" s="3">
        <v>6990000</v>
      </c>
      <c r="S242" s="3">
        <v>0</v>
      </c>
      <c r="T242" s="3">
        <v>0</v>
      </c>
      <c r="U242" s="3">
        <v>0</v>
      </c>
      <c r="V242" s="3">
        <v>279600</v>
      </c>
      <c r="W242" s="3">
        <v>279600</v>
      </c>
      <c r="X242" s="3" t="s">
        <v>2254</v>
      </c>
      <c r="Y242" s="2"/>
      <c r="Z242" s="2"/>
      <c r="AA242" s="3" t="s">
        <v>1687</v>
      </c>
      <c r="AB242" s="5">
        <v>46141</v>
      </c>
      <c r="AC242" s="3" t="s">
        <v>87</v>
      </c>
      <c r="AD242" s="3" t="s">
        <v>206</v>
      </c>
      <c r="AE242" s="3">
        <v>0</v>
      </c>
      <c r="AF242" s="3">
        <v>12329267</v>
      </c>
      <c r="AG242" s="2"/>
      <c r="AH242" s="3">
        <v>0</v>
      </c>
      <c r="AI242" s="2"/>
      <c r="AJ242" s="3" t="s">
        <v>87</v>
      </c>
      <c r="AK242" s="4" t="s">
        <v>2152</v>
      </c>
    </row>
    <row r="243" spans="1:37" hidden="1" x14ac:dyDescent="0.45">
      <c r="A243" s="3">
        <v>1</v>
      </c>
      <c r="B243" s="4" t="s">
        <v>2151</v>
      </c>
      <c r="C243" s="3" t="s">
        <v>2385</v>
      </c>
      <c r="D243" s="3" t="s">
        <v>2149</v>
      </c>
      <c r="E243" s="6">
        <v>46143</v>
      </c>
      <c r="F243" s="3" t="s">
        <v>1693</v>
      </c>
      <c r="G243" s="3">
        <v>2026</v>
      </c>
      <c r="H243" s="3" t="s">
        <v>2524</v>
      </c>
      <c r="I243" s="3" t="s">
        <v>2523</v>
      </c>
      <c r="J243" s="5">
        <v>46131</v>
      </c>
      <c r="K243" s="3" t="s">
        <v>2244</v>
      </c>
      <c r="L243" s="3" t="s">
        <v>2522</v>
      </c>
      <c r="M243" s="3">
        <v>830306400855</v>
      </c>
      <c r="N243" s="2"/>
      <c r="O243" s="2"/>
      <c r="P243" s="3">
        <v>77471172833</v>
      </c>
      <c r="Q243" s="3">
        <v>6990000</v>
      </c>
      <c r="R243" s="3">
        <v>6990000</v>
      </c>
      <c r="S243" s="3">
        <v>0</v>
      </c>
      <c r="T243" s="3">
        <v>0</v>
      </c>
      <c r="U243" s="3">
        <v>0</v>
      </c>
      <c r="V243" s="3">
        <v>279600</v>
      </c>
      <c r="W243" s="3">
        <v>279600</v>
      </c>
      <c r="X243" s="3" t="s">
        <v>2521</v>
      </c>
      <c r="Y243" s="2"/>
      <c r="Z243" s="2"/>
      <c r="AA243" s="3" t="s">
        <v>1687</v>
      </c>
      <c r="AB243" s="5">
        <v>46134</v>
      </c>
      <c r="AC243" s="3" t="s">
        <v>87</v>
      </c>
      <c r="AD243" s="3" t="s">
        <v>206</v>
      </c>
      <c r="AE243" s="3">
        <v>4</v>
      </c>
      <c r="AF243" s="3">
        <v>12329269</v>
      </c>
      <c r="AG243" s="2"/>
      <c r="AH243" s="3">
        <v>0</v>
      </c>
      <c r="AI243" s="2"/>
      <c r="AJ243" s="3" t="s">
        <v>87</v>
      </c>
      <c r="AK243" s="4" t="s">
        <v>2135</v>
      </c>
    </row>
    <row r="244" spans="1:37" hidden="1" x14ac:dyDescent="0.45">
      <c r="A244" s="3">
        <v>1</v>
      </c>
      <c r="B244" s="4" t="s">
        <v>2151</v>
      </c>
      <c r="C244" s="3" t="s">
        <v>2385</v>
      </c>
      <c r="D244" s="3" t="s">
        <v>2149</v>
      </c>
      <c r="E244" s="6">
        <v>46143</v>
      </c>
      <c r="F244" s="3" t="s">
        <v>1668</v>
      </c>
      <c r="G244" s="3">
        <v>2026</v>
      </c>
      <c r="H244" s="3" t="s">
        <v>2520</v>
      </c>
      <c r="I244" s="3" t="s">
        <v>2519</v>
      </c>
      <c r="J244" s="5">
        <v>46137</v>
      </c>
      <c r="K244" s="3" t="s">
        <v>2266</v>
      </c>
      <c r="L244" s="3" t="s">
        <v>2518</v>
      </c>
      <c r="M244" s="3">
        <v>760502402009</v>
      </c>
      <c r="N244" s="2"/>
      <c r="O244" s="2"/>
      <c r="P244" s="3">
        <v>77772044609</v>
      </c>
      <c r="Q244" s="3">
        <v>6990000</v>
      </c>
      <c r="R244" s="3">
        <v>6990000</v>
      </c>
      <c r="S244" s="3">
        <v>0</v>
      </c>
      <c r="T244" s="3">
        <v>0</v>
      </c>
      <c r="U244" s="3">
        <v>0</v>
      </c>
      <c r="V244" s="3">
        <v>279600</v>
      </c>
      <c r="W244" s="3">
        <v>279600</v>
      </c>
      <c r="X244" s="2"/>
      <c r="Y244" s="2"/>
      <c r="Z244" s="2"/>
      <c r="AA244" s="3" t="s">
        <v>1687</v>
      </c>
      <c r="AB244" s="5">
        <v>46139</v>
      </c>
      <c r="AC244" s="3" t="s">
        <v>56</v>
      </c>
      <c r="AD244" s="3" t="s">
        <v>58</v>
      </c>
      <c r="AE244" s="3">
        <v>0</v>
      </c>
      <c r="AF244" s="3">
        <v>12329273</v>
      </c>
      <c r="AG244" s="2"/>
      <c r="AH244" s="3">
        <v>0</v>
      </c>
      <c r="AI244" s="2"/>
      <c r="AJ244" s="3" t="s">
        <v>56</v>
      </c>
      <c r="AK244" s="4" t="s">
        <v>2152</v>
      </c>
    </row>
    <row r="245" spans="1:37" ht="28.5" hidden="1" x14ac:dyDescent="0.45">
      <c r="A245" s="3">
        <v>1</v>
      </c>
      <c r="B245" s="4" t="s">
        <v>2163</v>
      </c>
      <c r="C245" s="3" t="s">
        <v>2143</v>
      </c>
      <c r="D245" s="3" t="s">
        <v>2142</v>
      </c>
      <c r="E245" s="3" t="s">
        <v>2141</v>
      </c>
      <c r="F245" s="3" t="s">
        <v>1668</v>
      </c>
      <c r="G245" s="3">
        <v>2026</v>
      </c>
      <c r="H245" s="3" t="s">
        <v>2517</v>
      </c>
      <c r="I245" s="3" t="s">
        <v>2516</v>
      </c>
      <c r="J245" s="5">
        <v>46121</v>
      </c>
      <c r="K245" s="3" t="s">
        <v>2159</v>
      </c>
      <c r="L245" s="3" t="s">
        <v>2515</v>
      </c>
      <c r="M245" s="3">
        <v>830630401944</v>
      </c>
      <c r="N245" s="2"/>
      <c r="O245" s="2"/>
      <c r="P245" s="3">
        <v>77767363388</v>
      </c>
      <c r="Q245" s="3">
        <v>18240000</v>
      </c>
      <c r="R245" s="3">
        <v>17990000</v>
      </c>
      <c r="S245" s="3">
        <v>0</v>
      </c>
      <c r="T245" s="3">
        <v>0</v>
      </c>
      <c r="U245" s="3">
        <v>250000</v>
      </c>
      <c r="V245" s="3">
        <v>1079400</v>
      </c>
      <c r="W245" s="3">
        <v>1079400</v>
      </c>
      <c r="X245" s="3" t="s">
        <v>2514</v>
      </c>
      <c r="Y245" s="2"/>
      <c r="Z245" s="2"/>
      <c r="AA245" s="3" t="s">
        <v>55</v>
      </c>
      <c r="AB245" s="5">
        <v>46122</v>
      </c>
      <c r="AC245" s="3" t="s">
        <v>87</v>
      </c>
      <c r="AD245" s="3" t="s">
        <v>400</v>
      </c>
      <c r="AE245" s="3">
        <v>1</v>
      </c>
      <c r="AF245" s="3">
        <v>12331129</v>
      </c>
      <c r="AG245" s="2"/>
      <c r="AH245" s="3">
        <v>0</v>
      </c>
      <c r="AI245" s="2"/>
      <c r="AJ245" s="3" t="s">
        <v>87</v>
      </c>
      <c r="AK245" s="4" t="s">
        <v>2152</v>
      </c>
    </row>
    <row r="246" spans="1:37" ht="28.5" hidden="1" x14ac:dyDescent="0.45">
      <c r="A246" s="3">
        <v>1</v>
      </c>
      <c r="B246" s="4" t="s">
        <v>2163</v>
      </c>
      <c r="C246" s="3" t="s">
        <v>2150</v>
      </c>
      <c r="D246" s="3" t="s">
        <v>2162</v>
      </c>
      <c r="E246" s="6">
        <v>46143</v>
      </c>
      <c r="F246" s="3" t="s">
        <v>1668</v>
      </c>
      <c r="G246" s="3">
        <v>2026</v>
      </c>
      <c r="H246" s="3" t="s">
        <v>2513</v>
      </c>
      <c r="I246" s="3" t="s">
        <v>2512</v>
      </c>
      <c r="J246" s="5">
        <v>46133</v>
      </c>
      <c r="K246" s="3" t="s">
        <v>2355</v>
      </c>
      <c r="L246" s="3" t="s">
        <v>2511</v>
      </c>
      <c r="M246" s="3">
        <v>910802301137</v>
      </c>
      <c r="N246" s="2"/>
      <c r="O246" s="2"/>
      <c r="P246" s="3">
        <v>77762213700</v>
      </c>
      <c r="Q246" s="3">
        <v>8990000</v>
      </c>
      <c r="R246" s="3">
        <v>8990000</v>
      </c>
      <c r="S246" s="3">
        <v>0</v>
      </c>
      <c r="T246" s="3">
        <v>0</v>
      </c>
      <c r="U246" s="3">
        <v>0</v>
      </c>
      <c r="V246" s="3">
        <v>449500</v>
      </c>
      <c r="W246" s="3">
        <v>449500</v>
      </c>
      <c r="X246" s="3" t="s">
        <v>808</v>
      </c>
      <c r="Y246" s="2"/>
      <c r="Z246" s="2"/>
      <c r="AA246" s="3" t="s">
        <v>55</v>
      </c>
      <c r="AB246" s="5">
        <v>46134</v>
      </c>
      <c r="AC246" s="3" t="s">
        <v>1813</v>
      </c>
      <c r="AD246" s="3" t="s">
        <v>89</v>
      </c>
      <c r="AE246" s="3">
        <v>1</v>
      </c>
      <c r="AF246" s="3">
        <v>12331133</v>
      </c>
      <c r="AG246" s="2"/>
      <c r="AH246" s="3">
        <v>0</v>
      </c>
      <c r="AI246" s="2"/>
      <c r="AJ246" s="3" t="s">
        <v>1813</v>
      </c>
      <c r="AK246" s="4" t="s">
        <v>2215</v>
      </c>
    </row>
    <row r="247" spans="1:37" ht="28.5" hidden="1" x14ac:dyDescent="0.45">
      <c r="A247" s="3">
        <v>1</v>
      </c>
      <c r="B247" s="4" t="s">
        <v>2163</v>
      </c>
      <c r="C247" s="3" t="s">
        <v>2150</v>
      </c>
      <c r="D247" s="3" t="s">
        <v>2162</v>
      </c>
      <c r="E247" s="6">
        <v>46143</v>
      </c>
      <c r="F247" s="3" t="s">
        <v>1678</v>
      </c>
      <c r="G247" s="3">
        <v>2026</v>
      </c>
      <c r="H247" s="3" t="s">
        <v>2510</v>
      </c>
      <c r="I247" s="3" t="s">
        <v>2509</v>
      </c>
      <c r="J247" s="5">
        <v>46125</v>
      </c>
      <c r="K247" s="3" t="s">
        <v>2355</v>
      </c>
      <c r="L247" s="3" t="s">
        <v>2508</v>
      </c>
      <c r="M247" s="3">
        <v>860412301303</v>
      </c>
      <c r="N247" s="2"/>
      <c r="O247" s="2"/>
      <c r="P247" s="3">
        <v>77477331319</v>
      </c>
      <c r="Q247" s="3">
        <v>10490000</v>
      </c>
      <c r="R247" s="3">
        <v>10490000</v>
      </c>
      <c r="S247" s="3">
        <v>0</v>
      </c>
      <c r="T247" s="3">
        <v>0</v>
      </c>
      <c r="U247" s="3">
        <v>0</v>
      </c>
      <c r="V247" s="3">
        <v>524500</v>
      </c>
      <c r="W247" s="3">
        <v>524500</v>
      </c>
      <c r="X247" s="3" t="s">
        <v>2507</v>
      </c>
      <c r="Y247" s="2"/>
      <c r="Z247" s="2"/>
      <c r="AA247" s="3" t="s">
        <v>55</v>
      </c>
      <c r="AB247" s="5">
        <v>46127</v>
      </c>
      <c r="AC247" s="3" t="s">
        <v>1813</v>
      </c>
      <c r="AD247" s="3" t="s">
        <v>218</v>
      </c>
      <c r="AE247" s="3">
        <v>0</v>
      </c>
      <c r="AF247" s="3">
        <v>12331134</v>
      </c>
      <c r="AG247" s="2"/>
      <c r="AH247" s="3">
        <v>0</v>
      </c>
      <c r="AI247" s="2"/>
      <c r="AJ247" s="3" t="s">
        <v>1813</v>
      </c>
      <c r="AK247" s="4" t="s">
        <v>2215</v>
      </c>
    </row>
    <row r="248" spans="1:37" ht="28.5" hidden="1" x14ac:dyDescent="0.45">
      <c r="A248" s="3">
        <v>1</v>
      </c>
      <c r="B248" s="4" t="s">
        <v>2163</v>
      </c>
      <c r="C248" s="3" t="s">
        <v>2150</v>
      </c>
      <c r="D248" s="3" t="s">
        <v>2149</v>
      </c>
      <c r="E248" s="6">
        <v>46143</v>
      </c>
      <c r="F248" s="3" t="s">
        <v>2168</v>
      </c>
      <c r="G248" s="3">
        <v>2026</v>
      </c>
      <c r="H248" s="3" t="s">
        <v>2506</v>
      </c>
      <c r="I248" s="3" t="s">
        <v>2505</v>
      </c>
      <c r="J248" s="5">
        <v>46133</v>
      </c>
      <c r="K248" s="3" t="s">
        <v>2504</v>
      </c>
      <c r="L248" s="3" t="s">
        <v>2503</v>
      </c>
      <c r="M248" s="3">
        <v>870413402335</v>
      </c>
      <c r="N248" s="2"/>
      <c r="O248" s="2"/>
      <c r="P248" s="3">
        <v>77716715771</v>
      </c>
      <c r="Q248" s="3">
        <v>8240000</v>
      </c>
      <c r="R248" s="3">
        <v>7990000</v>
      </c>
      <c r="S248" s="3">
        <v>0</v>
      </c>
      <c r="T248" s="3">
        <v>0</v>
      </c>
      <c r="U248" s="3">
        <v>250000</v>
      </c>
      <c r="V248" s="3">
        <v>399500</v>
      </c>
      <c r="W248" s="3">
        <v>399500</v>
      </c>
      <c r="X248" s="3" t="s">
        <v>217</v>
      </c>
      <c r="Y248" s="2"/>
      <c r="Z248" s="2"/>
      <c r="AA248" s="3" t="s">
        <v>55</v>
      </c>
      <c r="AB248" s="5">
        <v>46134</v>
      </c>
      <c r="AC248" s="3" t="s">
        <v>87</v>
      </c>
      <c r="AD248" s="3" t="s">
        <v>223</v>
      </c>
      <c r="AE248" s="3">
        <v>0</v>
      </c>
      <c r="AF248" s="3">
        <v>12331135</v>
      </c>
      <c r="AG248" s="2"/>
      <c r="AH248" s="3">
        <v>0</v>
      </c>
      <c r="AI248" s="2"/>
      <c r="AJ248" s="3" t="s">
        <v>87</v>
      </c>
      <c r="AK248" s="4" t="s">
        <v>2215</v>
      </c>
    </row>
    <row r="249" spans="1:37" ht="28.5" hidden="1" x14ac:dyDescent="0.45">
      <c r="A249" s="3">
        <v>1</v>
      </c>
      <c r="B249" s="4" t="s">
        <v>2157</v>
      </c>
      <c r="C249" s="3" t="s">
        <v>2385</v>
      </c>
      <c r="D249" s="3" t="s">
        <v>2149</v>
      </c>
      <c r="E249" s="6">
        <v>46143</v>
      </c>
      <c r="F249" s="3" t="s">
        <v>1693</v>
      </c>
      <c r="G249" s="3">
        <v>2026</v>
      </c>
      <c r="H249" s="3" t="s">
        <v>2502</v>
      </c>
      <c r="I249" s="3" t="s">
        <v>2501</v>
      </c>
      <c r="J249" s="5">
        <v>46136</v>
      </c>
      <c r="K249" s="3" t="s">
        <v>2154</v>
      </c>
      <c r="L249" s="2"/>
      <c r="M249" s="2"/>
      <c r="N249" s="3" t="s">
        <v>1281</v>
      </c>
      <c r="O249" s="3">
        <v>40740010950</v>
      </c>
      <c r="P249" s="2"/>
      <c r="Q249" s="3">
        <v>6990000</v>
      </c>
      <c r="R249" s="3">
        <v>6990000</v>
      </c>
      <c r="S249" s="3">
        <v>0</v>
      </c>
      <c r="T249" s="3">
        <v>0</v>
      </c>
      <c r="U249" s="3">
        <v>0</v>
      </c>
      <c r="V249" s="3">
        <v>279600</v>
      </c>
      <c r="W249" s="3">
        <v>279600</v>
      </c>
      <c r="X249" s="3" t="s">
        <v>1074</v>
      </c>
      <c r="Y249" s="2"/>
      <c r="Z249" s="2"/>
      <c r="AA249" s="3" t="s">
        <v>154</v>
      </c>
      <c r="AB249" s="5">
        <v>46141</v>
      </c>
      <c r="AC249" s="3" t="s">
        <v>56</v>
      </c>
      <c r="AD249" s="3" t="s">
        <v>58</v>
      </c>
      <c r="AE249" s="3">
        <v>0</v>
      </c>
      <c r="AF249" s="3">
        <v>12331147</v>
      </c>
      <c r="AG249" s="2"/>
      <c r="AH249" s="3">
        <v>0</v>
      </c>
      <c r="AI249" s="2"/>
      <c r="AJ249" s="3" t="s">
        <v>56</v>
      </c>
      <c r="AK249" s="4" t="s">
        <v>2135</v>
      </c>
    </row>
    <row r="250" spans="1:37" ht="28.5" hidden="1" x14ac:dyDescent="0.45">
      <c r="A250" s="3">
        <v>1</v>
      </c>
      <c r="B250" s="4" t="s">
        <v>2157</v>
      </c>
      <c r="C250" s="3" t="s">
        <v>2385</v>
      </c>
      <c r="D250" s="3" t="s">
        <v>2149</v>
      </c>
      <c r="E250" s="6">
        <v>46143</v>
      </c>
      <c r="F250" s="3" t="s">
        <v>1693</v>
      </c>
      <c r="G250" s="3">
        <v>2026</v>
      </c>
      <c r="H250" s="3" t="s">
        <v>2500</v>
      </c>
      <c r="I250" s="3" t="s">
        <v>2499</v>
      </c>
      <c r="J250" s="5">
        <v>46134</v>
      </c>
      <c r="K250" s="3" t="s">
        <v>2165</v>
      </c>
      <c r="L250" s="3" t="s">
        <v>2498</v>
      </c>
      <c r="M250" s="3">
        <v>680226302213</v>
      </c>
      <c r="N250" s="2"/>
      <c r="O250" s="2"/>
      <c r="P250" s="3">
        <v>77776750979</v>
      </c>
      <c r="Q250" s="3">
        <v>7240000</v>
      </c>
      <c r="R250" s="3">
        <v>6990000</v>
      </c>
      <c r="S250" s="3">
        <v>0</v>
      </c>
      <c r="T250" s="3">
        <v>0</v>
      </c>
      <c r="U250" s="3">
        <v>250000</v>
      </c>
      <c r="V250" s="3">
        <v>279600</v>
      </c>
      <c r="W250" s="3">
        <v>279600</v>
      </c>
      <c r="X250" s="3" t="s">
        <v>699</v>
      </c>
      <c r="Y250" s="2"/>
      <c r="Z250" s="2"/>
      <c r="AA250" s="3" t="s">
        <v>154</v>
      </c>
      <c r="AB250" s="5">
        <v>46135</v>
      </c>
      <c r="AC250" s="3" t="s">
        <v>87</v>
      </c>
      <c r="AD250" s="3" t="s">
        <v>161</v>
      </c>
      <c r="AE250" s="3">
        <v>1</v>
      </c>
      <c r="AF250" s="3">
        <v>12331149</v>
      </c>
      <c r="AG250" s="2"/>
      <c r="AH250" s="3">
        <v>0</v>
      </c>
      <c r="AI250" s="2"/>
      <c r="AJ250" s="3" t="s">
        <v>87</v>
      </c>
      <c r="AK250" s="4" t="s">
        <v>2135</v>
      </c>
    </row>
    <row r="251" spans="1:37" ht="28.5" hidden="1" x14ac:dyDescent="0.45">
      <c r="A251" s="3">
        <v>1</v>
      </c>
      <c r="B251" s="4" t="s">
        <v>2157</v>
      </c>
      <c r="C251" s="3" t="s">
        <v>2385</v>
      </c>
      <c r="D251" s="3" t="s">
        <v>2149</v>
      </c>
      <c r="E251" s="6">
        <v>46143</v>
      </c>
      <c r="F251" s="3" t="s">
        <v>1678</v>
      </c>
      <c r="G251" s="3">
        <v>2026</v>
      </c>
      <c r="H251" s="3" t="s">
        <v>2497</v>
      </c>
      <c r="I251" s="3" t="s">
        <v>2496</v>
      </c>
      <c r="J251" s="5">
        <v>46124</v>
      </c>
      <c r="K251" s="3" t="s">
        <v>2170</v>
      </c>
      <c r="L251" s="3" t="s">
        <v>2495</v>
      </c>
      <c r="M251" s="3">
        <v>640215301060</v>
      </c>
      <c r="N251" s="2"/>
      <c r="O251" s="2"/>
      <c r="P251" s="3">
        <v>77772486194</v>
      </c>
      <c r="Q251" s="3">
        <v>8240000</v>
      </c>
      <c r="R251" s="3">
        <v>7990000</v>
      </c>
      <c r="S251" s="3">
        <v>0</v>
      </c>
      <c r="T251" s="3">
        <v>0</v>
      </c>
      <c r="U251" s="3">
        <v>250000</v>
      </c>
      <c r="V251" s="3">
        <v>319600</v>
      </c>
      <c r="W251" s="3">
        <v>319600</v>
      </c>
      <c r="X251" s="3" t="s">
        <v>2491</v>
      </c>
      <c r="Y251" s="2"/>
      <c r="Z251" s="2"/>
      <c r="AA251" s="3" t="s">
        <v>154</v>
      </c>
      <c r="AB251" s="5">
        <v>46126</v>
      </c>
      <c r="AC251" s="3" t="s">
        <v>87</v>
      </c>
      <c r="AD251" s="3" t="s">
        <v>134</v>
      </c>
      <c r="AE251" s="3">
        <v>0</v>
      </c>
      <c r="AF251" s="3">
        <v>12331150</v>
      </c>
      <c r="AG251" s="2"/>
      <c r="AH251" s="3">
        <v>0</v>
      </c>
      <c r="AI251" s="2"/>
      <c r="AJ251" s="3" t="s">
        <v>87</v>
      </c>
      <c r="AK251" s="4" t="s">
        <v>2135</v>
      </c>
    </row>
    <row r="252" spans="1:37" ht="28.5" hidden="1" x14ac:dyDescent="0.45">
      <c r="A252" s="3">
        <v>1</v>
      </c>
      <c r="B252" s="4" t="s">
        <v>2157</v>
      </c>
      <c r="C252" s="3" t="s">
        <v>2385</v>
      </c>
      <c r="D252" s="3" t="s">
        <v>2149</v>
      </c>
      <c r="E252" s="6">
        <v>46143</v>
      </c>
      <c r="F252" s="3" t="s">
        <v>1668</v>
      </c>
      <c r="G252" s="3">
        <v>2026</v>
      </c>
      <c r="H252" s="3" t="s">
        <v>2494</v>
      </c>
      <c r="I252" s="3" t="s">
        <v>2493</v>
      </c>
      <c r="J252" s="5">
        <v>46123</v>
      </c>
      <c r="K252" s="3" t="s">
        <v>2165</v>
      </c>
      <c r="L252" s="3" t="s">
        <v>2492</v>
      </c>
      <c r="M252" s="3">
        <v>900722451341</v>
      </c>
      <c r="N252" s="2"/>
      <c r="O252" s="2"/>
      <c r="P252" s="3">
        <v>77767001112</v>
      </c>
      <c r="Q252" s="3">
        <v>8240000</v>
      </c>
      <c r="R252" s="3">
        <v>7990000</v>
      </c>
      <c r="S252" s="3">
        <v>0</v>
      </c>
      <c r="T252" s="3">
        <v>0</v>
      </c>
      <c r="U252" s="3">
        <v>250000</v>
      </c>
      <c r="V252" s="3">
        <v>319600</v>
      </c>
      <c r="W252" s="3">
        <v>319600</v>
      </c>
      <c r="X252" s="3" t="s">
        <v>2491</v>
      </c>
      <c r="Y252" s="2"/>
      <c r="Z252" s="2"/>
      <c r="AA252" s="3" t="s">
        <v>154</v>
      </c>
      <c r="AB252" s="5">
        <v>46126</v>
      </c>
      <c r="AC252" s="3" t="s">
        <v>87</v>
      </c>
      <c r="AD252" s="3" t="s">
        <v>134</v>
      </c>
      <c r="AE252" s="3">
        <v>0</v>
      </c>
      <c r="AF252" s="3">
        <v>12331153</v>
      </c>
      <c r="AG252" s="2"/>
      <c r="AH252" s="3">
        <v>0</v>
      </c>
      <c r="AI252" s="2"/>
      <c r="AJ252" s="3" t="s">
        <v>87</v>
      </c>
      <c r="AK252" s="4" t="s">
        <v>2135</v>
      </c>
    </row>
    <row r="253" spans="1:37" ht="28.5" hidden="1" x14ac:dyDescent="0.45">
      <c r="A253" s="3">
        <v>1</v>
      </c>
      <c r="B253" s="4" t="s">
        <v>2157</v>
      </c>
      <c r="C253" s="3" t="s">
        <v>2385</v>
      </c>
      <c r="D253" s="3" t="s">
        <v>2149</v>
      </c>
      <c r="E253" s="6">
        <v>46143</v>
      </c>
      <c r="F253" s="3" t="s">
        <v>1820</v>
      </c>
      <c r="G253" s="3">
        <v>2026</v>
      </c>
      <c r="H253" s="3" t="s">
        <v>2490</v>
      </c>
      <c r="I253" s="3" t="s">
        <v>2489</v>
      </c>
      <c r="J253" s="5">
        <v>46131</v>
      </c>
      <c r="K253" s="3" t="s">
        <v>2170</v>
      </c>
      <c r="L253" s="3" t="s">
        <v>2488</v>
      </c>
      <c r="M253" s="3">
        <v>810429302028</v>
      </c>
      <c r="N253" s="2"/>
      <c r="O253" s="2"/>
      <c r="P253" s="3">
        <v>77781042983</v>
      </c>
      <c r="Q253" s="3">
        <v>6990000</v>
      </c>
      <c r="R253" s="3">
        <v>6990000</v>
      </c>
      <c r="S253" s="3">
        <v>0</v>
      </c>
      <c r="T253" s="3">
        <v>0</v>
      </c>
      <c r="U253" s="3">
        <v>0</v>
      </c>
      <c r="V253" s="3">
        <v>279600</v>
      </c>
      <c r="W253" s="3">
        <v>279600</v>
      </c>
      <c r="X253" s="3" t="s">
        <v>1074</v>
      </c>
      <c r="Y253" s="2"/>
      <c r="Z253" s="2"/>
      <c r="AA253" s="3" t="s">
        <v>154</v>
      </c>
      <c r="AB253" s="5">
        <v>46132</v>
      </c>
      <c r="AC253" s="3" t="s">
        <v>56</v>
      </c>
      <c r="AD253" s="3" t="s">
        <v>58</v>
      </c>
      <c r="AE253" s="3">
        <v>0</v>
      </c>
      <c r="AF253" s="3">
        <v>12331155</v>
      </c>
      <c r="AG253" s="2"/>
      <c r="AH253" s="3">
        <v>0</v>
      </c>
      <c r="AI253" s="2"/>
      <c r="AJ253" s="3" t="s">
        <v>56</v>
      </c>
      <c r="AK253" s="4" t="s">
        <v>2135</v>
      </c>
    </row>
    <row r="254" spans="1:37" ht="28.5" hidden="1" x14ac:dyDescent="0.45">
      <c r="A254" s="3">
        <v>1</v>
      </c>
      <c r="B254" s="4" t="s">
        <v>2157</v>
      </c>
      <c r="C254" s="3" t="s">
        <v>2385</v>
      </c>
      <c r="D254" s="3" t="s">
        <v>2149</v>
      </c>
      <c r="E254" s="6">
        <v>46143</v>
      </c>
      <c r="F254" s="3" t="s">
        <v>1693</v>
      </c>
      <c r="G254" s="3">
        <v>2026</v>
      </c>
      <c r="H254" s="3" t="s">
        <v>2487</v>
      </c>
      <c r="I254" s="3" t="s">
        <v>2486</v>
      </c>
      <c r="J254" s="5">
        <v>46135</v>
      </c>
      <c r="K254" s="3" t="s">
        <v>2165</v>
      </c>
      <c r="L254" s="3" t="s">
        <v>2485</v>
      </c>
      <c r="M254" s="3">
        <v>700715399101</v>
      </c>
      <c r="N254" s="2"/>
      <c r="O254" s="2"/>
      <c r="P254" s="3">
        <v>77086226980</v>
      </c>
      <c r="Q254" s="3">
        <v>7240000</v>
      </c>
      <c r="R254" s="3">
        <v>6990000</v>
      </c>
      <c r="S254" s="3">
        <v>0</v>
      </c>
      <c r="T254" s="3">
        <v>0</v>
      </c>
      <c r="U254" s="3">
        <v>250000</v>
      </c>
      <c r="V254" s="3">
        <v>279600</v>
      </c>
      <c r="W254" s="3">
        <v>279600</v>
      </c>
      <c r="X254" s="3" t="s">
        <v>217</v>
      </c>
      <c r="Y254" s="2"/>
      <c r="Z254" s="2"/>
      <c r="AA254" s="3" t="s">
        <v>154</v>
      </c>
      <c r="AB254" s="5">
        <v>46136</v>
      </c>
      <c r="AC254" s="3" t="s">
        <v>87</v>
      </c>
      <c r="AD254" s="3" t="s">
        <v>89</v>
      </c>
      <c r="AE254" s="3">
        <v>0</v>
      </c>
      <c r="AF254" s="3">
        <v>12331158</v>
      </c>
      <c r="AG254" s="2"/>
      <c r="AH254" s="3">
        <v>0</v>
      </c>
      <c r="AI254" s="2"/>
      <c r="AJ254" s="3" t="s">
        <v>87</v>
      </c>
      <c r="AK254" s="4" t="s">
        <v>2135</v>
      </c>
    </row>
    <row r="255" spans="1:37" hidden="1" x14ac:dyDescent="0.45">
      <c r="A255" s="3">
        <v>1</v>
      </c>
      <c r="B255" s="4" t="s">
        <v>2151</v>
      </c>
      <c r="C255" s="3" t="s">
        <v>2385</v>
      </c>
      <c r="D255" s="3" t="s">
        <v>2149</v>
      </c>
      <c r="E255" s="6">
        <v>46143</v>
      </c>
      <c r="F255" s="3" t="s">
        <v>1693</v>
      </c>
      <c r="G255" s="3">
        <v>2026</v>
      </c>
      <c r="H255" s="3" t="s">
        <v>2484</v>
      </c>
      <c r="I255" s="3" t="s">
        <v>2483</v>
      </c>
      <c r="J255" s="5">
        <v>46123</v>
      </c>
      <c r="K255" s="3" t="s">
        <v>2266</v>
      </c>
      <c r="L255" s="3" t="s">
        <v>2482</v>
      </c>
      <c r="M255" s="3">
        <v>690708302205</v>
      </c>
      <c r="N255" s="2"/>
      <c r="O255" s="2"/>
      <c r="P255" s="3">
        <v>77783675297</v>
      </c>
      <c r="Q255" s="3">
        <v>8240000</v>
      </c>
      <c r="R255" s="3">
        <v>7990000</v>
      </c>
      <c r="S255" s="3">
        <v>0</v>
      </c>
      <c r="T255" s="3">
        <v>0</v>
      </c>
      <c r="U255" s="3">
        <v>250000</v>
      </c>
      <c r="V255" s="3">
        <v>319600</v>
      </c>
      <c r="W255" s="3">
        <v>319600</v>
      </c>
      <c r="X255" s="3" t="s">
        <v>2254</v>
      </c>
      <c r="Y255" s="2"/>
      <c r="Z255" s="2"/>
      <c r="AA255" s="3" t="s">
        <v>1687</v>
      </c>
      <c r="AB255" s="5">
        <v>46126</v>
      </c>
      <c r="AC255" s="3" t="s">
        <v>87</v>
      </c>
      <c r="AD255" s="3" t="s">
        <v>218</v>
      </c>
      <c r="AE255" s="3">
        <v>0</v>
      </c>
      <c r="AF255" s="3">
        <v>12331169</v>
      </c>
      <c r="AG255" s="2"/>
      <c r="AH255" s="3">
        <v>0</v>
      </c>
      <c r="AI255" s="2"/>
      <c r="AJ255" s="3" t="s">
        <v>87</v>
      </c>
      <c r="AK255" s="4" t="s">
        <v>2215</v>
      </c>
    </row>
    <row r="256" spans="1:37" hidden="1" x14ac:dyDescent="0.45">
      <c r="A256" s="3">
        <v>1</v>
      </c>
      <c r="B256" s="4" t="s">
        <v>2151</v>
      </c>
      <c r="C256" s="3" t="s">
        <v>2385</v>
      </c>
      <c r="D256" s="3" t="s">
        <v>2149</v>
      </c>
      <c r="E256" s="6">
        <v>46143</v>
      </c>
      <c r="F256" s="3" t="s">
        <v>1693</v>
      </c>
      <c r="G256" s="3">
        <v>2026</v>
      </c>
      <c r="H256" s="3" t="s">
        <v>2481</v>
      </c>
      <c r="I256" s="3" t="s">
        <v>2480</v>
      </c>
      <c r="J256" s="5">
        <v>46136</v>
      </c>
      <c r="K256" s="3" t="s">
        <v>2244</v>
      </c>
      <c r="L256" s="3" t="s">
        <v>2479</v>
      </c>
      <c r="M256" s="3">
        <v>840704302632</v>
      </c>
      <c r="N256" s="2"/>
      <c r="O256" s="2"/>
      <c r="P256" s="3">
        <v>77011388808</v>
      </c>
      <c r="Q256" s="3">
        <v>6990000</v>
      </c>
      <c r="R256" s="3">
        <v>6990000</v>
      </c>
      <c r="S256" s="3">
        <v>0</v>
      </c>
      <c r="T256" s="3">
        <v>0</v>
      </c>
      <c r="U256" s="3">
        <v>0</v>
      </c>
      <c r="V256" s="3">
        <v>279600</v>
      </c>
      <c r="W256" s="3">
        <v>279600</v>
      </c>
      <c r="X256" s="3" t="s">
        <v>217</v>
      </c>
      <c r="Y256" s="2"/>
      <c r="Z256" s="2"/>
      <c r="AA256" s="3" t="s">
        <v>1687</v>
      </c>
      <c r="AB256" s="5">
        <v>46139</v>
      </c>
      <c r="AC256" s="3" t="s">
        <v>87</v>
      </c>
      <c r="AD256" s="3" t="s">
        <v>89</v>
      </c>
      <c r="AE256" s="3">
        <v>0</v>
      </c>
      <c r="AF256" s="3">
        <v>12331172</v>
      </c>
      <c r="AG256" s="2"/>
      <c r="AH256" s="3">
        <v>0</v>
      </c>
      <c r="AI256" s="2"/>
      <c r="AJ256" s="3" t="s">
        <v>87</v>
      </c>
      <c r="AK256" s="4" t="s">
        <v>2152</v>
      </c>
    </row>
    <row r="257" spans="1:37" hidden="1" x14ac:dyDescent="0.45">
      <c r="A257" s="3">
        <v>1</v>
      </c>
      <c r="B257" s="4" t="s">
        <v>2151</v>
      </c>
      <c r="C257" s="3" t="s">
        <v>2385</v>
      </c>
      <c r="D257" s="3" t="s">
        <v>2149</v>
      </c>
      <c r="E257" s="6">
        <v>46143</v>
      </c>
      <c r="F257" s="3" t="s">
        <v>1693</v>
      </c>
      <c r="G257" s="3">
        <v>2026</v>
      </c>
      <c r="H257" s="3" t="s">
        <v>2478</v>
      </c>
      <c r="I257" s="3" t="s">
        <v>2477</v>
      </c>
      <c r="J257" s="5">
        <v>46138</v>
      </c>
      <c r="K257" s="3" t="s">
        <v>2146</v>
      </c>
      <c r="L257" s="3" t="s">
        <v>2476</v>
      </c>
      <c r="M257" s="3">
        <v>740308300444</v>
      </c>
      <c r="N257" s="2"/>
      <c r="O257" s="2"/>
      <c r="P257" s="3">
        <v>77769077690</v>
      </c>
      <c r="Q257" s="3">
        <v>6990000</v>
      </c>
      <c r="R257" s="3">
        <v>6990000</v>
      </c>
      <c r="S257" s="3">
        <v>0</v>
      </c>
      <c r="T257" s="3">
        <v>0</v>
      </c>
      <c r="U257" s="3">
        <v>0</v>
      </c>
      <c r="V257" s="3">
        <v>279600</v>
      </c>
      <c r="W257" s="3">
        <v>279600</v>
      </c>
      <c r="X257" s="2"/>
      <c r="Y257" s="2"/>
      <c r="Z257" s="2"/>
      <c r="AA257" s="3" t="s">
        <v>1687</v>
      </c>
      <c r="AB257" s="5">
        <v>46139</v>
      </c>
      <c r="AC257" s="3" t="s">
        <v>56</v>
      </c>
      <c r="AD257" s="3" t="s">
        <v>58</v>
      </c>
      <c r="AE257" s="3">
        <v>0</v>
      </c>
      <c r="AF257" s="3">
        <v>12331175</v>
      </c>
      <c r="AG257" s="2"/>
      <c r="AH257" s="3">
        <v>0</v>
      </c>
      <c r="AI257" s="2"/>
      <c r="AJ257" s="3" t="s">
        <v>56</v>
      </c>
      <c r="AK257" s="4" t="s">
        <v>2152</v>
      </c>
    </row>
    <row r="258" spans="1:37" hidden="1" x14ac:dyDescent="0.45">
      <c r="A258" s="3">
        <v>1</v>
      </c>
      <c r="B258" s="4" t="s">
        <v>2151</v>
      </c>
      <c r="C258" s="3" t="s">
        <v>2385</v>
      </c>
      <c r="D258" s="3" t="s">
        <v>2149</v>
      </c>
      <c r="E258" s="6">
        <v>46143</v>
      </c>
      <c r="F258" s="3" t="s">
        <v>1820</v>
      </c>
      <c r="G258" s="3">
        <v>2026</v>
      </c>
      <c r="H258" s="3" t="s">
        <v>2475</v>
      </c>
      <c r="I258" s="3" t="s">
        <v>2474</v>
      </c>
      <c r="J258" s="5">
        <v>46141</v>
      </c>
      <c r="K258" s="3" t="s">
        <v>2146</v>
      </c>
      <c r="L258" s="3" t="s">
        <v>2473</v>
      </c>
      <c r="M258" s="3">
        <v>721123401462</v>
      </c>
      <c r="N258" s="2"/>
      <c r="O258" s="2"/>
      <c r="P258" s="3">
        <v>77016356555</v>
      </c>
      <c r="Q258" s="3">
        <v>6990000</v>
      </c>
      <c r="R258" s="3">
        <v>6990000</v>
      </c>
      <c r="S258" s="3">
        <v>0</v>
      </c>
      <c r="T258" s="3">
        <v>0</v>
      </c>
      <c r="U258" s="3">
        <v>0</v>
      </c>
      <c r="V258" s="3">
        <v>279600</v>
      </c>
      <c r="W258" s="3">
        <v>279600</v>
      </c>
      <c r="X258" s="3" t="s">
        <v>2386</v>
      </c>
      <c r="Y258" s="2"/>
      <c r="Z258" s="2"/>
      <c r="AA258" s="3" t="s">
        <v>1687</v>
      </c>
      <c r="AB258" s="5">
        <v>46142</v>
      </c>
      <c r="AC258" s="3" t="s">
        <v>87</v>
      </c>
      <c r="AD258" s="3" t="s">
        <v>134</v>
      </c>
      <c r="AE258" s="3">
        <v>2</v>
      </c>
      <c r="AF258" s="3">
        <v>12331178</v>
      </c>
      <c r="AG258" s="2"/>
      <c r="AH258" s="3">
        <v>0</v>
      </c>
      <c r="AI258" s="2"/>
      <c r="AJ258" s="3" t="s">
        <v>87</v>
      </c>
      <c r="AK258" s="4" t="s">
        <v>2135</v>
      </c>
    </row>
    <row r="259" spans="1:37" hidden="1" x14ac:dyDescent="0.45">
      <c r="A259" s="3">
        <v>1</v>
      </c>
      <c r="B259" s="4" t="s">
        <v>2151</v>
      </c>
      <c r="C259" s="3" t="s">
        <v>2385</v>
      </c>
      <c r="D259" s="3" t="s">
        <v>2149</v>
      </c>
      <c r="E259" s="6">
        <v>46143</v>
      </c>
      <c r="F259" s="3" t="s">
        <v>1820</v>
      </c>
      <c r="G259" s="3">
        <v>2026</v>
      </c>
      <c r="H259" s="3" t="s">
        <v>2472</v>
      </c>
      <c r="I259" s="3" t="s">
        <v>2471</v>
      </c>
      <c r="J259" s="5">
        <v>46141</v>
      </c>
      <c r="K259" s="3" t="s">
        <v>2146</v>
      </c>
      <c r="L259" s="3" t="s">
        <v>2470</v>
      </c>
      <c r="M259" s="3">
        <v>850331300185</v>
      </c>
      <c r="N259" s="2"/>
      <c r="O259" s="2"/>
      <c r="P259" s="3">
        <v>77014021821</v>
      </c>
      <c r="Q259" s="3">
        <v>6990000</v>
      </c>
      <c r="R259" s="3">
        <v>6990000</v>
      </c>
      <c r="S259" s="3">
        <v>0</v>
      </c>
      <c r="T259" s="3">
        <v>0</v>
      </c>
      <c r="U259" s="3">
        <v>0</v>
      </c>
      <c r="V259" s="3">
        <v>279600</v>
      </c>
      <c r="W259" s="3">
        <v>279600</v>
      </c>
      <c r="X259" s="2"/>
      <c r="Y259" s="2"/>
      <c r="Z259" s="2"/>
      <c r="AA259" s="3" t="s">
        <v>1687</v>
      </c>
      <c r="AB259" s="5">
        <v>46142</v>
      </c>
      <c r="AC259" s="3" t="s">
        <v>56</v>
      </c>
      <c r="AD259" s="3" t="s">
        <v>58</v>
      </c>
      <c r="AE259" s="3">
        <v>0</v>
      </c>
      <c r="AF259" s="3">
        <v>12331179</v>
      </c>
      <c r="AG259" s="2"/>
      <c r="AH259" s="3">
        <v>0</v>
      </c>
      <c r="AI259" s="2"/>
      <c r="AJ259" s="3" t="s">
        <v>56</v>
      </c>
      <c r="AK259" s="4" t="s">
        <v>2152</v>
      </c>
    </row>
    <row r="260" spans="1:37" hidden="1" x14ac:dyDescent="0.45">
      <c r="A260" s="3">
        <v>1</v>
      </c>
      <c r="B260" s="4" t="s">
        <v>2151</v>
      </c>
      <c r="C260" s="3" t="s">
        <v>2385</v>
      </c>
      <c r="D260" s="3" t="s">
        <v>2149</v>
      </c>
      <c r="E260" s="6">
        <v>46143</v>
      </c>
      <c r="F260" s="3" t="s">
        <v>1820</v>
      </c>
      <c r="G260" s="3">
        <v>2026</v>
      </c>
      <c r="H260" s="3" t="s">
        <v>2469</v>
      </c>
      <c r="I260" s="3" t="s">
        <v>2468</v>
      </c>
      <c r="J260" s="5">
        <v>46137</v>
      </c>
      <c r="K260" s="3" t="s">
        <v>2266</v>
      </c>
      <c r="L260" s="3" t="s">
        <v>2467</v>
      </c>
      <c r="M260" s="3">
        <v>631015301678</v>
      </c>
      <c r="N260" s="2"/>
      <c r="O260" s="2"/>
      <c r="P260" s="3">
        <v>77024763035</v>
      </c>
      <c r="Q260" s="3">
        <v>6990000</v>
      </c>
      <c r="R260" s="3">
        <v>6990000</v>
      </c>
      <c r="S260" s="3">
        <v>0</v>
      </c>
      <c r="T260" s="3">
        <v>0</v>
      </c>
      <c r="U260" s="3">
        <v>0</v>
      </c>
      <c r="V260" s="3">
        <v>279600</v>
      </c>
      <c r="W260" s="3">
        <v>279600</v>
      </c>
      <c r="X260" s="2"/>
      <c r="Y260" s="2"/>
      <c r="Z260" s="2"/>
      <c r="AA260" s="3" t="s">
        <v>1687</v>
      </c>
      <c r="AB260" s="5">
        <v>46139</v>
      </c>
      <c r="AC260" s="3" t="s">
        <v>56</v>
      </c>
      <c r="AD260" s="3" t="s">
        <v>58</v>
      </c>
      <c r="AE260" s="3">
        <v>0</v>
      </c>
      <c r="AF260" s="3">
        <v>12331180</v>
      </c>
      <c r="AG260" s="2"/>
      <c r="AH260" s="3">
        <v>0</v>
      </c>
      <c r="AI260" s="2"/>
      <c r="AJ260" s="3" t="s">
        <v>56</v>
      </c>
      <c r="AK260" s="4" t="s">
        <v>2152</v>
      </c>
    </row>
    <row r="261" spans="1:37" hidden="1" x14ac:dyDescent="0.45">
      <c r="A261" s="3">
        <v>1</v>
      </c>
      <c r="B261" s="4" t="s">
        <v>2205</v>
      </c>
      <c r="C261" s="3" t="s">
        <v>2150</v>
      </c>
      <c r="D261" s="3" t="s">
        <v>2149</v>
      </c>
      <c r="E261" s="6">
        <v>46143</v>
      </c>
      <c r="F261" s="3" t="s">
        <v>1693</v>
      </c>
      <c r="G261" s="3">
        <v>2026</v>
      </c>
      <c r="H261" s="3" t="s">
        <v>2466</v>
      </c>
      <c r="I261" s="3" t="s">
        <v>2465</v>
      </c>
      <c r="J261" s="5">
        <v>46130</v>
      </c>
      <c r="K261" s="3" t="s">
        <v>2202</v>
      </c>
      <c r="L261" s="3" t="s">
        <v>2464</v>
      </c>
      <c r="M261" s="3">
        <v>730707301608</v>
      </c>
      <c r="N261" s="2"/>
      <c r="O261" s="2"/>
      <c r="P261" s="3">
        <v>77759127324</v>
      </c>
      <c r="Q261" s="3">
        <v>7990000</v>
      </c>
      <c r="R261" s="3">
        <v>7990000</v>
      </c>
      <c r="S261" s="3">
        <v>0</v>
      </c>
      <c r="T261" s="3">
        <v>0</v>
      </c>
      <c r="U261" s="3">
        <v>0</v>
      </c>
      <c r="V261" s="3">
        <v>399500</v>
      </c>
      <c r="W261" s="3">
        <v>399500</v>
      </c>
      <c r="X261" s="3" t="s">
        <v>2463</v>
      </c>
      <c r="Y261" s="2"/>
      <c r="Z261" s="2"/>
      <c r="AA261" s="3" t="s">
        <v>1720</v>
      </c>
      <c r="AB261" s="5">
        <v>46132</v>
      </c>
      <c r="AC261" s="3" t="s">
        <v>87</v>
      </c>
      <c r="AD261" s="3" t="s">
        <v>134</v>
      </c>
      <c r="AE261" s="3">
        <v>0</v>
      </c>
      <c r="AF261" s="3">
        <v>12331757</v>
      </c>
      <c r="AG261" s="2"/>
      <c r="AH261" s="3">
        <v>0</v>
      </c>
      <c r="AI261" s="2"/>
      <c r="AJ261" s="3" t="s">
        <v>87</v>
      </c>
      <c r="AK261" s="4" t="s">
        <v>2135</v>
      </c>
    </row>
    <row r="262" spans="1:37" hidden="1" x14ac:dyDescent="0.45">
      <c r="A262" s="3">
        <v>1</v>
      </c>
      <c r="B262" s="4" t="s">
        <v>2205</v>
      </c>
      <c r="C262" s="3" t="s">
        <v>2385</v>
      </c>
      <c r="D262" s="3" t="s">
        <v>2149</v>
      </c>
      <c r="E262" s="6">
        <v>46143</v>
      </c>
      <c r="F262" s="3" t="s">
        <v>1820</v>
      </c>
      <c r="G262" s="3">
        <v>2026</v>
      </c>
      <c r="H262" s="3" t="s">
        <v>2462</v>
      </c>
      <c r="I262" s="3" t="s">
        <v>2461</v>
      </c>
      <c r="J262" s="5">
        <v>46140</v>
      </c>
      <c r="K262" s="3" t="s">
        <v>2212</v>
      </c>
      <c r="L262" s="3" t="s">
        <v>2460</v>
      </c>
      <c r="M262" s="3">
        <v>950101351922</v>
      </c>
      <c r="N262" s="2"/>
      <c r="O262" s="2"/>
      <c r="P262" s="3">
        <v>77781011995</v>
      </c>
      <c r="Q262" s="3">
        <v>7240000</v>
      </c>
      <c r="R262" s="3">
        <v>6990000</v>
      </c>
      <c r="S262" s="3">
        <v>50000</v>
      </c>
      <c r="T262" s="3">
        <v>0</v>
      </c>
      <c r="U262" s="3">
        <v>300000</v>
      </c>
      <c r="V262" s="3">
        <v>279600</v>
      </c>
      <c r="W262" s="3">
        <v>229600</v>
      </c>
      <c r="X262" s="3" t="s">
        <v>1070</v>
      </c>
      <c r="Y262" s="2"/>
      <c r="Z262" s="2"/>
      <c r="AA262" s="3" t="s">
        <v>1720</v>
      </c>
      <c r="AB262" s="5">
        <v>46141</v>
      </c>
      <c r="AC262" s="3" t="s">
        <v>87</v>
      </c>
      <c r="AD262" s="3" t="s">
        <v>206</v>
      </c>
      <c r="AE262" s="3">
        <v>0</v>
      </c>
      <c r="AF262" s="3">
        <v>12331758</v>
      </c>
      <c r="AG262" s="2"/>
      <c r="AH262" s="3">
        <v>0</v>
      </c>
      <c r="AI262" s="2"/>
      <c r="AJ262" s="3" t="s">
        <v>87</v>
      </c>
      <c r="AK262" s="4" t="s">
        <v>2152</v>
      </c>
    </row>
    <row r="263" spans="1:37" hidden="1" x14ac:dyDescent="0.45">
      <c r="A263" s="3">
        <v>1</v>
      </c>
      <c r="B263" s="4" t="s">
        <v>2205</v>
      </c>
      <c r="C263" s="3" t="s">
        <v>2385</v>
      </c>
      <c r="D263" s="3" t="s">
        <v>2149</v>
      </c>
      <c r="E263" s="6">
        <v>46143</v>
      </c>
      <c r="F263" s="3" t="s">
        <v>1693</v>
      </c>
      <c r="G263" s="3">
        <v>2026</v>
      </c>
      <c r="H263" s="3" t="s">
        <v>2459</v>
      </c>
      <c r="I263" s="3" t="s">
        <v>2458</v>
      </c>
      <c r="J263" s="5">
        <v>46135</v>
      </c>
      <c r="K263" s="3" t="s">
        <v>2212</v>
      </c>
      <c r="L263" s="3" t="s">
        <v>2457</v>
      </c>
      <c r="M263" s="3">
        <v>621128301393</v>
      </c>
      <c r="N263" s="2"/>
      <c r="O263" s="2"/>
      <c r="P263" s="3">
        <v>77011803862</v>
      </c>
      <c r="Q263" s="3">
        <v>6990000</v>
      </c>
      <c r="R263" s="3">
        <v>6990000</v>
      </c>
      <c r="S263" s="3">
        <v>55000</v>
      </c>
      <c r="T263" s="3">
        <v>0</v>
      </c>
      <c r="U263" s="3">
        <v>55000</v>
      </c>
      <c r="V263" s="3">
        <v>279600</v>
      </c>
      <c r="W263" s="3">
        <v>224600</v>
      </c>
      <c r="X263" s="3" t="s">
        <v>2386</v>
      </c>
      <c r="Y263" s="2"/>
      <c r="Z263" s="2"/>
      <c r="AA263" s="3" t="s">
        <v>1720</v>
      </c>
      <c r="AB263" s="5">
        <v>46136</v>
      </c>
      <c r="AC263" s="3" t="s">
        <v>87</v>
      </c>
      <c r="AD263" s="3" t="s">
        <v>134</v>
      </c>
      <c r="AE263" s="3">
        <v>1</v>
      </c>
      <c r="AF263" s="3">
        <v>12331760</v>
      </c>
      <c r="AG263" s="2"/>
      <c r="AH263" s="3">
        <v>0</v>
      </c>
      <c r="AI263" s="2"/>
      <c r="AJ263" s="3" t="s">
        <v>87</v>
      </c>
      <c r="AK263" s="4" t="s">
        <v>2215</v>
      </c>
    </row>
    <row r="264" spans="1:37" hidden="1" x14ac:dyDescent="0.45">
      <c r="A264" s="3">
        <v>1</v>
      </c>
      <c r="B264" s="4" t="s">
        <v>2205</v>
      </c>
      <c r="C264" s="3" t="s">
        <v>2150</v>
      </c>
      <c r="D264" s="3" t="s">
        <v>2149</v>
      </c>
      <c r="E264" s="6">
        <v>46143</v>
      </c>
      <c r="F264" s="3" t="s">
        <v>1678</v>
      </c>
      <c r="G264" s="3">
        <v>2026</v>
      </c>
      <c r="H264" s="3" t="s">
        <v>2456</v>
      </c>
      <c r="I264" s="3" t="s">
        <v>2455</v>
      </c>
      <c r="J264" s="5">
        <v>46133</v>
      </c>
      <c r="K264" s="3" t="s">
        <v>2212</v>
      </c>
      <c r="L264" s="3" t="s">
        <v>2454</v>
      </c>
      <c r="M264" s="3">
        <v>910808400386</v>
      </c>
      <c r="N264" s="2"/>
      <c r="O264" s="2"/>
      <c r="P264" s="3">
        <v>77753223808</v>
      </c>
      <c r="Q264" s="3">
        <v>7990000</v>
      </c>
      <c r="R264" s="3">
        <v>7990000</v>
      </c>
      <c r="S264" s="3">
        <v>0</v>
      </c>
      <c r="T264" s="3">
        <v>0</v>
      </c>
      <c r="U264" s="3">
        <v>0</v>
      </c>
      <c r="V264" s="3">
        <v>399500</v>
      </c>
      <c r="W264" s="3">
        <v>399500</v>
      </c>
      <c r="X264" s="2"/>
      <c r="Y264" s="2"/>
      <c r="Z264" s="2"/>
      <c r="AA264" s="3" t="s">
        <v>1720</v>
      </c>
      <c r="AB264" s="5">
        <v>46133</v>
      </c>
      <c r="AC264" s="3" t="s">
        <v>56</v>
      </c>
      <c r="AD264" s="3" t="s">
        <v>58</v>
      </c>
      <c r="AE264" s="3">
        <v>0</v>
      </c>
      <c r="AF264" s="3">
        <v>12335656</v>
      </c>
      <c r="AG264" s="2"/>
      <c r="AH264" s="3">
        <v>0</v>
      </c>
      <c r="AI264" s="2"/>
      <c r="AJ264" s="3" t="s">
        <v>56</v>
      </c>
      <c r="AK264" s="4" t="s">
        <v>2215</v>
      </c>
    </row>
    <row r="265" spans="1:37" hidden="1" x14ac:dyDescent="0.45">
      <c r="A265" s="3">
        <v>1</v>
      </c>
      <c r="B265" s="4" t="s">
        <v>2205</v>
      </c>
      <c r="C265" s="3" t="s">
        <v>2385</v>
      </c>
      <c r="D265" s="3" t="s">
        <v>2149</v>
      </c>
      <c r="E265" s="6">
        <v>46143</v>
      </c>
      <c r="F265" s="3" t="s">
        <v>1693</v>
      </c>
      <c r="G265" s="3">
        <v>2026</v>
      </c>
      <c r="H265" s="3" t="s">
        <v>2453</v>
      </c>
      <c r="I265" s="3" t="s">
        <v>2452</v>
      </c>
      <c r="J265" s="5">
        <v>46138</v>
      </c>
      <c r="K265" s="3" t="s">
        <v>2212</v>
      </c>
      <c r="L265" s="3" t="s">
        <v>2451</v>
      </c>
      <c r="M265" s="3">
        <v>770428300066</v>
      </c>
      <c r="N265" s="2"/>
      <c r="O265" s="2"/>
      <c r="P265" s="3">
        <v>77013289969</v>
      </c>
      <c r="Q265" s="3">
        <v>7440000</v>
      </c>
      <c r="R265" s="3">
        <v>6990000</v>
      </c>
      <c r="S265" s="3">
        <v>25000</v>
      </c>
      <c r="T265" s="3">
        <v>0</v>
      </c>
      <c r="U265" s="3">
        <v>475000</v>
      </c>
      <c r="V265" s="3">
        <v>279600</v>
      </c>
      <c r="W265" s="3">
        <v>254600</v>
      </c>
      <c r="X265" s="3" t="s">
        <v>2450</v>
      </c>
      <c r="Y265" s="2"/>
      <c r="Z265" s="2"/>
      <c r="AA265" s="3" t="s">
        <v>1720</v>
      </c>
      <c r="AB265" s="5">
        <v>46142</v>
      </c>
      <c r="AC265" s="3" t="s">
        <v>87</v>
      </c>
      <c r="AD265" s="3" t="s">
        <v>89</v>
      </c>
      <c r="AE265" s="3">
        <v>0</v>
      </c>
      <c r="AF265" s="3">
        <v>12335662</v>
      </c>
      <c r="AG265" s="2"/>
      <c r="AH265" s="3">
        <v>0</v>
      </c>
      <c r="AI265" s="2"/>
      <c r="AJ265" s="3" t="s">
        <v>87</v>
      </c>
      <c r="AK265" s="4" t="s">
        <v>2152</v>
      </c>
    </row>
    <row r="266" spans="1:37" hidden="1" x14ac:dyDescent="0.45">
      <c r="A266" s="3">
        <v>1</v>
      </c>
      <c r="B266" s="4" t="s">
        <v>2205</v>
      </c>
      <c r="C266" s="3" t="s">
        <v>2385</v>
      </c>
      <c r="D266" s="3" t="s">
        <v>2149</v>
      </c>
      <c r="E266" s="6">
        <v>46143</v>
      </c>
      <c r="F266" s="3" t="s">
        <v>1693</v>
      </c>
      <c r="G266" s="3">
        <v>2026</v>
      </c>
      <c r="H266" s="3" t="s">
        <v>2449</v>
      </c>
      <c r="I266" s="3" t="s">
        <v>2448</v>
      </c>
      <c r="J266" s="5">
        <v>46140</v>
      </c>
      <c r="K266" s="3" t="s">
        <v>2212</v>
      </c>
      <c r="L266" s="3" t="s">
        <v>2447</v>
      </c>
      <c r="M266" s="3">
        <v>850327301805</v>
      </c>
      <c r="N266" s="2"/>
      <c r="O266" s="2"/>
      <c r="P266" s="3">
        <v>77014400335</v>
      </c>
      <c r="Q266" s="3">
        <v>7240000</v>
      </c>
      <c r="R266" s="3">
        <v>6990000</v>
      </c>
      <c r="S266" s="3">
        <v>50000</v>
      </c>
      <c r="T266" s="3">
        <v>0</v>
      </c>
      <c r="U266" s="3">
        <v>300000</v>
      </c>
      <c r="V266" s="3">
        <v>279600</v>
      </c>
      <c r="W266" s="3">
        <v>229600</v>
      </c>
      <c r="X266" s="3" t="s">
        <v>1104</v>
      </c>
      <c r="Y266" s="2"/>
      <c r="Z266" s="2"/>
      <c r="AA266" s="3" t="s">
        <v>1720</v>
      </c>
      <c r="AB266" s="5">
        <v>46141</v>
      </c>
      <c r="AC266" s="3" t="s">
        <v>87</v>
      </c>
      <c r="AD266" s="3" t="s">
        <v>223</v>
      </c>
      <c r="AE266" s="3">
        <v>0</v>
      </c>
      <c r="AF266" s="3">
        <v>12335663</v>
      </c>
      <c r="AG266" s="2"/>
      <c r="AH266" s="3">
        <v>0</v>
      </c>
      <c r="AI266" s="2"/>
      <c r="AJ266" s="3" t="s">
        <v>87</v>
      </c>
      <c r="AK266" s="4" t="s">
        <v>2152</v>
      </c>
    </row>
    <row r="267" spans="1:37" hidden="1" x14ac:dyDescent="0.45">
      <c r="A267" s="3">
        <v>1</v>
      </c>
      <c r="B267" s="4" t="s">
        <v>2205</v>
      </c>
      <c r="C267" s="3" t="s">
        <v>2385</v>
      </c>
      <c r="D267" s="3" t="s">
        <v>2149</v>
      </c>
      <c r="E267" s="6">
        <v>46143</v>
      </c>
      <c r="F267" s="3" t="s">
        <v>1678</v>
      </c>
      <c r="G267" s="3">
        <v>2026</v>
      </c>
      <c r="H267" s="3" t="s">
        <v>2446</v>
      </c>
      <c r="I267" s="3" t="s">
        <v>2445</v>
      </c>
      <c r="J267" s="5">
        <v>46137</v>
      </c>
      <c r="K267" s="3" t="s">
        <v>2202</v>
      </c>
      <c r="L267" s="3" t="s">
        <v>2444</v>
      </c>
      <c r="M267" s="3">
        <v>680506400562</v>
      </c>
      <c r="N267" s="2"/>
      <c r="O267" s="2"/>
      <c r="P267" s="3">
        <v>77021393968</v>
      </c>
      <c r="Q267" s="3">
        <v>6990000</v>
      </c>
      <c r="R267" s="3">
        <v>6990000</v>
      </c>
      <c r="S267" s="3">
        <v>22000</v>
      </c>
      <c r="T267" s="3">
        <v>0</v>
      </c>
      <c r="U267" s="3">
        <v>22000</v>
      </c>
      <c r="V267" s="3">
        <v>279600</v>
      </c>
      <c r="W267" s="3">
        <v>257600</v>
      </c>
      <c r="X267" s="3" t="s">
        <v>2386</v>
      </c>
      <c r="Y267" s="2"/>
      <c r="Z267" s="2"/>
      <c r="AA267" s="3" t="s">
        <v>1720</v>
      </c>
      <c r="AB267" s="5">
        <v>46140</v>
      </c>
      <c r="AC267" s="3" t="s">
        <v>87</v>
      </c>
      <c r="AD267" s="3" t="s">
        <v>134</v>
      </c>
      <c r="AE267" s="3">
        <v>0</v>
      </c>
      <c r="AF267" s="3">
        <v>12335664</v>
      </c>
      <c r="AG267" s="2"/>
      <c r="AH267" s="3">
        <v>0</v>
      </c>
      <c r="AI267" s="2"/>
      <c r="AJ267" s="3" t="s">
        <v>87</v>
      </c>
      <c r="AK267" s="4" t="s">
        <v>2152</v>
      </c>
    </row>
    <row r="268" spans="1:37" hidden="1" x14ac:dyDescent="0.45">
      <c r="A268" s="3">
        <v>1</v>
      </c>
      <c r="B268" s="4" t="s">
        <v>2315</v>
      </c>
      <c r="C268" s="3" t="s">
        <v>2296</v>
      </c>
      <c r="D268" s="3" t="s">
        <v>2295</v>
      </c>
      <c r="E268" s="6">
        <v>46174</v>
      </c>
      <c r="F268" s="3" t="s">
        <v>1668</v>
      </c>
      <c r="G268" s="3">
        <v>2025</v>
      </c>
      <c r="H268" s="3" t="s">
        <v>2443</v>
      </c>
      <c r="I268" s="3" t="s">
        <v>2442</v>
      </c>
      <c r="J268" s="5">
        <v>46122</v>
      </c>
      <c r="K268" s="3" t="s">
        <v>2312</v>
      </c>
      <c r="L268" s="3" t="s">
        <v>2441</v>
      </c>
      <c r="M268" s="3">
        <v>890406451458</v>
      </c>
      <c r="N268" s="2"/>
      <c r="O268" s="2"/>
      <c r="P268" s="3">
        <v>77768884485</v>
      </c>
      <c r="Q268" s="3">
        <v>12990000</v>
      </c>
      <c r="R268" s="3">
        <v>12990000</v>
      </c>
      <c r="S268" s="3">
        <v>0</v>
      </c>
      <c r="T268" s="3">
        <v>0</v>
      </c>
      <c r="U268" s="3">
        <v>0</v>
      </c>
      <c r="V268" s="3">
        <v>649500</v>
      </c>
      <c r="W268" s="3">
        <v>649500</v>
      </c>
      <c r="X268" s="3" t="s">
        <v>389</v>
      </c>
      <c r="Y268" s="3" t="s">
        <v>2325</v>
      </c>
      <c r="Z268" s="3" t="s">
        <v>2324</v>
      </c>
      <c r="AA268" s="3" t="s">
        <v>104</v>
      </c>
      <c r="AB268" s="5">
        <v>46125</v>
      </c>
      <c r="AC268" s="3" t="s">
        <v>87</v>
      </c>
      <c r="AD268" s="3" t="s">
        <v>89</v>
      </c>
      <c r="AE268" s="3">
        <v>0</v>
      </c>
      <c r="AF268" s="3">
        <v>12335683</v>
      </c>
      <c r="AG268" s="2"/>
      <c r="AH268" s="3">
        <v>0</v>
      </c>
      <c r="AI268" s="2"/>
      <c r="AJ268" s="3" t="s">
        <v>87</v>
      </c>
      <c r="AK268" s="4" t="s">
        <v>2215</v>
      </c>
    </row>
    <row r="269" spans="1:37" hidden="1" x14ac:dyDescent="0.45">
      <c r="A269" s="3">
        <v>1</v>
      </c>
      <c r="B269" s="4" t="s">
        <v>2315</v>
      </c>
      <c r="C269" s="3" t="s">
        <v>2385</v>
      </c>
      <c r="D269" s="3" t="s">
        <v>2149</v>
      </c>
      <c r="E269" s="6">
        <v>46143</v>
      </c>
      <c r="F269" s="3" t="s">
        <v>1678</v>
      </c>
      <c r="G269" s="3">
        <v>2026</v>
      </c>
      <c r="H269" s="3" t="s">
        <v>2440</v>
      </c>
      <c r="I269" s="3" t="s">
        <v>2439</v>
      </c>
      <c r="J269" s="5">
        <v>46129</v>
      </c>
      <c r="K269" s="3" t="s">
        <v>2318</v>
      </c>
      <c r="L269" s="3" t="s">
        <v>2438</v>
      </c>
      <c r="M269" s="3">
        <v>851021350575</v>
      </c>
      <c r="N269" s="2"/>
      <c r="O269" s="2"/>
      <c r="P269" s="3">
        <v>77051685515</v>
      </c>
      <c r="Q269" s="3">
        <v>7240000</v>
      </c>
      <c r="R269" s="3">
        <v>6990000</v>
      </c>
      <c r="S269" s="3">
        <v>0</v>
      </c>
      <c r="T269" s="3">
        <v>0</v>
      </c>
      <c r="U269" s="3">
        <v>250000</v>
      </c>
      <c r="V269" s="3">
        <v>279600</v>
      </c>
      <c r="W269" s="3">
        <v>279600</v>
      </c>
      <c r="X269" s="3" t="s">
        <v>2437</v>
      </c>
      <c r="Y269" s="2"/>
      <c r="Z269" s="2"/>
      <c r="AA269" s="3" t="s">
        <v>104</v>
      </c>
      <c r="AB269" s="5">
        <v>46135</v>
      </c>
      <c r="AC269" s="3" t="s">
        <v>87</v>
      </c>
      <c r="AD269" s="3" t="s">
        <v>218</v>
      </c>
      <c r="AE269" s="3">
        <v>0</v>
      </c>
      <c r="AF269" s="3">
        <v>12335686</v>
      </c>
      <c r="AG269" s="2"/>
      <c r="AH269" s="3">
        <v>0</v>
      </c>
      <c r="AI269" s="2"/>
      <c r="AJ269" s="3" t="s">
        <v>87</v>
      </c>
      <c r="AK269" s="4" t="s">
        <v>2215</v>
      </c>
    </row>
    <row r="270" spans="1:37" hidden="1" x14ac:dyDescent="0.45">
      <c r="A270" s="3">
        <v>1</v>
      </c>
      <c r="B270" s="4" t="s">
        <v>2315</v>
      </c>
      <c r="C270" s="3" t="s">
        <v>2385</v>
      </c>
      <c r="D270" s="3" t="s">
        <v>2149</v>
      </c>
      <c r="E270" s="6">
        <v>46143</v>
      </c>
      <c r="F270" s="3" t="s">
        <v>1678</v>
      </c>
      <c r="G270" s="3">
        <v>2026</v>
      </c>
      <c r="H270" s="3" t="s">
        <v>2436</v>
      </c>
      <c r="I270" s="3" t="s">
        <v>2435</v>
      </c>
      <c r="J270" s="5">
        <v>46123</v>
      </c>
      <c r="K270" s="3" t="s">
        <v>2312</v>
      </c>
      <c r="L270" s="3" t="s">
        <v>2434</v>
      </c>
      <c r="M270" s="3">
        <v>790430401401</v>
      </c>
      <c r="N270" s="2"/>
      <c r="O270" s="2"/>
      <c r="P270" s="3">
        <v>77055789095</v>
      </c>
      <c r="Q270" s="3">
        <v>7990000</v>
      </c>
      <c r="R270" s="3">
        <v>7990000</v>
      </c>
      <c r="S270" s="3">
        <v>0</v>
      </c>
      <c r="T270" s="3">
        <v>0</v>
      </c>
      <c r="U270" s="3">
        <v>0</v>
      </c>
      <c r="V270" s="3">
        <v>319600</v>
      </c>
      <c r="W270" s="3">
        <v>319600</v>
      </c>
      <c r="X270" s="3" t="s">
        <v>2221</v>
      </c>
      <c r="Y270" s="2"/>
      <c r="Z270" s="2"/>
      <c r="AA270" s="3" t="s">
        <v>104</v>
      </c>
      <c r="AB270" s="5">
        <v>46125</v>
      </c>
      <c r="AC270" s="3" t="s">
        <v>105</v>
      </c>
      <c r="AD270" s="3" t="s">
        <v>58</v>
      </c>
      <c r="AE270" s="3">
        <v>0</v>
      </c>
      <c r="AF270" s="3">
        <v>12335690</v>
      </c>
      <c r="AG270" s="2"/>
      <c r="AH270" s="3">
        <v>0</v>
      </c>
      <c r="AI270" s="2"/>
      <c r="AJ270" s="3" t="s">
        <v>105</v>
      </c>
      <c r="AK270" s="4" t="s">
        <v>2215</v>
      </c>
    </row>
    <row r="271" spans="1:37" hidden="1" x14ac:dyDescent="0.45">
      <c r="A271" s="3">
        <v>1</v>
      </c>
      <c r="B271" s="4" t="s">
        <v>2315</v>
      </c>
      <c r="C271" s="3" t="s">
        <v>2385</v>
      </c>
      <c r="D271" s="3" t="s">
        <v>2149</v>
      </c>
      <c r="E271" s="6">
        <v>46143</v>
      </c>
      <c r="F271" s="3" t="s">
        <v>1693</v>
      </c>
      <c r="G271" s="3">
        <v>2026</v>
      </c>
      <c r="H271" s="3" t="s">
        <v>2433</v>
      </c>
      <c r="I271" s="3" t="s">
        <v>2432</v>
      </c>
      <c r="J271" s="5">
        <v>46132</v>
      </c>
      <c r="K271" s="3" t="s">
        <v>2421</v>
      </c>
      <c r="L271" s="3" t="s">
        <v>2431</v>
      </c>
      <c r="M271" s="3">
        <v>960810450769</v>
      </c>
      <c r="N271" s="2"/>
      <c r="O271" s="2"/>
      <c r="P271" s="3">
        <v>77051656550</v>
      </c>
      <c r="Q271" s="3">
        <v>6990000</v>
      </c>
      <c r="R271" s="3">
        <v>6990000</v>
      </c>
      <c r="S271" s="3">
        <v>0</v>
      </c>
      <c r="T271" s="3">
        <v>0</v>
      </c>
      <c r="U271" s="3">
        <v>0</v>
      </c>
      <c r="V271" s="3">
        <v>279600</v>
      </c>
      <c r="W271" s="3">
        <v>279600</v>
      </c>
      <c r="X271" s="3" t="s">
        <v>813</v>
      </c>
      <c r="Y271" s="2"/>
      <c r="Z271" s="2"/>
      <c r="AA271" s="3" t="s">
        <v>104</v>
      </c>
      <c r="AB271" s="5">
        <v>46133</v>
      </c>
      <c r="AC271" s="3" t="s">
        <v>87</v>
      </c>
      <c r="AD271" s="3" t="s">
        <v>223</v>
      </c>
      <c r="AE271" s="3">
        <v>0</v>
      </c>
      <c r="AF271" s="3">
        <v>12335697</v>
      </c>
      <c r="AG271" s="2"/>
      <c r="AH271" s="3">
        <v>0</v>
      </c>
      <c r="AI271" s="2"/>
      <c r="AJ271" s="3" t="s">
        <v>87</v>
      </c>
      <c r="AK271" s="4" t="s">
        <v>2135</v>
      </c>
    </row>
    <row r="272" spans="1:37" hidden="1" x14ac:dyDescent="0.45">
      <c r="A272" s="3">
        <v>1</v>
      </c>
      <c r="B272" s="4" t="s">
        <v>2315</v>
      </c>
      <c r="C272" s="3" t="s">
        <v>2385</v>
      </c>
      <c r="D272" s="3" t="s">
        <v>2149</v>
      </c>
      <c r="E272" s="6">
        <v>46143</v>
      </c>
      <c r="F272" s="3" t="s">
        <v>1678</v>
      </c>
      <c r="G272" s="3">
        <v>2026</v>
      </c>
      <c r="H272" s="3" t="s">
        <v>2430</v>
      </c>
      <c r="I272" s="3" t="s">
        <v>2429</v>
      </c>
      <c r="J272" s="5">
        <v>46127</v>
      </c>
      <c r="K272" s="3" t="s">
        <v>2421</v>
      </c>
      <c r="L272" s="3" t="s">
        <v>2428</v>
      </c>
      <c r="M272" s="3">
        <v>810228450270</v>
      </c>
      <c r="N272" s="2"/>
      <c r="O272" s="2"/>
      <c r="P272" s="3">
        <v>77777624408</v>
      </c>
      <c r="Q272" s="3">
        <v>7990000</v>
      </c>
      <c r="R272" s="3">
        <v>7990000</v>
      </c>
      <c r="S272" s="3">
        <v>0</v>
      </c>
      <c r="T272" s="3">
        <v>0</v>
      </c>
      <c r="U272" s="3">
        <v>0</v>
      </c>
      <c r="V272" s="3">
        <v>319600</v>
      </c>
      <c r="W272" s="3">
        <v>319600</v>
      </c>
      <c r="X272" s="3" t="s">
        <v>2221</v>
      </c>
      <c r="Y272" s="2"/>
      <c r="Z272" s="2"/>
      <c r="AA272" s="3" t="s">
        <v>104</v>
      </c>
      <c r="AB272" s="5">
        <v>46128</v>
      </c>
      <c r="AC272" s="3" t="s">
        <v>105</v>
      </c>
      <c r="AD272" s="3" t="s">
        <v>58</v>
      </c>
      <c r="AE272" s="3">
        <v>0</v>
      </c>
      <c r="AF272" s="3">
        <v>12335698</v>
      </c>
      <c r="AG272" s="2"/>
      <c r="AH272" s="3">
        <v>0</v>
      </c>
      <c r="AI272" s="2"/>
      <c r="AJ272" s="3" t="s">
        <v>105</v>
      </c>
      <c r="AK272" s="4" t="s">
        <v>2215</v>
      </c>
    </row>
    <row r="273" spans="1:37" hidden="1" x14ac:dyDescent="0.45">
      <c r="A273" s="3">
        <v>1</v>
      </c>
      <c r="B273" s="4" t="s">
        <v>2315</v>
      </c>
      <c r="C273" s="3" t="s">
        <v>2385</v>
      </c>
      <c r="D273" s="3" t="s">
        <v>2149</v>
      </c>
      <c r="E273" s="6">
        <v>46143</v>
      </c>
      <c r="F273" s="3" t="s">
        <v>1668</v>
      </c>
      <c r="G273" s="3">
        <v>2026</v>
      </c>
      <c r="H273" s="3" t="s">
        <v>2427</v>
      </c>
      <c r="I273" s="3" t="s">
        <v>2426</v>
      </c>
      <c r="J273" s="5">
        <v>46140</v>
      </c>
      <c r="K273" s="3" t="s">
        <v>2421</v>
      </c>
      <c r="L273" s="3" t="s">
        <v>2425</v>
      </c>
      <c r="M273" s="3">
        <v>860104350298</v>
      </c>
      <c r="N273" s="2"/>
      <c r="O273" s="2"/>
      <c r="P273" s="3">
        <v>77052085991</v>
      </c>
      <c r="Q273" s="3">
        <v>6990000</v>
      </c>
      <c r="R273" s="3">
        <v>6990000</v>
      </c>
      <c r="S273" s="3">
        <v>0</v>
      </c>
      <c r="T273" s="3">
        <v>0</v>
      </c>
      <c r="U273" s="3">
        <v>0</v>
      </c>
      <c r="V273" s="3">
        <v>279600</v>
      </c>
      <c r="W273" s="3">
        <v>279600</v>
      </c>
      <c r="X273" s="3" t="s">
        <v>2424</v>
      </c>
      <c r="Y273" s="3" t="s">
        <v>2237</v>
      </c>
      <c r="Z273" s="2"/>
      <c r="AA273" s="3" t="s">
        <v>104</v>
      </c>
      <c r="AB273" s="5">
        <v>46142</v>
      </c>
      <c r="AC273" s="3" t="s">
        <v>87</v>
      </c>
      <c r="AD273" s="3" t="s">
        <v>206</v>
      </c>
      <c r="AE273" s="3">
        <v>0</v>
      </c>
      <c r="AF273" s="3">
        <v>12335702</v>
      </c>
      <c r="AG273" s="2"/>
      <c r="AH273" s="3">
        <v>0</v>
      </c>
      <c r="AI273" s="2"/>
      <c r="AJ273" s="3" t="s">
        <v>87</v>
      </c>
      <c r="AK273" s="4" t="s">
        <v>2152</v>
      </c>
    </row>
    <row r="274" spans="1:37" hidden="1" x14ac:dyDescent="0.45">
      <c r="A274" s="3">
        <v>1</v>
      </c>
      <c r="B274" s="4" t="s">
        <v>2315</v>
      </c>
      <c r="C274" s="3" t="s">
        <v>2385</v>
      </c>
      <c r="D274" s="3" t="s">
        <v>2149</v>
      </c>
      <c r="E274" s="6">
        <v>46143</v>
      </c>
      <c r="F274" s="3" t="s">
        <v>1820</v>
      </c>
      <c r="G274" s="3">
        <v>2026</v>
      </c>
      <c r="H274" s="3" t="s">
        <v>2423</v>
      </c>
      <c r="I274" s="3" t="s">
        <v>2422</v>
      </c>
      <c r="J274" s="5">
        <v>46132</v>
      </c>
      <c r="K274" s="3" t="s">
        <v>2421</v>
      </c>
      <c r="L274" s="3" t="s">
        <v>2420</v>
      </c>
      <c r="M274" s="3">
        <v>900515350123</v>
      </c>
      <c r="N274" s="2"/>
      <c r="O274" s="2"/>
      <c r="P274" s="3">
        <v>77762348881</v>
      </c>
      <c r="Q274" s="3">
        <v>6990000</v>
      </c>
      <c r="R274" s="3">
        <v>6990000</v>
      </c>
      <c r="S274" s="3">
        <v>0</v>
      </c>
      <c r="T274" s="3">
        <v>0</v>
      </c>
      <c r="U274" s="3">
        <v>0</v>
      </c>
      <c r="V274" s="3">
        <v>279600</v>
      </c>
      <c r="W274" s="3">
        <v>279600</v>
      </c>
      <c r="X274" s="3" t="s">
        <v>133</v>
      </c>
      <c r="Y274" s="3" t="s">
        <v>2237</v>
      </c>
      <c r="Z274" s="2"/>
      <c r="AA274" s="3" t="s">
        <v>104</v>
      </c>
      <c r="AB274" s="5">
        <v>46133</v>
      </c>
      <c r="AC274" s="3" t="s">
        <v>87</v>
      </c>
      <c r="AD274" s="3" t="s">
        <v>161</v>
      </c>
      <c r="AE274" s="3">
        <v>0</v>
      </c>
      <c r="AF274" s="3">
        <v>12335705</v>
      </c>
      <c r="AG274" s="2"/>
      <c r="AH274" s="3">
        <v>0</v>
      </c>
      <c r="AI274" s="2"/>
      <c r="AJ274" s="3" t="s">
        <v>87</v>
      </c>
      <c r="AK274" s="4" t="s">
        <v>2215</v>
      </c>
    </row>
    <row r="275" spans="1:37" hidden="1" x14ac:dyDescent="0.45">
      <c r="A275" s="3">
        <v>1</v>
      </c>
      <c r="B275" s="4" t="s">
        <v>2151</v>
      </c>
      <c r="C275" s="3" t="s">
        <v>2296</v>
      </c>
      <c r="D275" s="3" t="s">
        <v>2295</v>
      </c>
      <c r="E275" s="6">
        <v>46174</v>
      </c>
      <c r="F275" s="3" t="s">
        <v>1693</v>
      </c>
      <c r="G275" s="3">
        <v>2025</v>
      </c>
      <c r="H275" s="3" t="s">
        <v>2419</v>
      </c>
      <c r="I275" s="3" t="s">
        <v>2418</v>
      </c>
      <c r="J275" s="5">
        <v>46127</v>
      </c>
      <c r="K275" s="3" t="s">
        <v>2239</v>
      </c>
      <c r="L275" s="3" t="s">
        <v>2417</v>
      </c>
      <c r="M275" s="3">
        <v>851018401011</v>
      </c>
      <c r="N275" s="2"/>
      <c r="O275" s="2"/>
      <c r="P275" s="3">
        <v>77024646446</v>
      </c>
      <c r="Q275" s="3">
        <v>12990000</v>
      </c>
      <c r="R275" s="3">
        <v>12990000</v>
      </c>
      <c r="S275" s="3">
        <v>0</v>
      </c>
      <c r="T275" s="3">
        <v>0</v>
      </c>
      <c r="U275" s="3">
        <v>0</v>
      </c>
      <c r="V275" s="3">
        <v>649500</v>
      </c>
      <c r="W275" s="3">
        <v>649500</v>
      </c>
      <c r="X275" s="3" t="s">
        <v>2416</v>
      </c>
      <c r="Y275" s="2"/>
      <c r="Z275" s="2"/>
      <c r="AA275" s="3" t="s">
        <v>1687</v>
      </c>
      <c r="AB275" s="5">
        <v>46130</v>
      </c>
      <c r="AC275" s="3" t="s">
        <v>1813</v>
      </c>
      <c r="AD275" s="3" t="s">
        <v>218</v>
      </c>
      <c r="AE275" s="3">
        <v>3</v>
      </c>
      <c r="AF275" s="3">
        <v>12335969</v>
      </c>
      <c r="AG275" s="2"/>
      <c r="AH275" s="3">
        <v>0</v>
      </c>
      <c r="AI275" s="2"/>
      <c r="AJ275" s="3" t="s">
        <v>1813</v>
      </c>
      <c r="AK275" s="4" t="s">
        <v>2215</v>
      </c>
    </row>
    <row r="276" spans="1:37" hidden="1" x14ac:dyDescent="0.45">
      <c r="A276" s="3">
        <v>1</v>
      </c>
      <c r="B276" s="4" t="s">
        <v>2151</v>
      </c>
      <c r="C276" s="3" t="s">
        <v>2296</v>
      </c>
      <c r="D276" s="3" t="s">
        <v>2295</v>
      </c>
      <c r="E276" s="6">
        <v>46174</v>
      </c>
      <c r="F276" s="3" t="s">
        <v>1668</v>
      </c>
      <c r="G276" s="3">
        <v>2025</v>
      </c>
      <c r="H276" s="3" t="s">
        <v>2415</v>
      </c>
      <c r="I276" s="3" t="s">
        <v>2414</v>
      </c>
      <c r="J276" s="5">
        <v>46122</v>
      </c>
      <c r="K276" s="3" t="s">
        <v>2266</v>
      </c>
      <c r="L276" s="3" t="s">
        <v>2413</v>
      </c>
      <c r="M276" s="3">
        <v>871110402836</v>
      </c>
      <c r="N276" s="2"/>
      <c r="O276" s="2"/>
      <c r="P276" s="3">
        <v>77078444710</v>
      </c>
      <c r="Q276" s="3">
        <v>12990000</v>
      </c>
      <c r="R276" s="3">
        <v>12990000</v>
      </c>
      <c r="S276" s="3">
        <v>0</v>
      </c>
      <c r="T276" s="3">
        <v>0</v>
      </c>
      <c r="U276" s="3">
        <v>0</v>
      </c>
      <c r="V276" s="3">
        <v>649500</v>
      </c>
      <c r="W276" s="3">
        <v>649500</v>
      </c>
      <c r="X276" s="3" t="s">
        <v>204</v>
      </c>
      <c r="Y276" s="2"/>
      <c r="Z276" s="2"/>
      <c r="AA276" s="3" t="s">
        <v>1687</v>
      </c>
      <c r="AB276" s="5">
        <v>46125</v>
      </c>
      <c r="AC276" s="3" t="s">
        <v>1813</v>
      </c>
      <c r="AD276" s="3" t="s">
        <v>89</v>
      </c>
      <c r="AE276" s="3">
        <v>0</v>
      </c>
      <c r="AF276" s="3">
        <v>12335972</v>
      </c>
      <c r="AG276" s="2"/>
      <c r="AH276" s="3">
        <v>0</v>
      </c>
      <c r="AI276" s="2"/>
      <c r="AJ276" s="3" t="s">
        <v>1813</v>
      </c>
      <c r="AK276" s="4" t="s">
        <v>2215</v>
      </c>
    </row>
    <row r="277" spans="1:37" hidden="1" x14ac:dyDescent="0.45">
      <c r="A277" s="3">
        <v>1</v>
      </c>
      <c r="B277" s="4" t="s">
        <v>2151</v>
      </c>
      <c r="C277" s="3" t="s">
        <v>2150</v>
      </c>
      <c r="D277" s="3" t="s">
        <v>2162</v>
      </c>
      <c r="E277" s="6">
        <v>46143</v>
      </c>
      <c r="F277" s="3" t="s">
        <v>1668</v>
      </c>
      <c r="G277" s="3">
        <v>2026</v>
      </c>
      <c r="H277" s="3" t="s">
        <v>2412</v>
      </c>
      <c r="I277" s="3" t="s">
        <v>2411</v>
      </c>
      <c r="J277" s="5">
        <v>46130</v>
      </c>
      <c r="K277" s="3" t="s">
        <v>2244</v>
      </c>
      <c r="L277" s="3" t="s">
        <v>2410</v>
      </c>
      <c r="M277" s="3">
        <v>830121300704</v>
      </c>
      <c r="N277" s="2"/>
      <c r="O277" s="2"/>
      <c r="P277" s="3">
        <v>77770320131</v>
      </c>
      <c r="Q277" s="3">
        <v>8990000</v>
      </c>
      <c r="R277" s="3">
        <v>8990000</v>
      </c>
      <c r="S277" s="3">
        <v>0</v>
      </c>
      <c r="T277" s="3">
        <v>0</v>
      </c>
      <c r="U277" s="3">
        <v>0</v>
      </c>
      <c r="V277" s="3">
        <v>449500</v>
      </c>
      <c r="W277" s="3">
        <v>449500</v>
      </c>
      <c r="X277" s="3" t="s">
        <v>222</v>
      </c>
      <c r="Y277" s="2"/>
      <c r="Z277" s="2"/>
      <c r="AA277" s="3" t="s">
        <v>1687</v>
      </c>
      <c r="AB277" s="5">
        <v>46134</v>
      </c>
      <c r="AC277" s="3" t="s">
        <v>1813</v>
      </c>
      <c r="AD277" s="3" t="s">
        <v>89</v>
      </c>
      <c r="AE277" s="3">
        <v>3</v>
      </c>
      <c r="AF277" s="3">
        <v>12335973</v>
      </c>
      <c r="AG277" s="2"/>
      <c r="AH277" s="3">
        <v>0</v>
      </c>
      <c r="AI277" s="2"/>
      <c r="AJ277" s="3" t="s">
        <v>1813</v>
      </c>
      <c r="AK277" s="4" t="s">
        <v>2135</v>
      </c>
    </row>
    <row r="278" spans="1:37" hidden="1" x14ac:dyDescent="0.45">
      <c r="A278" s="3">
        <v>1</v>
      </c>
      <c r="B278" s="4" t="s">
        <v>2151</v>
      </c>
      <c r="C278" s="3" t="s">
        <v>2385</v>
      </c>
      <c r="D278" s="3" t="s">
        <v>2149</v>
      </c>
      <c r="E278" s="6">
        <v>46143</v>
      </c>
      <c r="F278" s="3" t="s">
        <v>1693</v>
      </c>
      <c r="G278" s="3">
        <v>2026</v>
      </c>
      <c r="H278" s="3" t="s">
        <v>2409</v>
      </c>
      <c r="I278" s="3" t="s">
        <v>2408</v>
      </c>
      <c r="J278" s="5">
        <v>46130</v>
      </c>
      <c r="K278" s="3" t="s">
        <v>2244</v>
      </c>
      <c r="L278" s="3" t="s">
        <v>2407</v>
      </c>
      <c r="M278" s="3">
        <v>980405350902</v>
      </c>
      <c r="N278" s="2"/>
      <c r="O278" s="2"/>
      <c r="P278" s="3">
        <v>77051377744</v>
      </c>
      <c r="Q278" s="3">
        <v>6990000</v>
      </c>
      <c r="R278" s="3">
        <v>6990000</v>
      </c>
      <c r="S278" s="3">
        <v>0</v>
      </c>
      <c r="T278" s="3">
        <v>0</v>
      </c>
      <c r="U278" s="3">
        <v>0</v>
      </c>
      <c r="V278" s="3">
        <v>279600</v>
      </c>
      <c r="W278" s="3">
        <v>279600</v>
      </c>
      <c r="X278" s="3" t="s">
        <v>2406</v>
      </c>
      <c r="Y278" s="2"/>
      <c r="Z278" s="2"/>
      <c r="AA278" s="3" t="s">
        <v>1687</v>
      </c>
      <c r="AB278" s="5">
        <v>46134</v>
      </c>
      <c r="AC278" s="3" t="s">
        <v>87</v>
      </c>
      <c r="AD278" s="3" t="s">
        <v>89</v>
      </c>
      <c r="AE278" s="3">
        <v>0</v>
      </c>
      <c r="AF278" s="3">
        <v>12335975</v>
      </c>
      <c r="AG278" s="2"/>
      <c r="AH278" s="3">
        <v>0</v>
      </c>
      <c r="AI278" s="2"/>
      <c r="AJ278" s="3" t="s">
        <v>87</v>
      </c>
      <c r="AK278" s="4" t="s">
        <v>2135</v>
      </c>
    </row>
    <row r="279" spans="1:37" hidden="1" x14ac:dyDescent="0.45">
      <c r="A279" s="3">
        <v>1</v>
      </c>
      <c r="B279" s="4" t="s">
        <v>2151</v>
      </c>
      <c r="C279" s="3" t="s">
        <v>2385</v>
      </c>
      <c r="D279" s="3" t="s">
        <v>2149</v>
      </c>
      <c r="E279" s="6">
        <v>46143</v>
      </c>
      <c r="F279" s="3" t="s">
        <v>1678</v>
      </c>
      <c r="G279" s="3">
        <v>2026</v>
      </c>
      <c r="H279" s="3" t="s">
        <v>2405</v>
      </c>
      <c r="I279" s="3" t="s">
        <v>2404</v>
      </c>
      <c r="J279" s="5">
        <v>46139</v>
      </c>
      <c r="K279" s="3" t="s">
        <v>2146</v>
      </c>
      <c r="L279" s="3" t="s">
        <v>2403</v>
      </c>
      <c r="M279" s="3">
        <v>760330301723</v>
      </c>
      <c r="N279" s="2"/>
      <c r="O279" s="2"/>
      <c r="P279" s="3">
        <v>77771768354</v>
      </c>
      <c r="Q279" s="3">
        <v>6990000</v>
      </c>
      <c r="R279" s="3">
        <v>6990000</v>
      </c>
      <c r="S279" s="3">
        <v>0</v>
      </c>
      <c r="T279" s="3">
        <v>0</v>
      </c>
      <c r="U279" s="3">
        <v>0</v>
      </c>
      <c r="V279" s="3">
        <v>279600</v>
      </c>
      <c r="W279" s="3">
        <v>279600</v>
      </c>
      <c r="X279" s="3" t="s">
        <v>582</v>
      </c>
      <c r="Y279" s="2"/>
      <c r="Z279" s="2"/>
      <c r="AA279" s="3" t="s">
        <v>1687</v>
      </c>
      <c r="AB279" s="5">
        <v>46142</v>
      </c>
      <c r="AC279" s="3" t="s">
        <v>87</v>
      </c>
      <c r="AD279" s="3" t="s">
        <v>134</v>
      </c>
      <c r="AE279" s="3">
        <v>1</v>
      </c>
      <c r="AF279" s="3">
        <v>12335980</v>
      </c>
      <c r="AG279" s="2"/>
      <c r="AH279" s="3">
        <v>0</v>
      </c>
      <c r="AI279" s="2"/>
      <c r="AJ279" s="3" t="s">
        <v>87</v>
      </c>
      <c r="AK279" s="4" t="s">
        <v>2152</v>
      </c>
    </row>
    <row r="280" spans="1:37" hidden="1" x14ac:dyDescent="0.45">
      <c r="A280" s="3">
        <v>1</v>
      </c>
      <c r="B280" s="4" t="s">
        <v>2151</v>
      </c>
      <c r="C280" s="3" t="s">
        <v>2385</v>
      </c>
      <c r="D280" s="3" t="s">
        <v>2149</v>
      </c>
      <c r="E280" s="6">
        <v>46143</v>
      </c>
      <c r="F280" s="3" t="s">
        <v>1820</v>
      </c>
      <c r="G280" s="3">
        <v>2026</v>
      </c>
      <c r="H280" s="3" t="s">
        <v>2402</v>
      </c>
      <c r="I280" s="3" t="s">
        <v>2401</v>
      </c>
      <c r="J280" s="5">
        <v>46127</v>
      </c>
      <c r="K280" s="3" t="s">
        <v>2266</v>
      </c>
      <c r="L280" s="3" t="s">
        <v>2400</v>
      </c>
      <c r="M280" s="3">
        <v>990128350979</v>
      </c>
      <c r="N280" s="2"/>
      <c r="O280" s="2"/>
      <c r="P280" s="3">
        <v>77770617761</v>
      </c>
      <c r="Q280" s="3">
        <v>7990000</v>
      </c>
      <c r="R280" s="3">
        <v>7990000</v>
      </c>
      <c r="S280" s="3">
        <v>0</v>
      </c>
      <c r="T280" s="3">
        <v>0</v>
      </c>
      <c r="U280" s="3">
        <v>0</v>
      </c>
      <c r="V280" s="3">
        <v>319600</v>
      </c>
      <c r="W280" s="3">
        <v>319600</v>
      </c>
      <c r="X280" s="2"/>
      <c r="Y280" s="2"/>
      <c r="Z280" s="2"/>
      <c r="AA280" s="3" t="s">
        <v>1687</v>
      </c>
      <c r="AB280" s="5">
        <v>46128</v>
      </c>
      <c r="AC280" s="3" t="s">
        <v>56</v>
      </c>
      <c r="AD280" s="3" t="s">
        <v>58</v>
      </c>
      <c r="AE280" s="3">
        <v>0</v>
      </c>
      <c r="AF280" s="3">
        <v>12335981</v>
      </c>
      <c r="AG280" s="2"/>
      <c r="AH280" s="3">
        <v>0</v>
      </c>
      <c r="AI280" s="2"/>
      <c r="AJ280" s="3" t="s">
        <v>56</v>
      </c>
      <c r="AK280" s="4" t="s">
        <v>2215</v>
      </c>
    </row>
    <row r="281" spans="1:37" hidden="1" x14ac:dyDescent="0.45">
      <c r="A281" s="3">
        <v>1</v>
      </c>
      <c r="B281" s="4" t="s">
        <v>2229</v>
      </c>
      <c r="C281" s="3" t="s">
        <v>2150</v>
      </c>
      <c r="D281" s="3" t="s">
        <v>2149</v>
      </c>
      <c r="E281" s="6">
        <v>46143</v>
      </c>
      <c r="F281" s="3" t="s">
        <v>2168</v>
      </c>
      <c r="G281" s="3">
        <v>2026</v>
      </c>
      <c r="H281" s="3" t="s">
        <v>2399</v>
      </c>
      <c r="I281" s="3" t="s">
        <v>2398</v>
      </c>
      <c r="J281" s="5">
        <v>46134</v>
      </c>
      <c r="K281" s="3" t="s">
        <v>2226</v>
      </c>
      <c r="L281" s="3" t="s">
        <v>2397</v>
      </c>
      <c r="M281" s="3">
        <v>790927000192</v>
      </c>
      <c r="N281" s="2"/>
      <c r="O281" s="2"/>
      <c r="P281" s="3">
        <v>77715870518</v>
      </c>
      <c r="Q281" s="3">
        <v>8240000</v>
      </c>
      <c r="R281" s="3">
        <v>7990000</v>
      </c>
      <c r="S281" s="3">
        <v>0</v>
      </c>
      <c r="T281" s="3">
        <v>0</v>
      </c>
      <c r="U281" s="3">
        <v>250000</v>
      </c>
      <c r="V281" s="3">
        <v>399500</v>
      </c>
      <c r="W281" s="3">
        <v>399500</v>
      </c>
      <c r="X281" s="3" t="s">
        <v>2396</v>
      </c>
      <c r="Y281" s="3" t="s">
        <v>2237</v>
      </c>
      <c r="Z281" s="2"/>
      <c r="AA281" s="3" t="s">
        <v>291</v>
      </c>
      <c r="AB281" s="5">
        <v>46139</v>
      </c>
      <c r="AC281" s="3" t="s">
        <v>87</v>
      </c>
      <c r="AD281" s="3" t="s">
        <v>206</v>
      </c>
      <c r="AE281" s="3">
        <v>0</v>
      </c>
      <c r="AF281" s="3">
        <v>12337849</v>
      </c>
      <c r="AG281" s="2"/>
      <c r="AH281" s="3">
        <v>0</v>
      </c>
      <c r="AI281" s="2"/>
      <c r="AJ281" s="3" t="s">
        <v>87</v>
      </c>
      <c r="AK281" s="4" t="s">
        <v>2152</v>
      </c>
    </row>
    <row r="282" spans="1:37" hidden="1" x14ac:dyDescent="0.45">
      <c r="A282" s="3">
        <v>1</v>
      </c>
      <c r="B282" s="4" t="s">
        <v>2229</v>
      </c>
      <c r="C282" s="3" t="s">
        <v>2173</v>
      </c>
      <c r="D282" s="3" t="s">
        <v>2142</v>
      </c>
      <c r="E282" s="3" t="s">
        <v>2141</v>
      </c>
      <c r="F282" s="3" t="s">
        <v>1693</v>
      </c>
      <c r="G282" s="3">
        <v>2026</v>
      </c>
      <c r="H282" s="3" t="s">
        <v>2395</v>
      </c>
      <c r="I282" s="3" t="s">
        <v>2394</v>
      </c>
      <c r="J282" s="5">
        <v>46126</v>
      </c>
      <c r="K282" s="3" t="s">
        <v>2234</v>
      </c>
      <c r="L282" s="3" t="s">
        <v>2393</v>
      </c>
      <c r="M282" s="3">
        <v>940302350271</v>
      </c>
      <c r="N282" s="2"/>
      <c r="O282" s="2"/>
      <c r="P282" s="3">
        <v>77752124444</v>
      </c>
      <c r="Q282" s="3">
        <v>16490000</v>
      </c>
      <c r="R282" s="3">
        <v>16490000</v>
      </c>
      <c r="S282" s="3">
        <v>0</v>
      </c>
      <c r="T282" s="3">
        <v>0</v>
      </c>
      <c r="U282" s="3">
        <v>0</v>
      </c>
      <c r="V282" s="3">
        <v>989400</v>
      </c>
      <c r="W282" s="3">
        <v>989400</v>
      </c>
      <c r="X282" s="2"/>
      <c r="Y282" s="2"/>
      <c r="Z282" s="2"/>
      <c r="AA282" s="3" t="s">
        <v>291</v>
      </c>
      <c r="AB282" s="5">
        <v>46129</v>
      </c>
      <c r="AC282" s="3" t="s">
        <v>105</v>
      </c>
      <c r="AD282" s="3" t="s">
        <v>58</v>
      </c>
      <c r="AE282" s="3">
        <v>0</v>
      </c>
      <c r="AF282" s="3">
        <v>12337852</v>
      </c>
      <c r="AG282" s="2"/>
      <c r="AH282" s="3">
        <v>0</v>
      </c>
      <c r="AI282" s="2"/>
      <c r="AJ282" s="3" t="s">
        <v>105</v>
      </c>
      <c r="AK282" s="4" t="s">
        <v>2135</v>
      </c>
    </row>
    <row r="283" spans="1:37" hidden="1" x14ac:dyDescent="0.45">
      <c r="A283" s="3">
        <v>1</v>
      </c>
      <c r="B283" s="4" t="s">
        <v>2229</v>
      </c>
      <c r="C283" s="3" t="s">
        <v>2173</v>
      </c>
      <c r="D283" s="3" t="s">
        <v>2142</v>
      </c>
      <c r="E283" s="3" t="s">
        <v>2141</v>
      </c>
      <c r="F283" s="3" t="s">
        <v>1693</v>
      </c>
      <c r="G283" s="3">
        <v>2026</v>
      </c>
      <c r="H283" s="3" t="s">
        <v>2392</v>
      </c>
      <c r="I283" s="3" t="s">
        <v>2391</v>
      </c>
      <c r="J283" s="5">
        <v>46125</v>
      </c>
      <c r="K283" s="3" t="s">
        <v>2379</v>
      </c>
      <c r="L283" s="3" t="s">
        <v>2390</v>
      </c>
      <c r="M283" s="3">
        <v>711111301161</v>
      </c>
      <c r="N283" s="2"/>
      <c r="O283" s="2"/>
      <c r="P283" s="3">
        <v>77053444171</v>
      </c>
      <c r="Q283" s="3">
        <v>15990000</v>
      </c>
      <c r="R283" s="3">
        <v>15990000</v>
      </c>
      <c r="S283" s="3">
        <v>0</v>
      </c>
      <c r="T283" s="3">
        <v>0</v>
      </c>
      <c r="U283" s="3">
        <v>0</v>
      </c>
      <c r="V283" s="3">
        <v>959400</v>
      </c>
      <c r="W283" s="3">
        <v>959400</v>
      </c>
      <c r="X283" s="3" t="s">
        <v>389</v>
      </c>
      <c r="Y283" s="2"/>
      <c r="Z283" s="2"/>
      <c r="AA283" s="3" t="s">
        <v>291</v>
      </c>
      <c r="AB283" s="5">
        <v>46139</v>
      </c>
      <c r="AC283" s="3" t="s">
        <v>1813</v>
      </c>
      <c r="AD283" s="3" t="s">
        <v>89</v>
      </c>
      <c r="AE283" s="3">
        <v>0</v>
      </c>
      <c r="AF283" s="3">
        <v>12337853</v>
      </c>
      <c r="AG283" s="2"/>
      <c r="AH283" s="3">
        <v>0</v>
      </c>
      <c r="AI283" s="2"/>
      <c r="AJ283" s="3" t="s">
        <v>1813</v>
      </c>
      <c r="AK283" s="4" t="s">
        <v>2152</v>
      </c>
    </row>
    <row r="284" spans="1:37" hidden="1" x14ac:dyDescent="0.45">
      <c r="A284" s="3">
        <v>1</v>
      </c>
      <c r="B284" s="4" t="s">
        <v>2229</v>
      </c>
      <c r="C284" s="3" t="s">
        <v>2385</v>
      </c>
      <c r="D284" s="3" t="s">
        <v>2149</v>
      </c>
      <c r="E284" s="6">
        <v>46143</v>
      </c>
      <c r="F284" s="3" t="s">
        <v>1693</v>
      </c>
      <c r="G284" s="3">
        <v>2026</v>
      </c>
      <c r="H284" s="3" t="s">
        <v>2389</v>
      </c>
      <c r="I284" s="3" t="s">
        <v>2388</v>
      </c>
      <c r="J284" s="5">
        <v>46132</v>
      </c>
      <c r="K284" s="3" t="s">
        <v>2226</v>
      </c>
      <c r="L284" s="3" t="s">
        <v>2387</v>
      </c>
      <c r="M284" s="3">
        <v>810512302752</v>
      </c>
      <c r="N284" s="2"/>
      <c r="O284" s="2"/>
      <c r="P284" s="3">
        <v>77051481248</v>
      </c>
      <c r="Q284" s="3">
        <v>6990000</v>
      </c>
      <c r="R284" s="3">
        <v>6990000</v>
      </c>
      <c r="S284" s="3">
        <v>0</v>
      </c>
      <c r="T284" s="3">
        <v>0</v>
      </c>
      <c r="U284" s="3">
        <v>0</v>
      </c>
      <c r="V284" s="3">
        <v>279600</v>
      </c>
      <c r="W284" s="3">
        <v>279600</v>
      </c>
      <c r="X284" s="3" t="s">
        <v>2386</v>
      </c>
      <c r="Y284" s="2"/>
      <c r="Z284" s="2"/>
      <c r="AA284" s="3" t="s">
        <v>291</v>
      </c>
      <c r="AB284" s="5">
        <v>46142</v>
      </c>
      <c r="AC284" s="3" t="s">
        <v>87</v>
      </c>
      <c r="AD284" s="3" t="s">
        <v>134</v>
      </c>
      <c r="AE284" s="3">
        <v>1</v>
      </c>
      <c r="AF284" s="3">
        <v>12337857</v>
      </c>
      <c r="AG284" s="2"/>
      <c r="AH284" s="3">
        <v>0</v>
      </c>
      <c r="AI284" s="2"/>
      <c r="AJ284" s="3" t="s">
        <v>87</v>
      </c>
      <c r="AK284" s="4" t="s">
        <v>2135</v>
      </c>
    </row>
    <row r="285" spans="1:37" hidden="1" x14ac:dyDescent="0.45">
      <c r="A285" s="3">
        <v>1</v>
      </c>
      <c r="B285" s="4" t="s">
        <v>2229</v>
      </c>
      <c r="C285" s="3" t="s">
        <v>2385</v>
      </c>
      <c r="D285" s="3" t="s">
        <v>2149</v>
      </c>
      <c r="E285" s="6">
        <v>46143</v>
      </c>
      <c r="F285" s="3" t="s">
        <v>1693</v>
      </c>
      <c r="G285" s="3">
        <v>2026</v>
      </c>
      <c r="H285" s="3" t="s">
        <v>2384</v>
      </c>
      <c r="I285" s="3" t="s">
        <v>2383</v>
      </c>
      <c r="J285" s="5">
        <v>46135</v>
      </c>
      <c r="K285" s="3" t="s">
        <v>2234</v>
      </c>
      <c r="L285" s="3" t="s">
        <v>2382</v>
      </c>
      <c r="M285" s="3">
        <v>950509050755</v>
      </c>
      <c r="N285" s="2"/>
      <c r="O285" s="2"/>
      <c r="P285" s="3">
        <v>77711518639</v>
      </c>
      <c r="Q285" s="3">
        <v>6990000</v>
      </c>
      <c r="R285" s="3">
        <v>6990000</v>
      </c>
      <c r="S285" s="3">
        <v>0</v>
      </c>
      <c r="T285" s="3">
        <v>0</v>
      </c>
      <c r="U285" s="3">
        <v>0</v>
      </c>
      <c r="V285" s="3">
        <v>279600</v>
      </c>
      <c r="W285" s="3">
        <v>279600</v>
      </c>
      <c r="X285" s="2"/>
      <c r="Y285" s="2"/>
      <c r="Z285" s="2"/>
      <c r="AA285" s="3" t="s">
        <v>291</v>
      </c>
      <c r="AB285" s="5">
        <v>46140</v>
      </c>
      <c r="AC285" s="3" t="s">
        <v>105</v>
      </c>
      <c r="AD285" s="3" t="s">
        <v>58</v>
      </c>
      <c r="AE285" s="3">
        <v>0</v>
      </c>
      <c r="AF285" s="3">
        <v>12337861</v>
      </c>
      <c r="AG285" s="2"/>
      <c r="AH285" s="3">
        <v>0</v>
      </c>
      <c r="AI285" s="2"/>
      <c r="AJ285" s="3" t="s">
        <v>105</v>
      </c>
      <c r="AK285" s="4" t="s">
        <v>2152</v>
      </c>
    </row>
    <row r="286" spans="1:37" hidden="1" x14ac:dyDescent="0.45">
      <c r="A286" s="3">
        <v>1</v>
      </c>
      <c r="B286" s="4" t="s">
        <v>2229</v>
      </c>
      <c r="C286" s="3" t="s">
        <v>2173</v>
      </c>
      <c r="D286" s="3" t="s">
        <v>2178</v>
      </c>
      <c r="E286" s="3" t="s">
        <v>2141</v>
      </c>
      <c r="F286" s="3" t="s">
        <v>2301</v>
      </c>
      <c r="G286" s="3">
        <v>2026</v>
      </c>
      <c r="H286" s="3" t="s">
        <v>2381</v>
      </c>
      <c r="I286" s="3" t="s">
        <v>2380</v>
      </c>
      <c r="J286" s="5">
        <v>46132</v>
      </c>
      <c r="K286" s="3" t="s">
        <v>2379</v>
      </c>
      <c r="L286" s="3" t="s">
        <v>2378</v>
      </c>
      <c r="M286" s="3">
        <v>890802302436</v>
      </c>
      <c r="N286" s="2"/>
      <c r="O286" s="2"/>
      <c r="P286" s="3">
        <v>77027009009</v>
      </c>
      <c r="Q286" s="3">
        <v>14990000</v>
      </c>
      <c r="R286" s="3">
        <v>14990000</v>
      </c>
      <c r="S286" s="3">
        <v>0</v>
      </c>
      <c r="T286" s="3">
        <v>0</v>
      </c>
      <c r="U286" s="3">
        <v>0</v>
      </c>
      <c r="V286" s="3">
        <v>899400</v>
      </c>
      <c r="W286" s="3">
        <v>899400</v>
      </c>
      <c r="X286" s="3" t="s">
        <v>2377</v>
      </c>
      <c r="Y286" s="2"/>
      <c r="Z286" s="2"/>
      <c r="AA286" s="3" t="s">
        <v>291</v>
      </c>
      <c r="AB286" s="5">
        <v>46141</v>
      </c>
      <c r="AC286" s="3" t="s">
        <v>1813</v>
      </c>
      <c r="AD286" s="3" t="s">
        <v>134</v>
      </c>
      <c r="AE286" s="3">
        <v>0</v>
      </c>
      <c r="AF286" s="3">
        <v>12337865</v>
      </c>
      <c r="AG286" s="2"/>
      <c r="AH286" s="3">
        <v>0</v>
      </c>
      <c r="AI286" s="2"/>
      <c r="AJ286" s="3" t="s">
        <v>1813</v>
      </c>
      <c r="AK286" s="4" t="s">
        <v>2152</v>
      </c>
    </row>
    <row r="287" spans="1:37" hidden="1" x14ac:dyDescent="0.45">
      <c r="A287" s="3">
        <v>1</v>
      </c>
      <c r="B287" s="4" t="s">
        <v>2229</v>
      </c>
      <c r="C287" s="3" t="s">
        <v>2173</v>
      </c>
      <c r="D287" s="3" t="s">
        <v>2178</v>
      </c>
      <c r="E287" s="3" t="s">
        <v>2141</v>
      </c>
      <c r="F287" s="3" t="s">
        <v>1820</v>
      </c>
      <c r="G287" s="3">
        <v>2026</v>
      </c>
      <c r="H287" s="3" t="s">
        <v>2376</v>
      </c>
      <c r="I287" s="3" t="s">
        <v>2375</v>
      </c>
      <c r="J287" s="5">
        <v>46126</v>
      </c>
      <c r="K287" s="3" t="s">
        <v>2234</v>
      </c>
      <c r="L287" s="2"/>
      <c r="M287" s="2"/>
      <c r="N287" s="3" t="s">
        <v>2374</v>
      </c>
      <c r="O287" s="3">
        <v>90440014337</v>
      </c>
      <c r="P287" s="2"/>
      <c r="Q287" s="3">
        <v>14990000</v>
      </c>
      <c r="R287" s="3">
        <v>14990000</v>
      </c>
      <c r="S287" s="3">
        <v>0</v>
      </c>
      <c r="T287" s="3">
        <v>0</v>
      </c>
      <c r="U287" s="3">
        <v>0</v>
      </c>
      <c r="V287" s="3">
        <v>899400</v>
      </c>
      <c r="W287" s="3">
        <v>899400</v>
      </c>
      <c r="X287" s="2"/>
      <c r="Y287" s="2"/>
      <c r="Z287" s="2"/>
      <c r="AA287" s="3" t="s">
        <v>291</v>
      </c>
      <c r="AB287" s="5">
        <v>46139</v>
      </c>
      <c r="AC287" s="3" t="s">
        <v>56</v>
      </c>
      <c r="AD287" s="3" t="s">
        <v>58</v>
      </c>
      <c r="AE287" s="3">
        <v>1</v>
      </c>
      <c r="AF287" s="3">
        <v>12337866</v>
      </c>
      <c r="AG287" s="2"/>
      <c r="AH287" s="3">
        <v>0</v>
      </c>
      <c r="AI287" s="2"/>
      <c r="AJ287" s="3" t="s">
        <v>56</v>
      </c>
      <c r="AK287" s="4" t="s">
        <v>2152</v>
      </c>
    </row>
    <row r="288" spans="1:37" hidden="1" x14ac:dyDescent="0.45">
      <c r="A288" s="3">
        <v>1</v>
      </c>
      <c r="B288" s="4" t="s">
        <v>2302</v>
      </c>
      <c r="C288" s="3" t="s">
        <v>2150</v>
      </c>
      <c r="D288" s="3" t="s">
        <v>2162</v>
      </c>
      <c r="E288" s="6">
        <v>46143</v>
      </c>
      <c r="F288" s="3" t="s">
        <v>1678</v>
      </c>
      <c r="G288" s="3">
        <v>2026</v>
      </c>
      <c r="H288" s="3" t="s">
        <v>2373</v>
      </c>
      <c r="I288" s="3" t="s">
        <v>2372</v>
      </c>
      <c r="J288" s="5">
        <v>46139</v>
      </c>
      <c r="K288" s="3" t="s">
        <v>2307</v>
      </c>
      <c r="L288" s="3" t="s">
        <v>2371</v>
      </c>
      <c r="M288" s="3">
        <v>760704402017</v>
      </c>
      <c r="N288" s="2"/>
      <c r="O288" s="2"/>
      <c r="P288" s="3">
        <v>77473852566</v>
      </c>
      <c r="Q288" s="3">
        <v>8990000</v>
      </c>
      <c r="R288" s="3">
        <v>8990000</v>
      </c>
      <c r="S288" s="3">
        <v>0</v>
      </c>
      <c r="T288" s="3">
        <v>0</v>
      </c>
      <c r="U288" s="3">
        <v>0</v>
      </c>
      <c r="V288" s="3">
        <v>449500</v>
      </c>
      <c r="W288" s="3">
        <v>449500</v>
      </c>
      <c r="X288" s="3" t="s">
        <v>217</v>
      </c>
      <c r="Y288" s="3" t="s">
        <v>2237</v>
      </c>
      <c r="Z288" s="2"/>
      <c r="AA288" s="3" t="s">
        <v>116</v>
      </c>
      <c r="AB288" s="5">
        <v>46140</v>
      </c>
      <c r="AC288" s="3" t="s">
        <v>1813</v>
      </c>
      <c r="AD288" s="3" t="s">
        <v>134</v>
      </c>
      <c r="AE288" s="3">
        <v>0</v>
      </c>
      <c r="AF288" s="3">
        <v>12340088</v>
      </c>
      <c r="AG288" s="2"/>
      <c r="AH288" s="3">
        <v>0</v>
      </c>
      <c r="AI288" s="2"/>
      <c r="AJ288" s="3" t="s">
        <v>1813</v>
      </c>
      <c r="AK288" s="4" t="s">
        <v>2135</v>
      </c>
    </row>
    <row r="289" spans="1:37" hidden="1" x14ac:dyDescent="0.45">
      <c r="A289" s="3">
        <v>1</v>
      </c>
      <c r="B289" s="4" t="s">
        <v>2302</v>
      </c>
      <c r="C289" s="3" t="s">
        <v>2150</v>
      </c>
      <c r="D289" s="3" t="s">
        <v>2162</v>
      </c>
      <c r="E289" s="6">
        <v>46143</v>
      </c>
      <c r="F289" s="3" t="s">
        <v>1693</v>
      </c>
      <c r="G289" s="3">
        <v>2026</v>
      </c>
      <c r="H289" s="3" t="s">
        <v>2370</v>
      </c>
      <c r="I289" s="3" t="s">
        <v>2369</v>
      </c>
      <c r="J289" s="5">
        <v>46139</v>
      </c>
      <c r="K289" s="3" t="s">
        <v>2307</v>
      </c>
      <c r="L289" s="3" t="s">
        <v>2368</v>
      </c>
      <c r="M289" s="3">
        <v>911011300825</v>
      </c>
      <c r="N289" s="2"/>
      <c r="O289" s="2"/>
      <c r="P289" s="3">
        <v>77473165951</v>
      </c>
      <c r="Q289" s="3">
        <v>8990000</v>
      </c>
      <c r="R289" s="3">
        <v>8990000</v>
      </c>
      <c r="S289" s="3">
        <v>0</v>
      </c>
      <c r="T289" s="3">
        <v>0</v>
      </c>
      <c r="U289" s="3">
        <v>0</v>
      </c>
      <c r="V289" s="3">
        <v>449500</v>
      </c>
      <c r="W289" s="3">
        <v>449500</v>
      </c>
      <c r="X289" s="3" t="s">
        <v>133</v>
      </c>
      <c r="Y289" s="2"/>
      <c r="Z289" s="2"/>
      <c r="AA289" s="3" t="s">
        <v>116</v>
      </c>
      <c r="AB289" s="5">
        <v>46141</v>
      </c>
      <c r="AC289" s="3" t="s">
        <v>1813</v>
      </c>
      <c r="AD289" s="3" t="s">
        <v>134</v>
      </c>
      <c r="AE289" s="3">
        <v>0</v>
      </c>
      <c r="AF289" s="3">
        <v>12340089</v>
      </c>
      <c r="AG289" s="2"/>
      <c r="AH289" s="3">
        <v>0</v>
      </c>
      <c r="AI289" s="2"/>
      <c r="AJ289" s="3" t="s">
        <v>1813</v>
      </c>
      <c r="AK289" s="4" t="s">
        <v>2152</v>
      </c>
    </row>
    <row r="290" spans="1:37" ht="28.5" hidden="1" x14ac:dyDescent="0.45">
      <c r="A290" s="3">
        <v>1</v>
      </c>
      <c r="B290" s="4" t="s">
        <v>2194</v>
      </c>
      <c r="C290" s="3" t="s">
        <v>2150</v>
      </c>
      <c r="D290" s="3" t="s">
        <v>2162</v>
      </c>
      <c r="E290" s="6">
        <v>46143</v>
      </c>
      <c r="F290" s="3" t="s">
        <v>1668</v>
      </c>
      <c r="G290" s="3">
        <v>2026</v>
      </c>
      <c r="H290" s="3" t="s">
        <v>2367</v>
      </c>
      <c r="I290" s="3" t="s">
        <v>2366</v>
      </c>
      <c r="J290" s="5">
        <v>46133</v>
      </c>
      <c r="K290" s="3" t="s">
        <v>2359</v>
      </c>
      <c r="L290" s="3" t="s">
        <v>2365</v>
      </c>
      <c r="M290" s="3">
        <v>911120499020</v>
      </c>
      <c r="N290" s="2"/>
      <c r="O290" s="2"/>
      <c r="P290" s="3">
        <v>7775357773</v>
      </c>
      <c r="Q290" s="3">
        <v>8990000</v>
      </c>
      <c r="R290" s="3">
        <v>8990000</v>
      </c>
      <c r="S290" s="3">
        <v>0</v>
      </c>
      <c r="T290" s="3">
        <v>0</v>
      </c>
      <c r="U290" s="3">
        <v>0</v>
      </c>
      <c r="V290" s="3">
        <v>449500</v>
      </c>
      <c r="W290" s="3">
        <v>449500</v>
      </c>
      <c r="X290" s="3" t="s">
        <v>2242</v>
      </c>
      <c r="Y290" s="2"/>
      <c r="Z290" s="2"/>
      <c r="AA290" s="3" t="s">
        <v>55</v>
      </c>
      <c r="AB290" s="5">
        <v>46134</v>
      </c>
      <c r="AC290" s="3" t="s">
        <v>1813</v>
      </c>
      <c r="AD290" s="3" t="s">
        <v>89</v>
      </c>
      <c r="AE290" s="3">
        <v>0</v>
      </c>
      <c r="AF290" s="3">
        <v>12340133</v>
      </c>
      <c r="AG290" s="2"/>
      <c r="AH290" s="3">
        <v>0</v>
      </c>
      <c r="AI290" s="2"/>
      <c r="AJ290" s="3" t="s">
        <v>1813</v>
      </c>
      <c r="AK290" s="4" t="s">
        <v>2135</v>
      </c>
    </row>
    <row r="291" spans="1:37" ht="28.5" hidden="1" x14ac:dyDescent="0.45">
      <c r="A291" s="3">
        <v>1</v>
      </c>
      <c r="B291" s="4" t="s">
        <v>2194</v>
      </c>
      <c r="C291" s="3" t="s">
        <v>2150</v>
      </c>
      <c r="D291" s="3" t="s">
        <v>2162</v>
      </c>
      <c r="E291" s="6">
        <v>46143</v>
      </c>
      <c r="F291" s="3" t="s">
        <v>1678</v>
      </c>
      <c r="G291" s="3">
        <v>2026</v>
      </c>
      <c r="H291" s="3" t="s">
        <v>2364</v>
      </c>
      <c r="I291" s="3" t="s">
        <v>2363</v>
      </c>
      <c r="J291" s="5">
        <v>46132</v>
      </c>
      <c r="K291" s="3" t="s">
        <v>2191</v>
      </c>
      <c r="L291" s="3" t="s">
        <v>2362</v>
      </c>
      <c r="M291" s="3">
        <v>980104400758</v>
      </c>
      <c r="N291" s="2"/>
      <c r="O291" s="2"/>
      <c r="P291" s="3">
        <v>77718751398</v>
      </c>
      <c r="Q291" s="3">
        <v>9240000</v>
      </c>
      <c r="R291" s="3">
        <v>8990000</v>
      </c>
      <c r="S291" s="3">
        <v>0</v>
      </c>
      <c r="T291" s="3">
        <v>0</v>
      </c>
      <c r="U291" s="3">
        <v>250000</v>
      </c>
      <c r="V291" s="3">
        <v>449500</v>
      </c>
      <c r="W291" s="3">
        <v>449500</v>
      </c>
      <c r="X291" s="3" t="s">
        <v>351</v>
      </c>
      <c r="Y291" s="2"/>
      <c r="Z291" s="2"/>
      <c r="AA291" s="3" t="s">
        <v>55</v>
      </c>
      <c r="AB291" s="5">
        <v>46133</v>
      </c>
      <c r="AC291" s="3" t="s">
        <v>87</v>
      </c>
      <c r="AD291" s="3" t="s">
        <v>206</v>
      </c>
      <c r="AE291" s="3">
        <v>1</v>
      </c>
      <c r="AF291" s="3">
        <v>12340134</v>
      </c>
      <c r="AG291" s="2"/>
      <c r="AH291" s="3">
        <v>0</v>
      </c>
      <c r="AI291" s="2"/>
      <c r="AJ291" s="3" t="s">
        <v>87</v>
      </c>
      <c r="AK291" s="4" t="s">
        <v>2215</v>
      </c>
    </row>
    <row r="292" spans="1:37" ht="28.5" hidden="1" x14ac:dyDescent="0.45">
      <c r="A292" s="3">
        <v>1</v>
      </c>
      <c r="B292" s="4" t="s">
        <v>2194</v>
      </c>
      <c r="C292" s="3" t="s">
        <v>2150</v>
      </c>
      <c r="D292" s="3" t="s">
        <v>2162</v>
      </c>
      <c r="E292" s="6">
        <v>46143</v>
      </c>
      <c r="F292" s="3" t="s">
        <v>1668</v>
      </c>
      <c r="G292" s="3">
        <v>2026</v>
      </c>
      <c r="H292" s="3" t="s">
        <v>2361</v>
      </c>
      <c r="I292" s="3" t="s">
        <v>2360</v>
      </c>
      <c r="J292" s="5">
        <v>46135</v>
      </c>
      <c r="K292" s="3" t="s">
        <v>2359</v>
      </c>
      <c r="L292" s="3" t="s">
        <v>2358</v>
      </c>
      <c r="M292" s="3">
        <v>761218450048</v>
      </c>
      <c r="N292" s="2"/>
      <c r="O292" s="2"/>
      <c r="P292" s="3">
        <v>77762300716</v>
      </c>
      <c r="Q292" s="3">
        <v>8990000</v>
      </c>
      <c r="R292" s="3">
        <v>8990000</v>
      </c>
      <c r="S292" s="3">
        <v>0</v>
      </c>
      <c r="T292" s="3">
        <v>0</v>
      </c>
      <c r="U292" s="3">
        <v>0</v>
      </c>
      <c r="V292" s="3">
        <v>449500</v>
      </c>
      <c r="W292" s="3">
        <v>449500</v>
      </c>
      <c r="X292" s="3" t="s">
        <v>217</v>
      </c>
      <c r="Y292" s="2"/>
      <c r="Z292" s="2"/>
      <c r="AA292" s="3" t="s">
        <v>55</v>
      </c>
      <c r="AB292" s="5">
        <v>46136</v>
      </c>
      <c r="AC292" s="3" t="s">
        <v>1813</v>
      </c>
      <c r="AD292" s="3" t="s">
        <v>89</v>
      </c>
      <c r="AE292" s="3">
        <v>0</v>
      </c>
      <c r="AF292" s="3">
        <v>12342561</v>
      </c>
      <c r="AG292" s="4" t="s">
        <v>2163</v>
      </c>
      <c r="AH292" s="3">
        <v>0</v>
      </c>
      <c r="AI292" s="2"/>
      <c r="AJ292" s="3" t="s">
        <v>1813</v>
      </c>
      <c r="AK292" s="4" t="s">
        <v>2215</v>
      </c>
    </row>
    <row r="293" spans="1:37" ht="28.5" hidden="1" x14ac:dyDescent="0.45">
      <c r="A293" s="3">
        <v>1</v>
      </c>
      <c r="B293" s="4" t="s">
        <v>2163</v>
      </c>
      <c r="C293" s="3" t="s">
        <v>2143</v>
      </c>
      <c r="D293" s="3" t="s">
        <v>2142</v>
      </c>
      <c r="E293" s="3" t="s">
        <v>2141</v>
      </c>
      <c r="F293" s="3" t="s">
        <v>1820</v>
      </c>
      <c r="G293" s="3">
        <v>2026</v>
      </c>
      <c r="H293" s="3" t="s">
        <v>2357</v>
      </c>
      <c r="I293" s="3" t="s">
        <v>2356</v>
      </c>
      <c r="J293" s="5">
        <v>46140</v>
      </c>
      <c r="K293" s="3" t="s">
        <v>2355</v>
      </c>
      <c r="L293" s="3" t="s">
        <v>2354</v>
      </c>
      <c r="M293" s="3">
        <v>40922501060</v>
      </c>
      <c r="N293" s="2"/>
      <c r="O293" s="2"/>
      <c r="P293" s="3">
        <v>77000254546</v>
      </c>
      <c r="Q293" s="3">
        <v>15990000</v>
      </c>
      <c r="R293" s="3">
        <v>15990000</v>
      </c>
      <c r="S293" s="3">
        <v>0</v>
      </c>
      <c r="T293" s="3">
        <v>0</v>
      </c>
      <c r="U293" s="3">
        <v>0</v>
      </c>
      <c r="V293" s="3">
        <v>959400</v>
      </c>
      <c r="W293" s="3">
        <v>959400</v>
      </c>
      <c r="X293" s="3" t="s">
        <v>389</v>
      </c>
      <c r="Y293" s="2"/>
      <c r="Z293" s="2"/>
      <c r="AA293" s="3" t="s">
        <v>55</v>
      </c>
      <c r="AB293" s="5">
        <v>46141</v>
      </c>
      <c r="AC293" s="3" t="s">
        <v>1813</v>
      </c>
      <c r="AD293" s="3" t="s">
        <v>134</v>
      </c>
      <c r="AE293" s="3">
        <v>1</v>
      </c>
      <c r="AF293" s="3">
        <v>12342566</v>
      </c>
      <c r="AG293" s="2"/>
      <c r="AH293" s="3">
        <v>0</v>
      </c>
      <c r="AI293" s="2"/>
      <c r="AJ293" s="3" t="s">
        <v>1813</v>
      </c>
      <c r="AK293" s="4" t="s">
        <v>2152</v>
      </c>
    </row>
    <row r="294" spans="1:37" x14ac:dyDescent="0.45">
      <c r="A294" s="3">
        <v>1</v>
      </c>
      <c r="B294" s="4" t="s">
        <v>2144</v>
      </c>
      <c r="C294" s="3" t="s">
        <v>2296</v>
      </c>
      <c r="D294" s="3" t="s">
        <v>2295</v>
      </c>
      <c r="E294" s="6">
        <v>46174</v>
      </c>
      <c r="F294" s="3" t="s">
        <v>1693</v>
      </c>
      <c r="G294" s="3">
        <v>2025</v>
      </c>
      <c r="H294" s="3" t="s">
        <v>2353</v>
      </c>
      <c r="I294" s="3" t="s">
        <v>2352</v>
      </c>
      <c r="J294" s="5">
        <v>46141</v>
      </c>
      <c r="K294" s="3" t="s">
        <v>2138</v>
      </c>
      <c r="L294" s="3" t="s">
        <v>2351</v>
      </c>
      <c r="M294" s="3">
        <v>900102302158</v>
      </c>
      <c r="N294" s="2"/>
      <c r="O294" s="2"/>
      <c r="P294" s="3">
        <v>77029223068</v>
      </c>
      <c r="Q294" s="3">
        <v>11990000</v>
      </c>
      <c r="R294" s="3">
        <v>11990000</v>
      </c>
      <c r="S294" s="3">
        <v>0</v>
      </c>
      <c r="T294" s="3">
        <v>0</v>
      </c>
      <c r="U294" s="3">
        <v>0</v>
      </c>
      <c r="V294" s="3">
        <v>479600</v>
      </c>
      <c r="W294" s="3">
        <v>479600</v>
      </c>
      <c r="X294" s="3" t="s">
        <v>2350</v>
      </c>
      <c r="Y294" s="2"/>
      <c r="Z294" s="2"/>
      <c r="AA294" s="3" t="s">
        <v>116</v>
      </c>
      <c r="AB294" s="5">
        <v>46142</v>
      </c>
      <c r="AC294" s="3" t="s">
        <v>1813</v>
      </c>
      <c r="AD294" s="3" t="s">
        <v>89</v>
      </c>
      <c r="AE294" s="3">
        <v>0</v>
      </c>
      <c r="AF294" s="3">
        <v>12343095</v>
      </c>
      <c r="AG294" s="2"/>
      <c r="AH294" s="3">
        <v>0</v>
      </c>
      <c r="AI294" s="2"/>
      <c r="AJ294" s="3" t="s">
        <v>1813</v>
      </c>
      <c r="AK294" s="4" t="s">
        <v>2152</v>
      </c>
    </row>
    <row r="295" spans="1:37" x14ac:dyDescent="0.45">
      <c r="A295" s="3">
        <v>1</v>
      </c>
      <c r="B295" s="4" t="s">
        <v>2144</v>
      </c>
      <c r="C295" s="3" t="s">
        <v>2296</v>
      </c>
      <c r="D295" s="3" t="s">
        <v>2295</v>
      </c>
      <c r="E295" s="6">
        <v>46174</v>
      </c>
      <c r="F295" s="3" t="s">
        <v>1693</v>
      </c>
      <c r="G295" s="3">
        <v>2025</v>
      </c>
      <c r="H295" s="3" t="s">
        <v>2349</v>
      </c>
      <c r="I295" s="3" t="s">
        <v>2348</v>
      </c>
      <c r="J295" s="5">
        <v>46136</v>
      </c>
      <c r="K295" s="3" t="s">
        <v>2292</v>
      </c>
      <c r="L295" s="3" t="s">
        <v>2347</v>
      </c>
      <c r="M295" s="3">
        <v>980721450045</v>
      </c>
      <c r="N295" s="2"/>
      <c r="O295" s="2"/>
      <c r="P295" s="3">
        <v>77066210798</v>
      </c>
      <c r="Q295" s="3">
        <v>11990000</v>
      </c>
      <c r="R295" s="3">
        <v>11990000</v>
      </c>
      <c r="S295" s="3">
        <v>0</v>
      </c>
      <c r="T295" s="3">
        <v>0</v>
      </c>
      <c r="U295" s="3">
        <v>0</v>
      </c>
      <c r="V295" s="3">
        <v>479600</v>
      </c>
      <c r="W295" s="3">
        <v>479600</v>
      </c>
      <c r="X295" s="3" t="s">
        <v>2346</v>
      </c>
      <c r="Y295" s="2"/>
      <c r="Z295" s="2"/>
      <c r="AA295" s="3" t="s">
        <v>116</v>
      </c>
      <c r="AB295" s="5">
        <v>46136</v>
      </c>
      <c r="AC295" s="3" t="s">
        <v>87</v>
      </c>
      <c r="AD295" s="3" t="s">
        <v>89</v>
      </c>
      <c r="AE295" s="3">
        <v>0</v>
      </c>
      <c r="AF295" s="3">
        <v>12343097</v>
      </c>
      <c r="AG295" s="2"/>
      <c r="AH295" s="3">
        <v>0</v>
      </c>
      <c r="AI295" s="2"/>
      <c r="AJ295" s="3" t="s">
        <v>87</v>
      </c>
      <c r="AK295" s="4" t="s">
        <v>2135</v>
      </c>
    </row>
    <row r="296" spans="1:37" hidden="1" x14ac:dyDescent="0.45">
      <c r="A296" s="3">
        <v>1</v>
      </c>
      <c r="B296" s="4" t="s">
        <v>2302</v>
      </c>
      <c r="C296" s="3" t="s">
        <v>2143</v>
      </c>
      <c r="D296" s="3" t="s">
        <v>2142</v>
      </c>
      <c r="E296" s="3" t="s">
        <v>2141</v>
      </c>
      <c r="F296" s="3" t="s">
        <v>1820</v>
      </c>
      <c r="G296" s="3">
        <v>2026</v>
      </c>
      <c r="H296" s="3" t="s">
        <v>2345</v>
      </c>
      <c r="I296" s="3" t="s">
        <v>2344</v>
      </c>
      <c r="J296" s="5">
        <v>46132</v>
      </c>
      <c r="K296" s="3" t="s">
        <v>2307</v>
      </c>
      <c r="L296" s="3" t="s">
        <v>2343</v>
      </c>
      <c r="M296" s="3">
        <v>950412300354</v>
      </c>
      <c r="N296" s="2"/>
      <c r="O296" s="2"/>
      <c r="P296" s="3">
        <v>77026547572</v>
      </c>
      <c r="Q296" s="3">
        <v>15990000</v>
      </c>
      <c r="R296" s="3">
        <v>15990000</v>
      </c>
      <c r="S296" s="3">
        <v>0</v>
      </c>
      <c r="T296" s="3">
        <v>0</v>
      </c>
      <c r="U296" s="3">
        <v>0</v>
      </c>
      <c r="V296" s="3">
        <v>959400</v>
      </c>
      <c r="W296" s="3">
        <v>959400</v>
      </c>
      <c r="X296" s="3" t="s">
        <v>646</v>
      </c>
      <c r="Y296" s="2"/>
      <c r="Z296" s="2"/>
      <c r="AA296" s="3" t="s">
        <v>116</v>
      </c>
      <c r="AB296" s="5">
        <v>46134</v>
      </c>
      <c r="AC296" s="3" t="s">
        <v>1813</v>
      </c>
      <c r="AD296" s="3" t="s">
        <v>89</v>
      </c>
      <c r="AE296" s="3">
        <v>1</v>
      </c>
      <c r="AF296" s="3">
        <v>12343104</v>
      </c>
      <c r="AG296" s="4" t="s">
        <v>2144</v>
      </c>
      <c r="AH296" s="3">
        <v>0</v>
      </c>
      <c r="AI296" s="2"/>
      <c r="AJ296" s="3" t="s">
        <v>1813</v>
      </c>
      <c r="AK296" s="4" t="s">
        <v>2135</v>
      </c>
    </row>
    <row r="297" spans="1:37" hidden="1" x14ac:dyDescent="0.45">
      <c r="A297" s="3">
        <v>1</v>
      </c>
      <c r="B297" s="4" t="s">
        <v>2302</v>
      </c>
      <c r="C297" s="3" t="s">
        <v>2150</v>
      </c>
      <c r="D297" s="3" t="s">
        <v>2162</v>
      </c>
      <c r="E297" s="6">
        <v>46143</v>
      </c>
      <c r="F297" s="3" t="s">
        <v>1668</v>
      </c>
      <c r="G297" s="3">
        <v>2026</v>
      </c>
      <c r="H297" s="3" t="s">
        <v>2342</v>
      </c>
      <c r="I297" s="3" t="s">
        <v>2341</v>
      </c>
      <c r="J297" s="5">
        <v>46136</v>
      </c>
      <c r="K297" s="3" t="s">
        <v>2298</v>
      </c>
      <c r="L297" s="3" t="s">
        <v>2340</v>
      </c>
      <c r="M297" s="3">
        <v>10224601007</v>
      </c>
      <c r="N297" s="2"/>
      <c r="O297" s="2"/>
      <c r="P297" s="3">
        <v>77788785200</v>
      </c>
      <c r="Q297" s="3">
        <v>8990000</v>
      </c>
      <c r="R297" s="3">
        <v>8990000</v>
      </c>
      <c r="S297" s="3">
        <v>0</v>
      </c>
      <c r="T297" s="3">
        <v>0</v>
      </c>
      <c r="U297" s="3">
        <v>0</v>
      </c>
      <c r="V297" s="3">
        <v>449500</v>
      </c>
      <c r="W297" s="3">
        <v>449500</v>
      </c>
      <c r="X297" s="3" t="s">
        <v>2183</v>
      </c>
      <c r="Y297" s="2"/>
      <c r="Z297" s="2"/>
      <c r="AA297" s="3" t="s">
        <v>116</v>
      </c>
      <c r="AB297" s="5">
        <v>46140</v>
      </c>
      <c r="AC297" s="3" t="s">
        <v>87</v>
      </c>
      <c r="AD297" s="3" t="s">
        <v>206</v>
      </c>
      <c r="AE297" s="3">
        <v>0</v>
      </c>
      <c r="AF297" s="3">
        <v>12344629</v>
      </c>
      <c r="AG297" s="4" t="s">
        <v>2144</v>
      </c>
      <c r="AH297" s="3">
        <v>0</v>
      </c>
      <c r="AI297" s="2"/>
      <c r="AJ297" s="3" t="s">
        <v>87</v>
      </c>
      <c r="AK297" s="4" t="s">
        <v>2152</v>
      </c>
    </row>
    <row r="298" spans="1:37" hidden="1" x14ac:dyDescent="0.45">
      <c r="A298" s="3">
        <v>1</v>
      </c>
      <c r="B298" s="4" t="s">
        <v>2229</v>
      </c>
      <c r="C298" s="3" t="s">
        <v>2173</v>
      </c>
      <c r="D298" s="3" t="s">
        <v>2178</v>
      </c>
      <c r="E298" s="3" t="s">
        <v>2141</v>
      </c>
      <c r="F298" s="3" t="s">
        <v>1820</v>
      </c>
      <c r="G298" s="3">
        <v>2026</v>
      </c>
      <c r="H298" s="3" t="s">
        <v>2339</v>
      </c>
      <c r="I298" s="3" t="s">
        <v>2338</v>
      </c>
      <c r="J298" s="5">
        <v>46137</v>
      </c>
      <c r="K298" s="3" t="s">
        <v>2234</v>
      </c>
      <c r="L298" s="3" t="s">
        <v>2337</v>
      </c>
      <c r="M298" s="3">
        <v>940810350233</v>
      </c>
      <c r="N298" s="2"/>
      <c r="O298" s="2"/>
      <c r="P298" s="3">
        <v>77075144848</v>
      </c>
      <c r="Q298" s="3">
        <v>14990000</v>
      </c>
      <c r="R298" s="3">
        <v>14990000</v>
      </c>
      <c r="S298" s="3">
        <v>0</v>
      </c>
      <c r="T298" s="3">
        <v>0</v>
      </c>
      <c r="U298" s="3">
        <v>0</v>
      </c>
      <c r="V298" s="3">
        <v>899400</v>
      </c>
      <c r="W298" s="3">
        <v>899400</v>
      </c>
      <c r="X298" s="3" t="s">
        <v>2336</v>
      </c>
      <c r="Y298" s="2"/>
      <c r="Z298" s="2"/>
      <c r="AA298" s="3" t="s">
        <v>291</v>
      </c>
      <c r="AB298" s="5">
        <v>46140</v>
      </c>
      <c r="AC298" s="3" t="s">
        <v>197</v>
      </c>
      <c r="AD298" s="3" t="s">
        <v>161</v>
      </c>
      <c r="AE298" s="3">
        <v>0</v>
      </c>
      <c r="AF298" s="3">
        <v>12349023</v>
      </c>
      <c r="AG298" s="2"/>
      <c r="AH298" s="3">
        <v>0</v>
      </c>
      <c r="AI298" s="2"/>
      <c r="AJ298" s="3" t="s">
        <v>197</v>
      </c>
      <c r="AK298" s="4" t="s">
        <v>2152</v>
      </c>
    </row>
    <row r="299" spans="1:37" hidden="1" x14ac:dyDescent="0.45">
      <c r="A299" s="3">
        <v>1</v>
      </c>
      <c r="B299" s="4" t="s">
        <v>2229</v>
      </c>
      <c r="C299" s="3" t="s">
        <v>2173</v>
      </c>
      <c r="D299" s="3" t="s">
        <v>2142</v>
      </c>
      <c r="E299" s="3" t="s">
        <v>2141</v>
      </c>
      <c r="F299" s="3" t="s">
        <v>1668</v>
      </c>
      <c r="G299" s="3">
        <v>2026</v>
      </c>
      <c r="H299" s="3" t="s">
        <v>2335</v>
      </c>
      <c r="I299" s="3" t="s">
        <v>2334</v>
      </c>
      <c r="J299" s="5">
        <v>46132</v>
      </c>
      <c r="K299" s="3" t="s">
        <v>2234</v>
      </c>
      <c r="L299" s="3" t="s">
        <v>2333</v>
      </c>
      <c r="M299" s="3">
        <v>920226350314</v>
      </c>
      <c r="N299" s="2"/>
      <c r="O299" s="2"/>
      <c r="P299" s="3">
        <v>77753506440</v>
      </c>
      <c r="Q299" s="3">
        <v>15990000</v>
      </c>
      <c r="R299" s="3">
        <v>15990000</v>
      </c>
      <c r="S299" s="3">
        <v>0</v>
      </c>
      <c r="T299" s="3">
        <v>0</v>
      </c>
      <c r="U299" s="3">
        <v>0</v>
      </c>
      <c r="V299" s="3">
        <v>959400</v>
      </c>
      <c r="W299" s="3">
        <v>959400</v>
      </c>
      <c r="X299" s="3" t="s">
        <v>2332</v>
      </c>
      <c r="Y299" s="2"/>
      <c r="Z299" s="2"/>
      <c r="AA299" s="3" t="s">
        <v>291</v>
      </c>
      <c r="AB299" s="5">
        <v>46139</v>
      </c>
      <c r="AC299" s="3" t="s">
        <v>1813</v>
      </c>
      <c r="AD299" s="3" t="s">
        <v>89</v>
      </c>
      <c r="AE299" s="3">
        <v>0</v>
      </c>
      <c r="AF299" s="3">
        <v>12349024</v>
      </c>
      <c r="AG299" s="2"/>
      <c r="AH299" s="3">
        <v>0</v>
      </c>
      <c r="AI299" s="2"/>
      <c r="AJ299" s="3" t="s">
        <v>1813</v>
      </c>
      <c r="AK299" s="4" t="s">
        <v>2152</v>
      </c>
    </row>
    <row r="300" spans="1:37" hidden="1" x14ac:dyDescent="0.45">
      <c r="A300" s="3">
        <v>1</v>
      </c>
      <c r="B300" s="4" t="s">
        <v>2229</v>
      </c>
      <c r="C300" s="3" t="s">
        <v>2143</v>
      </c>
      <c r="D300" s="3" t="s">
        <v>2142</v>
      </c>
      <c r="E300" s="3" t="s">
        <v>2141</v>
      </c>
      <c r="F300" s="3" t="s">
        <v>1693</v>
      </c>
      <c r="G300" s="3">
        <v>2026</v>
      </c>
      <c r="H300" s="3" t="s">
        <v>2331</v>
      </c>
      <c r="I300" s="3" t="s">
        <v>2330</v>
      </c>
      <c r="J300" s="5">
        <v>46134</v>
      </c>
      <c r="K300" s="3" t="s">
        <v>2234</v>
      </c>
      <c r="L300" s="3" t="s">
        <v>2329</v>
      </c>
      <c r="M300" s="3">
        <v>840729302956</v>
      </c>
      <c r="N300" s="2"/>
      <c r="O300" s="2"/>
      <c r="P300" s="3">
        <v>77025655506</v>
      </c>
      <c r="Q300" s="3">
        <v>15990000</v>
      </c>
      <c r="R300" s="3">
        <v>15990000</v>
      </c>
      <c r="S300" s="3">
        <v>0</v>
      </c>
      <c r="T300" s="3">
        <v>0</v>
      </c>
      <c r="U300" s="3">
        <v>0</v>
      </c>
      <c r="V300" s="3">
        <v>959400</v>
      </c>
      <c r="W300" s="3">
        <v>959400</v>
      </c>
      <c r="X300" s="3" t="s">
        <v>389</v>
      </c>
      <c r="Y300" s="2"/>
      <c r="Z300" s="2"/>
      <c r="AA300" s="3" t="s">
        <v>291</v>
      </c>
      <c r="AB300" s="5">
        <v>46139</v>
      </c>
      <c r="AC300" s="3" t="s">
        <v>1813</v>
      </c>
      <c r="AD300" s="3" t="s">
        <v>134</v>
      </c>
      <c r="AE300" s="3">
        <v>0</v>
      </c>
      <c r="AF300" s="3">
        <v>12349026</v>
      </c>
      <c r="AG300" s="2"/>
      <c r="AH300" s="3">
        <v>0</v>
      </c>
      <c r="AI300" s="2"/>
      <c r="AJ300" s="3" t="s">
        <v>1813</v>
      </c>
      <c r="AK300" s="4" t="s">
        <v>2152</v>
      </c>
    </row>
    <row r="301" spans="1:37" hidden="1" x14ac:dyDescent="0.45">
      <c r="A301" s="3">
        <v>1</v>
      </c>
      <c r="B301" s="4" t="s">
        <v>2151</v>
      </c>
      <c r="C301" s="3" t="s">
        <v>2150</v>
      </c>
      <c r="D301" s="3" t="s">
        <v>2162</v>
      </c>
      <c r="E301" s="6">
        <v>46143</v>
      </c>
      <c r="F301" s="3" t="s">
        <v>1693</v>
      </c>
      <c r="G301" s="3">
        <v>2026</v>
      </c>
      <c r="H301" s="3" t="s">
        <v>2328</v>
      </c>
      <c r="I301" s="3" t="s">
        <v>2327</v>
      </c>
      <c r="J301" s="5">
        <v>46133</v>
      </c>
      <c r="K301" s="3" t="s">
        <v>2239</v>
      </c>
      <c r="L301" s="3" t="s">
        <v>2326</v>
      </c>
      <c r="M301" s="3">
        <v>960407351006</v>
      </c>
      <c r="N301" s="2"/>
      <c r="O301" s="2"/>
      <c r="P301" s="3">
        <v>77071319697</v>
      </c>
      <c r="Q301" s="3">
        <v>8990000</v>
      </c>
      <c r="R301" s="3">
        <v>8990000</v>
      </c>
      <c r="S301" s="3">
        <v>0</v>
      </c>
      <c r="T301" s="3">
        <v>0</v>
      </c>
      <c r="U301" s="3">
        <v>0</v>
      </c>
      <c r="V301" s="3">
        <v>449500</v>
      </c>
      <c r="W301" s="3">
        <v>449500</v>
      </c>
      <c r="X301" s="3" t="s">
        <v>430</v>
      </c>
      <c r="Y301" s="3" t="s">
        <v>2325</v>
      </c>
      <c r="Z301" s="3" t="s">
        <v>2324</v>
      </c>
      <c r="AA301" s="3" t="s">
        <v>1687</v>
      </c>
      <c r="AB301" s="5">
        <v>46134</v>
      </c>
      <c r="AC301" s="3" t="s">
        <v>1813</v>
      </c>
      <c r="AD301" s="3" t="s">
        <v>134</v>
      </c>
      <c r="AE301" s="3">
        <v>0</v>
      </c>
      <c r="AF301" s="3">
        <v>12349030</v>
      </c>
      <c r="AG301" s="2"/>
      <c r="AH301" s="3">
        <v>0</v>
      </c>
      <c r="AI301" s="2"/>
      <c r="AJ301" s="3" t="s">
        <v>1813</v>
      </c>
      <c r="AK301" s="4" t="s">
        <v>2215</v>
      </c>
    </row>
    <row r="302" spans="1:37" hidden="1" x14ac:dyDescent="0.45">
      <c r="A302" s="3">
        <v>1</v>
      </c>
      <c r="B302" s="4" t="s">
        <v>2151</v>
      </c>
      <c r="C302" s="3" t="s">
        <v>2173</v>
      </c>
      <c r="D302" s="3" t="s">
        <v>2142</v>
      </c>
      <c r="E302" s="3" t="s">
        <v>2141</v>
      </c>
      <c r="F302" s="3" t="s">
        <v>1693</v>
      </c>
      <c r="G302" s="3">
        <v>2026</v>
      </c>
      <c r="H302" s="3" t="s">
        <v>2323</v>
      </c>
      <c r="I302" s="3" t="s">
        <v>2322</v>
      </c>
      <c r="J302" s="5">
        <v>46142</v>
      </c>
      <c r="K302" s="3" t="s">
        <v>2146</v>
      </c>
      <c r="L302" s="3" t="s">
        <v>2321</v>
      </c>
      <c r="M302" s="3">
        <v>951017350267</v>
      </c>
      <c r="N302" s="2"/>
      <c r="O302" s="2"/>
      <c r="P302" s="3">
        <v>77056667117</v>
      </c>
      <c r="Q302" s="3">
        <v>15990000</v>
      </c>
      <c r="R302" s="3">
        <v>15990000</v>
      </c>
      <c r="S302" s="3">
        <v>0</v>
      </c>
      <c r="T302" s="3">
        <v>0</v>
      </c>
      <c r="U302" s="3">
        <v>0</v>
      </c>
      <c r="V302" s="3">
        <v>959400</v>
      </c>
      <c r="W302" s="3">
        <v>959400</v>
      </c>
      <c r="X302" s="3" t="s">
        <v>389</v>
      </c>
      <c r="Y302" s="2"/>
      <c r="Z302" s="2"/>
      <c r="AA302" s="3" t="s">
        <v>1687</v>
      </c>
      <c r="AB302" s="5">
        <v>46142</v>
      </c>
      <c r="AC302" s="3" t="s">
        <v>1813</v>
      </c>
      <c r="AD302" s="3" t="s">
        <v>89</v>
      </c>
      <c r="AE302" s="3">
        <v>2</v>
      </c>
      <c r="AF302" s="3">
        <v>12349032</v>
      </c>
      <c r="AG302" s="2"/>
      <c r="AH302" s="3">
        <v>0</v>
      </c>
      <c r="AI302" s="2"/>
      <c r="AJ302" s="3" t="s">
        <v>1813</v>
      </c>
      <c r="AK302" s="4" t="s">
        <v>2135</v>
      </c>
    </row>
    <row r="303" spans="1:37" hidden="1" x14ac:dyDescent="0.45">
      <c r="A303" s="3">
        <v>1</v>
      </c>
      <c r="B303" s="4" t="s">
        <v>2315</v>
      </c>
      <c r="C303" s="3" t="s">
        <v>2296</v>
      </c>
      <c r="D303" s="3" t="s">
        <v>2295</v>
      </c>
      <c r="E303" s="6">
        <v>46174</v>
      </c>
      <c r="F303" s="3" t="s">
        <v>1668</v>
      </c>
      <c r="G303" s="3">
        <v>2025</v>
      </c>
      <c r="H303" s="3" t="s">
        <v>2320</v>
      </c>
      <c r="I303" s="3" t="s">
        <v>2319</v>
      </c>
      <c r="J303" s="5">
        <v>46138</v>
      </c>
      <c r="K303" s="3" t="s">
        <v>2318</v>
      </c>
      <c r="L303" s="3" t="s">
        <v>2317</v>
      </c>
      <c r="M303" s="3">
        <v>861115350384</v>
      </c>
      <c r="N303" s="2"/>
      <c r="O303" s="2"/>
      <c r="P303" s="3">
        <v>77714267310</v>
      </c>
      <c r="Q303" s="3">
        <v>11990000</v>
      </c>
      <c r="R303" s="3">
        <v>11990000</v>
      </c>
      <c r="S303" s="3">
        <v>0</v>
      </c>
      <c r="T303" s="3">
        <v>0</v>
      </c>
      <c r="U303" s="3">
        <v>0</v>
      </c>
      <c r="V303" s="3">
        <v>479600</v>
      </c>
      <c r="W303" s="3">
        <v>479600</v>
      </c>
      <c r="X303" s="3" t="s">
        <v>2316</v>
      </c>
      <c r="Y303" s="2"/>
      <c r="Z303" s="2"/>
      <c r="AA303" s="3" t="s">
        <v>104</v>
      </c>
      <c r="AB303" s="5">
        <v>46140</v>
      </c>
      <c r="AC303" s="3" t="s">
        <v>87</v>
      </c>
      <c r="AD303" s="3" t="s">
        <v>89</v>
      </c>
      <c r="AE303" s="3">
        <v>0</v>
      </c>
      <c r="AF303" s="3">
        <v>12349055</v>
      </c>
      <c r="AG303" s="2"/>
      <c r="AH303" s="3">
        <v>0</v>
      </c>
      <c r="AI303" s="2"/>
      <c r="AJ303" s="3" t="s">
        <v>87</v>
      </c>
      <c r="AK303" s="4" t="s">
        <v>2152</v>
      </c>
    </row>
    <row r="304" spans="1:37" hidden="1" x14ac:dyDescent="0.45">
      <c r="A304" s="3">
        <v>1</v>
      </c>
      <c r="B304" s="4" t="s">
        <v>2315</v>
      </c>
      <c r="C304" s="3" t="s">
        <v>2143</v>
      </c>
      <c r="D304" s="3" t="s">
        <v>2142</v>
      </c>
      <c r="E304" s="3" t="s">
        <v>2141</v>
      </c>
      <c r="F304" s="3" t="s">
        <v>1820</v>
      </c>
      <c r="G304" s="3">
        <v>2026</v>
      </c>
      <c r="H304" s="3" t="s">
        <v>2314</v>
      </c>
      <c r="I304" s="3" t="s">
        <v>2313</v>
      </c>
      <c r="J304" s="5">
        <v>46134</v>
      </c>
      <c r="K304" s="3" t="s">
        <v>2312</v>
      </c>
      <c r="L304" s="3" t="s">
        <v>2311</v>
      </c>
      <c r="M304" s="3">
        <v>920804351077</v>
      </c>
      <c r="N304" s="2"/>
      <c r="O304" s="2"/>
      <c r="P304" s="3">
        <v>77019919972</v>
      </c>
      <c r="Q304" s="3">
        <v>15990000</v>
      </c>
      <c r="R304" s="3">
        <v>15990000</v>
      </c>
      <c r="S304" s="3">
        <v>0</v>
      </c>
      <c r="T304" s="3">
        <v>0</v>
      </c>
      <c r="U304" s="3">
        <v>0</v>
      </c>
      <c r="V304" s="3">
        <v>959400</v>
      </c>
      <c r="W304" s="3">
        <v>959400</v>
      </c>
      <c r="X304" s="3" t="s">
        <v>2310</v>
      </c>
      <c r="Y304" s="2"/>
      <c r="Z304" s="2"/>
      <c r="AA304" s="3" t="s">
        <v>104</v>
      </c>
      <c r="AB304" s="5">
        <v>46136</v>
      </c>
      <c r="AC304" s="3" t="s">
        <v>87</v>
      </c>
      <c r="AD304" s="3" t="s">
        <v>89</v>
      </c>
      <c r="AE304" s="3">
        <v>2</v>
      </c>
      <c r="AF304" s="3">
        <v>12349064</v>
      </c>
      <c r="AG304" s="2"/>
      <c r="AH304" s="3">
        <v>0</v>
      </c>
      <c r="AI304" s="2"/>
      <c r="AJ304" s="3" t="s">
        <v>87</v>
      </c>
      <c r="AK304" s="4" t="s">
        <v>2215</v>
      </c>
    </row>
    <row r="305" spans="1:37" hidden="1" x14ac:dyDescent="0.45">
      <c r="A305" s="3">
        <v>1</v>
      </c>
      <c r="B305" s="4" t="s">
        <v>2302</v>
      </c>
      <c r="C305" s="3" t="s">
        <v>2150</v>
      </c>
      <c r="D305" s="3" t="s">
        <v>2162</v>
      </c>
      <c r="E305" s="6">
        <v>46143</v>
      </c>
      <c r="F305" s="3" t="s">
        <v>1693</v>
      </c>
      <c r="G305" s="3">
        <v>2026</v>
      </c>
      <c r="H305" s="3" t="s">
        <v>2309</v>
      </c>
      <c r="I305" s="3" t="s">
        <v>2308</v>
      </c>
      <c r="J305" s="5">
        <v>46139</v>
      </c>
      <c r="K305" s="3" t="s">
        <v>2307</v>
      </c>
      <c r="L305" s="3" t="s">
        <v>2306</v>
      </c>
      <c r="M305" s="3">
        <v>710705301257</v>
      </c>
      <c r="N305" s="2"/>
      <c r="O305" s="2"/>
      <c r="P305" s="3">
        <v>77077377901</v>
      </c>
      <c r="Q305" s="3">
        <v>8990000</v>
      </c>
      <c r="R305" s="3">
        <v>8990000</v>
      </c>
      <c r="S305" s="3">
        <v>0</v>
      </c>
      <c r="T305" s="3">
        <v>0</v>
      </c>
      <c r="U305" s="3">
        <v>0</v>
      </c>
      <c r="V305" s="3">
        <v>449500</v>
      </c>
      <c r="W305" s="3">
        <v>449500</v>
      </c>
      <c r="X305" s="3" t="s">
        <v>2272</v>
      </c>
      <c r="Y305" s="2"/>
      <c r="Z305" s="2"/>
      <c r="AA305" s="3" t="s">
        <v>116</v>
      </c>
      <c r="AB305" s="5">
        <v>46140</v>
      </c>
      <c r="AC305" s="3" t="s">
        <v>1813</v>
      </c>
      <c r="AD305" s="3" t="s">
        <v>134</v>
      </c>
      <c r="AE305" s="3">
        <v>0</v>
      </c>
      <c r="AF305" s="3">
        <v>12349717</v>
      </c>
      <c r="AG305" s="2"/>
      <c r="AH305" s="3">
        <v>0</v>
      </c>
      <c r="AI305" s="2"/>
      <c r="AJ305" s="3" t="s">
        <v>1813</v>
      </c>
      <c r="AK305" s="4" t="s">
        <v>2152</v>
      </c>
    </row>
    <row r="306" spans="1:37" hidden="1" x14ac:dyDescent="0.45">
      <c r="A306" s="3">
        <v>1</v>
      </c>
      <c r="B306" s="4" t="s">
        <v>2302</v>
      </c>
      <c r="C306" s="3" t="s">
        <v>2173</v>
      </c>
      <c r="D306" s="3" t="s">
        <v>2142</v>
      </c>
      <c r="E306" s="3" t="s">
        <v>2141</v>
      </c>
      <c r="F306" s="3" t="s">
        <v>1820</v>
      </c>
      <c r="G306" s="3">
        <v>2026</v>
      </c>
      <c r="H306" s="3" t="s">
        <v>2305</v>
      </c>
      <c r="I306" s="3" t="s">
        <v>2304</v>
      </c>
      <c r="J306" s="5">
        <v>46133</v>
      </c>
      <c r="K306" s="3" t="s">
        <v>2298</v>
      </c>
      <c r="L306" s="3" t="s">
        <v>2303</v>
      </c>
      <c r="M306" s="3">
        <v>315500680</v>
      </c>
      <c r="N306" s="2"/>
      <c r="O306" s="2"/>
      <c r="P306" s="3">
        <v>77001777633</v>
      </c>
      <c r="Q306" s="3">
        <v>15990000</v>
      </c>
      <c r="R306" s="3">
        <v>15990000</v>
      </c>
      <c r="S306" s="3">
        <v>0</v>
      </c>
      <c r="T306" s="3">
        <v>0</v>
      </c>
      <c r="U306" s="3">
        <v>0</v>
      </c>
      <c r="V306" s="3">
        <v>959400</v>
      </c>
      <c r="W306" s="3">
        <v>959400</v>
      </c>
      <c r="X306" s="3" t="s">
        <v>267</v>
      </c>
      <c r="Y306" s="2"/>
      <c r="Z306" s="2"/>
      <c r="AA306" s="3" t="s">
        <v>116</v>
      </c>
      <c r="AB306" s="5">
        <v>46135</v>
      </c>
      <c r="AC306" s="3" t="s">
        <v>197</v>
      </c>
      <c r="AD306" s="3" t="s">
        <v>566</v>
      </c>
      <c r="AE306" s="3">
        <v>0</v>
      </c>
      <c r="AF306" s="3">
        <v>12349721</v>
      </c>
      <c r="AG306" s="2"/>
      <c r="AH306" s="3">
        <v>0</v>
      </c>
      <c r="AI306" s="2"/>
      <c r="AJ306" s="3" t="s">
        <v>197</v>
      </c>
      <c r="AK306" s="4" t="s">
        <v>2215</v>
      </c>
    </row>
    <row r="307" spans="1:37" hidden="1" x14ac:dyDescent="0.45">
      <c r="A307" s="3">
        <v>1</v>
      </c>
      <c r="B307" s="4" t="s">
        <v>2302</v>
      </c>
      <c r="C307" s="3" t="s">
        <v>2173</v>
      </c>
      <c r="D307" s="3" t="s">
        <v>2142</v>
      </c>
      <c r="E307" s="3" t="s">
        <v>2141</v>
      </c>
      <c r="F307" s="3" t="s">
        <v>2301</v>
      </c>
      <c r="G307" s="3">
        <v>2026</v>
      </c>
      <c r="H307" s="3" t="s">
        <v>2300</v>
      </c>
      <c r="I307" s="3" t="s">
        <v>2299</v>
      </c>
      <c r="J307" s="5">
        <v>46134</v>
      </c>
      <c r="K307" s="3" t="s">
        <v>2298</v>
      </c>
      <c r="L307" s="3" t="s">
        <v>2297</v>
      </c>
      <c r="M307" s="3">
        <v>910926302229</v>
      </c>
      <c r="N307" s="2"/>
      <c r="O307" s="2"/>
      <c r="P307" s="3">
        <v>77078785286</v>
      </c>
      <c r="Q307" s="3">
        <v>15990000</v>
      </c>
      <c r="R307" s="3">
        <v>15990000</v>
      </c>
      <c r="S307" s="3">
        <v>0</v>
      </c>
      <c r="T307" s="3">
        <v>0</v>
      </c>
      <c r="U307" s="3">
        <v>0</v>
      </c>
      <c r="V307" s="3">
        <v>959400</v>
      </c>
      <c r="W307" s="3">
        <v>959400</v>
      </c>
      <c r="X307" s="3" t="s">
        <v>389</v>
      </c>
      <c r="Y307" s="2"/>
      <c r="Z307" s="2"/>
      <c r="AA307" s="3" t="s">
        <v>116</v>
      </c>
      <c r="AB307" s="5">
        <v>46136</v>
      </c>
      <c r="AC307" s="3" t="s">
        <v>1813</v>
      </c>
      <c r="AD307" s="3" t="s">
        <v>89</v>
      </c>
      <c r="AE307" s="3">
        <v>0</v>
      </c>
      <c r="AF307" s="3">
        <v>12349724</v>
      </c>
      <c r="AG307" s="2"/>
      <c r="AH307" s="3">
        <v>0</v>
      </c>
      <c r="AI307" s="2"/>
      <c r="AJ307" s="3" t="s">
        <v>1813</v>
      </c>
      <c r="AK307" s="4" t="s">
        <v>2215</v>
      </c>
    </row>
    <row r="308" spans="1:37" x14ac:dyDescent="0.45">
      <c r="A308" s="3">
        <v>1</v>
      </c>
      <c r="B308" s="4" t="s">
        <v>2144</v>
      </c>
      <c r="C308" s="3" t="s">
        <v>2296</v>
      </c>
      <c r="D308" s="3" t="s">
        <v>2295</v>
      </c>
      <c r="E308" s="6">
        <v>46174</v>
      </c>
      <c r="F308" s="3" t="s">
        <v>1668</v>
      </c>
      <c r="G308" s="3">
        <v>2025</v>
      </c>
      <c r="H308" s="3" t="s">
        <v>2294</v>
      </c>
      <c r="I308" s="3" t="s">
        <v>2293</v>
      </c>
      <c r="J308" s="5">
        <v>46141</v>
      </c>
      <c r="K308" s="3" t="s">
        <v>2292</v>
      </c>
      <c r="L308" s="3" t="s">
        <v>2291</v>
      </c>
      <c r="M308" s="3">
        <v>901222300335</v>
      </c>
      <c r="N308" s="2"/>
      <c r="O308" s="2"/>
      <c r="P308" s="3">
        <v>77021882255</v>
      </c>
      <c r="Q308" s="3">
        <v>11990000</v>
      </c>
      <c r="R308" s="3">
        <v>11990000</v>
      </c>
      <c r="S308" s="3">
        <v>0</v>
      </c>
      <c r="T308" s="3">
        <v>0</v>
      </c>
      <c r="U308" s="3">
        <v>0</v>
      </c>
      <c r="V308" s="3">
        <v>479600</v>
      </c>
      <c r="W308" s="3">
        <v>479600</v>
      </c>
      <c r="X308" s="3" t="s">
        <v>1491</v>
      </c>
      <c r="Y308" s="2"/>
      <c r="Z308" s="2"/>
      <c r="AA308" s="3" t="s">
        <v>116</v>
      </c>
      <c r="AB308" s="5">
        <v>46142</v>
      </c>
      <c r="AC308" s="3" t="s">
        <v>1813</v>
      </c>
      <c r="AD308" s="3" t="s">
        <v>89</v>
      </c>
      <c r="AE308" s="3">
        <v>0</v>
      </c>
      <c r="AF308" s="3">
        <v>12349934</v>
      </c>
      <c r="AG308" s="2"/>
      <c r="AH308" s="3">
        <v>0</v>
      </c>
      <c r="AI308" s="2"/>
      <c r="AJ308" s="3" t="s">
        <v>1813</v>
      </c>
      <c r="AK308" s="4" t="s">
        <v>2152</v>
      </c>
    </row>
    <row r="309" spans="1:37" ht="28.5" hidden="1" x14ac:dyDescent="0.45">
      <c r="A309" s="3">
        <v>1</v>
      </c>
      <c r="B309" s="4" t="s">
        <v>2157</v>
      </c>
      <c r="C309" s="3" t="s">
        <v>2150</v>
      </c>
      <c r="D309" s="3" t="s">
        <v>2162</v>
      </c>
      <c r="E309" s="6">
        <v>46143</v>
      </c>
      <c r="F309" s="3" t="s">
        <v>1668</v>
      </c>
      <c r="G309" s="3">
        <v>2026</v>
      </c>
      <c r="H309" s="3" t="s">
        <v>2290</v>
      </c>
      <c r="I309" s="3" t="s">
        <v>2289</v>
      </c>
      <c r="J309" s="5">
        <v>46135</v>
      </c>
      <c r="K309" s="3" t="s">
        <v>2165</v>
      </c>
      <c r="L309" s="3" t="s">
        <v>2288</v>
      </c>
      <c r="M309" s="3">
        <v>900705301009</v>
      </c>
      <c r="N309" s="2"/>
      <c r="O309" s="2"/>
      <c r="P309" s="3">
        <v>77751557069</v>
      </c>
      <c r="Q309" s="3">
        <v>8990000</v>
      </c>
      <c r="R309" s="3">
        <v>8990000</v>
      </c>
      <c r="S309" s="3">
        <v>0</v>
      </c>
      <c r="T309" s="3">
        <v>0</v>
      </c>
      <c r="U309" s="3">
        <v>0</v>
      </c>
      <c r="V309" s="3">
        <v>449500</v>
      </c>
      <c r="W309" s="3">
        <v>449500</v>
      </c>
      <c r="X309" s="3" t="s">
        <v>2242</v>
      </c>
      <c r="Y309" s="2"/>
      <c r="Z309" s="2"/>
      <c r="AA309" s="3" t="s">
        <v>154</v>
      </c>
      <c r="AB309" s="5">
        <v>46136</v>
      </c>
      <c r="AC309" s="3" t="s">
        <v>1813</v>
      </c>
      <c r="AD309" s="3" t="s">
        <v>134</v>
      </c>
      <c r="AE309" s="3">
        <v>0</v>
      </c>
      <c r="AF309" s="3">
        <v>12350869</v>
      </c>
      <c r="AG309" s="2"/>
      <c r="AH309" s="3">
        <v>0</v>
      </c>
      <c r="AI309" s="2"/>
      <c r="AJ309" s="3" t="s">
        <v>1813</v>
      </c>
      <c r="AK309" s="4" t="s">
        <v>2215</v>
      </c>
    </row>
    <row r="310" spans="1:37" ht="28.5" hidden="1" x14ac:dyDescent="0.45">
      <c r="A310" s="3">
        <v>1</v>
      </c>
      <c r="B310" s="4" t="s">
        <v>2157</v>
      </c>
      <c r="C310" s="3" t="s">
        <v>2150</v>
      </c>
      <c r="D310" s="3" t="s">
        <v>2162</v>
      </c>
      <c r="E310" s="6">
        <v>46143</v>
      </c>
      <c r="F310" s="3" t="s">
        <v>1668</v>
      </c>
      <c r="G310" s="3">
        <v>2026</v>
      </c>
      <c r="H310" s="3" t="s">
        <v>2287</v>
      </c>
      <c r="I310" s="3" t="s">
        <v>2286</v>
      </c>
      <c r="J310" s="5">
        <v>46139</v>
      </c>
      <c r="K310" s="3" t="s">
        <v>2154</v>
      </c>
      <c r="L310" s="3" t="s">
        <v>2285</v>
      </c>
      <c r="M310" s="3">
        <v>860630402809</v>
      </c>
      <c r="N310" s="2"/>
      <c r="O310" s="2"/>
      <c r="P310" s="3">
        <v>77771474488</v>
      </c>
      <c r="Q310" s="3">
        <v>8990000</v>
      </c>
      <c r="R310" s="3">
        <v>8990000</v>
      </c>
      <c r="S310" s="3">
        <v>0</v>
      </c>
      <c r="T310" s="3">
        <v>0</v>
      </c>
      <c r="U310" s="3">
        <v>0</v>
      </c>
      <c r="V310" s="3">
        <v>449500</v>
      </c>
      <c r="W310" s="3">
        <v>449500</v>
      </c>
      <c r="X310" s="3" t="s">
        <v>2272</v>
      </c>
      <c r="Y310" s="2"/>
      <c r="Z310" s="2"/>
      <c r="AA310" s="3" t="s">
        <v>154</v>
      </c>
      <c r="AB310" s="5">
        <v>46142</v>
      </c>
      <c r="AC310" s="3" t="s">
        <v>1813</v>
      </c>
      <c r="AD310" s="3" t="s">
        <v>134</v>
      </c>
      <c r="AE310" s="3">
        <v>1</v>
      </c>
      <c r="AF310" s="3">
        <v>12350870</v>
      </c>
      <c r="AG310" s="2"/>
      <c r="AH310" s="3">
        <v>0</v>
      </c>
      <c r="AI310" s="2"/>
      <c r="AJ310" s="3" t="s">
        <v>1813</v>
      </c>
      <c r="AK310" s="4" t="s">
        <v>2135</v>
      </c>
    </row>
    <row r="311" spans="1:37" ht="28.5" hidden="1" x14ac:dyDescent="0.45">
      <c r="A311" s="3">
        <v>1</v>
      </c>
      <c r="B311" s="4" t="s">
        <v>2157</v>
      </c>
      <c r="C311" s="3" t="s">
        <v>2150</v>
      </c>
      <c r="D311" s="3" t="s">
        <v>2162</v>
      </c>
      <c r="E311" s="6">
        <v>46143</v>
      </c>
      <c r="F311" s="3" t="s">
        <v>1693</v>
      </c>
      <c r="G311" s="3">
        <v>2026</v>
      </c>
      <c r="H311" s="3" t="s">
        <v>2284</v>
      </c>
      <c r="I311" s="3" t="s">
        <v>2283</v>
      </c>
      <c r="J311" s="5">
        <v>46134</v>
      </c>
      <c r="K311" s="3" t="s">
        <v>2165</v>
      </c>
      <c r="L311" s="3" t="s">
        <v>2282</v>
      </c>
      <c r="M311" s="3">
        <v>700903401298</v>
      </c>
      <c r="N311" s="2"/>
      <c r="O311" s="2"/>
      <c r="P311" s="3">
        <v>77755055652</v>
      </c>
      <c r="Q311" s="3">
        <v>8990000</v>
      </c>
      <c r="R311" s="3">
        <v>8990000</v>
      </c>
      <c r="S311" s="3">
        <v>0</v>
      </c>
      <c r="T311" s="3">
        <v>0</v>
      </c>
      <c r="U311" s="3">
        <v>0</v>
      </c>
      <c r="V311" s="3">
        <v>449500</v>
      </c>
      <c r="W311" s="3">
        <v>449500</v>
      </c>
      <c r="X311" s="3" t="s">
        <v>808</v>
      </c>
      <c r="Y311" s="2"/>
      <c r="Z311" s="2"/>
      <c r="AA311" s="3" t="s">
        <v>154</v>
      </c>
      <c r="AB311" s="5">
        <v>46136</v>
      </c>
      <c r="AC311" s="3" t="s">
        <v>1813</v>
      </c>
      <c r="AD311" s="3" t="s">
        <v>134</v>
      </c>
      <c r="AE311" s="3">
        <v>0</v>
      </c>
      <c r="AF311" s="3">
        <v>12350871</v>
      </c>
      <c r="AG311" s="2"/>
      <c r="AH311" s="3">
        <v>0</v>
      </c>
      <c r="AI311" s="2"/>
      <c r="AJ311" s="3" t="s">
        <v>1813</v>
      </c>
      <c r="AK311" s="4" t="s">
        <v>2135</v>
      </c>
    </row>
    <row r="312" spans="1:37" ht="28.5" hidden="1" x14ac:dyDescent="0.45">
      <c r="A312" s="3">
        <v>1</v>
      </c>
      <c r="B312" s="4" t="s">
        <v>2157</v>
      </c>
      <c r="C312" s="3" t="s">
        <v>2150</v>
      </c>
      <c r="D312" s="3" t="s">
        <v>2162</v>
      </c>
      <c r="E312" s="6">
        <v>46143</v>
      </c>
      <c r="F312" s="3" t="s">
        <v>1693</v>
      </c>
      <c r="G312" s="3">
        <v>2026</v>
      </c>
      <c r="H312" s="3" t="s">
        <v>2281</v>
      </c>
      <c r="I312" s="3" t="s">
        <v>2280</v>
      </c>
      <c r="J312" s="5">
        <v>46135</v>
      </c>
      <c r="K312" s="3" t="s">
        <v>2154</v>
      </c>
      <c r="L312" s="3" t="s">
        <v>2279</v>
      </c>
      <c r="M312" s="3">
        <v>710518402324</v>
      </c>
      <c r="N312" s="2"/>
      <c r="O312" s="2"/>
      <c r="P312" s="3">
        <v>77774800600</v>
      </c>
      <c r="Q312" s="3">
        <v>8990000</v>
      </c>
      <c r="R312" s="3">
        <v>8990000</v>
      </c>
      <c r="S312" s="3">
        <v>0</v>
      </c>
      <c r="T312" s="3">
        <v>0</v>
      </c>
      <c r="U312" s="3">
        <v>0</v>
      </c>
      <c r="V312" s="3">
        <v>449500</v>
      </c>
      <c r="W312" s="3">
        <v>449500</v>
      </c>
      <c r="X312" s="3" t="s">
        <v>2272</v>
      </c>
      <c r="Y312" s="2"/>
      <c r="Z312" s="2"/>
      <c r="AA312" s="3" t="s">
        <v>154</v>
      </c>
      <c r="AB312" s="5">
        <v>46136</v>
      </c>
      <c r="AC312" s="3" t="s">
        <v>1813</v>
      </c>
      <c r="AD312" s="3" t="s">
        <v>134</v>
      </c>
      <c r="AE312" s="3">
        <v>0</v>
      </c>
      <c r="AF312" s="3">
        <v>12350872</v>
      </c>
      <c r="AG312" s="2"/>
      <c r="AH312" s="3">
        <v>0</v>
      </c>
      <c r="AI312" s="2"/>
      <c r="AJ312" s="3" t="s">
        <v>1813</v>
      </c>
      <c r="AK312" s="4" t="s">
        <v>2135</v>
      </c>
    </row>
    <row r="313" spans="1:37" ht="28.5" hidden="1" x14ac:dyDescent="0.45">
      <c r="A313" s="3">
        <v>1</v>
      </c>
      <c r="B313" s="4" t="s">
        <v>2157</v>
      </c>
      <c r="C313" s="3" t="s">
        <v>2150</v>
      </c>
      <c r="D313" s="3" t="s">
        <v>2162</v>
      </c>
      <c r="E313" s="6">
        <v>46143</v>
      </c>
      <c r="F313" s="3" t="s">
        <v>1678</v>
      </c>
      <c r="G313" s="3">
        <v>2026</v>
      </c>
      <c r="H313" s="3" t="s">
        <v>2278</v>
      </c>
      <c r="I313" s="3" t="s">
        <v>2277</v>
      </c>
      <c r="J313" s="5">
        <v>46133</v>
      </c>
      <c r="K313" s="3" t="s">
        <v>2165</v>
      </c>
      <c r="L313" s="3" t="s">
        <v>2276</v>
      </c>
      <c r="M313" s="3">
        <v>800622300247</v>
      </c>
      <c r="N313" s="2"/>
      <c r="O313" s="2"/>
      <c r="P313" s="3">
        <v>77777422877</v>
      </c>
      <c r="Q313" s="3">
        <v>8990000</v>
      </c>
      <c r="R313" s="3">
        <v>8990000</v>
      </c>
      <c r="S313" s="3">
        <v>0</v>
      </c>
      <c r="T313" s="3">
        <v>0</v>
      </c>
      <c r="U313" s="3">
        <v>0</v>
      </c>
      <c r="V313" s="3">
        <v>449500</v>
      </c>
      <c r="W313" s="3">
        <v>449500</v>
      </c>
      <c r="X313" s="2"/>
      <c r="Y313" s="2"/>
      <c r="Z313" s="2"/>
      <c r="AA313" s="3" t="s">
        <v>154</v>
      </c>
      <c r="AB313" s="5">
        <v>46134</v>
      </c>
      <c r="AC313" s="3" t="s">
        <v>56</v>
      </c>
      <c r="AD313" s="3" t="s">
        <v>58</v>
      </c>
      <c r="AE313" s="3">
        <v>0</v>
      </c>
      <c r="AF313" s="3">
        <v>12350873</v>
      </c>
      <c r="AG313" s="2"/>
      <c r="AH313" s="3">
        <v>0</v>
      </c>
      <c r="AI313" s="2"/>
      <c r="AJ313" s="3" t="s">
        <v>56</v>
      </c>
      <c r="AK313" s="4" t="s">
        <v>2215</v>
      </c>
    </row>
    <row r="314" spans="1:37" ht="28.5" hidden="1" x14ac:dyDescent="0.45">
      <c r="A314" s="3">
        <v>1</v>
      </c>
      <c r="B314" s="4" t="s">
        <v>2157</v>
      </c>
      <c r="C314" s="3" t="s">
        <v>2150</v>
      </c>
      <c r="D314" s="3" t="s">
        <v>2162</v>
      </c>
      <c r="E314" s="6">
        <v>46143</v>
      </c>
      <c r="F314" s="3" t="s">
        <v>1678</v>
      </c>
      <c r="G314" s="3">
        <v>2026</v>
      </c>
      <c r="H314" s="3" t="s">
        <v>2275</v>
      </c>
      <c r="I314" s="3" t="s">
        <v>2274</v>
      </c>
      <c r="J314" s="5">
        <v>46133</v>
      </c>
      <c r="K314" s="3" t="s">
        <v>2165</v>
      </c>
      <c r="L314" s="3" t="s">
        <v>2273</v>
      </c>
      <c r="M314" s="3">
        <v>920126350182</v>
      </c>
      <c r="N314" s="2"/>
      <c r="O314" s="2"/>
      <c r="P314" s="3">
        <v>77777496936</v>
      </c>
      <c r="Q314" s="3">
        <v>8990000</v>
      </c>
      <c r="R314" s="3">
        <v>8990000</v>
      </c>
      <c r="S314" s="3">
        <v>0</v>
      </c>
      <c r="T314" s="3">
        <v>0</v>
      </c>
      <c r="U314" s="3">
        <v>0</v>
      </c>
      <c r="V314" s="3">
        <v>449500</v>
      </c>
      <c r="W314" s="3">
        <v>449500</v>
      </c>
      <c r="X314" s="3" t="s">
        <v>2272</v>
      </c>
      <c r="Y314" s="2"/>
      <c r="Z314" s="2"/>
      <c r="AA314" s="3" t="s">
        <v>154</v>
      </c>
      <c r="AB314" s="5">
        <v>46135</v>
      </c>
      <c r="AC314" s="3" t="s">
        <v>1813</v>
      </c>
      <c r="AD314" s="3" t="s">
        <v>134</v>
      </c>
      <c r="AE314" s="3">
        <v>0</v>
      </c>
      <c r="AF314" s="3">
        <v>12350876</v>
      </c>
      <c r="AG314" s="2"/>
      <c r="AH314" s="3">
        <v>0</v>
      </c>
      <c r="AI314" s="2"/>
      <c r="AJ314" s="3" t="s">
        <v>1813</v>
      </c>
      <c r="AK314" s="4" t="s">
        <v>2215</v>
      </c>
    </row>
    <row r="315" spans="1:37" hidden="1" x14ac:dyDescent="0.45">
      <c r="A315" s="3">
        <v>1</v>
      </c>
      <c r="B315" s="4" t="s">
        <v>2151</v>
      </c>
      <c r="C315" s="3" t="s">
        <v>2150</v>
      </c>
      <c r="D315" s="3" t="s">
        <v>2162</v>
      </c>
      <c r="E315" s="6">
        <v>46143</v>
      </c>
      <c r="F315" s="3" t="s">
        <v>1693</v>
      </c>
      <c r="G315" s="3">
        <v>2026</v>
      </c>
      <c r="H315" s="3" t="s">
        <v>2271</v>
      </c>
      <c r="I315" s="3" t="s">
        <v>2270</v>
      </c>
      <c r="J315" s="5">
        <v>46139</v>
      </c>
      <c r="K315" s="3" t="s">
        <v>2239</v>
      </c>
      <c r="L315" s="3" t="s">
        <v>2269</v>
      </c>
      <c r="M315" s="3">
        <v>631104301979</v>
      </c>
      <c r="N315" s="2"/>
      <c r="O315" s="2"/>
      <c r="P315" s="3">
        <v>77755786005</v>
      </c>
      <c r="Q315" s="3">
        <v>8990000</v>
      </c>
      <c r="R315" s="3">
        <v>8990000</v>
      </c>
      <c r="S315" s="3">
        <v>0</v>
      </c>
      <c r="T315" s="3">
        <v>0</v>
      </c>
      <c r="U315" s="3">
        <v>0</v>
      </c>
      <c r="V315" s="3">
        <v>449500</v>
      </c>
      <c r="W315" s="3">
        <v>449500</v>
      </c>
      <c r="X315" s="3" t="s">
        <v>222</v>
      </c>
      <c r="Y315" s="2"/>
      <c r="Z315" s="2"/>
      <c r="AA315" s="3" t="s">
        <v>1687</v>
      </c>
      <c r="AB315" s="5">
        <v>46141</v>
      </c>
      <c r="AC315" s="3" t="s">
        <v>1813</v>
      </c>
      <c r="AD315" s="3" t="s">
        <v>134</v>
      </c>
      <c r="AE315" s="3">
        <v>0</v>
      </c>
      <c r="AF315" s="3">
        <v>12354403</v>
      </c>
      <c r="AG315" s="2"/>
      <c r="AH315" s="3">
        <v>0</v>
      </c>
      <c r="AI315" s="2"/>
      <c r="AJ315" s="3" t="s">
        <v>1813</v>
      </c>
      <c r="AK315" s="4" t="s">
        <v>2152</v>
      </c>
    </row>
    <row r="316" spans="1:37" hidden="1" x14ac:dyDescent="0.45">
      <c r="A316" s="3">
        <v>1</v>
      </c>
      <c r="B316" s="4" t="s">
        <v>2151</v>
      </c>
      <c r="C316" s="3" t="s">
        <v>2150</v>
      </c>
      <c r="D316" s="3" t="s">
        <v>2162</v>
      </c>
      <c r="E316" s="6">
        <v>46143</v>
      </c>
      <c r="F316" s="3" t="s">
        <v>1693</v>
      </c>
      <c r="G316" s="3">
        <v>2026</v>
      </c>
      <c r="H316" s="3" t="s">
        <v>2268</v>
      </c>
      <c r="I316" s="3" t="s">
        <v>2267</v>
      </c>
      <c r="J316" s="5">
        <v>46135</v>
      </c>
      <c r="K316" s="3" t="s">
        <v>2266</v>
      </c>
      <c r="L316" s="3" t="s">
        <v>2265</v>
      </c>
      <c r="M316" s="3">
        <v>750326301056</v>
      </c>
      <c r="N316" s="2"/>
      <c r="O316" s="2"/>
      <c r="P316" s="3">
        <v>77751914699</v>
      </c>
      <c r="Q316" s="3">
        <v>8990000</v>
      </c>
      <c r="R316" s="3">
        <v>8990000</v>
      </c>
      <c r="S316" s="3">
        <v>0</v>
      </c>
      <c r="T316" s="3">
        <v>0</v>
      </c>
      <c r="U316" s="3">
        <v>0</v>
      </c>
      <c r="V316" s="3">
        <v>449500</v>
      </c>
      <c r="W316" s="3">
        <v>449500</v>
      </c>
      <c r="X316" s="3" t="s">
        <v>2264</v>
      </c>
      <c r="Y316" s="2"/>
      <c r="Z316" s="2"/>
      <c r="AA316" s="3" t="s">
        <v>1687</v>
      </c>
      <c r="AB316" s="5">
        <v>46139</v>
      </c>
      <c r="AC316" s="3" t="s">
        <v>1813</v>
      </c>
      <c r="AD316" s="3" t="s">
        <v>134</v>
      </c>
      <c r="AE316" s="3">
        <v>0</v>
      </c>
      <c r="AF316" s="3">
        <v>12354405</v>
      </c>
      <c r="AG316" s="2"/>
      <c r="AH316" s="3">
        <v>0</v>
      </c>
      <c r="AI316" s="2"/>
      <c r="AJ316" s="3" t="s">
        <v>1813</v>
      </c>
      <c r="AK316" s="4" t="s">
        <v>2152</v>
      </c>
    </row>
    <row r="317" spans="1:37" hidden="1" x14ac:dyDescent="0.45">
      <c r="A317" s="3">
        <v>1</v>
      </c>
      <c r="B317" s="4" t="s">
        <v>2151</v>
      </c>
      <c r="C317" s="3" t="s">
        <v>2150</v>
      </c>
      <c r="D317" s="3" t="s">
        <v>2162</v>
      </c>
      <c r="E317" s="6">
        <v>46143</v>
      </c>
      <c r="F317" s="3" t="s">
        <v>1678</v>
      </c>
      <c r="G317" s="3">
        <v>2026</v>
      </c>
      <c r="H317" s="3" t="s">
        <v>2263</v>
      </c>
      <c r="I317" s="3" t="s">
        <v>2262</v>
      </c>
      <c r="J317" s="5">
        <v>46135</v>
      </c>
      <c r="K317" s="3" t="s">
        <v>2244</v>
      </c>
      <c r="L317" s="3" t="s">
        <v>2261</v>
      </c>
      <c r="M317" s="3">
        <v>880106300731</v>
      </c>
      <c r="N317" s="2"/>
      <c r="O317" s="2"/>
      <c r="P317" s="3">
        <v>77774793997</v>
      </c>
      <c r="Q317" s="3">
        <v>8990000</v>
      </c>
      <c r="R317" s="3">
        <v>8990000</v>
      </c>
      <c r="S317" s="3">
        <v>0</v>
      </c>
      <c r="T317" s="3">
        <v>0</v>
      </c>
      <c r="U317" s="3">
        <v>0</v>
      </c>
      <c r="V317" s="3">
        <v>449500</v>
      </c>
      <c r="W317" s="3">
        <v>449500</v>
      </c>
      <c r="X317" s="3" t="s">
        <v>217</v>
      </c>
      <c r="Y317" s="2"/>
      <c r="Z317" s="2"/>
      <c r="AA317" s="3" t="s">
        <v>1687</v>
      </c>
      <c r="AB317" s="5">
        <v>46137</v>
      </c>
      <c r="AC317" s="3" t="s">
        <v>1813</v>
      </c>
      <c r="AD317" s="3" t="s">
        <v>134</v>
      </c>
      <c r="AE317" s="3">
        <v>0</v>
      </c>
      <c r="AF317" s="3">
        <v>12354406</v>
      </c>
      <c r="AG317" s="2"/>
      <c r="AH317" s="3">
        <v>0</v>
      </c>
      <c r="AI317" s="2"/>
      <c r="AJ317" s="3" t="s">
        <v>1813</v>
      </c>
      <c r="AK317" s="4" t="s">
        <v>2215</v>
      </c>
    </row>
    <row r="318" spans="1:37" hidden="1" x14ac:dyDescent="0.45">
      <c r="A318" s="3">
        <v>1</v>
      </c>
      <c r="B318" s="4" t="s">
        <v>2151</v>
      </c>
      <c r="C318" s="3" t="s">
        <v>2150</v>
      </c>
      <c r="D318" s="3" t="s">
        <v>2149</v>
      </c>
      <c r="E318" s="6">
        <v>46143</v>
      </c>
      <c r="F318" s="3" t="s">
        <v>1693</v>
      </c>
      <c r="G318" s="3">
        <v>2026</v>
      </c>
      <c r="H318" s="3" t="s">
        <v>2260</v>
      </c>
      <c r="I318" s="3" t="s">
        <v>2259</v>
      </c>
      <c r="J318" s="5">
        <v>46139</v>
      </c>
      <c r="K318" s="3" t="s">
        <v>2146</v>
      </c>
      <c r="L318" s="3" t="s">
        <v>2258</v>
      </c>
      <c r="M318" s="3">
        <v>810808401719</v>
      </c>
      <c r="N318" s="2"/>
      <c r="O318" s="2"/>
      <c r="P318" s="3">
        <v>77058048185</v>
      </c>
      <c r="Q318" s="3">
        <v>7990000</v>
      </c>
      <c r="R318" s="3">
        <v>7990000</v>
      </c>
      <c r="S318" s="3">
        <v>0</v>
      </c>
      <c r="T318" s="3">
        <v>0</v>
      </c>
      <c r="U318" s="3">
        <v>0</v>
      </c>
      <c r="V318" s="3">
        <v>399500</v>
      </c>
      <c r="W318" s="3">
        <v>399500</v>
      </c>
      <c r="X318" s="2"/>
      <c r="Y318" s="2"/>
      <c r="Z318" s="2"/>
      <c r="AA318" s="3" t="s">
        <v>1687</v>
      </c>
      <c r="AB318" s="5">
        <v>46139</v>
      </c>
      <c r="AC318" s="3" t="s">
        <v>56</v>
      </c>
      <c r="AD318" s="3" t="s">
        <v>58</v>
      </c>
      <c r="AE318" s="3">
        <v>0</v>
      </c>
      <c r="AF318" s="3">
        <v>12354408</v>
      </c>
      <c r="AG318" s="2"/>
      <c r="AH318" s="3">
        <v>0</v>
      </c>
      <c r="AI318" s="2"/>
      <c r="AJ318" s="3" t="s">
        <v>56</v>
      </c>
      <c r="AK318" s="4" t="s">
        <v>2152</v>
      </c>
    </row>
    <row r="319" spans="1:37" hidden="1" x14ac:dyDescent="0.45">
      <c r="A319" s="3">
        <v>1</v>
      </c>
      <c r="B319" s="4" t="s">
        <v>2151</v>
      </c>
      <c r="C319" s="3" t="s">
        <v>2150</v>
      </c>
      <c r="D319" s="3" t="s">
        <v>2149</v>
      </c>
      <c r="E319" s="6">
        <v>46143</v>
      </c>
      <c r="F319" s="3" t="s">
        <v>1693</v>
      </c>
      <c r="G319" s="3">
        <v>2026</v>
      </c>
      <c r="H319" s="3" t="s">
        <v>2257</v>
      </c>
      <c r="I319" s="3" t="s">
        <v>2256</v>
      </c>
      <c r="J319" s="5">
        <v>46135</v>
      </c>
      <c r="K319" s="3" t="s">
        <v>2244</v>
      </c>
      <c r="L319" s="3" t="s">
        <v>2255</v>
      </c>
      <c r="M319" s="3">
        <v>870225401800</v>
      </c>
      <c r="N319" s="2"/>
      <c r="O319" s="2"/>
      <c r="P319" s="3">
        <v>77051663798</v>
      </c>
      <c r="Q319" s="3">
        <v>7990000</v>
      </c>
      <c r="R319" s="3">
        <v>7990000</v>
      </c>
      <c r="S319" s="3">
        <v>0</v>
      </c>
      <c r="T319" s="3">
        <v>0</v>
      </c>
      <c r="U319" s="3">
        <v>0</v>
      </c>
      <c r="V319" s="3">
        <v>399500</v>
      </c>
      <c r="W319" s="3">
        <v>399500</v>
      </c>
      <c r="X319" s="3" t="s">
        <v>2254</v>
      </c>
      <c r="Y319" s="2"/>
      <c r="Z319" s="2"/>
      <c r="AA319" s="3" t="s">
        <v>1687</v>
      </c>
      <c r="AB319" s="5">
        <v>46140</v>
      </c>
      <c r="AC319" s="3" t="s">
        <v>87</v>
      </c>
      <c r="AD319" s="3" t="s">
        <v>206</v>
      </c>
      <c r="AE319" s="3">
        <v>0</v>
      </c>
      <c r="AF319" s="3">
        <v>12354410</v>
      </c>
      <c r="AG319" s="2"/>
      <c r="AH319" s="3">
        <v>0</v>
      </c>
      <c r="AI319" s="2"/>
      <c r="AJ319" s="3" t="s">
        <v>87</v>
      </c>
      <c r="AK319" s="4" t="s">
        <v>2152</v>
      </c>
    </row>
    <row r="320" spans="1:37" hidden="1" x14ac:dyDescent="0.45">
      <c r="A320" s="3">
        <v>1</v>
      </c>
      <c r="B320" s="4" t="s">
        <v>2151</v>
      </c>
      <c r="C320" s="3" t="s">
        <v>2150</v>
      </c>
      <c r="D320" s="3" t="s">
        <v>2162</v>
      </c>
      <c r="E320" s="6">
        <v>46143</v>
      </c>
      <c r="F320" s="3" t="s">
        <v>1668</v>
      </c>
      <c r="G320" s="3">
        <v>2026</v>
      </c>
      <c r="H320" s="3" t="s">
        <v>2253</v>
      </c>
      <c r="I320" s="3" t="s">
        <v>2252</v>
      </c>
      <c r="J320" s="5">
        <v>46140</v>
      </c>
      <c r="K320" s="3" t="s">
        <v>2244</v>
      </c>
      <c r="L320" s="3" t="s">
        <v>2251</v>
      </c>
      <c r="M320" s="3">
        <v>701026301683</v>
      </c>
      <c r="N320" s="2"/>
      <c r="O320" s="2"/>
      <c r="P320" s="3">
        <v>77018499970</v>
      </c>
      <c r="Q320" s="3">
        <v>8990000</v>
      </c>
      <c r="R320" s="3">
        <v>8990000</v>
      </c>
      <c r="S320" s="3">
        <v>0</v>
      </c>
      <c r="T320" s="3">
        <v>0</v>
      </c>
      <c r="U320" s="3">
        <v>0</v>
      </c>
      <c r="V320" s="3">
        <v>449500</v>
      </c>
      <c r="W320" s="3">
        <v>449500</v>
      </c>
      <c r="X320" s="3" t="s">
        <v>1323</v>
      </c>
      <c r="Y320" s="2"/>
      <c r="Z320" s="2"/>
      <c r="AA320" s="3" t="s">
        <v>1687</v>
      </c>
      <c r="AB320" s="5">
        <v>46142</v>
      </c>
      <c r="AC320" s="3" t="s">
        <v>1813</v>
      </c>
      <c r="AD320" s="3" t="s">
        <v>89</v>
      </c>
      <c r="AE320" s="3">
        <v>0</v>
      </c>
      <c r="AF320" s="3">
        <v>12354612</v>
      </c>
      <c r="AG320" s="2"/>
      <c r="AH320" s="3">
        <v>0</v>
      </c>
      <c r="AI320" s="2"/>
      <c r="AJ320" s="3" t="s">
        <v>1813</v>
      </c>
      <c r="AK320" s="4" t="s">
        <v>2152</v>
      </c>
    </row>
    <row r="321" spans="1:37" hidden="1" x14ac:dyDescent="0.45">
      <c r="A321" s="3">
        <v>1</v>
      </c>
      <c r="B321" s="4" t="s">
        <v>2151</v>
      </c>
      <c r="C321" s="3" t="s">
        <v>2150</v>
      </c>
      <c r="D321" s="3" t="s">
        <v>2162</v>
      </c>
      <c r="E321" s="6">
        <v>46143</v>
      </c>
      <c r="F321" s="3" t="s">
        <v>1693</v>
      </c>
      <c r="G321" s="3">
        <v>2026</v>
      </c>
      <c r="H321" s="3" t="s">
        <v>2250</v>
      </c>
      <c r="I321" s="3" t="s">
        <v>2249</v>
      </c>
      <c r="J321" s="5">
        <v>46141</v>
      </c>
      <c r="K321" s="3" t="s">
        <v>2146</v>
      </c>
      <c r="L321" s="3" t="s">
        <v>2248</v>
      </c>
      <c r="M321" s="3">
        <v>690910302203</v>
      </c>
      <c r="N321" s="2"/>
      <c r="O321" s="2"/>
      <c r="P321" s="3">
        <v>77775677522</v>
      </c>
      <c r="Q321" s="3">
        <v>8990000</v>
      </c>
      <c r="R321" s="3">
        <v>8990000</v>
      </c>
      <c r="S321" s="3">
        <v>0</v>
      </c>
      <c r="T321" s="3">
        <v>0</v>
      </c>
      <c r="U321" s="3">
        <v>0</v>
      </c>
      <c r="V321" s="3">
        <v>449500</v>
      </c>
      <c r="W321" s="3">
        <v>449500</v>
      </c>
      <c r="X321" s="3" t="s">
        <v>2247</v>
      </c>
      <c r="Y321" s="2"/>
      <c r="Z321" s="2"/>
      <c r="AA321" s="3" t="s">
        <v>1687</v>
      </c>
      <c r="AB321" s="5">
        <v>46142</v>
      </c>
      <c r="AC321" s="3" t="s">
        <v>1813</v>
      </c>
      <c r="AD321" s="3" t="s">
        <v>89</v>
      </c>
      <c r="AE321" s="3">
        <v>1</v>
      </c>
      <c r="AF321" s="3">
        <v>12354613</v>
      </c>
      <c r="AG321" s="2"/>
      <c r="AH321" s="3">
        <v>0</v>
      </c>
      <c r="AI321" s="2"/>
      <c r="AJ321" s="3" t="s">
        <v>1813</v>
      </c>
      <c r="AK321" s="4" t="s">
        <v>2152</v>
      </c>
    </row>
    <row r="322" spans="1:37" hidden="1" x14ac:dyDescent="0.45">
      <c r="A322" s="3">
        <v>1</v>
      </c>
      <c r="B322" s="4" t="s">
        <v>2151</v>
      </c>
      <c r="C322" s="3" t="s">
        <v>2150</v>
      </c>
      <c r="D322" s="3" t="s">
        <v>2162</v>
      </c>
      <c r="E322" s="6">
        <v>46143</v>
      </c>
      <c r="F322" s="3" t="s">
        <v>1693</v>
      </c>
      <c r="G322" s="3">
        <v>2026</v>
      </c>
      <c r="H322" s="3" t="s">
        <v>2246</v>
      </c>
      <c r="I322" s="3" t="s">
        <v>2245</v>
      </c>
      <c r="J322" s="5">
        <v>46140</v>
      </c>
      <c r="K322" s="3" t="s">
        <v>2244</v>
      </c>
      <c r="L322" s="3" t="s">
        <v>2243</v>
      </c>
      <c r="M322" s="3">
        <v>860221402439</v>
      </c>
      <c r="N322" s="2"/>
      <c r="O322" s="2"/>
      <c r="P322" s="3">
        <v>77715654687</v>
      </c>
      <c r="Q322" s="3">
        <v>8990000</v>
      </c>
      <c r="R322" s="3">
        <v>8990000</v>
      </c>
      <c r="S322" s="3">
        <v>0</v>
      </c>
      <c r="T322" s="3">
        <v>0</v>
      </c>
      <c r="U322" s="3">
        <v>0</v>
      </c>
      <c r="V322" s="3">
        <v>449500</v>
      </c>
      <c r="W322" s="3">
        <v>449500</v>
      </c>
      <c r="X322" s="3" t="s">
        <v>2242</v>
      </c>
      <c r="Y322" s="2"/>
      <c r="Z322" s="2"/>
      <c r="AA322" s="3" t="s">
        <v>1687</v>
      </c>
      <c r="AB322" s="5">
        <v>46141</v>
      </c>
      <c r="AC322" s="3" t="s">
        <v>1813</v>
      </c>
      <c r="AD322" s="3" t="s">
        <v>89</v>
      </c>
      <c r="AE322" s="3">
        <v>0</v>
      </c>
      <c r="AF322" s="3">
        <v>12354615</v>
      </c>
      <c r="AG322" s="2"/>
      <c r="AH322" s="3">
        <v>0</v>
      </c>
      <c r="AI322" s="2"/>
      <c r="AJ322" s="3" t="s">
        <v>1813</v>
      </c>
      <c r="AK322" s="4" t="s">
        <v>2135</v>
      </c>
    </row>
    <row r="323" spans="1:37" hidden="1" x14ac:dyDescent="0.45">
      <c r="A323" s="3">
        <v>1</v>
      </c>
      <c r="B323" s="4" t="s">
        <v>2151</v>
      </c>
      <c r="C323" s="3" t="s">
        <v>2150</v>
      </c>
      <c r="D323" s="3" t="s">
        <v>2162</v>
      </c>
      <c r="E323" s="6">
        <v>46143</v>
      </c>
      <c r="F323" s="3" t="s">
        <v>1678</v>
      </c>
      <c r="G323" s="3">
        <v>2026</v>
      </c>
      <c r="H323" s="3" t="s">
        <v>2241</v>
      </c>
      <c r="I323" s="3" t="s">
        <v>2240</v>
      </c>
      <c r="J323" s="5">
        <v>46139</v>
      </c>
      <c r="K323" s="3" t="s">
        <v>2239</v>
      </c>
      <c r="L323" s="3" t="s">
        <v>2238</v>
      </c>
      <c r="M323" s="3">
        <v>920625350761</v>
      </c>
      <c r="N323" s="2"/>
      <c r="O323" s="2"/>
      <c r="P323" s="3">
        <v>77072997368</v>
      </c>
      <c r="Q323" s="3">
        <v>8990000</v>
      </c>
      <c r="R323" s="3">
        <v>8990000</v>
      </c>
      <c r="S323" s="3">
        <v>0</v>
      </c>
      <c r="T323" s="3">
        <v>0</v>
      </c>
      <c r="U323" s="3">
        <v>0</v>
      </c>
      <c r="V323" s="3">
        <v>449500</v>
      </c>
      <c r="W323" s="3">
        <v>449500</v>
      </c>
      <c r="X323" s="3" t="s">
        <v>430</v>
      </c>
      <c r="Y323" s="3" t="s">
        <v>2237</v>
      </c>
      <c r="Z323" s="2"/>
      <c r="AA323" s="3" t="s">
        <v>1687</v>
      </c>
      <c r="AB323" s="5">
        <v>46140</v>
      </c>
      <c r="AC323" s="3" t="s">
        <v>1813</v>
      </c>
      <c r="AD323" s="3" t="s">
        <v>134</v>
      </c>
      <c r="AE323" s="3">
        <v>0</v>
      </c>
      <c r="AF323" s="3">
        <v>12354618</v>
      </c>
      <c r="AG323" s="2"/>
      <c r="AH323" s="3">
        <v>0</v>
      </c>
      <c r="AI323" s="2"/>
      <c r="AJ323" s="3" t="s">
        <v>1813</v>
      </c>
      <c r="AK323" s="4" t="s">
        <v>2135</v>
      </c>
    </row>
    <row r="324" spans="1:37" hidden="1" x14ac:dyDescent="0.45">
      <c r="A324" s="3">
        <v>1</v>
      </c>
      <c r="B324" s="4" t="s">
        <v>2229</v>
      </c>
      <c r="C324" s="3" t="s">
        <v>2150</v>
      </c>
      <c r="D324" s="3" t="s">
        <v>2162</v>
      </c>
      <c r="E324" s="6">
        <v>46143</v>
      </c>
      <c r="F324" s="3" t="s">
        <v>1678</v>
      </c>
      <c r="G324" s="3">
        <v>2026</v>
      </c>
      <c r="H324" s="3" t="s">
        <v>2236</v>
      </c>
      <c r="I324" s="3" t="s">
        <v>2235</v>
      </c>
      <c r="J324" s="5">
        <v>46140</v>
      </c>
      <c r="K324" s="3" t="s">
        <v>2234</v>
      </c>
      <c r="L324" s="3" t="s">
        <v>2233</v>
      </c>
      <c r="M324" s="3">
        <v>851113402284</v>
      </c>
      <c r="N324" s="2"/>
      <c r="O324" s="2"/>
      <c r="P324" s="3">
        <v>77016640244</v>
      </c>
      <c r="Q324" s="3">
        <v>8990000</v>
      </c>
      <c r="R324" s="3">
        <v>8990000</v>
      </c>
      <c r="S324" s="3">
        <v>0</v>
      </c>
      <c r="T324" s="3">
        <v>0</v>
      </c>
      <c r="U324" s="3">
        <v>0</v>
      </c>
      <c r="V324" s="3">
        <v>449500</v>
      </c>
      <c r="W324" s="3">
        <v>449500</v>
      </c>
      <c r="X324" s="3" t="s">
        <v>204</v>
      </c>
      <c r="Y324" s="2"/>
      <c r="Z324" s="2"/>
      <c r="AA324" s="3" t="s">
        <v>291</v>
      </c>
      <c r="AB324" s="5">
        <v>46141</v>
      </c>
      <c r="AC324" s="3" t="s">
        <v>1813</v>
      </c>
      <c r="AD324" s="3" t="s">
        <v>89</v>
      </c>
      <c r="AE324" s="3">
        <v>0</v>
      </c>
      <c r="AF324" s="3">
        <v>12356280</v>
      </c>
      <c r="AG324" s="2"/>
      <c r="AH324" s="3">
        <v>0</v>
      </c>
      <c r="AI324" s="2"/>
      <c r="AJ324" s="3" t="s">
        <v>1813</v>
      </c>
      <c r="AK324" s="4" t="s">
        <v>2152</v>
      </c>
    </row>
    <row r="325" spans="1:37" hidden="1" x14ac:dyDescent="0.45">
      <c r="A325" s="3">
        <v>1</v>
      </c>
      <c r="B325" s="4" t="s">
        <v>2229</v>
      </c>
      <c r="C325" s="3" t="s">
        <v>2173</v>
      </c>
      <c r="D325" s="3" t="s">
        <v>2142</v>
      </c>
      <c r="E325" s="3" t="s">
        <v>2141</v>
      </c>
      <c r="F325" s="3" t="s">
        <v>1820</v>
      </c>
      <c r="G325" s="3">
        <v>2026</v>
      </c>
      <c r="H325" s="3" t="s">
        <v>2232</v>
      </c>
      <c r="I325" s="3" t="s">
        <v>2231</v>
      </c>
      <c r="J325" s="5">
        <v>46139</v>
      </c>
      <c r="K325" s="3" t="s">
        <v>2226</v>
      </c>
      <c r="L325" s="3" t="s">
        <v>2230</v>
      </c>
      <c r="M325" s="3">
        <v>850203300327</v>
      </c>
      <c r="N325" s="2"/>
      <c r="O325" s="2"/>
      <c r="P325" s="3">
        <v>77022137885</v>
      </c>
      <c r="Q325" s="3">
        <v>15990000</v>
      </c>
      <c r="R325" s="3">
        <v>15990000</v>
      </c>
      <c r="S325" s="3">
        <v>0</v>
      </c>
      <c r="T325" s="3">
        <v>0</v>
      </c>
      <c r="U325" s="3">
        <v>0</v>
      </c>
      <c r="V325" s="3">
        <v>959400</v>
      </c>
      <c r="W325" s="3">
        <v>959400</v>
      </c>
      <c r="X325" s="3" t="s">
        <v>646</v>
      </c>
      <c r="Y325" s="2"/>
      <c r="Z325" s="2"/>
      <c r="AA325" s="3" t="s">
        <v>291</v>
      </c>
      <c r="AB325" s="5">
        <v>46141</v>
      </c>
      <c r="AC325" s="3" t="s">
        <v>1813</v>
      </c>
      <c r="AD325" s="3" t="s">
        <v>89</v>
      </c>
      <c r="AE325" s="3">
        <v>0</v>
      </c>
      <c r="AF325" s="3">
        <v>12356285</v>
      </c>
      <c r="AG325" s="2"/>
      <c r="AH325" s="3">
        <v>0</v>
      </c>
      <c r="AI325" s="2"/>
      <c r="AJ325" s="3" t="s">
        <v>1813</v>
      </c>
      <c r="AK325" s="4" t="s">
        <v>2152</v>
      </c>
    </row>
    <row r="326" spans="1:37" hidden="1" x14ac:dyDescent="0.45">
      <c r="A326" s="3">
        <v>1</v>
      </c>
      <c r="B326" s="4" t="s">
        <v>2229</v>
      </c>
      <c r="C326" s="3" t="s">
        <v>2173</v>
      </c>
      <c r="D326" s="3" t="s">
        <v>2142</v>
      </c>
      <c r="E326" s="3" t="s">
        <v>2141</v>
      </c>
      <c r="F326" s="3" t="s">
        <v>1820</v>
      </c>
      <c r="G326" s="3">
        <v>2026</v>
      </c>
      <c r="H326" s="3" t="s">
        <v>2228</v>
      </c>
      <c r="I326" s="3" t="s">
        <v>2227</v>
      </c>
      <c r="J326" s="5">
        <v>46135</v>
      </c>
      <c r="K326" s="3" t="s">
        <v>2226</v>
      </c>
      <c r="L326" s="3" t="s">
        <v>2225</v>
      </c>
      <c r="M326" s="3">
        <v>650707301958</v>
      </c>
      <c r="N326" s="2"/>
      <c r="O326" s="2"/>
      <c r="P326" s="3">
        <v>77023173931</v>
      </c>
      <c r="Q326" s="3">
        <v>15990000</v>
      </c>
      <c r="R326" s="3">
        <v>15990000</v>
      </c>
      <c r="S326" s="3">
        <v>0</v>
      </c>
      <c r="T326" s="3">
        <v>0</v>
      </c>
      <c r="U326" s="3">
        <v>0</v>
      </c>
      <c r="V326" s="3">
        <v>959400</v>
      </c>
      <c r="W326" s="3">
        <v>959400</v>
      </c>
      <c r="X326" s="3" t="s">
        <v>990</v>
      </c>
      <c r="Y326" s="2"/>
      <c r="Z326" s="2"/>
      <c r="AA326" s="3" t="s">
        <v>291</v>
      </c>
      <c r="AB326" s="5">
        <v>46141</v>
      </c>
      <c r="AC326" s="3" t="s">
        <v>87</v>
      </c>
      <c r="AD326" s="3" t="s">
        <v>134</v>
      </c>
      <c r="AE326" s="3">
        <v>0</v>
      </c>
      <c r="AF326" s="3">
        <v>12356287</v>
      </c>
      <c r="AG326" s="2"/>
      <c r="AH326" s="3">
        <v>0</v>
      </c>
      <c r="AI326" s="2"/>
      <c r="AJ326" s="3" t="s">
        <v>87</v>
      </c>
      <c r="AK326" s="4" t="s">
        <v>2152</v>
      </c>
    </row>
    <row r="327" spans="1:37" hidden="1" x14ac:dyDescent="0.45">
      <c r="A327" s="3">
        <v>1</v>
      </c>
      <c r="B327" s="4" t="s">
        <v>2220</v>
      </c>
      <c r="C327" s="3" t="s">
        <v>2150</v>
      </c>
      <c r="D327" s="3" t="s">
        <v>2149</v>
      </c>
      <c r="E327" s="6">
        <v>46143</v>
      </c>
      <c r="F327" s="3" t="s">
        <v>1693</v>
      </c>
      <c r="G327" s="3">
        <v>2026</v>
      </c>
      <c r="H327" s="3" t="s">
        <v>2224</v>
      </c>
      <c r="I327" s="3" t="s">
        <v>2223</v>
      </c>
      <c r="J327" s="5">
        <v>46141</v>
      </c>
      <c r="K327" s="3" t="s">
        <v>2217</v>
      </c>
      <c r="L327" s="3" t="s">
        <v>2222</v>
      </c>
      <c r="M327" s="3">
        <v>710420301832</v>
      </c>
      <c r="N327" s="2"/>
      <c r="O327" s="2"/>
      <c r="P327" s="3">
        <v>77714648966</v>
      </c>
      <c r="Q327" s="3">
        <v>7990000</v>
      </c>
      <c r="R327" s="3">
        <v>7990000</v>
      </c>
      <c r="S327" s="3">
        <v>0</v>
      </c>
      <c r="T327" s="3">
        <v>0</v>
      </c>
      <c r="U327" s="3">
        <v>0</v>
      </c>
      <c r="V327" s="3">
        <v>399500</v>
      </c>
      <c r="W327" s="3">
        <v>399500</v>
      </c>
      <c r="X327" s="3" t="s">
        <v>2221</v>
      </c>
      <c r="Y327" s="2"/>
      <c r="Z327" s="2"/>
      <c r="AA327" s="3" t="s">
        <v>1679</v>
      </c>
      <c r="AB327" s="5">
        <v>46142</v>
      </c>
      <c r="AC327" s="3" t="s">
        <v>105</v>
      </c>
      <c r="AD327" s="3" t="s">
        <v>58</v>
      </c>
      <c r="AE327" s="3">
        <v>0</v>
      </c>
      <c r="AF327" s="3">
        <v>12356291</v>
      </c>
      <c r="AG327" s="2"/>
      <c r="AH327" s="3">
        <v>0</v>
      </c>
      <c r="AI327" s="2"/>
      <c r="AJ327" s="3" t="s">
        <v>105</v>
      </c>
      <c r="AK327" s="4" t="s">
        <v>2152</v>
      </c>
    </row>
    <row r="328" spans="1:37" hidden="1" x14ac:dyDescent="0.45">
      <c r="A328" s="3">
        <v>1</v>
      </c>
      <c r="B328" s="4" t="s">
        <v>2220</v>
      </c>
      <c r="C328" s="3" t="s">
        <v>2150</v>
      </c>
      <c r="D328" s="3" t="s">
        <v>2162</v>
      </c>
      <c r="E328" s="6">
        <v>46143</v>
      </c>
      <c r="F328" s="3" t="s">
        <v>1678</v>
      </c>
      <c r="G328" s="3">
        <v>2026</v>
      </c>
      <c r="H328" s="3" t="s">
        <v>2219</v>
      </c>
      <c r="I328" s="3" t="s">
        <v>2218</v>
      </c>
      <c r="J328" s="5">
        <v>46135</v>
      </c>
      <c r="K328" s="3" t="s">
        <v>2217</v>
      </c>
      <c r="L328" s="3" t="s">
        <v>2216</v>
      </c>
      <c r="M328" s="3">
        <v>870829401309</v>
      </c>
      <c r="N328" s="2"/>
      <c r="O328" s="2"/>
      <c r="P328" s="3">
        <v>77058503070</v>
      </c>
      <c r="Q328" s="3">
        <v>8990000</v>
      </c>
      <c r="R328" s="3">
        <v>8990000</v>
      </c>
      <c r="S328" s="3">
        <v>0</v>
      </c>
      <c r="T328" s="3">
        <v>0</v>
      </c>
      <c r="U328" s="3">
        <v>0</v>
      </c>
      <c r="V328" s="3">
        <v>449500</v>
      </c>
      <c r="W328" s="3">
        <v>449500</v>
      </c>
      <c r="X328" s="3" t="s">
        <v>217</v>
      </c>
      <c r="Y328" s="2"/>
      <c r="Z328" s="2"/>
      <c r="AA328" s="3" t="s">
        <v>1679</v>
      </c>
      <c r="AB328" s="5">
        <v>46136</v>
      </c>
      <c r="AC328" s="3" t="s">
        <v>87</v>
      </c>
      <c r="AD328" s="3" t="s">
        <v>89</v>
      </c>
      <c r="AE328" s="3">
        <v>0</v>
      </c>
      <c r="AF328" s="3">
        <v>12356295</v>
      </c>
      <c r="AG328" s="2"/>
      <c r="AH328" s="3">
        <v>0</v>
      </c>
      <c r="AI328" s="2"/>
      <c r="AJ328" s="3" t="s">
        <v>87</v>
      </c>
      <c r="AK328" s="4" t="s">
        <v>2215</v>
      </c>
    </row>
    <row r="329" spans="1:37" hidden="1" x14ac:dyDescent="0.45">
      <c r="A329" s="3">
        <v>1</v>
      </c>
      <c r="B329" s="4" t="s">
        <v>2205</v>
      </c>
      <c r="C329" s="3" t="s">
        <v>2150</v>
      </c>
      <c r="D329" s="3" t="s">
        <v>2162</v>
      </c>
      <c r="E329" s="6">
        <v>46143</v>
      </c>
      <c r="F329" s="3" t="s">
        <v>1693</v>
      </c>
      <c r="G329" s="3">
        <v>2026</v>
      </c>
      <c r="H329" s="3" t="s">
        <v>2214</v>
      </c>
      <c r="I329" s="3" t="s">
        <v>2213</v>
      </c>
      <c r="J329" s="5">
        <v>46138</v>
      </c>
      <c r="K329" s="3" t="s">
        <v>2212</v>
      </c>
      <c r="L329" s="3" t="s">
        <v>2211</v>
      </c>
      <c r="M329" s="3">
        <v>810706301312</v>
      </c>
      <c r="N329" s="2"/>
      <c r="O329" s="2"/>
      <c r="P329" s="3">
        <v>77010812020</v>
      </c>
      <c r="Q329" s="3">
        <v>9240000</v>
      </c>
      <c r="R329" s="3">
        <v>8990000</v>
      </c>
      <c r="S329" s="3">
        <v>55000</v>
      </c>
      <c r="T329" s="3">
        <v>0</v>
      </c>
      <c r="U329" s="3">
        <v>305000</v>
      </c>
      <c r="V329" s="3">
        <v>449500</v>
      </c>
      <c r="W329" s="3">
        <v>394500</v>
      </c>
      <c r="X329" s="3" t="s">
        <v>2210</v>
      </c>
      <c r="Y329" s="2"/>
      <c r="Z329" s="2"/>
      <c r="AA329" s="3" t="s">
        <v>1720</v>
      </c>
      <c r="AB329" s="5">
        <v>46139</v>
      </c>
      <c r="AC329" s="3" t="s">
        <v>87</v>
      </c>
      <c r="AD329" s="3" t="s">
        <v>206</v>
      </c>
      <c r="AE329" s="3">
        <v>0</v>
      </c>
      <c r="AF329" s="3">
        <v>12358015</v>
      </c>
      <c r="AG329" s="2"/>
      <c r="AH329" s="3">
        <v>0</v>
      </c>
      <c r="AI329" s="2"/>
      <c r="AJ329" s="3" t="s">
        <v>87</v>
      </c>
      <c r="AK329" s="4" t="s">
        <v>2152</v>
      </c>
    </row>
    <row r="330" spans="1:37" hidden="1" x14ac:dyDescent="0.45">
      <c r="A330" s="3">
        <v>1</v>
      </c>
      <c r="B330" s="4" t="s">
        <v>2205</v>
      </c>
      <c r="C330" s="3" t="s">
        <v>2150</v>
      </c>
      <c r="D330" s="3" t="s">
        <v>2162</v>
      </c>
      <c r="E330" s="6">
        <v>46143</v>
      </c>
      <c r="F330" s="3" t="s">
        <v>1678</v>
      </c>
      <c r="G330" s="3">
        <v>2026</v>
      </c>
      <c r="H330" s="3" t="s">
        <v>2209</v>
      </c>
      <c r="I330" s="3" t="s">
        <v>2208</v>
      </c>
      <c r="J330" s="5">
        <v>46140</v>
      </c>
      <c r="K330" s="3" t="s">
        <v>2202</v>
      </c>
      <c r="L330" s="3" t="s">
        <v>2207</v>
      </c>
      <c r="M330" s="3">
        <v>880701301138</v>
      </c>
      <c r="N330" s="2"/>
      <c r="O330" s="2"/>
      <c r="P330" s="3">
        <v>77012805669</v>
      </c>
      <c r="Q330" s="3">
        <v>9210000</v>
      </c>
      <c r="R330" s="3">
        <v>8990000</v>
      </c>
      <c r="S330" s="3">
        <v>0</v>
      </c>
      <c r="T330" s="3">
        <v>0</v>
      </c>
      <c r="U330" s="3">
        <v>220000</v>
      </c>
      <c r="V330" s="3">
        <v>449500</v>
      </c>
      <c r="W330" s="3">
        <v>449500</v>
      </c>
      <c r="X330" s="3" t="s">
        <v>2206</v>
      </c>
      <c r="Y330" s="2"/>
      <c r="Z330" s="2"/>
      <c r="AA330" s="3" t="s">
        <v>1720</v>
      </c>
      <c r="AB330" s="5">
        <v>46141</v>
      </c>
      <c r="AC330" s="3" t="s">
        <v>87</v>
      </c>
      <c r="AD330" s="3" t="s">
        <v>134</v>
      </c>
      <c r="AE330" s="3">
        <v>1</v>
      </c>
      <c r="AF330" s="3">
        <v>12358019</v>
      </c>
      <c r="AG330" s="2"/>
      <c r="AH330" s="3">
        <v>0</v>
      </c>
      <c r="AI330" s="2"/>
      <c r="AJ330" s="3" t="s">
        <v>87</v>
      </c>
      <c r="AK330" s="4" t="s">
        <v>2152</v>
      </c>
    </row>
    <row r="331" spans="1:37" hidden="1" x14ac:dyDescent="0.45">
      <c r="A331" s="3">
        <v>1</v>
      </c>
      <c r="B331" s="4" t="s">
        <v>2205</v>
      </c>
      <c r="C331" s="3" t="s">
        <v>2150</v>
      </c>
      <c r="D331" s="3" t="s">
        <v>2162</v>
      </c>
      <c r="E331" s="6">
        <v>46143</v>
      </c>
      <c r="F331" s="3" t="s">
        <v>1678</v>
      </c>
      <c r="G331" s="3">
        <v>2026</v>
      </c>
      <c r="H331" s="3" t="s">
        <v>2204</v>
      </c>
      <c r="I331" s="3" t="s">
        <v>2203</v>
      </c>
      <c r="J331" s="5">
        <v>46140</v>
      </c>
      <c r="K331" s="3" t="s">
        <v>2202</v>
      </c>
      <c r="L331" s="3" t="s">
        <v>2201</v>
      </c>
      <c r="M331" s="3">
        <v>741128300363</v>
      </c>
      <c r="N331" s="2"/>
      <c r="O331" s="2"/>
      <c r="P331" s="3">
        <v>77713936874</v>
      </c>
      <c r="Q331" s="3">
        <v>8990000</v>
      </c>
      <c r="R331" s="3">
        <v>8990000</v>
      </c>
      <c r="S331" s="3">
        <v>0</v>
      </c>
      <c r="T331" s="3">
        <v>0</v>
      </c>
      <c r="U331" s="3">
        <v>0</v>
      </c>
      <c r="V331" s="3">
        <v>449500</v>
      </c>
      <c r="W331" s="3">
        <v>449500</v>
      </c>
      <c r="X331" s="3" t="s">
        <v>1477</v>
      </c>
      <c r="Y331" s="2"/>
      <c r="Z331" s="2"/>
      <c r="AA331" s="3" t="s">
        <v>1720</v>
      </c>
      <c r="AB331" s="5">
        <v>46141</v>
      </c>
      <c r="AC331" s="3" t="s">
        <v>1813</v>
      </c>
      <c r="AD331" s="3" t="s">
        <v>89</v>
      </c>
      <c r="AE331" s="3">
        <v>0</v>
      </c>
      <c r="AF331" s="3">
        <v>12358021</v>
      </c>
      <c r="AG331" s="2"/>
      <c r="AH331" s="3">
        <v>0</v>
      </c>
      <c r="AI331" s="2"/>
      <c r="AJ331" s="3" t="s">
        <v>1813</v>
      </c>
      <c r="AK331" s="4" t="s">
        <v>2152</v>
      </c>
    </row>
    <row r="332" spans="1:37" ht="28.5" hidden="1" x14ac:dyDescent="0.45">
      <c r="A332" s="3">
        <v>1</v>
      </c>
      <c r="B332" s="4" t="s">
        <v>2194</v>
      </c>
      <c r="C332" s="3" t="s">
        <v>2150</v>
      </c>
      <c r="D332" s="3" t="s">
        <v>2162</v>
      </c>
      <c r="E332" s="6">
        <v>46143</v>
      </c>
      <c r="F332" s="3" t="s">
        <v>1693</v>
      </c>
      <c r="G332" s="3">
        <v>2026</v>
      </c>
      <c r="H332" s="3" t="s">
        <v>2200</v>
      </c>
      <c r="I332" s="3" t="s">
        <v>2199</v>
      </c>
      <c r="J332" s="5">
        <v>46140</v>
      </c>
      <c r="K332" s="3" t="s">
        <v>2191</v>
      </c>
      <c r="L332" s="3" t="s">
        <v>2198</v>
      </c>
      <c r="M332" s="3">
        <v>840616302981</v>
      </c>
      <c r="N332" s="2"/>
      <c r="O332" s="2"/>
      <c r="P332" s="3">
        <v>77013664468</v>
      </c>
      <c r="Q332" s="3">
        <v>8990000</v>
      </c>
      <c r="R332" s="3">
        <v>8990000</v>
      </c>
      <c r="S332" s="3">
        <v>0</v>
      </c>
      <c r="T332" s="3">
        <v>0</v>
      </c>
      <c r="U332" s="3">
        <v>0</v>
      </c>
      <c r="V332" s="3">
        <v>449500</v>
      </c>
      <c r="W332" s="3">
        <v>449500</v>
      </c>
      <c r="X332" s="3" t="s">
        <v>133</v>
      </c>
      <c r="Y332" s="2"/>
      <c r="Z332" s="2"/>
      <c r="AA332" s="3" t="s">
        <v>55</v>
      </c>
      <c r="AB332" s="5">
        <v>46141</v>
      </c>
      <c r="AC332" s="3" t="s">
        <v>1813</v>
      </c>
      <c r="AD332" s="3" t="s">
        <v>134</v>
      </c>
      <c r="AE332" s="3">
        <v>0</v>
      </c>
      <c r="AF332" s="3">
        <v>12361379</v>
      </c>
      <c r="AG332" s="2"/>
      <c r="AH332" s="3">
        <v>0</v>
      </c>
      <c r="AI332" s="2"/>
      <c r="AJ332" s="3" t="s">
        <v>1813</v>
      </c>
      <c r="AK332" s="4" t="s">
        <v>2152</v>
      </c>
    </row>
    <row r="333" spans="1:37" ht="28.5" hidden="1" x14ac:dyDescent="0.45">
      <c r="A333" s="3">
        <v>1</v>
      </c>
      <c r="B333" s="4" t="s">
        <v>2194</v>
      </c>
      <c r="C333" s="3" t="s">
        <v>2150</v>
      </c>
      <c r="D333" s="3" t="s">
        <v>2162</v>
      </c>
      <c r="E333" s="6">
        <v>46143</v>
      </c>
      <c r="F333" s="3" t="s">
        <v>1693</v>
      </c>
      <c r="G333" s="3">
        <v>2026</v>
      </c>
      <c r="H333" s="3" t="s">
        <v>2197</v>
      </c>
      <c r="I333" s="3" t="s">
        <v>2196</v>
      </c>
      <c r="J333" s="5">
        <v>46140</v>
      </c>
      <c r="K333" s="3" t="s">
        <v>2191</v>
      </c>
      <c r="L333" s="3" t="s">
        <v>2195</v>
      </c>
      <c r="M333" s="3">
        <v>781217400802</v>
      </c>
      <c r="N333" s="2"/>
      <c r="O333" s="2"/>
      <c r="P333" s="3">
        <v>77784654128</v>
      </c>
      <c r="Q333" s="3">
        <v>8990000</v>
      </c>
      <c r="R333" s="3">
        <v>8990000</v>
      </c>
      <c r="S333" s="3">
        <v>0</v>
      </c>
      <c r="T333" s="3">
        <v>0</v>
      </c>
      <c r="U333" s="3">
        <v>0</v>
      </c>
      <c r="V333" s="3">
        <v>449500</v>
      </c>
      <c r="W333" s="3">
        <v>449500</v>
      </c>
      <c r="X333" s="3" t="s">
        <v>217</v>
      </c>
      <c r="Y333" s="2"/>
      <c r="Z333" s="2"/>
      <c r="AA333" s="3" t="s">
        <v>55</v>
      </c>
      <c r="AB333" s="5">
        <v>46141</v>
      </c>
      <c r="AC333" s="3" t="s">
        <v>1813</v>
      </c>
      <c r="AD333" s="3" t="s">
        <v>134</v>
      </c>
      <c r="AE333" s="3">
        <v>0</v>
      </c>
      <c r="AF333" s="3">
        <v>12361385</v>
      </c>
      <c r="AG333" s="2"/>
      <c r="AH333" s="3">
        <v>0</v>
      </c>
      <c r="AI333" s="2"/>
      <c r="AJ333" s="3" t="s">
        <v>1813</v>
      </c>
      <c r="AK333" s="4" t="s">
        <v>2135</v>
      </c>
    </row>
    <row r="334" spans="1:37" ht="28.5" hidden="1" x14ac:dyDescent="0.45">
      <c r="A334" s="3">
        <v>1</v>
      </c>
      <c r="B334" s="4" t="s">
        <v>2194</v>
      </c>
      <c r="C334" s="3" t="s">
        <v>2150</v>
      </c>
      <c r="D334" s="3" t="s">
        <v>2162</v>
      </c>
      <c r="E334" s="6">
        <v>46143</v>
      </c>
      <c r="F334" s="3" t="s">
        <v>1693</v>
      </c>
      <c r="G334" s="3">
        <v>2026</v>
      </c>
      <c r="H334" s="3" t="s">
        <v>2193</v>
      </c>
      <c r="I334" s="3" t="s">
        <v>2192</v>
      </c>
      <c r="J334" s="5">
        <v>46140</v>
      </c>
      <c r="K334" s="3" t="s">
        <v>2191</v>
      </c>
      <c r="L334" s="3" t="s">
        <v>2190</v>
      </c>
      <c r="M334" s="3">
        <v>760503302711</v>
      </c>
      <c r="N334" s="2"/>
      <c r="O334" s="2"/>
      <c r="P334" s="3">
        <v>77022664250</v>
      </c>
      <c r="Q334" s="3">
        <v>8990000</v>
      </c>
      <c r="R334" s="3">
        <v>8990000</v>
      </c>
      <c r="S334" s="3">
        <v>0</v>
      </c>
      <c r="T334" s="3">
        <v>0</v>
      </c>
      <c r="U334" s="3">
        <v>0</v>
      </c>
      <c r="V334" s="3">
        <v>449500</v>
      </c>
      <c r="W334" s="3">
        <v>449500</v>
      </c>
      <c r="X334" s="3" t="s">
        <v>222</v>
      </c>
      <c r="Y334" s="2"/>
      <c r="Z334" s="2"/>
      <c r="AA334" s="3" t="s">
        <v>55</v>
      </c>
      <c r="AB334" s="5">
        <v>46142</v>
      </c>
      <c r="AC334" s="3" t="s">
        <v>1813</v>
      </c>
      <c r="AD334" s="3" t="s">
        <v>89</v>
      </c>
      <c r="AE334" s="3">
        <v>0</v>
      </c>
      <c r="AF334" s="3">
        <v>12361392</v>
      </c>
      <c r="AG334" s="2"/>
      <c r="AH334" s="3">
        <v>0</v>
      </c>
      <c r="AI334" s="2"/>
      <c r="AJ334" s="3" t="s">
        <v>1813</v>
      </c>
      <c r="AK334" s="4" t="s">
        <v>2152</v>
      </c>
    </row>
    <row r="335" spans="1:37" ht="28.5" hidden="1" x14ac:dyDescent="0.45">
      <c r="A335" s="3">
        <v>1</v>
      </c>
      <c r="B335" s="4" t="s">
        <v>2157</v>
      </c>
      <c r="C335" s="3" t="s">
        <v>2150</v>
      </c>
      <c r="D335" s="3" t="s">
        <v>2162</v>
      </c>
      <c r="E335" s="6">
        <v>46143</v>
      </c>
      <c r="F335" s="3" t="s">
        <v>1693</v>
      </c>
      <c r="G335" s="3">
        <v>2026</v>
      </c>
      <c r="H335" s="3" t="s">
        <v>2189</v>
      </c>
      <c r="I335" s="3" t="s">
        <v>2188</v>
      </c>
      <c r="J335" s="5">
        <v>46141</v>
      </c>
      <c r="K335" s="3" t="s">
        <v>2154</v>
      </c>
      <c r="L335" s="3" t="s">
        <v>2187</v>
      </c>
      <c r="M335" s="3">
        <v>870618300535</v>
      </c>
      <c r="N335" s="2"/>
      <c r="O335" s="2"/>
      <c r="P335" s="3">
        <v>77771145387</v>
      </c>
      <c r="Q335" s="3">
        <v>8990000</v>
      </c>
      <c r="R335" s="3">
        <v>8990000</v>
      </c>
      <c r="S335" s="3">
        <v>0</v>
      </c>
      <c r="T335" s="3">
        <v>0</v>
      </c>
      <c r="U335" s="3">
        <v>0</v>
      </c>
      <c r="V335" s="3">
        <v>449500</v>
      </c>
      <c r="W335" s="3">
        <v>449500</v>
      </c>
      <c r="X335" s="3" t="s">
        <v>336</v>
      </c>
      <c r="Y335" s="2"/>
      <c r="Z335" s="2"/>
      <c r="AA335" s="3" t="s">
        <v>154</v>
      </c>
      <c r="AB335" s="5">
        <v>46142</v>
      </c>
      <c r="AC335" s="3" t="s">
        <v>1813</v>
      </c>
      <c r="AD335" s="3" t="s">
        <v>134</v>
      </c>
      <c r="AE335" s="3">
        <v>1</v>
      </c>
      <c r="AF335" s="3">
        <v>12363178</v>
      </c>
      <c r="AG335" s="2"/>
      <c r="AH335" s="3">
        <v>0</v>
      </c>
      <c r="AI335" s="2"/>
      <c r="AJ335" s="3" t="s">
        <v>1813</v>
      </c>
      <c r="AK335" s="4" t="s">
        <v>2135</v>
      </c>
    </row>
    <row r="336" spans="1:37" ht="28.5" hidden="1" x14ac:dyDescent="0.45">
      <c r="A336" s="3">
        <v>1</v>
      </c>
      <c r="B336" s="4" t="s">
        <v>2157</v>
      </c>
      <c r="C336" s="3" t="s">
        <v>2150</v>
      </c>
      <c r="D336" s="3" t="s">
        <v>2162</v>
      </c>
      <c r="E336" s="6">
        <v>46143</v>
      </c>
      <c r="F336" s="3" t="s">
        <v>1693</v>
      </c>
      <c r="G336" s="3">
        <v>2026</v>
      </c>
      <c r="H336" s="3" t="s">
        <v>2186</v>
      </c>
      <c r="I336" s="3" t="s">
        <v>2185</v>
      </c>
      <c r="J336" s="5">
        <v>46139</v>
      </c>
      <c r="K336" s="3" t="s">
        <v>2154</v>
      </c>
      <c r="L336" s="3" t="s">
        <v>2184</v>
      </c>
      <c r="M336" s="3">
        <v>710707301783</v>
      </c>
      <c r="N336" s="2"/>
      <c r="O336" s="2"/>
      <c r="P336" s="3">
        <v>77779833451</v>
      </c>
      <c r="Q336" s="3">
        <v>8990000</v>
      </c>
      <c r="R336" s="3">
        <v>8990000</v>
      </c>
      <c r="S336" s="3">
        <v>0</v>
      </c>
      <c r="T336" s="3">
        <v>0</v>
      </c>
      <c r="U336" s="3">
        <v>0</v>
      </c>
      <c r="V336" s="3">
        <v>449500</v>
      </c>
      <c r="W336" s="3">
        <v>449500</v>
      </c>
      <c r="X336" s="3" t="s">
        <v>2183</v>
      </c>
      <c r="Y336" s="2"/>
      <c r="Z336" s="2"/>
      <c r="AA336" s="3" t="s">
        <v>154</v>
      </c>
      <c r="AB336" s="5">
        <v>46142</v>
      </c>
      <c r="AC336" s="3" t="s">
        <v>87</v>
      </c>
      <c r="AD336" s="3" t="s">
        <v>218</v>
      </c>
      <c r="AE336" s="3">
        <v>2</v>
      </c>
      <c r="AF336" s="3">
        <v>12363180</v>
      </c>
      <c r="AG336" s="2"/>
      <c r="AH336" s="3">
        <v>0</v>
      </c>
      <c r="AI336" s="2"/>
      <c r="AJ336" s="3" t="s">
        <v>87</v>
      </c>
      <c r="AK336" s="4" t="s">
        <v>2135</v>
      </c>
    </row>
    <row r="337" spans="1:37" ht="28.5" hidden="1" x14ac:dyDescent="0.45">
      <c r="A337" s="3">
        <v>1</v>
      </c>
      <c r="B337" s="4" t="s">
        <v>2157</v>
      </c>
      <c r="C337" s="3" t="s">
        <v>2150</v>
      </c>
      <c r="D337" s="3" t="s">
        <v>2149</v>
      </c>
      <c r="E337" s="6">
        <v>46143</v>
      </c>
      <c r="F337" s="3" t="s">
        <v>1668</v>
      </c>
      <c r="G337" s="3">
        <v>2026</v>
      </c>
      <c r="H337" s="3" t="s">
        <v>2182</v>
      </c>
      <c r="I337" s="3" t="s">
        <v>2181</v>
      </c>
      <c r="J337" s="5">
        <v>46139</v>
      </c>
      <c r="K337" s="3" t="s">
        <v>2154</v>
      </c>
      <c r="L337" s="3" t="s">
        <v>2180</v>
      </c>
      <c r="M337" s="3">
        <v>820614401846</v>
      </c>
      <c r="N337" s="2"/>
      <c r="O337" s="2"/>
      <c r="P337" s="3">
        <v>77774112377</v>
      </c>
      <c r="Q337" s="3">
        <v>8240000</v>
      </c>
      <c r="R337" s="3">
        <v>7990000</v>
      </c>
      <c r="S337" s="3">
        <v>0</v>
      </c>
      <c r="T337" s="3">
        <v>0</v>
      </c>
      <c r="U337" s="3">
        <v>250000</v>
      </c>
      <c r="V337" s="3">
        <v>399500</v>
      </c>
      <c r="W337" s="3">
        <v>399500</v>
      </c>
      <c r="X337" s="3" t="s">
        <v>2179</v>
      </c>
      <c r="Y337" s="2"/>
      <c r="Z337" s="2"/>
      <c r="AA337" s="3" t="s">
        <v>154</v>
      </c>
      <c r="AB337" s="5">
        <v>46142</v>
      </c>
      <c r="AC337" s="3" t="s">
        <v>87</v>
      </c>
      <c r="AD337" s="3" t="s">
        <v>218</v>
      </c>
      <c r="AE337" s="3">
        <v>1</v>
      </c>
      <c r="AF337" s="3">
        <v>12363194</v>
      </c>
      <c r="AG337" s="2"/>
      <c r="AH337" s="3">
        <v>0</v>
      </c>
      <c r="AI337" s="2"/>
      <c r="AJ337" s="3" t="s">
        <v>87</v>
      </c>
      <c r="AK337" s="4" t="s">
        <v>2152</v>
      </c>
    </row>
    <row r="338" spans="1:37" ht="28.5" hidden="1" x14ac:dyDescent="0.45">
      <c r="A338" s="3">
        <v>1</v>
      </c>
      <c r="B338" s="4" t="s">
        <v>2157</v>
      </c>
      <c r="C338" s="3" t="s">
        <v>2173</v>
      </c>
      <c r="D338" s="3" t="s">
        <v>2178</v>
      </c>
      <c r="E338" s="3" t="s">
        <v>2141</v>
      </c>
      <c r="F338" s="3" t="s">
        <v>1668</v>
      </c>
      <c r="G338" s="3">
        <v>2026</v>
      </c>
      <c r="H338" s="3" t="s">
        <v>2177</v>
      </c>
      <c r="I338" s="3" t="s">
        <v>2176</v>
      </c>
      <c r="J338" s="5">
        <v>46140</v>
      </c>
      <c r="K338" s="3" t="s">
        <v>2170</v>
      </c>
      <c r="L338" s="3" t="s">
        <v>2175</v>
      </c>
      <c r="M338" s="3">
        <v>800603400616</v>
      </c>
      <c r="N338" s="2"/>
      <c r="O338" s="2"/>
      <c r="P338" s="3">
        <v>77053014135</v>
      </c>
      <c r="Q338" s="3">
        <v>14990000</v>
      </c>
      <c r="R338" s="3">
        <v>14990000</v>
      </c>
      <c r="S338" s="3">
        <v>0</v>
      </c>
      <c r="T338" s="3">
        <v>0</v>
      </c>
      <c r="U338" s="3">
        <v>0</v>
      </c>
      <c r="V338" s="3">
        <v>899400</v>
      </c>
      <c r="W338" s="3">
        <v>899400</v>
      </c>
      <c r="X338" s="3" t="s">
        <v>2174</v>
      </c>
      <c r="Y338" s="2"/>
      <c r="Z338" s="2"/>
      <c r="AA338" s="3" t="s">
        <v>154</v>
      </c>
      <c r="AB338" s="5">
        <v>46142</v>
      </c>
      <c r="AC338" s="3" t="s">
        <v>1813</v>
      </c>
      <c r="AD338" s="3" t="s">
        <v>89</v>
      </c>
      <c r="AE338" s="3">
        <v>1</v>
      </c>
      <c r="AF338" s="3">
        <v>12363228</v>
      </c>
      <c r="AG338" s="2"/>
      <c r="AH338" s="3">
        <v>0</v>
      </c>
      <c r="AI338" s="2"/>
      <c r="AJ338" s="3" t="s">
        <v>1813</v>
      </c>
      <c r="AK338" s="4" t="s">
        <v>2135</v>
      </c>
    </row>
    <row r="339" spans="1:37" ht="28.5" hidden="1" x14ac:dyDescent="0.45">
      <c r="A339" s="3">
        <v>1</v>
      </c>
      <c r="B339" s="4" t="s">
        <v>2157</v>
      </c>
      <c r="C339" s="3" t="s">
        <v>2173</v>
      </c>
      <c r="D339" s="3" t="s">
        <v>2142</v>
      </c>
      <c r="E339" s="3" t="s">
        <v>2141</v>
      </c>
      <c r="F339" s="3" t="s">
        <v>1820</v>
      </c>
      <c r="G339" s="3">
        <v>2026</v>
      </c>
      <c r="H339" s="3" t="s">
        <v>2172</v>
      </c>
      <c r="I339" s="3" t="s">
        <v>2171</v>
      </c>
      <c r="J339" s="5">
        <v>46139</v>
      </c>
      <c r="K339" s="3" t="s">
        <v>2170</v>
      </c>
      <c r="L339" s="3" t="s">
        <v>2169</v>
      </c>
      <c r="M339" s="3">
        <v>841117302921</v>
      </c>
      <c r="N339" s="2"/>
      <c r="O339" s="2"/>
      <c r="P339" s="3">
        <v>77057796242</v>
      </c>
      <c r="Q339" s="3">
        <v>15990000</v>
      </c>
      <c r="R339" s="3">
        <v>15990000</v>
      </c>
      <c r="S339" s="3">
        <v>0</v>
      </c>
      <c r="T339" s="3">
        <v>0</v>
      </c>
      <c r="U339" s="3">
        <v>0</v>
      </c>
      <c r="V339" s="3">
        <v>959400</v>
      </c>
      <c r="W339" s="3">
        <v>959400</v>
      </c>
      <c r="X339" s="3" t="s">
        <v>389</v>
      </c>
      <c r="Y339" s="2"/>
      <c r="Z339" s="2"/>
      <c r="AA339" s="3" t="s">
        <v>154</v>
      </c>
      <c r="AB339" s="5">
        <v>46141</v>
      </c>
      <c r="AC339" s="3" t="s">
        <v>1813</v>
      </c>
      <c r="AD339" s="3" t="s">
        <v>161</v>
      </c>
      <c r="AE339" s="3">
        <v>0</v>
      </c>
      <c r="AF339" s="3">
        <v>12363238</v>
      </c>
      <c r="AG339" s="2"/>
      <c r="AH339" s="3">
        <v>0</v>
      </c>
      <c r="AI339" s="2"/>
      <c r="AJ339" s="3" t="s">
        <v>1813</v>
      </c>
      <c r="AK339" s="4" t="s">
        <v>2152</v>
      </c>
    </row>
    <row r="340" spans="1:37" ht="28.5" hidden="1" x14ac:dyDescent="0.45">
      <c r="A340" s="3">
        <v>1</v>
      </c>
      <c r="B340" s="4" t="s">
        <v>2157</v>
      </c>
      <c r="C340" s="3" t="s">
        <v>2150</v>
      </c>
      <c r="D340" s="3" t="s">
        <v>2162</v>
      </c>
      <c r="E340" s="6">
        <v>46143</v>
      </c>
      <c r="F340" s="3" t="s">
        <v>2168</v>
      </c>
      <c r="G340" s="3">
        <v>2026</v>
      </c>
      <c r="H340" s="3" t="s">
        <v>2167</v>
      </c>
      <c r="I340" s="3" t="s">
        <v>2166</v>
      </c>
      <c r="J340" s="5">
        <v>46139</v>
      </c>
      <c r="K340" s="3" t="s">
        <v>2165</v>
      </c>
      <c r="L340" s="3" t="s">
        <v>2164</v>
      </c>
      <c r="M340" s="3">
        <v>771025301442</v>
      </c>
      <c r="N340" s="2"/>
      <c r="O340" s="2"/>
      <c r="P340" s="3">
        <v>77789303124</v>
      </c>
      <c r="Q340" s="3">
        <v>8990000</v>
      </c>
      <c r="R340" s="3">
        <v>8990000</v>
      </c>
      <c r="S340" s="3">
        <v>0</v>
      </c>
      <c r="T340" s="3">
        <v>0</v>
      </c>
      <c r="U340" s="3">
        <v>0</v>
      </c>
      <c r="V340" s="3">
        <v>449500</v>
      </c>
      <c r="W340" s="3">
        <v>449500</v>
      </c>
      <c r="X340" s="3" t="s">
        <v>1477</v>
      </c>
      <c r="Y340" s="2"/>
      <c r="Z340" s="2"/>
      <c r="AA340" s="3" t="s">
        <v>154</v>
      </c>
      <c r="AB340" s="5">
        <v>46141</v>
      </c>
      <c r="AC340" s="3" t="s">
        <v>1813</v>
      </c>
      <c r="AD340" s="3" t="s">
        <v>134</v>
      </c>
      <c r="AE340" s="3">
        <v>0</v>
      </c>
      <c r="AF340" s="3">
        <v>12363248</v>
      </c>
      <c r="AG340" s="2"/>
      <c r="AH340" s="3">
        <v>0</v>
      </c>
      <c r="AI340" s="2"/>
      <c r="AJ340" s="3" t="s">
        <v>1813</v>
      </c>
      <c r="AK340" s="4" t="s">
        <v>2152</v>
      </c>
    </row>
    <row r="341" spans="1:37" ht="28.5" hidden="1" x14ac:dyDescent="0.45">
      <c r="A341" s="3">
        <v>1</v>
      </c>
      <c r="B341" s="4" t="s">
        <v>2163</v>
      </c>
      <c r="C341" s="3" t="s">
        <v>2150</v>
      </c>
      <c r="D341" s="3" t="s">
        <v>2162</v>
      </c>
      <c r="E341" s="6">
        <v>46143</v>
      </c>
      <c r="F341" s="3" t="s">
        <v>1693</v>
      </c>
      <c r="G341" s="3">
        <v>2026</v>
      </c>
      <c r="H341" s="3" t="s">
        <v>2161</v>
      </c>
      <c r="I341" s="3" t="s">
        <v>2160</v>
      </c>
      <c r="J341" s="5">
        <v>46140</v>
      </c>
      <c r="K341" s="3" t="s">
        <v>2159</v>
      </c>
      <c r="L341" s="3" t="s">
        <v>2158</v>
      </c>
      <c r="M341" s="3">
        <v>801219301564</v>
      </c>
      <c r="N341" s="2"/>
      <c r="O341" s="2"/>
      <c r="P341" s="3">
        <v>77024255920</v>
      </c>
      <c r="Q341" s="3">
        <v>8990000</v>
      </c>
      <c r="R341" s="3">
        <v>8990000</v>
      </c>
      <c r="S341" s="3">
        <v>0</v>
      </c>
      <c r="T341" s="3">
        <v>0</v>
      </c>
      <c r="U341" s="3">
        <v>0</v>
      </c>
      <c r="V341" s="3">
        <v>449500</v>
      </c>
      <c r="W341" s="3">
        <v>449500</v>
      </c>
      <c r="X341" s="3" t="s">
        <v>133</v>
      </c>
      <c r="Y341" s="2"/>
      <c r="Z341" s="2"/>
      <c r="AA341" s="3" t="s">
        <v>55</v>
      </c>
      <c r="AB341" s="5">
        <v>46141</v>
      </c>
      <c r="AC341" s="3" t="s">
        <v>1813</v>
      </c>
      <c r="AD341" s="3" t="s">
        <v>134</v>
      </c>
      <c r="AE341" s="3">
        <v>0</v>
      </c>
      <c r="AF341" s="3">
        <v>12363278</v>
      </c>
      <c r="AG341" s="2"/>
      <c r="AH341" s="3">
        <v>0</v>
      </c>
      <c r="AI341" s="2"/>
      <c r="AJ341" s="3" t="s">
        <v>1813</v>
      </c>
      <c r="AK341" s="4" t="s">
        <v>2152</v>
      </c>
    </row>
    <row r="342" spans="1:37" ht="28.5" hidden="1" x14ac:dyDescent="0.45">
      <c r="A342" s="3">
        <v>1</v>
      </c>
      <c r="B342" s="4" t="s">
        <v>2157</v>
      </c>
      <c r="C342" s="3" t="s">
        <v>2143</v>
      </c>
      <c r="D342" s="3" t="s">
        <v>2142</v>
      </c>
      <c r="E342" s="3" t="s">
        <v>2141</v>
      </c>
      <c r="F342" s="3" t="s">
        <v>1820</v>
      </c>
      <c r="G342" s="3">
        <v>2026</v>
      </c>
      <c r="H342" s="3" t="s">
        <v>2156</v>
      </c>
      <c r="I342" s="3" t="s">
        <v>2155</v>
      </c>
      <c r="J342" s="5">
        <v>46140</v>
      </c>
      <c r="K342" s="3" t="s">
        <v>2154</v>
      </c>
      <c r="L342" s="3" t="s">
        <v>2153</v>
      </c>
      <c r="M342" s="3">
        <v>900101302529</v>
      </c>
      <c r="N342" s="2"/>
      <c r="O342" s="2"/>
      <c r="P342" s="3">
        <v>77772883210</v>
      </c>
      <c r="Q342" s="3">
        <v>15990000</v>
      </c>
      <c r="R342" s="3">
        <v>15990000</v>
      </c>
      <c r="S342" s="3">
        <v>0</v>
      </c>
      <c r="T342" s="3">
        <v>0</v>
      </c>
      <c r="U342" s="3">
        <v>0</v>
      </c>
      <c r="V342" s="3">
        <v>959400</v>
      </c>
      <c r="W342" s="3">
        <v>959400</v>
      </c>
      <c r="X342" s="2"/>
      <c r="Y342" s="2"/>
      <c r="Z342" s="2"/>
      <c r="AA342" s="3" t="s">
        <v>154</v>
      </c>
      <c r="AB342" s="5">
        <v>46142</v>
      </c>
      <c r="AC342" s="3" t="s">
        <v>56</v>
      </c>
      <c r="AD342" s="3" t="s">
        <v>58</v>
      </c>
      <c r="AE342" s="3">
        <v>1</v>
      </c>
      <c r="AF342" s="3">
        <v>12363799</v>
      </c>
      <c r="AG342" s="2"/>
      <c r="AH342" s="3">
        <v>0</v>
      </c>
      <c r="AI342" s="2"/>
      <c r="AJ342" s="3" t="s">
        <v>56</v>
      </c>
      <c r="AK342" s="4" t="s">
        <v>2152</v>
      </c>
    </row>
    <row r="343" spans="1:37" hidden="1" x14ac:dyDescent="0.45">
      <c r="A343" s="3">
        <v>1</v>
      </c>
      <c r="B343" s="4" t="s">
        <v>2151</v>
      </c>
      <c r="C343" s="3" t="s">
        <v>2150</v>
      </c>
      <c r="D343" s="3" t="s">
        <v>2149</v>
      </c>
      <c r="E343" s="6">
        <v>46143</v>
      </c>
      <c r="F343" s="3" t="s">
        <v>1693</v>
      </c>
      <c r="G343" s="3">
        <v>2026</v>
      </c>
      <c r="H343" s="3" t="s">
        <v>2148</v>
      </c>
      <c r="I343" s="3" t="s">
        <v>2147</v>
      </c>
      <c r="J343" s="5">
        <v>46141</v>
      </c>
      <c r="K343" s="3" t="s">
        <v>2146</v>
      </c>
      <c r="L343" s="3" t="s">
        <v>2145</v>
      </c>
      <c r="M343" s="3">
        <v>900814450105</v>
      </c>
      <c r="N343" s="2"/>
      <c r="O343" s="2"/>
      <c r="P343" s="3">
        <v>77021935559</v>
      </c>
      <c r="Q343" s="3">
        <v>7990000</v>
      </c>
      <c r="R343" s="3">
        <v>7990000</v>
      </c>
      <c r="S343" s="3">
        <v>0</v>
      </c>
      <c r="T343" s="3">
        <v>0</v>
      </c>
      <c r="U343" s="3">
        <v>0</v>
      </c>
      <c r="V343" s="3">
        <v>399500</v>
      </c>
      <c r="W343" s="3">
        <v>399500</v>
      </c>
      <c r="X343" s="3" t="s">
        <v>133</v>
      </c>
      <c r="Y343" s="2"/>
      <c r="Z343" s="2"/>
      <c r="AA343" s="3" t="s">
        <v>1687</v>
      </c>
      <c r="AB343" s="5">
        <v>46142</v>
      </c>
      <c r="AC343" s="3" t="s">
        <v>87</v>
      </c>
      <c r="AD343" s="3" t="s">
        <v>89</v>
      </c>
      <c r="AE343" s="3">
        <v>2</v>
      </c>
      <c r="AF343" s="3">
        <v>12363809</v>
      </c>
      <c r="AG343" s="2"/>
      <c r="AH343" s="3">
        <v>0</v>
      </c>
      <c r="AI343" s="2"/>
      <c r="AJ343" s="3" t="s">
        <v>87</v>
      </c>
      <c r="AK343" s="4" t="s">
        <v>2135</v>
      </c>
    </row>
    <row r="344" spans="1:37" x14ac:dyDescent="0.45">
      <c r="A344" s="3">
        <v>1</v>
      </c>
      <c r="B344" s="4" t="s">
        <v>2144</v>
      </c>
      <c r="C344" s="3" t="s">
        <v>2143</v>
      </c>
      <c r="D344" s="3" t="s">
        <v>2142</v>
      </c>
      <c r="E344" s="3" t="s">
        <v>2141</v>
      </c>
      <c r="F344" s="3" t="s">
        <v>1820</v>
      </c>
      <c r="G344" s="3">
        <v>2026</v>
      </c>
      <c r="H344" s="3" t="s">
        <v>2140</v>
      </c>
      <c r="I344" s="3" t="s">
        <v>2139</v>
      </c>
      <c r="J344" s="5">
        <v>46141</v>
      </c>
      <c r="K344" s="3" t="s">
        <v>2138</v>
      </c>
      <c r="L344" s="2"/>
      <c r="M344" s="2"/>
      <c r="N344" s="3" t="s">
        <v>2137</v>
      </c>
      <c r="O344" s="3">
        <v>30240006605</v>
      </c>
      <c r="P344" s="2"/>
      <c r="Q344" s="3">
        <v>15990000</v>
      </c>
      <c r="R344" s="3">
        <v>15990000</v>
      </c>
      <c r="S344" s="3">
        <v>0</v>
      </c>
      <c r="T344" s="3">
        <v>0</v>
      </c>
      <c r="U344" s="3">
        <v>0</v>
      </c>
      <c r="V344" s="3">
        <v>959400</v>
      </c>
      <c r="W344" s="3">
        <v>959400</v>
      </c>
      <c r="X344" s="3" t="s">
        <v>2136</v>
      </c>
      <c r="Y344" s="2"/>
      <c r="Z344" s="2"/>
      <c r="AA344" s="3" t="s">
        <v>116</v>
      </c>
      <c r="AB344" s="5">
        <v>46142</v>
      </c>
      <c r="AC344" s="3" t="s">
        <v>56</v>
      </c>
      <c r="AD344" s="3" t="s">
        <v>58</v>
      </c>
      <c r="AE344" s="3">
        <v>1</v>
      </c>
      <c r="AF344" s="3">
        <v>12365766</v>
      </c>
      <c r="AG344" s="2"/>
      <c r="AH344" s="3">
        <v>0</v>
      </c>
      <c r="AI344" s="2"/>
      <c r="AJ344" s="3" t="s">
        <v>56</v>
      </c>
      <c r="AK344" s="4" t="s">
        <v>2135</v>
      </c>
    </row>
  </sheetData>
  <autoFilter ref="A1:AK344" xr:uid="{00000000-0009-0000-0000-000006000000}">
    <filterColumn colId="1">
      <filters>
        <filter val="1005 Алматы ТОО «DCG Alatau» (Jetour)"/>
      </filters>
    </filterColumn>
  </autoFilter>
  <hyperlinks>
    <hyperlink ref="B2" r:id="rId1" display="../../../company/structure.php%3fset_filter_structure=Y&amp;structure_UF_DEPARTMENT=1082" xr:uid="{00000000-0004-0000-0600-000000000000}"/>
    <hyperlink ref="AG2" r:id="rId2" display="../../../company/structure.php%3fset_filter_structure=Y&amp;structure_UF_DEPARTMENT=896" xr:uid="{00000000-0004-0000-0600-000001000000}"/>
    <hyperlink ref="AK2" r:id="rId3" display="../../../company/personal/user/80159/" xr:uid="{00000000-0004-0000-0600-000002000000}"/>
    <hyperlink ref="B3" r:id="rId4" display="../../../company/structure.php%3fset_filter_structure=Y&amp;structure_UF_DEPARTMENT=1125" xr:uid="{00000000-0004-0000-0600-000003000000}"/>
    <hyperlink ref="AK3" r:id="rId5" display="../../../company/personal/user/80159/" xr:uid="{00000000-0004-0000-0600-000004000000}"/>
    <hyperlink ref="B4" r:id="rId6" display="../../../company/structure.php%3fset_filter_structure=Y&amp;structure_UF_DEPARTMENT=1005" xr:uid="{00000000-0004-0000-0600-000005000000}"/>
    <hyperlink ref="AK4" r:id="rId7" display="../../../company/personal/user/80159/" xr:uid="{00000000-0004-0000-0600-000006000000}"/>
    <hyperlink ref="B5" r:id="rId8" display="../../../company/structure.php%3fset_filter_structure=Y&amp;structure_UF_DEPARTMENT=926" xr:uid="{00000000-0004-0000-0600-000007000000}"/>
    <hyperlink ref="AG5" r:id="rId9" display="../../../company/structure.php%3fset_filter_structure=Y&amp;structure_UF_DEPARTMENT=1044" xr:uid="{00000000-0004-0000-0600-000008000000}"/>
    <hyperlink ref="AK5" r:id="rId10" display="../../../company/personal/user/51930/" xr:uid="{00000000-0004-0000-0600-000009000000}"/>
    <hyperlink ref="B6" r:id="rId11" display="../../../company/structure.php%3fset_filter_structure=Y&amp;structure_UF_DEPARTMENT=938" xr:uid="{00000000-0004-0000-0600-00000A000000}"/>
    <hyperlink ref="AK6" r:id="rId12" display="../../../company/personal/user/77149/" xr:uid="{00000000-0004-0000-0600-00000B000000}"/>
    <hyperlink ref="B7" r:id="rId13" display="../../../company/structure.php%3fset_filter_structure=Y&amp;structure_UF_DEPARTMENT=938" xr:uid="{00000000-0004-0000-0600-00000C000000}"/>
    <hyperlink ref="AK7" r:id="rId14" display="../../../company/personal/user/80159/" xr:uid="{00000000-0004-0000-0600-00000D000000}"/>
    <hyperlink ref="B8" r:id="rId15" display="../../../company/structure.php%3fset_filter_structure=Y&amp;structure_UF_DEPARTMENT=955" xr:uid="{00000000-0004-0000-0600-00000E000000}"/>
    <hyperlink ref="AK8" r:id="rId16" display="../../../company/personal/user/77149/" xr:uid="{00000000-0004-0000-0600-00000F000000}"/>
    <hyperlink ref="B9" r:id="rId17" display="../../../company/structure.php%3fset_filter_structure=Y&amp;structure_UF_DEPARTMENT=1082" xr:uid="{00000000-0004-0000-0600-000010000000}"/>
    <hyperlink ref="AK9" r:id="rId18" display="../../../company/personal/user/80159/" xr:uid="{00000000-0004-0000-0600-000011000000}"/>
    <hyperlink ref="B10" r:id="rId19" display="../../../company/structure.php%3fset_filter_structure=Y&amp;structure_UF_DEPARTMENT=911" xr:uid="{00000000-0004-0000-0600-000012000000}"/>
    <hyperlink ref="AG10" r:id="rId20" display="../../../company/structure.php%3fset_filter_structure=Y&amp;structure_UF_DEPARTMENT=955" xr:uid="{00000000-0004-0000-0600-000013000000}"/>
    <hyperlink ref="AK10" r:id="rId21" display="../../../company/personal/user/80159/" xr:uid="{00000000-0004-0000-0600-000014000000}"/>
    <hyperlink ref="B11" r:id="rId22" display="../../../company/structure.php%3fset_filter_structure=Y&amp;structure_UF_DEPARTMENT=1082" xr:uid="{00000000-0004-0000-0600-000015000000}"/>
    <hyperlink ref="AG11" r:id="rId23" display="../../../company/structure.php%3fset_filter_structure=Y&amp;structure_UF_DEPARTMENT=1130" xr:uid="{00000000-0004-0000-0600-000016000000}"/>
    <hyperlink ref="AK11" r:id="rId24" display="../../../company/personal/user/77149/" xr:uid="{00000000-0004-0000-0600-000017000000}"/>
    <hyperlink ref="B12" r:id="rId25" display="../../../company/structure.php%3fset_filter_structure=Y&amp;structure_UF_DEPARTMENT=911" xr:uid="{00000000-0004-0000-0600-000018000000}"/>
    <hyperlink ref="AK12" r:id="rId26" display="../../../company/personal/user/80159/" xr:uid="{00000000-0004-0000-0600-000019000000}"/>
    <hyperlink ref="B13" r:id="rId27" display="../../../company/structure.php%3fset_filter_structure=Y&amp;structure_UF_DEPARTMENT=1125" xr:uid="{00000000-0004-0000-0600-00001A000000}"/>
    <hyperlink ref="AK13" r:id="rId28" display="../../../company/personal/user/77149/" xr:uid="{00000000-0004-0000-0600-00001B000000}"/>
    <hyperlink ref="B14" r:id="rId29" display="../../../company/structure.php%3fset_filter_structure=Y&amp;structure_UF_DEPARTMENT=998" xr:uid="{00000000-0004-0000-0600-00001C000000}"/>
    <hyperlink ref="AK14" r:id="rId30" display="../../../company/personal/user/51930/" xr:uid="{00000000-0004-0000-0600-00001D000000}"/>
    <hyperlink ref="B15" r:id="rId31" display="../../../company/structure.php%3fset_filter_structure=Y&amp;structure_UF_DEPARTMENT=911" xr:uid="{00000000-0004-0000-0600-00001E000000}"/>
    <hyperlink ref="AK15" r:id="rId32" display="../../../company/personal/user/77149/" xr:uid="{00000000-0004-0000-0600-00001F000000}"/>
    <hyperlink ref="B16" r:id="rId33" display="../../../company/structure.php%3fset_filter_structure=Y&amp;structure_UF_DEPARTMENT=1005" xr:uid="{00000000-0004-0000-0600-000020000000}"/>
    <hyperlink ref="AK16" r:id="rId34" display="../../../company/personal/user/77149/" xr:uid="{00000000-0004-0000-0600-000021000000}"/>
    <hyperlink ref="B17" r:id="rId35" display="../../../company/structure.php%3fset_filter_structure=Y&amp;structure_UF_DEPARTMENT=908" xr:uid="{00000000-0004-0000-0600-000022000000}"/>
    <hyperlink ref="AK17" r:id="rId36" display="../../../company/personal/user/80159/" xr:uid="{00000000-0004-0000-0600-000023000000}"/>
    <hyperlink ref="B18" r:id="rId37" display="../../../company/structure.php%3fset_filter_structure=Y&amp;structure_UF_DEPARTMENT=955" xr:uid="{00000000-0004-0000-0600-000024000000}"/>
    <hyperlink ref="AK18" r:id="rId38" display="../../../company/personal/user/51930/" xr:uid="{00000000-0004-0000-0600-000025000000}"/>
    <hyperlink ref="B19" r:id="rId39" display="../../../company/structure.php%3fset_filter_structure=Y&amp;structure_UF_DEPARTMENT=955" xr:uid="{00000000-0004-0000-0600-000026000000}"/>
    <hyperlink ref="AK19" r:id="rId40" display="../../../company/personal/user/80159/" xr:uid="{00000000-0004-0000-0600-000027000000}"/>
    <hyperlink ref="B20" r:id="rId41" display="../../../company/structure.php%3fset_filter_structure=Y&amp;structure_UF_DEPARTMENT=908" xr:uid="{00000000-0004-0000-0600-000028000000}"/>
    <hyperlink ref="AK20" r:id="rId42" display="../../../company/personal/user/77149/" xr:uid="{00000000-0004-0000-0600-000029000000}"/>
    <hyperlink ref="B21" r:id="rId43" display="../../../company/structure.php%3fset_filter_structure=Y&amp;structure_UF_DEPARTMENT=908" xr:uid="{00000000-0004-0000-0600-00002A000000}"/>
    <hyperlink ref="AK21" r:id="rId44" display="../../../company/personal/user/51930/" xr:uid="{00000000-0004-0000-0600-00002B000000}"/>
    <hyperlink ref="B22" r:id="rId45" display="../../../company/structure.php%3fset_filter_structure=Y&amp;structure_UF_DEPARTMENT=948" xr:uid="{00000000-0004-0000-0600-00002C000000}"/>
    <hyperlink ref="AK22" r:id="rId46" display="../../../company/personal/user/51930/" xr:uid="{00000000-0004-0000-0600-00002D000000}"/>
    <hyperlink ref="B23" r:id="rId47" display="../../../company/structure.php%3fset_filter_structure=Y&amp;structure_UF_DEPARTMENT=911" xr:uid="{00000000-0004-0000-0600-00002E000000}"/>
    <hyperlink ref="AG23" r:id="rId48" display="../../../company/structure.php%3fset_filter_structure=Y&amp;structure_UF_DEPARTMENT=1002" xr:uid="{00000000-0004-0000-0600-00002F000000}"/>
    <hyperlink ref="AK23" r:id="rId49" display="../../../company/personal/user/80159/" xr:uid="{00000000-0004-0000-0600-000030000000}"/>
    <hyperlink ref="B24" r:id="rId50" display="../../../company/structure.php%3fset_filter_structure=Y&amp;structure_UF_DEPARTMENT=1157" xr:uid="{00000000-0004-0000-0600-000031000000}"/>
    <hyperlink ref="AK24" r:id="rId51" display="../../../company/personal/user/77149/" xr:uid="{00000000-0004-0000-0600-000032000000}"/>
    <hyperlink ref="B25" r:id="rId52" display="../../../company/structure.php%3fset_filter_structure=Y&amp;structure_UF_DEPARTMENT=1157" xr:uid="{00000000-0004-0000-0600-000033000000}"/>
    <hyperlink ref="AK25" r:id="rId53" display="../../../company/personal/user/51930/" xr:uid="{00000000-0004-0000-0600-000034000000}"/>
    <hyperlink ref="B26" r:id="rId54" display="../../../company/structure.php%3fset_filter_structure=Y&amp;structure_UF_DEPARTMENT=1157" xr:uid="{00000000-0004-0000-0600-000035000000}"/>
    <hyperlink ref="AK26" r:id="rId55" display="../../../company/personal/user/80159/" xr:uid="{00000000-0004-0000-0600-000036000000}"/>
    <hyperlink ref="B27" r:id="rId56" display="../../../company/structure.php%3fset_filter_structure=Y&amp;structure_UF_DEPARTMENT=1157" xr:uid="{00000000-0004-0000-0600-000037000000}"/>
    <hyperlink ref="AK27" r:id="rId57" display="../../../company/personal/user/51930/" xr:uid="{00000000-0004-0000-0600-000038000000}"/>
    <hyperlink ref="B28" r:id="rId58" display="../../../company/structure.php%3fset_filter_structure=Y&amp;structure_UF_DEPARTMENT=1005" xr:uid="{00000000-0004-0000-0600-000039000000}"/>
    <hyperlink ref="AK28" r:id="rId59" display="../../../company/personal/user/51930/" xr:uid="{00000000-0004-0000-0600-00003A000000}"/>
    <hyperlink ref="B29" r:id="rId60" display="../../../company/structure.php%3fset_filter_structure=Y&amp;structure_UF_DEPARTMENT=1157" xr:uid="{00000000-0004-0000-0600-00003B000000}"/>
    <hyperlink ref="AK29" r:id="rId61" display="../../../company/personal/user/80159/" xr:uid="{00000000-0004-0000-0600-00003C000000}"/>
    <hyperlink ref="B30" r:id="rId62" display="../../../company/structure.php%3fset_filter_structure=Y&amp;structure_UF_DEPARTMENT=1005" xr:uid="{00000000-0004-0000-0600-00003D000000}"/>
    <hyperlink ref="AG30" r:id="rId63" display="../../../company/structure.php%3fset_filter_structure=Y&amp;structure_UF_DEPARTMENT=1161" xr:uid="{00000000-0004-0000-0600-00003E000000}"/>
    <hyperlink ref="AK30" r:id="rId64" display="../../../company/personal/user/80159/" xr:uid="{00000000-0004-0000-0600-00003F000000}"/>
    <hyperlink ref="B31" r:id="rId65" display="../../../company/structure.php%3fset_filter_structure=Y&amp;structure_UF_DEPARTMENT=955" xr:uid="{00000000-0004-0000-0600-000040000000}"/>
    <hyperlink ref="AK31" r:id="rId66" display="../../../company/personal/user/80159/" xr:uid="{00000000-0004-0000-0600-000041000000}"/>
    <hyperlink ref="B32" r:id="rId67" display="../../../company/structure.php%3fset_filter_structure=Y&amp;structure_UF_DEPARTMENT=1005" xr:uid="{00000000-0004-0000-0600-000042000000}"/>
    <hyperlink ref="AK32" r:id="rId68" display="../../../company/personal/user/77149/" xr:uid="{00000000-0004-0000-0600-000043000000}"/>
    <hyperlink ref="B33" r:id="rId69" display="../../../company/structure.php%3fset_filter_structure=Y&amp;structure_UF_DEPARTMENT=926" xr:uid="{00000000-0004-0000-0600-000044000000}"/>
    <hyperlink ref="AK33" r:id="rId70" display="../../../company/personal/user/80159/" xr:uid="{00000000-0004-0000-0600-000045000000}"/>
    <hyperlink ref="B34" r:id="rId71" display="..\..\..\company\structure.php?set_filter_structure=Y&amp;structure_UF_DEPARTMENT=1005" xr:uid="{00000000-0004-0000-0600-000046000000}"/>
    <hyperlink ref="AK34" r:id="rId72" display="../../../company/personal/user/77149/" xr:uid="{00000000-0004-0000-0600-000047000000}"/>
    <hyperlink ref="B35" r:id="rId73" display="../../../company/structure.php%3fset_filter_structure=Y&amp;structure_UF_DEPARTMENT=1157" xr:uid="{00000000-0004-0000-0600-000048000000}"/>
    <hyperlink ref="AK35" r:id="rId74" display="../../../company/personal/user/80159/" xr:uid="{00000000-0004-0000-0600-000049000000}"/>
    <hyperlink ref="B36" r:id="rId75" display="../../../company/structure.php%3fset_filter_structure=Y&amp;structure_UF_DEPARTMENT=1157" xr:uid="{00000000-0004-0000-0600-00004A000000}"/>
    <hyperlink ref="AK36" r:id="rId76" display="../../../company/personal/user/51930/" xr:uid="{00000000-0004-0000-0600-00004B000000}"/>
    <hyperlink ref="B37" r:id="rId77" display="../../../company/structure.php%3fset_filter_structure=Y&amp;structure_UF_DEPARTMENT=1125" xr:uid="{00000000-0004-0000-0600-00004C000000}"/>
    <hyperlink ref="AK37" r:id="rId78" display="../../../company/personal/user/77149/" xr:uid="{00000000-0004-0000-0600-00004D000000}"/>
    <hyperlink ref="B38" r:id="rId79" display="../../../company/structure.php%3fset_filter_structure=Y&amp;structure_UF_DEPARTMENT=1125" xr:uid="{00000000-0004-0000-0600-00004E000000}"/>
    <hyperlink ref="AG38" r:id="rId80" display="../../../company/structure.php%3fset_filter_structure=Y&amp;structure_UF_DEPARTMENT=896" xr:uid="{00000000-0004-0000-0600-00004F000000}"/>
    <hyperlink ref="AK38" r:id="rId81" display="../../../company/personal/user/80159/" xr:uid="{00000000-0004-0000-0600-000050000000}"/>
    <hyperlink ref="B39" r:id="rId82" display="../../../company/structure.php%3fset_filter_structure=Y&amp;structure_UF_DEPARTMENT=911" xr:uid="{00000000-0004-0000-0600-000051000000}"/>
    <hyperlink ref="AG39" r:id="rId83" display="../../../company/structure.php%3fset_filter_structure=Y&amp;structure_UF_DEPARTMENT=955" xr:uid="{00000000-0004-0000-0600-000052000000}"/>
    <hyperlink ref="AK39" r:id="rId84" display="../../../company/personal/user/80159/" xr:uid="{00000000-0004-0000-0600-000053000000}"/>
    <hyperlink ref="B40" r:id="rId85" display="../../../company/structure.php%3fset_filter_structure=Y&amp;structure_UF_DEPARTMENT=926" xr:uid="{00000000-0004-0000-0600-000054000000}"/>
    <hyperlink ref="AK40" r:id="rId86" display="../../../company/personal/user/51930/" xr:uid="{00000000-0004-0000-0600-000055000000}"/>
    <hyperlink ref="B41" r:id="rId87" display="../../../company/structure.php%3fset_filter_structure=Y&amp;structure_UF_DEPARTMENT=1157" xr:uid="{00000000-0004-0000-0600-000056000000}"/>
    <hyperlink ref="AG41" r:id="rId88" display="../../../company/structure.php%3fset_filter_structure=Y&amp;structure_UF_DEPARTMENT=1005" xr:uid="{00000000-0004-0000-0600-000057000000}"/>
    <hyperlink ref="AK41" r:id="rId89" display="../../../company/personal/user/77149/" xr:uid="{00000000-0004-0000-0600-000058000000}"/>
    <hyperlink ref="B42" r:id="rId90" display="../../../company/structure.php%3fset_filter_structure=Y&amp;structure_UF_DEPARTMENT=1005" xr:uid="{00000000-0004-0000-0600-000059000000}"/>
    <hyperlink ref="AK42" r:id="rId91" display="../../../company/personal/user/77149/" xr:uid="{00000000-0004-0000-0600-00005A000000}"/>
    <hyperlink ref="B43" r:id="rId92" display="../../../company/structure.php%3fset_filter_structure=Y&amp;structure_UF_DEPARTMENT=911" xr:uid="{00000000-0004-0000-0600-00005B000000}"/>
    <hyperlink ref="AG43" r:id="rId93" display="../../../company/structure.php%3fset_filter_structure=Y&amp;structure_UF_DEPARTMENT=955" xr:uid="{00000000-0004-0000-0600-00005C000000}"/>
    <hyperlink ref="AK43" r:id="rId94" display="../../../company/personal/user/77149/" xr:uid="{00000000-0004-0000-0600-00005D000000}"/>
    <hyperlink ref="B44" r:id="rId95" display="../../../company/structure.php%3fset_filter_structure=Y&amp;structure_UF_DEPARTMENT=1005" xr:uid="{00000000-0004-0000-0600-00005E000000}"/>
    <hyperlink ref="AG44" r:id="rId96" display="../../../company/structure.php%3fset_filter_structure=Y&amp;structure_UF_DEPARTMENT=1157" xr:uid="{00000000-0004-0000-0600-00005F000000}"/>
    <hyperlink ref="AK44" r:id="rId97" display="../../../company/personal/user/51930/" xr:uid="{00000000-0004-0000-0600-000060000000}"/>
    <hyperlink ref="B45" r:id="rId98" display="../../../company/structure.php%3fset_filter_structure=Y&amp;structure_UF_DEPARTMENT=926" xr:uid="{00000000-0004-0000-0600-000061000000}"/>
    <hyperlink ref="AK45" r:id="rId99" display="../../../company/personal/user/80159/" xr:uid="{00000000-0004-0000-0600-000062000000}"/>
    <hyperlink ref="B46" r:id="rId100" display="../../../company/structure.php%3fset_filter_structure=Y&amp;structure_UF_DEPARTMENT=911" xr:uid="{00000000-0004-0000-0600-000063000000}"/>
    <hyperlink ref="AK46" r:id="rId101" display="../../../company/personal/user/80159/" xr:uid="{00000000-0004-0000-0600-000064000000}"/>
    <hyperlink ref="B47" r:id="rId102" display="../../../company/structure.php%3fset_filter_structure=Y&amp;structure_UF_DEPARTMENT=955" xr:uid="{00000000-0004-0000-0600-000065000000}"/>
    <hyperlink ref="AK47" r:id="rId103" display="../../../company/personal/user/77149/" xr:uid="{00000000-0004-0000-0600-000066000000}"/>
    <hyperlink ref="B48" r:id="rId104" display="../../../company/structure.php%3fset_filter_structure=Y&amp;structure_UF_DEPARTMENT=1005" xr:uid="{00000000-0004-0000-0600-000067000000}"/>
    <hyperlink ref="AK48" r:id="rId105" display="../../../company/personal/user/51930/" xr:uid="{00000000-0004-0000-0600-000068000000}"/>
    <hyperlink ref="B49" r:id="rId106" display="../../../company/structure.php%3fset_filter_structure=Y&amp;structure_UF_DEPARTMENT=1005" xr:uid="{00000000-0004-0000-0600-000069000000}"/>
    <hyperlink ref="AK49" r:id="rId107" display="../../../company/personal/user/51930/" xr:uid="{00000000-0004-0000-0600-00006A000000}"/>
    <hyperlink ref="B50" r:id="rId108" display="../../../company/structure.php%3fset_filter_structure=Y&amp;structure_UF_DEPARTMENT=1005" xr:uid="{00000000-0004-0000-0600-00006B000000}"/>
    <hyperlink ref="AG50" r:id="rId109" display="../../../company/structure.php%3fset_filter_structure=Y&amp;structure_UF_DEPARTMENT=1161" xr:uid="{00000000-0004-0000-0600-00006C000000}"/>
    <hyperlink ref="AK50" r:id="rId110" display="../../../company/personal/user/80159/" xr:uid="{00000000-0004-0000-0600-00006D000000}"/>
    <hyperlink ref="B51" r:id="rId111" display="../../../company/structure.php%3fset_filter_structure=Y&amp;structure_UF_DEPARTMENT=955" xr:uid="{00000000-0004-0000-0600-00006E000000}"/>
    <hyperlink ref="AK51" r:id="rId112" display="../../../company/personal/user/80159/" xr:uid="{00000000-0004-0000-0600-00006F000000}"/>
    <hyperlink ref="B52" r:id="rId113" display="../../../company/structure.php%3fset_filter_structure=Y&amp;structure_UF_DEPARTMENT=908" xr:uid="{00000000-0004-0000-0600-000070000000}"/>
    <hyperlink ref="AK52" r:id="rId114" display="../../../company/personal/user/77149/" xr:uid="{00000000-0004-0000-0600-000071000000}"/>
    <hyperlink ref="B53" r:id="rId115" display="../../../company/structure.php%3fset_filter_structure=Y&amp;structure_UF_DEPARTMENT=1082" xr:uid="{00000000-0004-0000-0600-000072000000}"/>
    <hyperlink ref="AK53" r:id="rId116" display="../../../company/personal/user/80159/" xr:uid="{00000000-0004-0000-0600-000073000000}"/>
    <hyperlink ref="B54" r:id="rId117" display="../../../company/structure.php%3fset_filter_structure=Y&amp;structure_UF_DEPARTMENT=911" xr:uid="{00000000-0004-0000-0600-000074000000}"/>
    <hyperlink ref="AK54" r:id="rId118" display="../../../company/personal/user/77149/" xr:uid="{00000000-0004-0000-0600-000075000000}"/>
    <hyperlink ref="B55" r:id="rId119" display="../../../company/structure.php%3fset_filter_structure=Y&amp;structure_UF_DEPARTMENT=1005" xr:uid="{00000000-0004-0000-0600-000076000000}"/>
    <hyperlink ref="AG55" r:id="rId120" display="../../../company/structure.php%3fset_filter_structure=Y&amp;structure_UF_DEPARTMENT=1157" xr:uid="{00000000-0004-0000-0600-000077000000}"/>
    <hyperlink ref="AK55" r:id="rId121" display="../../../company/personal/user/80159/" xr:uid="{00000000-0004-0000-0600-000078000000}"/>
    <hyperlink ref="B56" r:id="rId122" display="../../../company/structure.php%3fset_filter_structure=Y&amp;structure_UF_DEPARTMENT=1157" xr:uid="{00000000-0004-0000-0600-000079000000}"/>
    <hyperlink ref="AK56" r:id="rId123" display="../../../company/personal/user/80159/" xr:uid="{00000000-0004-0000-0600-00007A000000}"/>
    <hyperlink ref="B57" r:id="rId124" display="../../../company/structure.php%3fset_filter_structure=Y&amp;structure_UF_DEPARTMENT=1005" xr:uid="{00000000-0004-0000-0600-00007B000000}"/>
    <hyperlink ref="AG57" r:id="rId125" display="../../../company/structure.php%3fset_filter_structure=Y&amp;structure_UF_DEPARTMENT=1157" xr:uid="{00000000-0004-0000-0600-00007C000000}"/>
    <hyperlink ref="AK57" r:id="rId126" display="../../../company/personal/user/77149/" xr:uid="{00000000-0004-0000-0600-00007D000000}"/>
    <hyperlink ref="B58" r:id="rId127" display="../../../company/structure.php%3fset_filter_structure=Y&amp;structure_UF_DEPARTMENT=911" xr:uid="{00000000-0004-0000-0600-00007E000000}"/>
    <hyperlink ref="AK58" r:id="rId128" display="../../../company/personal/user/77149/" xr:uid="{00000000-0004-0000-0600-00007F000000}"/>
    <hyperlink ref="B59" r:id="rId129" display="../../../company/structure.php%3fset_filter_structure=Y&amp;structure_UF_DEPARTMENT=1005" xr:uid="{00000000-0004-0000-0600-000080000000}"/>
    <hyperlink ref="AK59" r:id="rId130" display="../../../company/personal/user/51930/" xr:uid="{00000000-0004-0000-0600-000081000000}"/>
    <hyperlink ref="B60" r:id="rId131" display="../../../company/structure.php%3fset_filter_structure=Y&amp;structure_UF_DEPARTMENT=1005" xr:uid="{00000000-0004-0000-0600-000082000000}"/>
    <hyperlink ref="AK60" r:id="rId132" display="../../../company/personal/user/77149/" xr:uid="{00000000-0004-0000-0600-000083000000}"/>
    <hyperlink ref="B61" r:id="rId133" display="../../../company/structure.php%3fset_filter_structure=Y&amp;structure_UF_DEPARTMENT=926" xr:uid="{00000000-0004-0000-0600-000084000000}"/>
    <hyperlink ref="AK61" r:id="rId134" display="../../../company/personal/user/80159/" xr:uid="{00000000-0004-0000-0600-000085000000}"/>
    <hyperlink ref="B62" r:id="rId135" display="../../../company/structure.php%3fset_filter_structure=Y&amp;structure_UF_DEPARTMENT=926" xr:uid="{00000000-0004-0000-0600-000086000000}"/>
    <hyperlink ref="AK62" r:id="rId136" display="../../../company/personal/user/51930/" xr:uid="{00000000-0004-0000-0600-000087000000}"/>
    <hyperlink ref="B63" r:id="rId137" display="../../../company/structure.php%3fset_filter_structure=Y&amp;structure_UF_DEPARTMENT=948" xr:uid="{00000000-0004-0000-0600-000088000000}"/>
    <hyperlink ref="AK63" r:id="rId138" display="../../../company/personal/user/77149/" xr:uid="{00000000-0004-0000-0600-000089000000}"/>
    <hyperlink ref="B64" r:id="rId139" display="../../../company/structure.php%3fset_filter_structure=Y&amp;structure_UF_DEPARTMENT=948" xr:uid="{00000000-0004-0000-0600-00008A000000}"/>
    <hyperlink ref="AK64" r:id="rId140" display="../../../company/personal/user/51930/" xr:uid="{00000000-0004-0000-0600-00008B000000}"/>
    <hyperlink ref="B65" r:id="rId141" display="../../../company/structure.php%3fset_filter_structure=Y&amp;structure_UF_DEPARTMENT=1125" xr:uid="{00000000-0004-0000-0600-00008C000000}"/>
    <hyperlink ref="AK65" r:id="rId142" display="../../../company/personal/user/51930/" xr:uid="{00000000-0004-0000-0600-00008D000000}"/>
    <hyperlink ref="B66" r:id="rId143" display="../../../company/structure.php%3fset_filter_structure=Y&amp;structure_UF_DEPARTMENT=911" xr:uid="{00000000-0004-0000-0600-00008E000000}"/>
    <hyperlink ref="AK66" r:id="rId144" display="../../../company/personal/user/77149/" xr:uid="{00000000-0004-0000-0600-00008F000000}"/>
    <hyperlink ref="B67" r:id="rId145" display="../../../company/structure.php%3fset_filter_structure=Y&amp;structure_UF_DEPARTMENT=911" xr:uid="{00000000-0004-0000-0600-000090000000}"/>
    <hyperlink ref="AK67" r:id="rId146" display="../../../company/personal/user/80159/" xr:uid="{00000000-0004-0000-0600-000091000000}"/>
    <hyperlink ref="B68" r:id="rId147" display="../../../company/structure.php%3fset_filter_structure=Y&amp;structure_UF_DEPARTMENT=911" xr:uid="{00000000-0004-0000-0600-000092000000}"/>
    <hyperlink ref="AK68" r:id="rId148" display="../../../company/personal/user/80159/" xr:uid="{00000000-0004-0000-0600-000093000000}"/>
    <hyperlink ref="B69" r:id="rId149" display="../../../company/structure.php%3fset_filter_structure=Y&amp;structure_UF_DEPARTMENT=911" xr:uid="{00000000-0004-0000-0600-000094000000}"/>
    <hyperlink ref="AK69" r:id="rId150" display="../../../company/personal/user/51930/" xr:uid="{00000000-0004-0000-0600-000095000000}"/>
    <hyperlink ref="B70" r:id="rId151" display="../../../company/structure.php%3fset_filter_structure=Y&amp;structure_UF_DEPARTMENT=911" xr:uid="{00000000-0004-0000-0600-000096000000}"/>
    <hyperlink ref="AK70" r:id="rId152" display="../../../company/personal/user/80159/" xr:uid="{00000000-0004-0000-0600-000097000000}"/>
    <hyperlink ref="B71" r:id="rId153" display="../../../company/structure.php%3fset_filter_structure=Y&amp;structure_UF_DEPARTMENT=911" xr:uid="{00000000-0004-0000-0600-000098000000}"/>
    <hyperlink ref="AK71" r:id="rId154" display="../../../company/personal/user/51930/" xr:uid="{00000000-0004-0000-0600-000099000000}"/>
    <hyperlink ref="B72" r:id="rId155" display="../../../company/structure.php%3fset_filter_structure=Y&amp;structure_UF_DEPARTMENT=911" xr:uid="{00000000-0004-0000-0600-00009A000000}"/>
    <hyperlink ref="AK72" r:id="rId156" display="../../../company/personal/user/77149/" xr:uid="{00000000-0004-0000-0600-00009B000000}"/>
    <hyperlink ref="B73" r:id="rId157" display="../../../company/structure.php%3fset_filter_structure=Y&amp;structure_UF_DEPARTMENT=955" xr:uid="{00000000-0004-0000-0600-00009C000000}"/>
    <hyperlink ref="AK73" r:id="rId158" display="../../../company/personal/user/80159/" xr:uid="{00000000-0004-0000-0600-00009D000000}"/>
    <hyperlink ref="B74" r:id="rId159" display="../../../company/structure.php%3fset_filter_structure=Y&amp;structure_UF_DEPARTMENT=955" xr:uid="{00000000-0004-0000-0600-00009E000000}"/>
    <hyperlink ref="AK74" r:id="rId160" display="../../../company/personal/user/80159/" xr:uid="{00000000-0004-0000-0600-00009F000000}"/>
    <hyperlink ref="B75" r:id="rId161" display="../../../company/structure.php%3fset_filter_structure=Y&amp;structure_UF_DEPARTMENT=955" xr:uid="{00000000-0004-0000-0600-0000A0000000}"/>
    <hyperlink ref="AK75" r:id="rId162" display="../../../company/personal/user/77149/" xr:uid="{00000000-0004-0000-0600-0000A1000000}"/>
    <hyperlink ref="B76" r:id="rId163" display="../../../company/structure.php%3fset_filter_structure=Y&amp;structure_UF_DEPARTMENT=911" xr:uid="{00000000-0004-0000-0600-0000A2000000}"/>
    <hyperlink ref="AK76" r:id="rId164" display="../../../company/personal/user/80159/" xr:uid="{00000000-0004-0000-0600-0000A3000000}"/>
    <hyperlink ref="B77" r:id="rId165" display="../../../company/structure.php%3fset_filter_structure=Y&amp;structure_UF_DEPARTMENT=955" xr:uid="{00000000-0004-0000-0600-0000A4000000}"/>
    <hyperlink ref="AK77" r:id="rId166" display="../../../company/personal/user/77149/" xr:uid="{00000000-0004-0000-0600-0000A5000000}"/>
    <hyperlink ref="B78" r:id="rId167" display="../../../company/structure.php%3fset_filter_structure=Y&amp;structure_UF_DEPARTMENT=938" xr:uid="{00000000-0004-0000-0600-0000A6000000}"/>
    <hyperlink ref="AK78" r:id="rId168" display="../../../company/personal/user/80159/" xr:uid="{00000000-0004-0000-0600-0000A7000000}"/>
    <hyperlink ref="B79" r:id="rId169" display="../../../company/structure.php%3fset_filter_structure=Y&amp;structure_UF_DEPARTMENT=938" xr:uid="{00000000-0004-0000-0600-0000A8000000}"/>
    <hyperlink ref="AK79" r:id="rId170" display="../../../company/personal/user/77149/" xr:uid="{00000000-0004-0000-0600-0000A9000000}"/>
    <hyperlink ref="B80" r:id="rId171" display="../../../company/structure.php%3fset_filter_structure=Y&amp;structure_UF_DEPARTMENT=998" xr:uid="{00000000-0004-0000-0600-0000AA000000}"/>
    <hyperlink ref="AK80" r:id="rId172" display="../../../company/personal/user/51930/" xr:uid="{00000000-0004-0000-0600-0000AB000000}"/>
    <hyperlink ref="B81" r:id="rId173" display="../../../company/structure.php%3fset_filter_structure=Y&amp;structure_UF_DEPARTMENT=998" xr:uid="{00000000-0004-0000-0600-0000AC000000}"/>
    <hyperlink ref="AK81" r:id="rId174" display="../../../company/personal/user/77149/" xr:uid="{00000000-0004-0000-0600-0000AD000000}"/>
    <hyperlink ref="B82" r:id="rId175" display="../../../company/structure.php%3fset_filter_structure=Y&amp;structure_UF_DEPARTMENT=998" xr:uid="{00000000-0004-0000-0600-0000AE000000}"/>
    <hyperlink ref="AK82" r:id="rId176" display="../../../company/personal/user/77149/" xr:uid="{00000000-0004-0000-0600-0000AF000000}"/>
    <hyperlink ref="B83" r:id="rId177" display="../../../company/structure.php%3fset_filter_structure=Y&amp;structure_UF_DEPARTMENT=998" xr:uid="{00000000-0004-0000-0600-0000B0000000}"/>
    <hyperlink ref="AK83" r:id="rId178" display="../../../company/personal/user/80159/" xr:uid="{00000000-0004-0000-0600-0000B1000000}"/>
    <hyperlink ref="B84" r:id="rId179" display="../../../company/structure.php%3fset_filter_structure=Y&amp;structure_UF_DEPARTMENT=955" xr:uid="{00000000-0004-0000-0600-0000B2000000}"/>
    <hyperlink ref="AK84" r:id="rId180" display="../../../company/personal/user/80159/" xr:uid="{00000000-0004-0000-0600-0000B3000000}"/>
    <hyperlink ref="B85" r:id="rId181" display="../../../company/structure.php%3fset_filter_structure=Y&amp;structure_UF_DEPARTMENT=955" xr:uid="{00000000-0004-0000-0600-0000B4000000}"/>
    <hyperlink ref="AK85" r:id="rId182" display="../../../company/personal/user/80159/" xr:uid="{00000000-0004-0000-0600-0000B5000000}"/>
    <hyperlink ref="B86" r:id="rId183" display="../../../company/structure.php%3fset_filter_structure=Y&amp;structure_UF_DEPARTMENT=1082" xr:uid="{00000000-0004-0000-0600-0000B6000000}"/>
    <hyperlink ref="AK86" r:id="rId184" display="../../../company/personal/user/80159/" xr:uid="{00000000-0004-0000-0600-0000B7000000}"/>
    <hyperlink ref="B87" r:id="rId185" display="../../../company/structure.php%3fset_filter_structure=Y&amp;structure_UF_DEPARTMENT=1157" xr:uid="{00000000-0004-0000-0600-0000B8000000}"/>
    <hyperlink ref="AK87" r:id="rId186" display="../../../company/personal/user/80159/" xr:uid="{00000000-0004-0000-0600-0000B9000000}"/>
    <hyperlink ref="B88" r:id="rId187" display="../../../company/structure.php%3fset_filter_structure=Y&amp;structure_UF_DEPARTMENT=938" xr:uid="{00000000-0004-0000-0600-0000BA000000}"/>
    <hyperlink ref="AK88" r:id="rId188" display="../../../company/personal/user/80159/" xr:uid="{00000000-0004-0000-0600-0000BB000000}"/>
    <hyperlink ref="B89" r:id="rId189" display="../../../company/structure.php%3fset_filter_structure=Y&amp;structure_UF_DEPARTMENT=908" xr:uid="{00000000-0004-0000-0600-0000BC000000}"/>
    <hyperlink ref="AK89" r:id="rId190" display="../../../company/personal/user/77149/" xr:uid="{00000000-0004-0000-0600-0000BD000000}"/>
    <hyperlink ref="B90" r:id="rId191" display="../../../company/structure.php%3fset_filter_structure=Y&amp;structure_UF_DEPARTMENT=908" xr:uid="{00000000-0004-0000-0600-0000BE000000}"/>
    <hyperlink ref="AK90" r:id="rId192" display="../../../company/personal/user/80159/" xr:uid="{00000000-0004-0000-0600-0000BF000000}"/>
    <hyperlink ref="B91" r:id="rId193" display="../../../company/structure.php%3fset_filter_structure=Y&amp;structure_UF_DEPARTMENT=1157" xr:uid="{00000000-0004-0000-0600-0000C0000000}"/>
    <hyperlink ref="AK91" r:id="rId194" display="../../../company/personal/user/77149/" xr:uid="{00000000-0004-0000-0600-0000C1000000}"/>
    <hyperlink ref="B92" r:id="rId195" display="../../../company/structure.php%3fset_filter_structure=Y&amp;structure_UF_DEPARTMENT=1157" xr:uid="{00000000-0004-0000-0600-0000C2000000}"/>
    <hyperlink ref="AK92" r:id="rId196" display="../../../company/personal/user/80159/" xr:uid="{00000000-0004-0000-0600-0000C3000000}"/>
    <hyperlink ref="B93" r:id="rId197" display="../../../company/structure.php%3fset_filter_structure=Y&amp;structure_UF_DEPARTMENT=998" xr:uid="{00000000-0004-0000-0600-0000C4000000}"/>
    <hyperlink ref="AK93" r:id="rId198" display="../../../company/personal/user/77149/" xr:uid="{00000000-0004-0000-0600-0000C5000000}"/>
    <hyperlink ref="B94" r:id="rId199" display="../../../company/structure.php%3fset_filter_structure=Y&amp;structure_UF_DEPARTMENT=938" xr:uid="{00000000-0004-0000-0600-0000C6000000}"/>
    <hyperlink ref="AK94" r:id="rId200" display="../../../company/personal/user/80159/" xr:uid="{00000000-0004-0000-0600-0000C7000000}"/>
    <hyperlink ref="B95" r:id="rId201" display="../../../company/structure.php%3fset_filter_structure=Y&amp;structure_UF_DEPARTMENT=926" xr:uid="{00000000-0004-0000-0600-0000C8000000}"/>
    <hyperlink ref="AK95" r:id="rId202" display="../../../company/personal/user/77149/" xr:uid="{00000000-0004-0000-0600-0000C9000000}"/>
    <hyperlink ref="B96" r:id="rId203" display="../../../company/structure.php%3fset_filter_structure=Y&amp;structure_UF_DEPARTMENT=926" xr:uid="{00000000-0004-0000-0600-0000CA000000}"/>
    <hyperlink ref="AK96" r:id="rId204" display="../../../company/personal/user/77149/" xr:uid="{00000000-0004-0000-0600-0000CB000000}"/>
    <hyperlink ref="B97" r:id="rId205" display="../../../company/structure.php%3fset_filter_structure=Y&amp;structure_UF_DEPARTMENT=911" xr:uid="{00000000-0004-0000-0600-0000CC000000}"/>
    <hyperlink ref="AK97" r:id="rId206" display="../../../company/personal/user/80159/" xr:uid="{00000000-0004-0000-0600-0000CD000000}"/>
    <hyperlink ref="B98" r:id="rId207" display="../../../company/structure.php%3fset_filter_structure=Y&amp;structure_UF_DEPARTMENT=911" xr:uid="{00000000-0004-0000-0600-0000CE000000}"/>
    <hyperlink ref="AK98" r:id="rId208" display="../../../company/personal/user/77149/" xr:uid="{00000000-0004-0000-0600-0000CF000000}"/>
    <hyperlink ref="B99" r:id="rId209" display="../../../company/structure.php%3fset_filter_structure=Y&amp;structure_UF_DEPARTMENT=1005" xr:uid="{00000000-0004-0000-0600-0000D0000000}"/>
    <hyperlink ref="AG99" r:id="rId210" display="../../../company/structure.php%3fset_filter_structure=Y&amp;structure_UF_DEPARTMENT=1157" xr:uid="{00000000-0004-0000-0600-0000D1000000}"/>
    <hyperlink ref="AK99" r:id="rId211" display="../../../company/personal/user/80159/" xr:uid="{00000000-0004-0000-0600-0000D2000000}"/>
    <hyperlink ref="B100" r:id="rId212" display="../../../company/structure.php%3fset_filter_structure=Y&amp;structure_UF_DEPARTMENT=1157" xr:uid="{00000000-0004-0000-0600-0000D3000000}"/>
    <hyperlink ref="AK100" r:id="rId213" display="../../../company/personal/user/77149/" xr:uid="{00000000-0004-0000-0600-0000D4000000}"/>
    <hyperlink ref="B101" r:id="rId214" display="../../../company/structure.php%3fset_filter_structure=Y&amp;structure_UF_DEPARTMENT=955" xr:uid="{00000000-0004-0000-0600-0000D5000000}"/>
    <hyperlink ref="AK101" r:id="rId215" display="../../../company/personal/user/77149/" xr:uid="{00000000-0004-0000-0600-0000D6000000}"/>
    <hyperlink ref="B102" r:id="rId216" display="../../../company/structure.php%3fset_filter_structure=Y&amp;structure_UF_DEPARTMENT=955" xr:uid="{00000000-0004-0000-0600-0000D7000000}"/>
    <hyperlink ref="AK102" r:id="rId217" display="../../../company/personal/user/77149/" xr:uid="{00000000-0004-0000-0600-0000D8000000}"/>
    <hyperlink ref="B103" r:id="rId218" display="../../../company/structure.php%3fset_filter_structure=Y&amp;structure_UF_DEPARTMENT=955" xr:uid="{00000000-0004-0000-0600-0000D9000000}"/>
    <hyperlink ref="AK103" r:id="rId219" display="../../../company/personal/user/51930/" xr:uid="{00000000-0004-0000-0600-0000DA000000}"/>
    <hyperlink ref="B104" r:id="rId220" display="../../../company/structure.php%3fset_filter_structure=Y&amp;structure_UF_DEPARTMENT=1082" xr:uid="{00000000-0004-0000-0600-0000DB000000}"/>
    <hyperlink ref="AK104" r:id="rId221" display="../../../company/personal/user/80159/" xr:uid="{00000000-0004-0000-0600-0000DC000000}"/>
    <hyperlink ref="B105" r:id="rId222" display="../../../company/structure.php%3fset_filter_structure=Y&amp;structure_UF_DEPARTMENT=911" xr:uid="{00000000-0004-0000-0600-0000DD000000}"/>
    <hyperlink ref="AK105" r:id="rId223" display="../../../company/personal/user/51930/" xr:uid="{00000000-0004-0000-0600-0000DE000000}"/>
    <hyperlink ref="B106" r:id="rId224" display="../../../company/structure.php%3fset_filter_structure=Y&amp;structure_UF_DEPARTMENT=911" xr:uid="{00000000-0004-0000-0600-0000DF000000}"/>
    <hyperlink ref="AK106" r:id="rId225" display="../../../company/personal/user/77149/" xr:uid="{00000000-0004-0000-0600-0000E0000000}"/>
    <hyperlink ref="B107" r:id="rId226" display="../../../company/structure.php%3fset_filter_structure=Y&amp;structure_UF_DEPARTMENT=911" xr:uid="{00000000-0004-0000-0600-0000E1000000}"/>
    <hyperlink ref="AK107" r:id="rId227" display="../../../company/personal/user/77149/" xr:uid="{00000000-0004-0000-0600-0000E2000000}"/>
    <hyperlink ref="B108" r:id="rId228" display="../../../company/structure.php%3fset_filter_structure=Y&amp;structure_UF_DEPARTMENT=1005" xr:uid="{00000000-0004-0000-0600-0000E3000000}"/>
    <hyperlink ref="AK108" r:id="rId229" display="../../../company/personal/user/77149/" xr:uid="{00000000-0004-0000-0600-0000E4000000}"/>
    <hyperlink ref="B109" r:id="rId230" display="../../../company/structure.php%3fset_filter_structure=Y&amp;structure_UF_DEPARTMENT=1125" xr:uid="{00000000-0004-0000-0600-0000E5000000}"/>
    <hyperlink ref="AK109" r:id="rId231" display="../../../company/personal/user/80159/" xr:uid="{00000000-0004-0000-0600-0000E6000000}"/>
    <hyperlink ref="B110" r:id="rId232" display="../../../company/structure.php%3fset_filter_structure=Y&amp;structure_UF_DEPARTMENT=1125" xr:uid="{00000000-0004-0000-0600-0000E7000000}"/>
    <hyperlink ref="AK110" r:id="rId233" display="../../../company/personal/user/77149/" xr:uid="{00000000-0004-0000-0600-0000E8000000}"/>
    <hyperlink ref="B111" r:id="rId234" display="../../../company/structure.php%3fset_filter_structure=Y&amp;structure_UF_DEPARTMENT=1125" xr:uid="{00000000-0004-0000-0600-0000E9000000}"/>
    <hyperlink ref="AK111" r:id="rId235" display="../../../company/personal/user/51930/" xr:uid="{00000000-0004-0000-0600-0000EA000000}"/>
    <hyperlink ref="B112" r:id="rId236" display="../../../company/structure.php%3fset_filter_structure=Y&amp;structure_UF_DEPARTMENT=1125" xr:uid="{00000000-0004-0000-0600-0000EB000000}"/>
    <hyperlink ref="AK112" r:id="rId237" display="../../../company/personal/user/77149/" xr:uid="{00000000-0004-0000-0600-0000EC000000}"/>
    <hyperlink ref="B113" r:id="rId238" display="../../../company/structure.php%3fset_filter_structure=Y&amp;structure_UF_DEPARTMENT=911" xr:uid="{00000000-0004-0000-0600-0000ED000000}"/>
    <hyperlink ref="AK113" r:id="rId239" display="../../../company/personal/user/80159/" xr:uid="{00000000-0004-0000-0600-0000EE000000}"/>
    <hyperlink ref="B114" r:id="rId240" display="../../../company/structure.php%3fset_filter_structure=Y&amp;structure_UF_DEPARTMENT=911" xr:uid="{00000000-0004-0000-0600-0000EF000000}"/>
    <hyperlink ref="AK114" r:id="rId241" display="../../../company/personal/user/77149/" xr:uid="{00000000-0004-0000-0600-0000F0000000}"/>
    <hyperlink ref="B115" r:id="rId242" display="../../../company/structure.php%3fset_filter_structure=Y&amp;structure_UF_DEPARTMENT=1157" xr:uid="{00000000-0004-0000-0600-0000F1000000}"/>
    <hyperlink ref="AK115" r:id="rId243" display="../../../company/personal/user/77149/" xr:uid="{00000000-0004-0000-0600-0000F2000000}"/>
    <hyperlink ref="B116" r:id="rId244" display="../../../company/structure.php%3fset_filter_structure=Y&amp;structure_UF_DEPARTMENT=1157" xr:uid="{00000000-0004-0000-0600-0000F3000000}"/>
    <hyperlink ref="AK116" r:id="rId245" display="../../../company/personal/user/77149/" xr:uid="{00000000-0004-0000-0600-0000F4000000}"/>
    <hyperlink ref="B117" r:id="rId246" display="../../../company/structure.php%3fset_filter_structure=Y&amp;structure_UF_DEPARTMENT=955" xr:uid="{00000000-0004-0000-0600-0000F5000000}"/>
    <hyperlink ref="AK117" r:id="rId247" display="../../../company/personal/user/51930/" xr:uid="{00000000-0004-0000-0600-0000F6000000}"/>
    <hyperlink ref="B118" r:id="rId248" display="../../../company/structure.php%3fset_filter_structure=Y&amp;structure_UF_DEPARTMENT=1157" xr:uid="{00000000-0004-0000-0600-0000F7000000}"/>
    <hyperlink ref="AG118" r:id="rId249" display="../../../company/structure.php%3fset_filter_structure=Y&amp;structure_UF_DEPARTMENT=1005" xr:uid="{00000000-0004-0000-0600-0000F8000000}"/>
    <hyperlink ref="AK118" r:id="rId250" display="../../../company/personal/user/51930/" xr:uid="{00000000-0004-0000-0600-0000F9000000}"/>
    <hyperlink ref="B119" r:id="rId251" display="../../../company/structure.php%3fset_filter_structure=Y&amp;structure_UF_DEPARTMENT=1005" xr:uid="{00000000-0004-0000-0600-0000FA000000}"/>
    <hyperlink ref="AK119" r:id="rId252" display="../../../company/personal/user/51930/" xr:uid="{00000000-0004-0000-0600-0000FB000000}"/>
    <hyperlink ref="B120" r:id="rId253" display="../../../company/structure.php%3fset_filter_structure=Y&amp;structure_UF_DEPARTMENT=1082" xr:uid="{00000000-0004-0000-0600-0000FC000000}"/>
    <hyperlink ref="AK120" r:id="rId254" display="../../../company/personal/user/77149/" xr:uid="{00000000-0004-0000-0600-0000FD000000}"/>
    <hyperlink ref="B121" r:id="rId255" display="../../../company/structure.php%3fset_filter_structure=Y&amp;structure_UF_DEPARTMENT=1082" xr:uid="{00000000-0004-0000-0600-0000FE000000}"/>
    <hyperlink ref="AK121" r:id="rId256" display="../../../company/personal/user/80159/" xr:uid="{00000000-0004-0000-0600-0000FF000000}"/>
    <hyperlink ref="B122" r:id="rId257" display="../../../company/structure.php%3fset_filter_structure=Y&amp;structure_UF_DEPARTMENT=1125" xr:uid="{00000000-0004-0000-0600-000000010000}"/>
    <hyperlink ref="AK122" r:id="rId258" display="../../../company/personal/user/80159/" xr:uid="{00000000-0004-0000-0600-000001010000}"/>
    <hyperlink ref="B123" r:id="rId259" display="../../../company/structure.php%3fset_filter_structure=Y&amp;structure_UF_DEPARTMENT=1157" xr:uid="{00000000-0004-0000-0600-000002010000}"/>
    <hyperlink ref="AG123" r:id="rId260" display="../../../company/structure.php%3fset_filter_structure=Y&amp;structure_UF_DEPARTMENT=1161" xr:uid="{00000000-0004-0000-0600-000003010000}"/>
    <hyperlink ref="AK123" r:id="rId261" display="../../../company/personal/user/77149/" xr:uid="{00000000-0004-0000-0600-000004010000}"/>
    <hyperlink ref="B124" r:id="rId262" display="../../../company/structure.php%3fset_filter_structure=Y&amp;structure_UF_DEPARTMENT=1157" xr:uid="{00000000-0004-0000-0600-000005010000}"/>
    <hyperlink ref="AK124" r:id="rId263" display="../../../company/personal/user/77149/" xr:uid="{00000000-0004-0000-0600-000006010000}"/>
    <hyperlink ref="B125" r:id="rId264" display="../../../company/structure.php%3fset_filter_structure=Y&amp;structure_UF_DEPARTMENT=938" xr:uid="{00000000-0004-0000-0600-000007010000}"/>
    <hyperlink ref="AK125" r:id="rId265" display="../../../company/personal/user/51930/" xr:uid="{00000000-0004-0000-0600-000008010000}"/>
    <hyperlink ref="B126" r:id="rId266" display="../../../company/structure.php%3fset_filter_structure=Y&amp;structure_UF_DEPARTMENT=938" xr:uid="{00000000-0004-0000-0600-000009010000}"/>
    <hyperlink ref="AK126" r:id="rId267" display="../../../company/personal/user/77149/" xr:uid="{00000000-0004-0000-0600-00000A010000}"/>
    <hyperlink ref="B127" r:id="rId268" display="../../../company/structure.php%3fset_filter_structure=Y&amp;structure_UF_DEPARTMENT=938" xr:uid="{00000000-0004-0000-0600-00000B010000}"/>
    <hyperlink ref="AK127" r:id="rId269" display="../../../company/personal/user/51930/" xr:uid="{00000000-0004-0000-0600-00000C010000}"/>
    <hyperlink ref="B128" r:id="rId270" display="../../../company/structure.php%3fset_filter_structure=Y&amp;structure_UF_DEPARTMENT=911" xr:uid="{00000000-0004-0000-0600-00000D010000}"/>
    <hyperlink ref="AK128" r:id="rId271" display="../../../company/personal/user/77149/" xr:uid="{00000000-0004-0000-0600-00000E010000}"/>
    <hyperlink ref="B129" r:id="rId272" display="../../../company/structure.php%3fset_filter_structure=Y&amp;structure_UF_DEPARTMENT=998" xr:uid="{00000000-0004-0000-0600-00000F010000}"/>
    <hyperlink ref="AK129" r:id="rId273" display="../../../company/personal/user/77149/" xr:uid="{00000000-0004-0000-0600-000010010000}"/>
    <hyperlink ref="B130" r:id="rId274" display="../../../company/structure.php%3fset_filter_structure=Y&amp;structure_UF_DEPARTMENT=998" xr:uid="{00000000-0004-0000-0600-000011010000}"/>
    <hyperlink ref="AK130" r:id="rId275" display="../../../company/personal/user/77149/" xr:uid="{00000000-0004-0000-0600-000012010000}"/>
    <hyperlink ref="B131" r:id="rId276" display="../../../company/structure.php%3fset_filter_structure=Y&amp;structure_UF_DEPARTMENT=908" xr:uid="{00000000-0004-0000-0600-000013010000}"/>
    <hyperlink ref="AG131" r:id="rId277" display="../../../company/structure.php%3fset_filter_structure=Y&amp;structure_UF_DEPARTMENT=914" xr:uid="{00000000-0004-0000-0600-000014010000}"/>
    <hyperlink ref="AK131" r:id="rId278" display="../../../company/personal/user/77149/" xr:uid="{00000000-0004-0000-0600-000015010000}"/>
    <hyperlink ref="B132" r:id="rId279" display="../../../company/structure.php%3fset_filter_structure=Y&amp;structure_UF_DEPARTMENT=908" xr:uid="{00000000-0004-0000-0600-000016010000}"/>
    <hyperlink ref="AG132" r:id="rId280" display="../../../company/structure.php%3fset_filter_structure=Y&amp;structure_UF_DEPARTMENT=914" xr:uid="{00000000-0004-0000-0600-000017010000}"/>
    <hyperlink ref="AK132" r:id="rId281" display="../../../company/personal/user/77149/" xr:uid="{00000000-0004-0000-0600-000018010000}"/>
    <hyperlink ref="B133" r:id="rId282" display="../../../company/structure.php%3fset_filter_structure=Y&amp;structure_UF_DEPARTMENT=926" xr:uid="{00000000-0004-0000-0600-000019010000}"/>
    <hyperlink ref="AK133" r:id="rId283" display="../../../company/personal/user/51930/" xr:uid="{00000000-0004-0000-0600-00001A010000}"/>
    <hyperlink ref="B134" r:id="rId284" display="../../../company/structure.php%3fset_filter_structure=Y&amp;structure_UF_DEPARTMENT=1125" xr:uid="{00000000-0004-0000-0600-00001B010000}"/>
    <hyperlink ref="AK134" r:id="rId285" display="../../../company/personal/user/80159/" xr:uid="{00000000-0004-0000-0600-00001C010000}"/>
    <hyperlink ref="B135" r:id="rId286" display="../../../company/structure.php%3fset_filter_structure=Y&amp;structure_UF_DEPARTMENT=1125" xr:uid="{00000000-0004-0000-0600-00001D010000}"/>
    <hyperlink ref="AK135" r:id="rId287" display="../../../company/personal/user/80159/" xr:uid="{00000000-0004-0000-0600-00001E010000}"/>
    <hyperlink ref="B136" r:id="rId288" display="../../../company/structure.php%3fset_filter_structure=Y&amp;structure_UF_DEPARTMENT=908" xr:uid="{00000000-0004-0000-0600-00001F010000}"/>
    <hyperlink ref="AG136" r:id="rId289" display="../../../company/structure.php%3fset_filter_structure=Y&amp;structure_UF_DEPARTMENT=914" xr:uid="{00000000-0004-0000-0600-000020010000}"/>
    <hyperlink ref="AK136" r:id="rId290" display="../../../company/personal/user/51930/" xr:uid="{00000000-0004-0000-0600-000021010000}"/>
    <hyperlink ref="B137" r:id="rId291" display="../../../company/structure.php%3fset_filter_structure=Y&amp;structure_UF_DEPARTMENT=911" xr:uid="{00000000-0004-0000-0600-000022010000}"/>
    <hyperlink ref="AK137" r:id="rId292" display="../../../company/personal/user/77149/" xr:uid="{00000000-0004-0000-0600-000023010000}"/>
    <hyperlink ref="B138" r:id="rId293" display="../../../company/structure.php%3fset_filter_structure=Y&amp;structure_UF_DEPARTMENT=948" xr:uid="{00000000-0004-0000-0600-000024010000}"/>
    <hyperlink ref="AK138" r:id="rId294" display="../../../company/personal/user/77149/" xr:uid="{00000000-0004-0000-0600-000025010000}"/>
    <hyperlink ref="B139" r:id="rId295" display="../../../company/structure.php%3fset_filter_structure=Y&amp;structure_UF_DEPARTMENT=955" xr:uid="{00000000-0004-0000-0600-000026010000}"/>
    <hyperlink ref="AK139" r:id="rId296" display="../../../company/personal/user/77149/" xr:uid="{00000000-0004-0000-0600-000027010000}"/>
    <hyperlink ref="B140" r:id="rId297" display="../../../company/structure.php%3fset_filter_structure=Y&amp;structure_UF_DEPARTMENT=955" xr:uid="{00000000-0004-0000-0600-000028010000}"/>
    <hyperlink ref="AK140" r:id="rId298" display="../../../company/personal/user/80159/" xr:uid="{00000000-0004-0000-0600-000029010000}"/>
    <hyperlink ref="B141" r:id="rId299" display="../../../company/structure.php%3fset_filter_structure=Y&amp;structure_UF_DEPARTMENT=955" xr:uid="{00000000-0004-0000-0600-00002A010000}"/>
    <hyperlink ref="AK141" r:id="rId300" display="../../../company/personal/user/77149/" xr:uid="{00000000-0004-0000-0600-00002B010000}"/>
    <hyperlink ref="B142" r:id="rId301" display="../../../company/structure.php%3fset_filter_structure=Y&amp;structure_UF_DEPARTMENT=908" xr:uid="{00000000-0004-0000-0600-00002C010000}"/>
    <hyperlink ref="AK142" r:id="rId302" display="../../../company/personal/user/51930/" xr:uid="{00000000-0004-0000-0600-00002D010000}"/>
    <hyperlink ref="B143" r:id="rId303" display="../../../company/structure.php%3fset_filter_structure=Y&amp;structure_UF_DEPARTMENT=955" xr:uid="{00000000-0004-0000-0600-00002E010000}"/>
    <hyperlink ref="AK143" r:id="rId304" display="../../../company/personal/user/77149/" xr:uid="{00000000-0004-0000-0600-00002F010000}"/>
    <hyperlink ref="B144" r:id="rId305" display="../../../company/structure.php%3fset_filter_structure=Y&amp;structure_UF_DEPARTMENT=955" xr:uid="{00000000-0004-0000-0600-000030010000}"/>
    <hyperlink ref="AK144" r:id="rId306" display="../../../company/personal/user/77149/" xr:uid="{00000000-0004-0000-0600-000031010000}"/>
    <hyperlink ref="B145" r:id="rId307" display="../../../company/structure.php%3fset_filter_structure=Y&amp;structure_UF_DEPARTMENT=926" xr:uid="{00000000-0004-0000-0600-000032010000}"/>
    <hyperlink ref="AK145" r:id="rId308" display="../../../company/personal/user/77149/" xr:uid="{00000000-0004-0000-0600-000033010000}"/>
    <hyperlink ref="B146" r:id="rId309" display="../../../company/structure.php%3fset_filter_structure=Y&amp;structure_UF_DEPARTMENT=1082" xr:uid="{00000000-0004-0000-0600-000034010000}"/>
    <hyperlink ref="AK146" r:id="rId310" display="../../../company/personal/user/80159/" xr:uid="{00000000-0004-0000-0600-000035010000}"/>
    <hyperlink ref="B147" r:id="rId311" display="../../../company/structure.php%3fset_filter_structure=Y&amp;structure_UF_DEPARTMENT=1082" xr:uid="{00000000-0004-0000-0600-000036010000}"/>
    <hyperlink ref="AK147" r:id="rId312" display="../../../company/personal/user/80159/" xr:uid="{00000000-0004-0000-0600-000037010000}"/>
    <hyperlink ref="B148" r:id="rId313" display="../../../company/structure.php%3fset_filter_structure=Y&amp;structure_UF_DEPARTMENT=908" xr:uid="{00000000-0004-0000-0600-000038010000}"/>
    <hyperlink ref="AG148" r:id="rId314" display="../../../company/structure.php%3fset_filter_structure=Y&amp;structure_UF_DEPARTMENT=914" xr:uid="{00000000-0004-0000-0600-000039010000}"/>
    <hyperlink ref="AK148" r:id="rId315" display="../../../company/personal/user/51930/" xr:uid="{00000000-0004-0000-0600-00003A010000}"/>
    <hyperlink ref="B149" r:id="rId316" display="../../../company/structure.php%3fset_filter_structure=Y&amp;structure_UF_DEPARTMENT=908" xr:uid="{00000000-0004-0000-0600-00003B010000}"/>
    <hyperlink ref="AG149" r:id="rId317" display="../../../company/structure.php%3fset_filter_structure=Y&amp;structure_UF_DEPARTMENT=914" xr:uid="{00000000-0004-0000-0600-00003C010000}"/>
    <hyperlink ref="AK149" r:id="rId318" display="../../../company/personal/user/77149/" xr:uid="{00000000-0004-0000-0600-00003D010000}"/>
    <hyperlink ref="B150" r:id="rId319" display="../../../company/structure.php%3fset_filter_structure=Y&amp;structure_UF_DEPARTMENT=908" xr:uid="{00000000-0004-0000-0600-00003E010000}"/>
    <hyperlink ref="AG150" r:id="rId320" display="../../../company/structure.php%3fset_filter_structure=Y&amp;structure_UF_DEPARTMENT=914" xr:uid="{00000000-0004-0000-0600-00003F010000}"/>
    <hyperlink ref="AK150" r:id="rId321" display="../../../company/personal/user/80159/" xr:uid="{00000000-0004-0000-0600-000040010000}"/>
    <hyperlink ref="B151" r:id="rId322" display="../../../company/structure.php%3fset_filter_structure=Y&amp;structure_UF_DEPARTMENT=908" xr:uid="{00000000-0004-0000-0600-000041010000}"/>
    <hyperlink ref="AG151" r:id="rId323" display="../../../company/structure.php%3fset_filter_structure=Y&amp;structure_UF_DEPARTMENT=914" xr:uid="{00000000-0004-0000-0600-000042010000}"/>
    <hyperlink ref="AK151" r:id="rId324" display="../../../company/personal/user/51930/" xr:uid="{00000000-0004-0000-0600-000043010000}"/>
    <hyperlink ref="B152" r:id="rId325" display="../../../company/structure.php%3fset_filter_structure=Y&amp;structure_UF_DEPARTMENT=1005" xr:uid="{00000000-0004-0000-0600-000044010000}"/>
    <hyperlink ref="AG152" r:id="rId326" display="../../../company/structure.php%3fset_filter_structure=Y&amp;structure_UF_DEPARTMENT=1157" xr:uid="{00000000-0004-0000-0600-000045010000}"/>
    <hyperlink ref="AK152" r:id="rId327" display="../../../company/personal/user/80159/" xr:uid="{00000000-0004-0000-0600-000046010000}"/>
    <hyperlink ref="B153" r:id="rId328" display="../../../company/structure.php%3fset_filter_structure=Y&amp;structure_UF_DEPARTMENT=1157" xr:uid="{00000000-0004-0000-0600-000047010000}"/>
    <hyperlink ref="AK153" r:id="rId329" display="../../../company/personal/user/51930/" xr:uid="{00000000-0004-0000-0600-000048010000}"/>
    <hyperlink ref="B154" r:id="rId330" display="../../../company/structure.php%3fset_filter_structure=Y&amp;structure_UF_DEPARTMENT=1157" xr:uid="{00000000-0004-0000-0600-000049010000}"/>
    <hyperlink ref="AK154" r:id="rId331" display="../../../company/personal/user/80159/" xr:uid="{00000000-0004-0000-0600-00004A010000}"/>
    <hyperlink ref="B155" r:id="rId332" display="../../../company/structure.php%3fset_filter_structure=Y&amp;structure_UF_DEPARTMENT=1157" xr:uid="{00000000-0004-0000-0600-00004B010000}"/>
    <hyperlink ref="AK155" r:id="rId333" display="../../../company/personal/user/80159/" xr:uid="{00000000-0004-0000-0600-00004C010000}"/>
    <hyperlink ref="B156" r:id="rId334" display="../../../company/structure.php%3fset_filter_structure=Y&amp;structure_UF_DEPARTMENT=1082" xr:uid="{00000000-0004-0000-0600-00004D010000}"/>
    <hyperlink ref="AK156" r:id="rId335" display="../../../company/personal/user/80159/" xr:uid="{00000000-0004-0000-0600-00004E010000}"/>
    <hyperlink ref="B157" r:id="rId336" display="../../../company/structure.php%3fset_filter_structure=Y&amp;structure_UF_DEPARTMENT=1082" xr:uid="{00000000-0004-0000-0600-00004F010000}"/>
    <hyperlink ref="AK157" r:id="rId337" display="../../../company/personal/user/80159/" xr:uid="{00000000-0004-0000-0600-000050010000}"/>
    <hyperlink ref="B158" r:id="rId338" display="../../../company/structure.php%3fset_filter_structure=Y&amp;structure_UF_DEPARTMENT=998" xr:uid="{00000000-0004-0000-0600-000051010000}"/>
    <hyperlink ref="AK158" r:id="rId339" display="../../../company/personal/user/51930/" xr:uid="{00000000-0004-0000-0600-000052010000}"/>
    <hyperlink ref="B159" r:id="rId340" display="../../../company/structure.php%3fset_filter_structure=Y&amp;structure_UF_DEPARTMENT=998" xr:uid="{00000000-0004-0000-0600-000053010000}"/>
    <hyperlink ref="AK159" r:id="rId341" display="../../../company/personal/user/80159/" xr:uid="{00000000-0004-0000-0600-000054010000}"/>
    <hyperlink ref="B160" r:id="rId342" display="../../../company/structure.php%3fset_filter_structure=Y&amp;structure_UF_DEPARTMENT=998" xr:uid="{00000000-0004-0000-0600-000055010000}"/>
    <hyperlink ref="AK160" r:id="rId343" display="../../../company/personal/user/51930/" xr:uid="{00000000-0004-0000-0600-000056010000}"/>
    <hyperlink ref="B161" r:id="rId344" display="../../../company/structure.php%3fset_filter_structure=Y&amp;structure_UF_DEPARTMENT=938" xr:uid="{00000000-0004-0000-0600-000057010000}"/>
    <hyperlink ref="AK161" r:id="rId345" display="../../../company/personal/user/51930/" xr:uid="{00000000-0004-0000-0600-000058010000}"/>
    <hyperlink ref="B162" r:id="rId346" display="../../../company/structure.php%3fset_filter_structure=Y&amp;structure_UF_DEPARTMENT=1157" xr:uid="{00000000-0004-0000-0600-000059010000}"/>
    <hyperlink ref="AK162" r:id="rId347" display="../../../company/personal/user/77149/" xr:uid="{00000000-0004-0000-0600-00005A010000}"/>
    <hyperlink ref="B163" r:id="rId348" display="../../../company/structure.php%3fset_filter_structure=Y&amp;structure_UF_DEPARTMENT=1157" xr:uid="{00000000-0004-0000-0600-00005B010000}"/>
    <hyperlink ref="AG163" r:id="rId349" display="../../../company/structure.php%3fset_filter_structure=Y&amp;structure_UF_DEPARTMENT=1005" xr:uid="{00000000-0004-0000-0600-00005C010000}"/>
    <hyperlink ref="AK163" r:id="rId350" display="../../../company/personal/user/51930/" xr:uid="{00000000-0004-0000-0600-00005D010000}"/>
    <hyperlink ref="B164" r:id="rId351" display="../../../company/structure.php%3fset_filter_structure=Y&amp;structure_UF_DEPARTMENT=998" xr:uid="{00000000-0004-0000-0600-00005E010000}"/>
    <hyperlink ref="AK164" r:id="rId352" display="../../../company/personal/user/51930/" xr:uid="{00000000-0004-0000-0600-00005F010000}"/>
    <hyperlink ref="B165" r:id="rId353" display="../../../company/structure.php%3fset_filter_structure=Y&amp;structure_UF_DEPARTMENT=926" xr:uid="{00000000-0004-0000-0600-000060010000}"/>
    <hyperlink ref="AK165" r:id="rId354" display="../../../company/personal/user/80159/" xr:uid="{00000000-0004-0000-0600-000061010000}"/>
    <hyperlink ref="B166" r:id="rId355" display="../../../company/structure.php%3fset_filter_structure=Y&amp;structure_UF_DEPARTMENT=948" xr:uid="{00000000-0004-0000-0600-000062010000}"/>
    <hyperlink ref="AK166" r:id="rId356" display="../../../company/personal/user/51930/" xr:uid="{00000000-0004-0000-0600-000063010000}"/>
    <hyperlink ref="B167" r:id="rId357" display="../../../company/structure.php%3fset_filter_structure=Y&amp;structure_UF_DEPARTMENT=948" xr:uid="{00000000-0004-0000-0600-000064010000}"/>
    <hyperlink ref="AK167" r:id="rId358" display="../../../company/personal/user/51930/" xr:uid="{00000000-0004-0000-0600-000065010000}"/>
    <hyperlink ref="B168" r:id="rId359" display="../../../company/structure.php%3fset_filter_structure=Y&amp;structure_UF_DEPARTMENT=908" xr:uid="{00000000-0004-0000-0600-000066010000}"/>
    <hyperlink ref="AK168" r:id="rId360" display="../../../company/personal/user/77149/" xr:uid="{00000000-0004-0000-0600-000067010000}"/>
    <hyperlink ref="B169" r:id="rId361" display="../../../company/structure.php%3fset_filter_structure=Y&amp;structure_UF_DEPARTMENT=908" xr:uid="{00000000-0004-0000-0600-000068010000}"/>
    <hyperlink ref="AK169" r:id="rId362" display="../../../company/personal/user/80159/" xr:uid="{00000000-0004-0000-0600-000069010000}"/>
    <hyperlink ref="B170" r:id="rId363" display="../../../company/structure.php%3fset_filter_structure=Y&amp;structure_UF_DEPARTMENT=908" xr:uid="{00000000-0004-0000-0600-00006A010000}"/>
    <hyperlink ref="AK170" r:id="rId364" display="../../../company/personal/user/80159/" xr:uid="{00000000-0004-0000-0600-00006B010000}"/>
    <hyperlink ref="B171" r:id="rId365" display="../../../company/structure.php%3fset_filter_structure=Y&amp;structure_UF_DEPARTMENT=908" xr:uid="{00000000-0004-0000-0600-00006C010000}"/>
    <hyperlink ref="AG171" r:id="rId366" display="../../../company/structure.php%3fset_filter_structure=Y&amp;structure_UF_DEPARTMENT=914" xr:uid="{00000000-0004-0000-0600-00006D010000}"/>
    <hyperlink ref="AK171" r:id="rId367" display="../../../company/personal/user/51930/" xr:uid="{00000000-0004-0000-0600-00006E010000}"/>
    <hyperlink ref="B172" r:id="rId368" display="../../../company/structure.php%3fset_filter_structure=Y&amp;structure_UF_DEPARTMENT=1157" xr:uid="{00000000-0004-0000-0600-00006F010000}"/>
    <hyperlink ref="AK172" r:id="rId369" display="../../../company/personal/user/80159/" xr:uid="{00000000-0004-0000-0600-000070010000}"/>
    <hyperlink ref="B173" r:id="rId370" display="../../../company/structure.php%3fset_filter_structure=Y&amp;structure_UF_DEPARTMENT=908" xr:uid="{00000000-0004-0000-0600-000071010000}"/>
    <hyperlink ref="AK173" r:id="rId371" display="../../../company/personal/user/51930/" xr:uid="{00000000-0004-0000-0600-000072010000}"/>
    <hyperlink ref="B174" r:id="rId372" display="../../../company/structure.php%3fset_filter_structure=Y&amp;structure_UF_DEPARTMENT=908" xr:uid="{00000000-0004-0000-0600-000073010000}"/>
    <hyperlink ref="AK174" r:id="rId373" display="../../../company/personal/user/77149/" xr:uid="{00000000-0004-0000-0600-000074010000}"/>
    <hyperlink ref="B175" r:id="rId374" display="../../../company/structure.php%3fset_filter_structure=Y&amp;structure_UF_DEPARTMENT=938" xr:uid="{00000000-0004-0000-0600-000075010000}"/>
    <hyperlink ref="AK175" r:id="rId375" display="../../../company/personal/user/77149/" xr:uid="{00000000-0004-0000-0600-000076010000}"/>
    <hyperlink ref="B176" r:id="rId376" display="../../../company/structure.php%3fset_filter_structure=Y&amp;structure_UF_DEPARTMENT=938" xr:uid="{00000000-0004-0000-0600-000077010000}"/>
    <hyperlink ref="AK176" r:id="rId377" display="../../../company/personal/user/51930/" xr:uid="{00000000-0004-0000-0600-000078010000}"/>
    <hyperlink ref="B177" r:id="rId378" display="../../../company/structure.php%3fset_filter_structure=Y&amp;structure_UF_DEPARTMENT=938" xr:uid="{00000000-0004-0000-0600-000079010000}"/>
    <hyperlink ref="AK177" r:id="rId379" display="../../../company/personal/user/77149/" xr:uid="{00000000-0004-0000-0600-00007A010000}"/>
    <hyperlink ref="B178" r:id="rId380" display="../../../company/structure.php%3fset_filter_structure=Y&amp;structure_UF_DEPARTMENT=1125" xr:uid="{00000000-0004-0000-0600-00007B010000}"/>
    <hyperlink ref="AK178" r:id="rId381" display="../../../company/personal/user/77149/" xr:uid="{00000000-0004-0000-0600-00007C010000}"/>
    <hyperlink ref="B179" r:id="rId382" display="../../../company/structure.php%3fset_filter_structure=Y&amp;structure_UF_DEPARTMENT=1125" xr:uid="{00000000-0004-0000-0600-00007D010000}"/>
    <hyperlink ref="AK179" r:id="rId383" display="../../../company/personal/user/51930/" xr:uid="{00000000-0004-0000-0600-00007E010000}"/>
    <hyperlink ref="B180" r:id="rId384" display="../../../company/structure.php%3fset_filter_structure=Y&amp;structure_UF_DEPARTMENT=1082" xr:uid="{00000000-0004-0000-0600-00007F010000}"/>
    <hyperlink ref="AK180" r:id="rId385" display="../../../company/personal/user/80159/" xr:uid="{00000000-0004-0000-0600-000080010000}"/>
    <hyperlink ref="B181" r:id="rId386" display="../../../company/structure.php%3fset_filter_structure=Y&amp;structure_UF_DEPARTMENT=1082" xr:uid="{00000000-0004-0000-0600-000081010000}"/>
    <hyperlink ref="AK181" r:id="rId387" display="../../../company/personal/user/80159/" xr:uid="{00000000-0004-0000-0600-000082010000}"/>
    <hyperlink ref="B182" r:id="rId388" display="../../../company/structure.php%3fset_filter_structure=Y&amp;structure_UF_DEPARTMENT=1082" xr:uid="{00000000-0004-0000-0600-000083010000}"/>
    <hyperlink ref="AK182" r:id="rId389" display="../../../company/personal/user/80159/" xr:uid="{00000000-0004-0000-0600-000084010000}"/>
    <hyperlink ref="B183" r:id="rId390" display="../../../company/structure.php%3fset_filter_structure=Y&amp;structure_UF_DEPARTMENT=908" xr:uid="{00000000-0004-0000-0600-000085010000}"/>
    <hyperlink ref="AG183" r:id="rId391" display="../../../company/structure.php%3fset_filter_structure=Y&amp;structure_UF_DEPARTMENT=914" xr:uid="{00000000-0004-0000-0600-000086010000}"/>
    <hyperlink ref="AK183" r:id="rId392" display="../../../company/personal/user/77149/" xr:uid="{00000000-0004-0000-0600-000087010000}"/>
    <hyperlink ref="B184" r:id="rId393" display="../../../company/structure.php%3fset_filter_structure=Y&amp;structure_UF_DEPARTMENT=998" xr:uid="{00000000-0004-0000-0600-000088010000}"/>
    <hyperlink ref="AK184" r:id="rId394" display="../../../company/personal/user/77149/" xr:uid="{00000000-0004-0000-0600-000089010000}"/>
    <hyperlink ref="B185" r:id="rId395" display="../../../company/structure.php%3fset_filter_structure=Y&amp;structure_UF_DEPARTMENT=998" xr:uid="{00000000-0004-0000-0600-00008A010000}"/>
    <hyperlink ref="AK185" r:id="rId396" display="../../../company/personal/user/51930/" xr:uid="{00000000-0004-0000-0600-00008B010000}"/>
    <hyperlink ref="B186" r:id="rId397" display="../../../company/structure.php%3fset_filter_structure=Y&amp;structure_UF_DEPARTMENT=998" xr:uid="{00000000-0004-0000-0600-00008C010000}"/>
    <hyperlink ref="AK186" r:id="rId398" display="../../../company/personal/user/77149/" xr:uid="{00000000-0004-0000-0600-00008D010000}"/>
    <hyperlink ref="B187" r:id="rId399" display="../../../company/structure.php%3fset_filter_structure=Y&amp;structure_UF_DEPARTMENT=998" xr:uid="{00000000-0004-0000-0600-00008E010000}"/>
    <hyperlink ref="AK187" r:id="rId400" display="../../../company/personal/user/51930/" xr:uid="{00000000-0004-0000-0600-00008F010000}"/>
    <hyperlink ref="B188" r:id="rId401" display="../../../company/structure.php%3fset_filter_structure=Y&amp;structure_UF_DEPARTMENT=908" xr:uid="{00000000-0004-0000-0600-000090010000}"/>
    <hyperlink ref="AK188" r:id="rId402" display="../../../company/personal/user/51930/" xr:uid="{00000000-0004-0000-0600-000091010000}"/>
    <hyperlink ref="B189" r:id="rId403" display="../../../company/structure.php%3fset_filter_structure=Y&amp;structure_UF_DEPARTMENT=908" xr:uid="{00000000-0004-0000-0600-000092010000}"/>
    <hyperlink ref="AK189" r:id="rId404" display="../../../company/personal/user/51930/" xr:uid="{00000000-0004-0000-0600-000093010000}"/>
    <hyperlink ref="B190" r:id="rId405" display="../../../company/structure.php%3fset_filter_structure=Y&amp;structure_UF_DEPARTMENT=908" xr:uid="{00000000-0004-0000-0600-000094010000}"/>
    <hyperlink ref="AK190" r:id="rId406" display="../../../company/personal/user/51930/" xr:uid="{00000000-0004-0000-0600-000095010000}"/>
    <hyperlink ref="B191" r:id="rId407" display="../../../company/structure.php%3fset_filter_structure=Y&amp;structure_UF_DEPARTMENT=1125" xr:uid="{00000000-0004-0000-0600-000096010000}"/>
    <hyperlink ref="AK191" r:id="rId408" display="../../../company/personal/user/80159/" xr:uid="{00000000-0004-0000-0600-000097010000}"/>
    <hyperlink ref="B192" r:id="rId409" display="../../../company/structure.php%3fset_filter_structure=Y&amp;structure_UF_DEPARTMENT=1125" xr:uid="{00000000-0004-0000-0600-000098010000}"/>
    <hyperlink ref="AK192" r:id="rId410" display="../../../company/personal/user/51930/" xr:uid="{00000000-0004-0000-0600-000099010000}"/>
    <hyperlink ref="B193" r:id="rId411" display="../../../company/structure.php%3fset_filter_structure=Y&amp;structure_UF_DEPARTMENT=1125" xr:uid="{00000000-0004-0000-0600-00009A010000}"/>
    <hyperlink ref="AK193" r:id="rId412" display="../../../company/personal/user/80159/" xr:uid="{00000000-0004-0000-0600-00009B010000}"/>
    <hyperlink ref="B194" r:id="rId413" display="../../../company/structure.php%3fset_filter_structure=Y&amp;structure_UF_DEPARTMENT=1125" xr:uid="{00000000-0004-0000-0600-00009C010000}"/>
    <hyperlink ref="AK194" r:id="rId414" display="../../../company/personal/user/51930/" xr:uid="{00000000-0004-0000-0600-00009D010000}"/>
    <hyperlink ref="B195" r:id="rId415" display="../../../company/structure.php%3fset_filter_structure=Y&amp;structure_UF_DEPARTMENT=1125" xr:uid="{00000000-0004-0000-0600-00009E010000}"/>
    <hyperlink ref="AK195" r:id="rId416" display="../../../company/personal/user/77149/" xr:uid="{00000000-0004-0000-0600-00009F010000}"/>
    <hyperlink ref="B196" r:id="rId417" display="../../../company/structure.php%3fset_filter_structure=Y&amp;structure_UF_DEPARTMENT=1125" xr:uid="{00000000-0004-0000-0600-0000A0010000}"/>
    <hyperlink ref="AK196" r:id="rId418" display="../../../company/personal/user/77149/" xr:uid="{00000000-0004-0000-0600-0000A1010000}"/>
    <hyperlink ref="B197" r:id="rId419" display="../../../company/structure.php%3fset_filter_structure=Y&amp;structure_UF_DEPARTMENT=926" xr:uid="{00000000-0004-0000-0600-0000A2010000}"/>
    <hyperlink ref="AK197" r:id="rId420" display="../../../company/personal/user/77149/" xr:uid="{00000000-0004-0000-0600-0000A3010000}"/>
    <hyperlink ref="B198" r:id="rId421" display="../../../company/structure.php%3fset_filter_structure=Y&amp;structure_UF_DEPARTMENT=926" xr:uid="{00000000-0004-0000-0600-0000A4010000}"/>
    <hyperlink ref="AK198" r:id="rId422" display="../../../company/personal/user/80159/" xr:uid="{00000000-0004-0000-0600-0000A5010000}"/>
    <hyperlink ref="B199" r:id="rId423" display="../../../company/structure.php%3fset_filter_structure=Y&amp;structure_UF_DEPARTMENT=926" xr:uid="{00000000-0004-0000-0600-0000A6010000}"/>
    <hyperlink ref="AK199" r:id="rId424" display="../../../company/personal/user/80159/" xr:uid="{00000000-0004-0000-0600-0000A7010000}"/>
    <hyperlink ref="B200" r:id="rId425" display="../../../company/structure.php%3fset_filter_structure=Y&amp;structure_UF_DEPARTMENT=908" xr:uid="{00000000-0004-0000-0600-0000A8010000}"/>
    <hyperlink ref="AK200" r:id="rId426" display="../../../company/personal/user/77149/" xr:uid="{00000000-0004-0000-0600-0000A9010000}"/>
    <hyperlink ref="B201" r:id="rId427" display="../../../company/structure.php%3fset_filter_structure=Y&amp;structure_UF_DEPARTMENT=908" xr:uid="{00000000-0004-0000-0600-0000AA010000}"/>
    <hyperlink ref="AK201" r:id="rId428" display="../../../company/personal/user/80159/" xr:uid="{00000000-0004-0000-0600-0000AB010000}"/>
    <hyperlink ref="B202" r:id="rId429" display="../../../company/structure.php%3fset_filter_structure=Y&amp;structure_UF_DEPARTMENT=908" xr:uid="{00000000-0004-0000-0600-0000AC010000}"/>
    <hyperlink ref="AK202" r:id="rId430" display="../../../company/personal/user/51930/" xr:uid="{00000000-0004-0000-0600-0000AD010000}"/>
    <hyperlink ref="B203" r:id="rId431" display="../../../company/structure.php%3fset_filter_structure=Y&amp;structure_UF_DEPARTMENT=908" xr:uid="{00000000-0004-0000-0600-0000AE010000}"/>
    <hyperlink ref="AK203" r:id="rId432" display="../../../company/personal/user/77149/" xr:uid="{00000000-0004-0000-0600-0000AF010000}"/>
    <hyperlink ref="B204" r:id="rId433" display="../../../company/structure.php%3fset_filter_structure=Y&amp;structure_UF_DEPARTMENT=955" xr:uid="{00000000-0004-0000-0600-0000B0010000}"/>
    <hyperlink ref="AK204" r:id="rId434" display="../../../company/personal/user/77149/" xr:uid="{00000000-0004-0000-0600-0000B1010000}"/>
    <hyperlink ref="B205" r:id="rId435" display="../../../company/structure.php%3fset_filter_structure=Y&amp;structure_UF_DEPARTMENT=955" xr:uid="{00000000-0004-0000-0600-0000B2010000}"/>
    <hyperlink ref="AK205" r:id="rId436" display="../../../company/personal/user/80159/" xr:uid="{00000000-0004-0000-0600-0000B3010000}"/>
    <hyperlink ref="B206" r:id="rId437" display="../../../company/structure.php%3fset_filter_structure=Y&amp;structure_UF_DEPARTMENT=998" xr:uid="{00000000-0004-0000-0600-0000B4010000}"/>
    <hyperlink ref="AK206" r:id="rId438" display="../../../company/personal/user/77149/" xr:uid="{00000000-0004-0000-0600-0000B5010000}"/>
    <hyperlink ref="B207" r:id="rId439" display="../../../company/structure.php%3fset_filter_structure=Y&amp;structure_UF_DEPARTMENT=998" xr:uid="{00000000-0004-0000-0600-0000B6010000}"/>
    <hyperlink ref="AK207" r:id="rId440" display="../../../company/personal/user/51930/" xr:uid="{00000000-0004-0000-0600-0000B7010000}"/>
    <hyperlink ref="B208" r:id="rId441" display="../../../company/structure.php%3fset_filter_structure=Y&amp;structure_UF_DEPARTMENT=998" xr:uid="{00000000-0004-0000-0600-0000B8010000}"/>
    <hyperlink ref="AK208" r:id="rId442" display="../../../company/personal/user/51930/" xr:uid="{00000000-0004-0000-0600-0000B9010000}"/>
    <hyperlink ref="B209" r:id="rId443" display="../../../company/structure.php%3fset_filter_structure=Y&amp;structure_UF_DEPARTMENT=998" xr:uid="{00000000-0004-0000-0600-0000BA010000}"/>
    <hyperlink ref="AK209" r:id="rId444" display="../../../company/personal/user/77149/" xr:uid="{00000000-0004-0000-0600-0000BB010000}"/>
    <hyperlink ref="B210" r:id="rId445" display="../../../company/structure.php%3fset_filter_structure=Y&amp;structure_UF_DEPARTMENT=998" xr:uid="{00000000-0004-0000-0600-0000BC010000}"/>
    <hyperlink ref="AK210" r:id="rId446" display="../../../company/personal/user/51930/" xr:uid="{00000000-0004-0000-0600-0000BD010000}"/>
    <hyperlink ref="B211" r:id="rId447" display="../../../company/structure.php%3fset_filter_structure=Y&amp;structure_UF_DEPARTMENT=998" xr:uid="{00000000-0004-0000-0600-0000BE010000}"/>
    <hyperlink ref="AK211" r:id="rId448" display="../../../company/personal/user/51930/" xr:uid="{00000000-0004-0000-0600-0000BF010000}"/>
    <hyperlink ref="B212" r:id="rId449" display="../../../company/structure.php%3fset_filter_structure=Y&amp;structure_UF_DEPARTMENT=1082" xr:uid="{00000000-0004-0000-0600-0000C0010000}"/>
    <hyperlink ref="AK212" r:id="rId450" display="../../../company/personal/user/80159/" xr:uid="{00000000-0004-0000-0600-0000C1010000}"/>
    <hyperlink ref="B213" r:id="rId451" display="../../../company/structure.php%3fset_filter_structure=Y&amp;structure_UF_DEPARTMENT=1082" xr:uid="{00000000-0004-0000-0600-0000C2010000}"/>
    <hyperlink ref="AK213" r:id="rId452" display="../../../company/personal/user/51930/" xr:uid="{00000000-0004-0000-0600-0000C3010000}"/>
    <hyperlink ref="B214" r:id="rId453" display="../../../company/structure.php%3fset_filter_structure=Y&amp;structure_UF_DEPARTMENT=1082" xr:uid="{00000000-0004-0000-0600-0000C4010000}"/>
    <hyperlink ref="AK214" r:id="rId454" display="../../../company/personal/user/51930/" xr:uid="{00000000-0004-0000-0600-0000C5010000}"/>
    <hyperlink ref="B215" r:id="rId455" display="../../../company/structure.php%3fset_filter_structure=Y&amp;structure_UF_DEPARTMENT=1082" xr:uid="{00000000-0004-0000-0600-0000C6010000}"/>
    <hyperlink ref="AK215" r:id="rId456" display="../../../company/personal/user/80159/" xr:uid="{00000000-0004-0000-0600-0000C7010000}"/>
    <hyperlink ref="B216" r:id="rId457" display="../../../company/structure.php%3fset_filter_structure=Y&amp;structure_UF_DEPARTMENT=908" xr:uid="{00000000-0004-0000-0600-0000C8010000}"/>
    <hyperlink ref="AK216" r:id="rId458" display="../../../company/personal/user/51930/" xr:uid="{00000000-0004-0000-0600-0000C9010000}"/>
    <hyperlink ref="B217" r:id="rId459" display="../../../company/structure.php%3fset_filter_structure=Y&amp;structure_UF_DEPARTMENT=908" xr:uid="{00000000-0004-0000-0600-0000CA010000}"/>
    <hyperlink ref="AK217" r:id="rId460" display="../../../company/personal/user/51930/" xr:uid="{00000000-0004-0000-0600-0000CB010000}"/>
    <hyperlink ref="B218" r:id="rId461" display="../../../company/structure.php%3fset_filter_structure=Y&amp;structure_UF_DEPARTMENT=908" xr:uid="{00000000-0004-0000-0600-0000CC010000}"/>
    <hyperlink ref="AK218" r:id="rId462" display="../../../company/personal/user/51930/" xr:uid="{00000000-0004-0000-0600-0000CD010000}"/>
    <hyperlink ref="B219" r:id="rId463" display="../../../company/structure.php%3fset_filter_structure=Y&amp;structure_UF_DEPARTMENT=948" xr:uid="{00000000-0004-0000-0600-0000CE010000}"/>
    <hyperlink ref="AK219" r:id="rId464" display="../../../company/personal/user/51930/" xr:uid="{00000000-0004-0000-0600-0000CF010000}"/>
    <hyperlink ref="B220" r:id="rId465" display="../../../company/structure.php%3fset_filter_structure=Y&amp;structure_UF_DEPARTMENT=948" xr:uid="{00000000-0004-0000-0600-0000D0010000}"/>
    <hyperlink ref="AK220" r:id="rId466" display="../../../company/personal/user/80159/" xr:uid="{00000000-0004-0000-0600-0000D1010000}"/>
    <hyperlink ref="B221" r:id="rId467" display="../../../company/structure.php%3fset_filter_structure=Y&amp;structure_UF_DEPARTMENT=911" xr:uid="{00000000-0004-0000-0600-0000D2010000}"/>
    <hyperlink ref="AG221" r:id="rId468" display="../../../company/structure.php%3fset_filter_structure=Y&amp;structure_UF_DEPARTMENT=1002" xr:uid="{00000000-0004-0000-0600-0000D3010000}"/>
    <hyperlink ref="AK221" r:id="rId469" display="../../../company/personal/user/80159/" xr:uid="{00000000-0004-0000-0600-0000D4010000}"/>
    <hyperlink ref="B222" r:id="rId470" display="../../../company/structure.php%3fset_filter_structure=Y&amp;structure_UF_DEPARTMENT=926" xr:uid="{00000000-0004-0000-0600-0000D5010000}"/>
    <hyperlink ref="AK222" r:id="rId471" display="../../../company/personal/user/80159/" xr:uid="{00000000-0004-0000-0600-0000D6010000}"/>
    <hyperlink ref="B223" r:id="rId472" display="../../../company/structure.php%3fset_filter_structure=Y&amp;structure_UF_DEPARTMENT=926" xr:uid="{00000000-0004-0000-0600-0000D7010000}"/>
    <hyperlink ref="AK223" r:id="rId473" display="../../../company/personal/user/77149/" xr:uid="{00000000-0004-0000-0600-0000D8010000}"/>
    <hyperlink ref="B224" r:id="rId474" display="../../../company/structure.php%3fset_filter_structure=Y&amp;structure_UF_DEPARTMENT=926" xr:uid="{00000000-0004-0000-0600-0000D9010000}"/>
    <hyperlink ref="AK224" r:id="rId475" display="../../../company/personal/user/80159/" xr:uid="{00000000-0004-0000-0600-0000DA010000}"/>
    <hyperlink ref="B225" r:id="rId476" display="../../../company/structure.php%3fset_filter_structure=Y&amp;structure_UF_DEPARTMENT=926" xr:uid="{00000000-0004-0000-0600-0000DB010000}"/>
    <hyperlink ref="AK225" r:id="rId477" display="../../../company/personal/user/77149/" xr:uid="{00000000-0004-0000-0600-0000DC010000}"/>
    <hyperlink ref="B226" r:id="rId478" display="../../../company/structure.php%3fset_filter_structure=Y&amp;structure_UF_DEPARTMENT=926" xr:uid="{00000000-0004-0000-0600-0000DD010000}"/>
    <hyperlink ref="AK226" r:id="rId479" display="../../../company/personal/user/80159/" xr:uid="{00000000-0004-0000-0600-0000DE010000}"/>
    <hyperlink ref="B227" r:id="rId480" display="../../../company/structure.php%3fset_filter_structure=Y&amp;structure_UF_DEPARTMENT=926" xr:uid="{00000000-0004-0000-0600-0000DF010000}"/>
    <hyperlink ref="AK227" r:id="rId481" display="../../../company/personal/user/77149/" xr:uid="{00000000-0004-0000-0600-0000E0010000}"/>
    <hyperlink ref="B228" r:id="rId482" display="../../../company/structure.php%3fset_filter_structure=Y&amp;structure_UF_DEPARTMENT=938" xr:uid="{00000000-0004-0000-0600-0000E1010000}"/>
    <hyperlink ref="AK228" r:id="rId483" display="../../../company/personal/user/80159/" xr:uid="{00000000-0004-0000-0600-0000E2010000}"/>
    <hyperlink ref="B229" r:id="rId484" display="../../../company/structure.php%3fset_filter_structure=Y&amp;structure_UF_DEPARTMENT=938" xr:uid="{00000000-0004-0000-0600-0000E3010000}"/>
    <hyperlink ref="AK229" r:id="rId485" display="../../../company/personal/user/77149/" xr:uid="{00000000-0004-0000-0600-0000E4010000}"/>
    <hyperlink ref="B230" r:id="rId486" display="../../../company/structure.php%3fset_filter_structure=Y&amp;structure_UF_DEPARTMENT=938" xr:uid="{00000000-0004-0000-0600-0000E5010000}"/>
    <hyperlink ref="AK230" r:id="rId487" display="../../../company/personal/user/51930/" xr:uid="{00000000-0004-0000-0600-0000E6010000}"/>
    <hyperlink ref="B231" r:id="rId488" display="../../../company/structure.php%3fset_filter_structure=Y&amp;structure_UF_DEPARTMENT=938" xr:uid="{00000000-0004-0000-0600-0000E7010000}"/>
    <hyperlink ref="AK231" r:id="rId489" display="../../../company/personal/user/77149/" xr:uid="{00000000-0004-0000-0600-0000E8010000}"/>
    <hyperlink ref="B232" r:id="rId490" display="../../../company/structure.php%3fset_filter_structure=Y&amp;structure_UF_DEPARTMENT=938" xr:uid="{00000000-0004-0000-0600-0000E9010000}"/>
    <hyperlink ref="AK232" r:id="rId491" display="../../../company/personal/user/51930/" xr:uid="{00000000-0004-0000-0600-0000EA010000}"/>
    <hyperlink ref="B233" r:id="rId492" display="../../../company/structure.php%3fset_filter_structure=Y&amp;structure_UF_DEPARTMENT=1005" xr:uid="{00000000-0004-0000-0600-0000EB010000}"/>
    <hyperlink ref="AK233" r:id="rId493" display="../../../company/personal/user/77149/" xr:uid="{00000000-0004-0000-0600-0000EC010000}"/>
    <hyperlink ref="B234" r:id="rId494" display="../../../company/structure.php%3fset_filter_structure=Y&amp;structure_UF_DEPARTMENT=1005" xr:uid="{00000000-0004-0000-0600-0000ED010000}"/>
    <hyperlink ref="AK234" r:id="rId495" display="../../../company/personal/user/77149/" xr:uid="{00000000-0004-0000-0600-0000EE010000}"/>
    <hyperlink ref="B235" r:id="rId496" display="../../../company/structure.php%3fset_filter_structure=Y&amp;structure_UF_DEPARTMENT=1005" xr:uid="{00000000-0004-0000-0600-0000EF010000}"/>
    <hyperlink ref="AK235" r:id="rId497" display="../../../company/personal/user/80159/" xr:uid="{00000000-0004-0000-0600-0000F0010000}"/>
    <hyperlink ref="B236" r:id="rId498" display="../../../company/structure.php%3fset_filter_structure=Y&amp;structure_UF_DEPARTMENT=938" xr:uid="{00000000-0004-0000-0600-0000F1010000}"/>
    <hyperlink ref="AK236" r:id="rId499" display="../../../company/personal/user/51930/" xr:uid="{00000000-0004-0000-0600-0000F2010000}"/>
    <hyperlink ref="B237" r:id="rId500" display="../../../company/structure.php%3fset_filter_structure=Y&amp;structure_UF_DEPARTMENT=938" xr:uid="{00000000-0004-0000-0600-0000F3010000}"/>
    <hyperlink ref="AK237" r:id="rId501" display="../../../company/personal/user/80159/" xr:uid="{00000000-0004-0000-0600-0000F4010000}"/>
    <hyperlink ref="B238" r:id="rId502" display="../../../company/structure.php%3fset_filter_structure=Y&amp;structure_UF_DEPARTMENT=1125" xr:uid="{00000000-0004-0000-0600-0000F5010000}"/>
    <hyperlink ref="AK238" r:id="rId503" display="../../../company/personal/user/77149/" xr:uid="{00000000-0004-0000-0600-0000F6010000}"/>
    <hyperlink ref="B239" r:id="rId504" display="../../../company/structure.php%3fset_filter_structure=Y&amp;structure_UF_DEPARTMENT=1125" xr:uid="{00000000-0004-0000-0600-0000F7010000}"/>
    <hyperlink ref="AK239" r:id="rId505" display="../../../company/personal/user/77149/" xr:uid="{00000000-0004-0000-0600-0000F8010000}"/>
    <hyperlink ref="B240" r:id="rId506" display="../../../company/structure.php%3fset_filter_structure=Y&amp;structure_UF_DEPARTMENT=1125" xr:uid="{00000000-0004-0000-0600-0000F9010000}"/>
    <hyperlink ref="AK240" r:id="rId507" display="../../../company/personal/user/77149/" xr:uid="{00000000-0004-0000-0600-0000FA010000}"/>
    <hyperlink ref="B241" r:id="rId508" display="../../../company/structure.php%3fset_filter_structure=Y&amp;structure_UF_DEPARTMENT=1125" xr:uid="{00000000-0004-0000-0600-0000FB010000}"/>
    <hyperlink ref="AK241" r:id="rId509" display="../../../company/personal/user/51930/" xr:uid="{00000000-0004-0000-0600-0000FC010000}"/>
    <hyperlink ref="B242" r:id="rId510" display="../../../company/structure.php%3fset_filter_structure=Y&amp;structure_UF_DEPARTMENT=998" xr:uid="{00000000-0004-0000-0600-0000FD010000}"/>
    <hyperlink ref="AK242" r:id="rId511" display="../../../company/personal/user/80159/" xr:uid="{00000000-0004-0000-0600-0000FE010000}"/>
    <hyperlink ref="B243" r:id="rId512" display="../../../company/structure.php%3fset_filter_structure=Y&amp;structure_UF_DEPARTMENT=998" xr:uid="{00000000-0004-0000-0600-0000FF010000}"/>
    <hyperlink ref="AK243" r:id="rId513" display="../../../company/personal/user/51930/" xr:uid="{00000000-0004-0000-0600-000000020000}"/>
    <hyperlink ref="B244" r:id="rId514" display="../../../company/structure.php%3fset_filter_structure=Y&amp;structure_UF_DEPARTMENT=998" xr:uid="{00000000-0004-0000-0600-000001020000}"/>
    <hyperlink ref="AK244" r:id="rId515" display="../../../company/personal/user/80159/" xr:uid="{00000000-0004-0000-0600-000002020000}"/>
    <hyperlink ref="B245" r:id="rId516" display="../../../company/structure.php%3fset_filter_structure=Y&amp;structure_UF_DEPARTMENT=955" xr:uid="{00000000-0004-0000-0600-000003020000}"/>
    <hyperlink ref="AK245" r:id="rId517" display="../../../company/personal/user/80159/" xr:uid="{00000000-0004-0000-0600-000004020000}"/>
    <hyperlink ref="B246" r:id="rId518" display="../../../company/structure.php%3fset_filter_structure=Y&amp;structure_UF_DEPARTMENT=955" xr:uid="{00000000-0004-0000-0600-000005020000}"/>
    <hyperlink ref="AK246" r:id="rId519" display="../../../company/personal/user/77149/" xr:uid="{00000000-0004-0000-0600-000006020000}"/>
    <hyperlink ref="B247" r:id="rId520" display="../../../company/structure.php%3fset_filter_structure=Y&amp;structure_UF_DEPARTMENT=955" xr:uid="{00000000-0004-0000-0600-000007020000}"/>
    <hyperlink ref="AK247" r:id="rId521" display="../../../company/personal/user/77149/" xr:uid="{00000000-0004-0000-0600-000008020000}"/>
    <hyperlink ref="B248" r:id="rId522" display="../../../company/structure.php%3fset_filter_structure=Y&amp;structure_UF_DEPARTMENT=955" xr:uid="{00000000-0004-0000-0600-000009020000}"/>
    <hyperlink ref="AK248" r:id="rId523" display="../../../company/personal/user/77149/" xr:uid="{00000000-0004-0000-0600-00000A020000}"/>
    <hyperlink ref="B249" r:id="rId524" display="../../../company/structure.php%3fset_filter_structure=Y&amp;structure_UF_DEPARTMENT=908" xr:uid="{00000000-0004-0000-0600-00000B020000}"/>
    <hyperlink ref="AK249" r:id="rId525" display="../../../company/personal/user/51930/" xr:uid="{00000000-0004-0000-0600-00000C020000}"/>
    <hyperlink ref="B250" r:id="rId526" display="../../../company/structure.php%3fset_filter_structure=Y&amp;structure_UF_DEPARTMENT=908" xr:uid="{00000000-0004-0000-0600-00000D020000}"/>
    <hyperlink ref="AK250" r:id="rId527" display="../../../company/personal/user/51930/" xr:uid="{00000000-0004-0000-0600-00000E020000}"/>
    <hyperlink ref="B251" r:id="rId528" display="../../../company/structure.php%3fset_filter_structure=Y&amp;structure_UF_DEPARTMENT=908" xr:uid="{00000000-0004-0000-0600-00000F020000}"/>
    <hyperlink ref="AK251" r:id="rId529" display="../../../company/personal/user/51930/" xr:uid="{00000000-0004-0000-0600-000010020000}"/>
    <hyperlink ref="B252" r:id="rId530" display="../../../company/structure.php%3fset_filter_structure=Y&amp;structure_UF_DEPARTMENT=908" xr:uid="{00000000-0004-0000-0600-000011020000}"/>
    <hyperlink ref="AK252" r:id="rId531" display="../../../company/personal/user/51930/" xr:uid="{00000000-0004-0000-0600-000012020000}"/>
    <hyperlink ref="B253" r:id="rId532" display="../../../company/structure.php%3fset_filter_structure=Y&amp;structure_UF_DEPARTMENT=908" xr:uid="{00000000-0004-0000-0600-000013020000}"/>
    <hyperlink ref="AK253" r:id="rId533" display="../../../company/personal/user/51930/" xr:uid="{00000000-0004-0000-0600-000014020000}"/>
    <hyperlink ref="B254" r:id="rId534" display="../../../company/structure.php%3fset_filter_structure=Y&amp;structure_UF_DEPARTMENT=908" xr:uid="{00000000-0004-0000-0600-000015020000}"/>
    <hyperlink ref="AK254" r:id="rId535" display="../../../company/personal/user/51930/" xr:uid="{00000000-0004-0000-0600-000016020000}"/>
    <hyperlink ref="B255" r:id="rId536" display="../../../company/structure.php%3fset_filter_structure=Y&amp;structure_UF_DEPARTMENT=998" xr:uid="{00000000-0004-0000-0600-000017020000}"/>
    <hyperlink ref="AK255" r:id="rId537" display="../../../company/personal/user/77149/" xr:uid="{00000000-0004-0000-0600-000018020000}"/>
    <hyperlink ref="B256" r:id="rId538" display="../../../company/structure.php%3fset_filter_structure=Y&amp;structure_UF_DEPARTMENT=998" xr:uid="{00000000-0004-0000-0600-000019020000}"/>
    <hyperlink ref="AK256" r:id="rId539" display="../../../company/personal/user/80159/" xr:uid="{00000000-0004-0000-0600-00001A020000}"/>
    <hyperlink ref="B257" r:id="rId540" display="../../../company/structure.php%3fset_filter_structure=Y&amp;structure_UF_DEPARTMENT=998" xr:uid="{00000000-0004-0000-0600-00001B020000}"/>
    <hyperlink ref="AK257" r:id="rId541" display="../../../company/personal/user/80159/" xr:uid="{00000000-0004-0000-0600-00001C020000}"/>
    <hyperlink ref="B258" r:id="rId542" display="../../../company/structure.php%3fset_filter_structure=Y&amp;structure_UF_DEPARTMENT=998" xr:uid="{00000000-0004-0000-0600-00001D020000}"/>
    <hyperlink ref="AK258" r:id="rId543" display="../../../company/personal/user/51930/" xr:uid="{00000000-0004-0000-0600-00001E020000}"/>
    <hyperlink ref="B259" r:id="rId544" display="../../../company/structure.php%3fset_filter_structure=Y&amp;structure_UF_DEPARTMENT=998" xr:uid="{00000000-0004-0000-0600-00001F020000}"/>
    <hyperlink ref="AK259" r:id="rId545" display="../../../company/personal/user/80159/" xr:uid="{00000000-0004-0000-0600-000020020000}"/>
    <hyperlink ref="B260" r:id="rId546" display="../../../company/structure.php%3fset_filter_structure=Y&amp;structure_UF_DEPARTMENT=998" xr:uid="{00000000-0004-0000-0600-000021020000}"/>
    <hyperlink ref="AK260" r:id="rId547" display="../../../company/personal/user/80159/" xr:uid="{00000000-0004-0000-0600-000022020000}"/>
    <hyperlink ref="B261" r:id="rId548" display="../../../company/structure.php%3fset_filter_structure=Y&amp;structure_UF_DEPARTMENT=1125" xr:uid="{00000000-0004-0000-0600-000023020000}"/>
    <hyperlink ref="AK261" r:id="rId549" display="../../../company/personal/user/51930/" xr:uid="{00000000-0004-0000-0600-000024020000}"/>
    <hyperlink ref="B262" r:id="rId550" display="../../../company/structure.php%3fset_filter_structure=Y&amp;structure_UF_DEPARTMENT=1125" xr:uid="{00000000-0004-0000-0600-000025020000}"/>
    <hyperlink ref="AK262" r:id="rId551" display="../../../company/personal/user/80159/" xr:uid="{00000000-0004-0000-0600-000026020000}"/>
    <hyperlink ref="B263" r:id="rId552" display="../../../company/structure.php%3fset_filter_structure=Y&amp;structure_UF_DEPARTMENT=1125" xr:uid="{00000000-0004-0000-0600-000027020000}"/>
    <hyperlink ref="AK263" r:id="rId553" display="../../../company/personal/user/77149/" xr:uid="{00000000-0004-0000-0600-000028020000}"/>
    <hyperlink ref="B264" r:id="rId554" display="../../../company/structure.php%3fset_filter_structure=Y&amp;structure_UF_DEPARTMENT=1125" xr:uid="{00000000-0004-0000-0600-000029020000}"/>
    <hyperlink ref="AK264" r:id="rId555" display="../../../company/personal/user/77149/" xr:uid="{00000000-0004-0000-0600-00002A020000}"/>
    <hyperlink ref="B265" r:id="rId556" display="../../../company/structure.php%3fset_filter_structure=Y&amp;structure_UF_DEPARTMENT=1125" xr:uid="{00000000-0004-0000-0600-00002B020000}"/>
    <hyperlink ref="AK265" r:id="rId557" display="../../../company/personal/user/80159/" xr:uid="{00000000-0004-0000-0600-00002C020000}"/>
    <hyperlink ref="B266" r:id="rId558" display="../../../company/structure.php%3fset_filter_structure=Y&amp;structure_UF_DEPARTMENT=1125" xr:uid="{00000000-0004-0000-0600-00002D020000}"/>
    <hyperlink ref="AK266" r:id="rId559" display="../../../company/personal/user/80159/" xr:uid="{00000000-0004-0000-0600-00002E020000}"/>
    <hyperlink ref="B267" r:id="rId560" display="../../../company/structure.php%3fset_filter_structure=Y&amp;structure_UF_DEPARTMENT=1125" xr:uid="{00000000-0004-0000-0600-00002F020000}"/>
    <hyperlink ref="AK267" r:id="rId561" display="../../../company/personal/user/80159/" xr:uid="{00000000-0004-0000-0600-000030020000}"/>
    <hyperlink ref="B268" r:id="rId562" display="../../../company/structure.php%3fset_filter_structure=Y&amp;structure_UF_DEPARTMENT=926" xr:uid="{00000000-0004-0000-0600-000031020000}"/>
    <hyperlink ref="AK268" r:id="rId563" display="../../../company/personal/user/77149/" xr:uid="{00000000-0004-0000-0600-000032020000}"/>
    <hyperlink ref="B269" r:id="rId564" display="../../../company/structure.php%3fset_filter_structure=Y&amp;structure_UF_DEPARTMENT=926" xr:uid="{00000000-0004-0000-0600-000033020000}"/>
    <hyperlink ref="AK269" r:id="rId565" display="../../../company/personal/user/77149/" xr:uid="{00000000-0004-0000-0600-000034020000}"/>
    <hyperlink ref="B270" r:id="rId566" display="../../../company/structure.php%3fset_filter_structure=Y&amp;structure_UF_DEPARTMENT=926" xr:uid="{00000000-0004-0000-0600-000035020000}"/>
    <hyperlink ref="AK270" r:id="rId567" display="../../../company/personal/user/77149/" xr:uid="{00000000-0004-0000-0600-000036020000}"/>
    <hyperlink ref="B271" r:id="rId568" display="../../../company/structure.php%3fset_filter_structure=Y&amp;structure_UF_DEPARTMENT=926" xr:uid="{00000000-0004-0000-0600-000037020000}"/>
    <hyperlink ref="AK271" r:id="rId569" display="../../../company/personal/user/51930/" xr:uid="{00000000-0004-0000-0600-000038020000}"/>
    <hyperlink ref="B272" r:id="rId570" display="../../../company/structure.php%3fset_filter_structure=Y&amp;structure_UF_DEPARTMENT=926" xr:uid="{00000000-0004-0000-0600-000039020000}"/>
    <hyperlink ref="AK272" r:id="rId571" display="../../../company/personal/user/77149/" xr:uid="{00000000-0004-0000-0600-00003A020000}"/>
    <hyperlink ref="B273" r:id="rId572" display="../../../company/structure.php%3fset_filter_structure=Y&amp;structure_UF_DEPARTMENT=926" xr:uid="{00000000-0004-0000-0600-00003B020000}"/>
    <hyperlink ref="AK273" r:id="rId573" display="../../../company/personal/user/80159/" xr:uid="{00000000-0004-0000-0600-00003C020000}"/>
    <hyperlink ref="B274" r:id="rId574" display="../../../company/structure.php%3fset_filter_structure=Y&amp;structure_UF_DEPARTMENT=926" xr:uid="{00000000-0004-0000-0600-00003D020000}"/>
    <hyperlink ref="AK274" r:id="rId575" display="../../../company/personal/user/77149/" xr:uid="{00000000-0004-0000-0600-00003E020000}"/>
    <hyperlink ref="B275" r:id="rId576" display="../../../company/structure.php%3fset_filter_structure=Y&amp;structure_UF_DEPARTMENT=998" xr:uid="{00000000-0004-0000-0600-00003F020000}"/>
    <hyperlink ref="AK275" r:id="rId577" display="../../../company/personal/user/77149/" xr:uid="{00000000-0004-0000-0600-000040020000}"/>
    <hyperlink ref="B276" r:id="rId578" display="../../../company/structure.php%3fset_filter_structure=Y&amp;structure_UF_DEPARTMENT=998" xr:uid="{00000000-0004-0000-0600-000041020000}"/>
    <hyperlink ref="AK276" r:id="rId579" display="../../../company/personal/user/77149/" xr:uid="{00000000-0004-0000-0600-000042020000}"/>
    <hyperlink ref="B277" r:id="rId580" display="../../../company/structure.php%3fset_filter_structure=Y&amp;structure_UF_DEPARTMENT=998" xr:uid="{00000000-0004-0000-0600-000043020000}"/>
    <hyperlink ref="AK277" r:id="rId581" display="../../../company/personal/user/51930/" xr:uid="{00000000-0004-0000-0600-000044020000}"/>
    <hyperlink ref="B278" r:id="rId582" display="../../../company/structure.php%3fset_filter_structure=Y&amp;structure_UF_DEPARTMENT=998" xr:uid="{00000000-0004-0000-0600-000045020000}"/>
    <hyperlink ref="AK278" r:id="rId583" display="../../../company/personal/user/51930/" xr:uid="{00000000-0004-0000-0600-000046020000}"/>
    <hyperlink ref="B279" r:id="rId584" display="../../../company/structure.php%3fset_filter_structure=Y&amp;structure_UF_DEPARTMENT=998" xr:uid="{00000000-0004-0000-0600-000047020000}"/>
    <hyperlink ref="AK279" r:id="rId585" display="../../../company/personal/user/80159/" xr:uid="{00000000-0004-0000-0600-000048020000}"/>
    <hyperlink ref="B280" r:id="rId586" display="../../../company/structure.php%3fset_filter_structure=Y&amp;structure_UF_DEPARTMENT=998" xr:uid="{00000000-0004-0000-0600-000049020000}"/>
    <hyperlink ref="AK280" r:id="rId587" display="../../../company/personal/user/77149/" xr:uid="{00000000-0004-0000-0600-00004A020000}"/>
    <hyperlink ref="B281" r:id="rId588" display="../../../company/structure.php%3fset_filter_structure=Y&amp;structure_UF_DEPARTMENT=1082" xr:uid="{00000000-0004-0000-0600-00004B020000}"/>
    <hyperlink ref="AK281" r:id="rId589" display="../../../company/personal/user/80159/" xr:uid="{00000000-0004-0000-0600-00004C020000}"/>
    <hyperlink ref="B282" r:id="rId590" display="../../../company/structure.php%3fset_filter_structure=Y&amp;structure_UF_DEPARTMENT=1082" xr:uid="{00000000-0004-0000-0600-00004D020000}"/>
    <hyperlink ref="AK282" r:id="rId591" display="../../../company/personal/user/51930/" xr:uid="{00000000-0004-0000-0600-00004E020000}"/>
    <hyperlink ref="B283" r:id="rId592" display="../../../company/structure.php%3fset_filter_structure=Y&amp;structure_UF_DEPARTMENT=1082" xr:uid="{00000000-0004-0000-0600-00004F020000}"/>
    <hyperlink ref="AK283" r:id="rId593" display="../../../company/personal/user/80159/" xr:uid="{00000000-0004-0000-0600-000050020000}"/>
    <hyperlink ref="B284" r:id="rId594" display="../../../company/structure.php%3fset_filter_structure=Y&amp;structure_UF_DEPARTMENT=1082" xr:uid="{00000000-0004-0000-0600-000051020000}"/>
    <hyperlink ref="AK284" r:id="rId595" display="../../../company/personal/user/51930/" xr:uid="{00000000-0004-0000-0600-000052020000}"/>
    <hyperlink ref="B285" r:id="rId596" display="../../../company/structure.php%3fset_filter_structure=Y&amp;structure_UF_DEPARTMENT=1082" xr:uid="{00000000-0004-0000-0600-000053020000}"/>
    <hyperlink ref="AK285" r:id="rId597" display="../../../company/personal/user/80159/" xr:uid="{00000000-0004-0000-0600-000054020000}"/>
    <hyperlink ref="B286" r:id="rId598" display="../../../company/structure.php%3fset_filter_structure=Y&amp;structure_UF_DEPARTMENT=1082" xr:uid="{00000000-0004-0000-0600-000055020000}"/>
    <hyperlink ref="AK286" r:id="rId599" display="../../../company/personal/user/80159/" xr:uid="{00000000-0004-0000-0600-000056020000}"/>
    <hyperlink ref="B287" r:id="rId600" display="../../../company/structure.php%3fset_filter_structure=Y&amp;structure_UF_DEPARTMENT=1082" xr:uid="{00000000-0004-0000-0600-000057020000}"/>
    <hyperlink ref="AK287" r:id="rId601" display="../../../company/personal/user/80159/" xr:uid="{00000000-0004-0000-0600-000058020000}"/>
    <hyperlink ref="B288" r:id="rId602" display="../../../company/structure.php%3fset_filter_structure=Y&amp;structure_UF_DEPARTMENT=1157" xr:uid="{00000000-0004-0000-0600-000059020000}"/>
    <hyperlink ref="AK288" r:id="rId603" display="../../../company/personal/user/51930/" xr:uid="{00000000-0004-0000-0600-00005A020000}"/>
    <hyperlink ref="B289" r:id="rId604" display="../../../company/structure.php%3fset_filter_structure=Y&amp;structure_UF_DEPARTMENT=1157" xr:uid="{00000000-0004-0000-0600-00005B020000}"/>
    <hyperlink ref="AK289" r:id="rId605" display="../../../company/personal/user/80159/" xr:uid="{00000000-0004-0000-0600-00005C020000}"/>
    <hyperlink ref="B290" r:id="rId606" display="../../../company/structure.php%3fset_filter_structure=Y&amp;structure_UF_DEPARTMENT=911" xr:uid="{00000000-0004-0000-0600-00005D020000}"/>
    <hyperlink ref="AK290" r:id="rId607" display="../../../company/personal/user/51930/" xr:uid="{00000000-0004-0000-0600-00005E020000}"/>
    <hyperlink ref="B291" r:id="rId608" display="../../../company/structure.php%3fset_filter_structure=Y&amp;structure_UF_DEPARTMENT=911" xr:uid="{00000000-0004-0000-0600-00005F020000}"/>
    <hyperlink ref="AK291" r:id="rId609" display="../../../company/personal/user/77149/" xr:uid="{00000000-0004-0000-0600-000060020000}"/>
    <hyperlink ref="B292" r:id="rId610" display="../../../company/structure.php%3fset_filter_structure=Y&amp;structure_UF_DEPARTMENT=911" xr:uid="{00000000-0004-0000-0600-000061020000}"/>
    <hyperlink ref="AG292" r:id="rId611" display="../../../company/structure.php%3fset_filter_structure=Y&amp;structure_UF_DEPARTMENT=955" xr:uid="{00000000-0004-0000-0600-000062020000}"/>
    <hyperlink ref="AK292" r:id="rId612" display="../../../company/personal/user/77149/" xr:uid="{00000000-0004-0000-0600-000063020000}"/>
    <hyperlink ref="B293" r:id="rId613" display="../../../company/structure.php%3fset_filter_structure=Y&amp;structure_UF_DEPARTMENT=955" xr:uid="{00000000-0004-0000-0600-000064020000}"/>
    <hyperlink ref="AK293" r:id="rId614" display="../../../company/personal/user/80159/" xr:uid="{00000000-0004-0000-0600-000065020000}"/>
    <hyperlink ref="B294" r:id="rId615" display="../../../company/structure.php%3fset_filter_structure=Y&amp;structure_UF_DEPARTMENT=1005" xr:uid="{00000000-0004-0000-0600-000066020000}"/>
    <hyperlink ref="AK294" r:id="rId616" display="../../../company/personal/user/80159/" xr:uid="{00000000-0004-0000-0600-000067020000}"/>
    <hyperlink ref="B295" r:id="rId617" display="../../../company/structure.php%3fset_filter_structure=Y&amp;structure_UF_DEPARTMENT=1005" xr:uid="{00000000-0004-0000-0600-000068020000}"/>
    <hyperlink ref="AK295" r:id="rId618" display="../../../company/personal/user/51930/" xr:uid="{00000000-0004-0000-0600-000069020000}"/>
    <hyperlink ref="B296" r:id="rId619" display="../../../company/structure.php%3fset_filter_structure=Y&amp;structure_UF_DEPARTMENT=1157" xr:uid="{00000000-0004-0000-0600-00006A020000}"/>
    <hyperlink ref="AG296" r:id="rId620" display="../../../company/structure.php%3fset_filter_structure=Y&amp;structure_UF_DEPARTMENT=1005" xr:uid="{00000000-0004-0000-0600-00006B020000}"/>
    <hyperlink ref="AK296" r:id="rId621" display="../../../company/personal/user/51930/" xr:uid="{00000000-0004-0000-0600-00006C020000}"/>
    <hyperlink ref="B297" r:id="rId622" display="../../../company/structure.php%3fset_filter_structure=Y&amp;structure_UF_DEPARTMENT=1157" xr:uid="{00000000-0004-0000-0600-00006D020000}"/>
    <hyperlink ref="AG297" r:id="rId623" display="../../../company/structure.php%3fset_filter_structure=Y&amp;structure_UF_DEPARTMENT=1005" xr:uid="{00000000-0004-0000-0600-00006E020000}"/>
    <hyperlink ref="AK297" r:id="rId624" display="../../../company/personal/user/80159/" xr:uid="{00000000-0004-0000-0600-00006F020000}"/>
    <hyperlink ref="B298" r:id="rId625" display="../../../company/structure.php%3fset_filter_structure=Y&amp;structure_UF_DEPARTMENT=1082" xr:uid="{00000000-0004-0000-0600-000070020000}"/>
    <hyperlink ref="AK298" r:id="rId626" display="../../../company/personal/user/80159/" xr:uid="{00000000-0004-0000-0600-000071020000}"/>
    <hyperlink ref="B299" r:id="rId627" display="../../../company/structure.php%3fset_filter_structure=Y&amp;structure_UF_DEPARTMENT=1082" xr:uid="{00000000-0004-0000-0600-000072020000}"/>
    <hyperlink ref="AK299" r:id="rId628" display="../../../company/personal/user/80159/" xr:uid="{00000000-0004-0000-0600-000073020000}"/>
    <hyperlink ref="B300" r:id="rId629" display="../../../company/structure.php%3fset_filter_structure=Y&amp;structure_UF_DEPARTMENT=1082" xr:uid="{00000000-0004-0000-0600-000074020000}"/>
    <hyperlink ref="AK300" r:id="rId630" display="../../../company/personal/user/80159/" xr:uid="{00000000-0004-0000-0600-000075020000}"/>
    <hyperlink ref="B301" r:id="rId631" display="../../../company/structure.php%3fset_filter_structure=Y&amp;structure_UF_DEPARTMENT=998" xr:uid="{00000000-0004-0000-0600-000076020000}"/>
    <hyperlink ref="AK301" r:id="rId632" display="../../../company/personal/user/77149/" xr:uid="{00000000-0004-0000-0600-000077020000}"/>
    <hyperlink ref="B302" r:id="rId633" display="../../../company/structure.php%3fset_filter_structure=Y&amp;structure_UF_DEPARTMENT=998" xr:uid="{00000000-0004-0000-0600-000078020000}"/>
    <hyperlink ref="AK302" r:id="rId634" display="../../../company/personal/user/51930/" xr:uid="{00000000-0004-0000-0600-000079020000}"/>
    <hyperlink ref="B303" r:id="rId635" display="../../../company/structure.php%3fset_filter_structure=Y&amp;structure_UF_DEPARTMENT=926" xr:uid="{00000000-0004-0000-0600-00007A020000}"/>
    <hyperlink ref="AK303" r:id="rId636" display="../../../company/personal/user/80159/" xr:uid="{00000000-0004-0000-0600-00007B020000}"/>
    <hyperlink ref="B304" r:id="rId637" display="../../../company/structure.php%3fset_filter_structure=Y&amp;structure_UF_DEPARTMENT=926" xr:uid="{00000000-0004-0000-0600-00007C020000}"/>
    <hyperlink ref="AK304" r:id="rId638" display="../../../company/personal/user/77149/" xr:uid="{00000000-0004-0000-0600-00007D020000}"/>
    <hyperlink ref="B305" r:id="rId639" display="../../../company/structure.php%3fset_filter_structure=Y&amp;structure_UF_DEPARTMENT=1157" xr:uid="{00000000-0004-0000-0600-00007E020000}"/>
    <hyperlink ref="AK305" r:id="rId640" display="../../../company/personal/user/80159/" xr:uid="{00000000-0004-0000-0600-00007F020000}"/>
    <hyperlink ref="B306" r:id="rId641" display="../../../company/structure.php%3fset_filter_structure=Y&amp;structure_UF_DEPARTMENT=1157" xr:uid="{00000000-0004-0000-0600-000080020000}"/>
    <hyperlink ref="AK306" r:id="rId642" display="../../../company/personal/user/77149/" xr:uid="{00000000-0004-0000-0600-000081020000}"/>
    <hyperlink ref="B307" r:id="rId643" display="../../../company/structure.php%3fset_filter_structure=Y&amp;structure_UF_DEPARTMENT=1157" xr:uid="{00000000-0004-0000-0600-000082020000}"/>
    <hyperlink ref="AK307" r:id="rId644" display="../../../company/personal/user/77149/" xr:uid="{00000000-0004-0000-0600-000083020000}"/>
    <hyperlink ref="B308" r:id="rId645" display="../../../company/structure.php%3fset_filter_structure=Y&amp;structure_UF_DEPARTMENT=1005" xr:uid="{00000000-0004-0000-0600-000084020000}"/>
    <hyperlink ref="AK308" r:id="rId646" display="../../../company/personal/user/80159/" xr:uid="{00000000-0004-0000-0600-000085020000}"/>
    <hyperlink ref="B309" r:id="rId647" display="../../../company/structure.php%3fset_filter_structure=Y&amp;structure_UF_DEPARTMENT=908" xr:uid="{00000000-0004-0000-0600-000086020000}"/>
    <hyperlink ref="AK309" r:id="rId648" display="../../../company/personal/user/77149/" xr:uid="{00000000-0004-0000-0600-000087020000}"/>
    <hyperlink ref="B310" r:id="rId649" display="../../../company/structure.php%3fset_filter_structure=Y&amp;structure_UF_DEPARTMENT=908" xr:uid="{00000000-0004-0000-0600-000088020000}"/>
    <hyperlink ref="AK310" r:id="rId650" display="../../../company/personal/user/51930/" xr:uid="{00000000-0004-0000-0600-000089020000}"/>
    <hyperlink ref="B311" r:id="rId651" display="../../../company/structure.php%3fset_filter_structure=Y&amp;structure_UF_DEPARTMENT=908" xr:uid="{00000000-0004-0000-0600-00008A020000}"/>
    <hyperlink ref="AK311" r:id="rId652" display="../../../company/personal/user/51930/" xr:uid="{00000000-0004-0000-0600-00008B020000}"/>
    <hyperlink ref="B312" r:id="rId653" display="../../../company/structure.php%3fset_filter_structure=Y&amp;structure_UF_DEPARTMENT=908" xr:uid="{00000000-0004-0000-0600-00008C020000}"/>
    <hyperlink ref="AK312" r:id="rId654" display="../../../company/personal/user/51930/" xr:uid="{00000000-0004-0000-0600-00008D020000}"/>
    <hyperlink ref="B313" r:id="rId655" display="../../../company/structure.php%3fset_filter_structure=Y&amp;structure_UF_DEPARTMENT=908" xr:uid="{00000000-0004-0000-0600-00008E020000}"/>
    <hyperlink ref="AK313" r:id="rId656" display="../../../company/personal/user/77149/" xr:uid="{00000000-0004-0000-0600-00008F020000}"/>
    <hyperlink ref="B314" r:id="rId657" display="../../../company/structure.php%3fset_filter_structure=Y&amp;structure_UF_DEPARTMENT=908" xr:uid="{00000000-0004-0000-0600-000090020000}"/>
    <hyperlink ref="AK314" r:id="rId658" display="../../../company/personal/user/77149/" xr:uid="{00000000-0004-0000-0600-000091020000}"/>
    <hyperlink ref="B315" r:id="rId659" display="../../../company/structure.php%3fset_filter_structure=Y&amp;structure_UF_DEPARTMENT=998" xr:uid="{00000000-0004-0000-0600-000092020000}"/>
    <hyperlink ref="AK315" r:id="rId660" display="../../../company/personal/user/80159/" xr:uid="{00000000-0004-0000-0600-000093020000}"/>
    <hyperlink ref="B316" r:id="rId661" display="../../../company/structure.php%3fset_filter_structure=Y&amp;structure_UF_DEPARTMENT=998" xr:uid="{00000000-0004-0000-0600-000094020000}"/>
    <hyperlink ref="AK316" r:id="rId662" display="../../../company/personal/user/80159/" xr:uid="{00000000-0004-0000-0600-000095020000}"/>
    <hyperlink ref="B317" r:id="rId663" display="../../../company/structure.php%3fset_filter_structure=Y&amp;structure_UF_DEPARTMENT=998" xr:uid="{00000000-0004-0000-0600-000096020000}"/>
    <hyperlink ref="AK317" r:id="rId664" display="../../../company/personal/user/77149/" xr:uid="{00000000-0004-0000-0600-000097020000}"/>
    <hyperlink ref="B318" r:id="rId665" display="../../../company/structure.php%3fset_filter_structure=Y&amp;structure_UF_DEPARTMENT=998" xr:uid="{00000000-0004-0000-0600-000098020000}"/>
    <hyperlink ref="AK318" r:id="rId666" display="../../../company/personal/user/80159/" xr:uid="{00000000-0004-0000-0600-000099020000}"/>
    <hyperlink ref="B319" r:id="rId667" display="../../../company/structure.php%3fset_filter_structure=Y&amp;structure_UF_DEPARTMENT=998" xr:uid="{00000000-0004-0000-0600-00009A020000}"/>
    <hyperlink ref="AK319" r:id="rId668" display="../../../company/personal/user/80159/" xr:uid="{00000000-0004-0000-0600-00009B020000}"/>
    <hyperlink ref="B320" r:id="rId669" display="../../../company/structure.php%3fset_filter_structure=Y&amp;structure_UF_DEPARTMENT=998" xr:uid="{00000000-0004-0000-0600-00009C020000}"/>
    <hyperlink ref="AK320" r:id="rId670" display="../../../company/personal/user/80159/" xr:uid="{00000000-0004-0000-0600-00009D020000}"/>
    <hyperlink ref="B321" r:id="rId671" display="../../../company/structure.php%3fset_filter_structure=Y&amp;structure_UF_DEPARTMENT=998" xr:uid="{00000000-0004-0000-0600-00009E020000}"/>
    <hyperlink ref="AK321" r:id="rId672" display="../../../company/personal/user/80159/" xr:uid="{00000000-0004-0000-0600-00009F020000}"/>
    <hyperlink ref="B322" r:id="rId673" display="../../../company/structure.php%3fset_filter_structure=Y&amp;structure_UF_DEPARTMENT=998" xr:uid="{00000000-0004-0000-0600-0000A0020000}"/>
    <hyperlink ref="AK322" r:id="rId674" display="../../../company/personal/user/51930/" xr:uid="{00000000-0004-0000-0600-0000A1020000}"/>
    <hyperlink ref="B323" r:id="rId675" display="../../../company/structure.php%3fset_filter_structure=Y&amp;structure_UF_DEPARTMENT=998" xr:uid="{00000000-0004-0000-0600-0000A2020000}"/>
    <hyperlink ref="AK323" r:id="rId676" display="../../../company/personal/user/51930/" xr:uid="{00000000-0004-0000-0600-0000A3020000}"/>
    <hyperlink ref="B324" r:id="rId677" display="../../../company/structure.php%3fset_filter_structure=Y&amp;structure_UF_DEPARTMENT=1082" xr:uid="{00000000-0004-0000-0600-0000A4020000}"/>
    <hyperlink ref="AK324" r:id="rId678" display="../../../company/personal/user/80159/" xr:uid="{00000000-0004-0000-0600-0000A5020000}"/>
    <hyperlink ref="B325" r:id="rId679" display="../../../company/structure.php%3fset_filter_structure=Y&amp;structure_UF_DEPARTMENT=1082" xr:uid="{00000000-0004-0000-0600-0000A6020000}"/>
    <hyperlink ref="AK325" r:id="rId680" display="../../../company/personal/user/80159/" xr:uid="{00000000-0004-0000-0600-0000A7020000}"/>
    <hyperlink ref="B326" r:id="rId681" display="../../../company/structure.php%3fset_filter_structure=Y&amp;structure_UF_DEPARTMENT=1082" xr:uid="{00000000-0004-0000-0600-0000A8020000}"/>
    <hyperlink ref="AK326" r:id="rId682" display="../../../company/personal/user/80159/" xr:uid="{00000000-0004-0000-0600-0000A9020000}"/>
    <hyperlink ref="B327" r:id="rId683" display="../../../company/structure.php%3fset_filter_structure=Y&amp;structure_UF_DEPARTMENT=938" xr:uid="{00000000-0004-0000-0600-0000AA020000}"/>
    <hyperlink ref="AK327" r:id="rId684" display="../../../company/personal/user/80159/" xr:uid="{00000000-0004-0000-0600-0000AB020000}"/>
    <hyperlink ref="B328" r:id="rId685" display="../../../company/structure.php%3fset_filter_structure=Y&amp;structure_UF_DEPARTMENT=938" xr:uid="{00000000-0004-0000-0600-0000AC020000}"/>
    <hyperlink ref="AK328" r:id="rId686" display="../../../company/personal/user/77149/" xr:uid="{00000000-0004-0000-0600-0000AD020000}"/>
    <hyperlink ref="B329" r:id="rId687" display="../../../company/structure.php%3fset_filter_structure=Y&amp;structure_UF_DEPARTMENT=1125" xr:uid="{00000000-0004-0000-0600-0000AE020000}"/>
    <hyperlink ref="AK329" r:id="rId688" display="../../../company/personal/user/80159/" xr:uid="{00000000-0004-0000-0600-0000AF020000}"/>
    <hyperlink ref="B330" r:id="rId689" display="../../../company/structure.php%3fset_filter_structure=Y&amp;structure_UF_DEPARTMENT=1125" xr:uid="{00000000-0004-0000-0600-0000B0020000}"/>
    <hyperlink ref="AK330" r:id="rId690" display="../../../company/personal/user/80159/" xr:uid="{00000000-0004-0000-0600-0000B1020000}"/>
    <hyperlink ref="B331" r:id="rId691" display="../../../company/structure.php%3fset_filter_structure=Y&amp;structure_UF_DEPARTMENT=1125" xr:uid="{00000000-0004-0000-0600-0000B2020000}"/>
    <hyperlink ref="AK331" r:id="rId692" display="../../../company/personal/user/80159/" xr:uid="{00000000-0004-0000-0600-0000B3020000}"/>
    <hyperlink ref="B332" r:id="rId693" display="../../../company/structure.php%3fset_filter_structure=Y&amp;structure_UF_DEPARTMENT=911" xr:uid="{00000000-0004-0000-0600-0000B4020000}"/>
    <hyperlink ref="AK332" r:id="rId694" display="../../../company/personal/user/80159/" xr:uid="{00000000-0004-0000-0600-0000B5020000}"/>
    <hyperlink ref="B333" r:id="rId695" display="../../../company/structure.php%3fset_filter_structure=Y&amp;structure_UF_DEPARTMENT=911" xr:uid="{00000000-0004-0000-0600-0000B6020000}"/>
    <hyperlink ref="AK333" r:id="rId696" display="../../../company/personal/user/51930/" xr:uid="{00000000-0004-0000-0600-0000B7020000}"/>
    <hyperlink ref="B334" r:id="rId697" display="../../../company/structure.php%3fset_filter_structure=Y&amp;structure_UF_DEPARTMENT=911" xr:uid="{00000000-0004-0000-0600-0000B8020000}"/>
    <hyperlink ref="AK334" r:id="rId698" display="../../../company/personal/user/80159/" xr:uid="{00000000-0004-0000-0600-0000B9020000}"/>
    <hyperlink ref="B335" r:id="rId699" display="../../../company/structure.php%3fset_filter_structure=Y&amp;structure_UF_DEPARTMENT=908" xr:uid="{00000000-0004-0000-0600-0000BA020000}"/>
    <hyperlink ref="AK335" r:id="rId700" display="../../../company/personal/user/51930/" xr:uid="{00000000-0004-0000-0600-0000BB020000}"/>
    <hyperlink ref="B336" r:id="rId701" display="../../../company/structure.php%3fset_filter_structure=Y&amp;structure_UF_DEPARTMENT=908" xr:uid="{00000000-0004-0000-0600-0000BC020000}"/>
    <hyperlink ref="AK336" r:id="rId702" display="../../../company/personal/user/51930/" xr:uid="{00000000-0004-0000-0600-0000BD020000}"/>
    <hyperlink ref="B337" r:id="rId703" display="../../../company/structure.php%3fset_filter_structure=Y&amp;structure_UF_DEPARTMENT=908" xr:uid="{00000000-0004-0000-0600-0000BE020000}"/>
    <hyperlink ref="AK337" r:id="rId704" display="../../../company/personal/user/80159/" xr:uid="{00000000-0004-0000-0600-0000BF020000}"/>
    <hyperlink ref="B338" r:id="rId705" display="../../../company/structure.php%3fset_filter_structure=Y&amp;structure_UF_DEPARTMENT=908" xr:uid="{00000000-0004-0000-0600-0000C0020000}"/>
    <hyperlink ref="AK338" r:id="rId706" display="../../../company/personal/user/51930/" xr:uid="{00000000-0004-0000-0600-0000C1020000}"/>
    <hyperlink ref="B339" r:id="rId707" display="../../../company/structure.php%3fset_filter_structure=Y&amp;structure_UF_DEPARTMENT=908" xr:uid="{00000000-0004-0000-0600-0000C2020000}"/>
    <hyperlink ref="AK339" r:id="rId708" display="../../../company/personal/user/80159/" xr:uid="{00000000-0004-0000-0600-0000C3020000}"/>
    <hyperlink ref="B340" r:id="rId709" display="../../../company/structure.php%3fset_filter_structure=Y&amp;structure_UF_DEPARTMENT=908" xr:uid="{00000000-0004-0000-0600-0000C4020000}"/>
    <hyperlink ref="AK340" r:id="rId710" display="../../../company/personal/user/80159/" xr:uid="{00000000-0004-0000-0600-0000C5020000}"/>
    <hyperlink ref="B341" r:id="rId711" display="../../../company/structure.php%3fset_filter_structure=Y&amp;structure_UF_DEPARTMENT=955" xr:uid="{00000000-0004-0000-0600-0000C6020000}"/>
    <hyperlink ref="AK341" r:id="rId712" display="../../../company/personal/user/80159/" xr:uid="{00000000-0004-0000-0600-0000C7020000}"/>
    <hyperlink ref="B342" r:id="rId713" display="../../../company/structure.php%3fset_filter_structure=Y&amp;structure_UF_DEPARTMENT=908" xr:uid="{00000000-0004-0000-0600-0000C8020000}"/>
    <hyperlink ref="AK342" r:id="rId714" display="../../../company/personal/user/80159/" xr:uid="{00000000-0004-0000-0600-0000C9020000}"/>
    <hyperlink ref="B343" r:id="rId715" display="../../../company/structure.php%3fset_filter_structure=Y&amp;structure_UF_DEPARTMENT=998" xr:uid="{00000000-0004-0000-0600-0000CA020000}"/>
    <hyperlink ref="AK343" r:id="rId716" display="../../../company/personal/user/51930/" xr:uid="{00000000-0004-0000-0600-0000CB020000}"/>
    <hyperlink ref="B344" r:id="rId717" display="../../../company/structure.php%3fset_filter_structure=Y&amp;structure_UF_DEPARTMENT=1005" xr:uid="{00000000-0004-0000-0600-0000CC020000}"/>
    <hyperlink ref="AK344" r:id="rId718" display="../../../company/personal/user/51930/" xr:uid="{00000000-0004-0000-0600-0000CD02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3:F12"/>
  <sheetViews>
    <sheetView workbookViewId="0">
      <selection activeCell="D4" sqref="D4:D5"/>
    </sheetView>
  </sheetViews>
  <sheetFormatPr defaultRowHeight="14.25" x14ac:dyDescent="0.45"/>
  <cols>
    <col min="1" max="1" width="15.9296875" bestFit="1" customWidth="1"/>
    <col min="2" max="2" width="20.265625" bestFit="1" customWidth="1"/>
    <col min="3" max="3" width="44.265625" bestFit="1" customWidth="1"/>
    <col min="4" max="4" width="40.3984375" bestFit="1" customWidth="1"/>
    <col min="5" max="5" width="12.46484375" customWidth="1"/>
    <col min="6" max="6" width="11.6640625" customWidth="1"/>
  </cols>
  <sheetData>
    <row r="3" spans="1:6" x14ac:dyDescent="0.45">
      <c r="A3" s="7" t="s">
        <v>3374</v>
      </c>
      <c r="B3" t="s">
        <v>8674</v>
      </c>
      <c r="C3" t="s">
        <v>8675</v>
      </c>
      <c r="D3" t="s">
        <v>3376</v>
      </c>
      <c r="E3" s="13" t="s">
        <v>8681</v>
      </c>
      <c r="F3" s="13" t="s">
        <v>8685</v>
      </c>
    </row>
    <row r="4" spans="1:6" x14ac:dyDescent="0.45">
      <c r="A4" s="8" t="s">
        <v>3351</v>
      </c>
      <c r="B4" s="9">
        <v>1</v>
      </c>
      <c r="C4" s="24">
        <v>24690000</v>
      </c>
      <c r="D4" s="24">
        <v>465430</v>
      </c>
      <c r="E4" s="12">
        <f>D4/B4</f>
        <v>465430</v>
      </c>
      <c r="F4" s="16">
        <f>E4/C4</f>
        <v>1.8850951802349129E-2</v>
      </c>
    </row>
    <row r="5" spans="1:6" x14ac:dyDescent="0.45">
      <c r="A5" s="8" t="s">
        <v>3346</v>
      </c>
      <c r="B5" s="9">
        <v>2</v>
      </c>
      <c r="C5" s="24">
        <v>24690000</v>
      </c>
      <c r="D5" s="24">
        <v>1150000</v>
      </c>
      <c r="E5" s="12">
        <f>D5/B5</f>
        <v>575000</v>
      </c>
      <c r="F5" s="16">
        <f>E5/C5</f>
        <v>2.3288780882948563E-2</v>
      </c>
    </row>
    <row r="6" spans="1:6" x14ac:dyDescent="0.45">
      <c r="A6" s="8" t="s">
        <v>3375</v>
      </c>
      <c r="B6" s="9">
        <v>3</v>
      </c>
      <c r="C6" s="24">
        <v>24690000</v>
      </c>
      <c r="D6" s="24">
        <v>1615430</v>
      </c>
      <c r="E6" s="13">
        <f>D6/B6</f>
        <v>538476.66666666663</v>
      </c>
      <c r="F6" s="14">
        <f>E6/C4</f>
        <v>2.1809504522748751E-2</v>
      </c>
    </row>
    <row r="10" spans="1:6" x14ac:dyDescent="0.45">
      <c r="A10" s="7" t="s">
        <v>3374</v>
      </c>
      <c r="B10" t="s">
        <v>8674</v>
      </c>
      <c r="C10" t="s">
        <v>8675</v>
      </c>
      <c r="D10" t="s">
        <v>8682</v>
      </c>
      <c r="E10" s="13" t="s">
        <v>8691</v>
      </c>
    </row>
    <row r="11" spans="1:6" x14ac:dyDescent="0.45">
      <c r="A11" s="8" t="s">
        <v>3345</v>
      </c>
      <c r="B11" s="9">
        <v>3</v>
      </c>
      <c r="C11" s="24">
        <v>24690000</v>
      </c>
      <c r="D11" s="24">
        <v>538476.66666666663</v>
      </c>
      <c r="E11" s="16">
        <f t="shared" ref="E11:E12" si="0">D11/C11</f>
        <v>2.1809504522748751E-2</v>
      </c>
    </row>
    <row r="12" spans="1:6" x14ac:dyDescent="0.45">
      <c r="A12" s="8" t="s">
        <v>3375</v>
      </c>
      <c r="B12" s="9">
        <v>3</v>
      </c>
      <c r="C12" s="24">
        <v>24690000</v>
      </c>
      <c r="D12" s="24">
        <v>538476.66666666663</v>
      </c>
      <c r="E12" s="14">
        <f t="shared" si="0"/>
        <v>2.1809504522748751E-2</v>
      </c>
    </row>
  </sheetData>
  <conditionalFormatting sqref="E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4"/>
  <sheetViews>
    <sheetView showGridLines="0" workbookViewId="0">
      <selection activeCell="G14" sqref="G14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3.46484375" bestFit="1" customWidth="1"/>
    <col min="4" max="4" width="17.9296875" bestFit="1" customWidth="1"/>
    <col min="5" max="5" width="20.3984375" bestFit="1" customWidth="1"/>
    <col min="6" max="6" width="17.06640625" bestFit="1" customWidth="1"/>
    <col min="7" max="7" width="13.86328125" bestFit="1" customWidth="1"/>
    <col min="8" max="8" width="12.19921875" bestFit="1" customWidth="1"/>
    <col min="9" max="9" width="17.6640625" bestFit="1" customWidth="1"/>
    <col min="10" max="10" width="28.265625" bestFit="1" customWidth="1"/>
    <col min="11" max="11" width="15.53125" bestFit="1" customWidth="1"/>
    <col min="12" max="12" width="25.59765625" bestFit="1" customWidth="1"/>
    <col min="13" max="13" width="12.9296875" bestFit="1" customWidth="1"/>
    <col min="14" max="14" width="11" bestFit="1" customWidth="1"/>
    <col min="15" max="15" width="14.53125" bestFit="1" customWidth="1"/>
    <col min="16" max="16" width="26.73046875" bestFit="1" customWidth="1"/>
    <col min="17" max="17" width="11.86328125" bestFit="1" customWidth="1"/>
    <col min="18" max="18" width="24.86328125" bestFit="1" customWidth="1"/>
    <col min="19" max="19" width="32.796875" bestFit="1" customWidth="1"/>
    <col min="20" max="20" width="23.33203125" bestFit="1" customWidth="1"/>
    <col min="21" max="21" width="25.06640625" bestFit="1" customWidth="1"/>
    <col min="22" max="22" width="21.796875" bestFit="1" customWidth="1"/>
    <col min="23" max="23" width="21.19921875" bestFit="1" customWidth="1"/>
    <col min="24" max="24" width="20.53125" bestFit="1" customWidth="1"/>
    <col min="25" max="25" width="25.86328125" bestFit="1" customWidth="1"/>
    <col min="26" max="26" width="8.19921875" bestFit="1" customWidth="1"/>
    <col min="27" max="27" width="31.1328125" bestFit="1" customWidth="1"/>
    <col min="28" max="28" width="36.265625" bestFit="1" customWidth="1"/>
  </cols>
  <sheetData>
    <row r="1" spans="1:28" ht="26.25" x14ac:dyDescent="0.45">
      <c r="A1" s="1" t="s">
        <v>0</v>
      </c>
      <c r="B1" s="1" t="s">
        <v>1</v>
      </c>
      <c r="C1" s="1" t="s">
        <v>3358</v>
      </c>
      <c r="D1" s="1" t="s">
        <v>3357</v>
      </c>
      <c r="E1" s="1" t="s">
        <v>3356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3334</v>
      </c>
      <c r="O1" s="1" t="s">
        <v>19</v>
      </c>
      <c r="P1" s="1" t="s">
        <v>20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3331</v>
      </c>
      <c r="V1" s="1" t="s">
        <v>28</v>
      </c>
      <c r="W1" s="1" t="s">
        <v>27</v>
      </c>
      <c r="X1" s="1" t="s">
        <v>31</v>
      </c>
      <c r="Y1" s="1" t="s">
        <v>34</v>
      </c>
      <c r="Z1" s="1" t="s">
        <v>40</v>
      </c>
      <c r="AA1" s="1" t="s">
        <v>35</v>
      </c>
      <c r="AB1" s="1" t="s">
        <v>36</v>
      </c>
    </row>
    <row r="2" spans="1:28" x14ac:dyDescent="0.45">
      <c r="A2" s="3">
        <v>1</v>
      </c>
      <c r="B2" s="4" t="s">
        <v>3346</v>
      </c>
      <c r="C2" s="3" t="s">
        <v>3345</v>
      </c>
      <c r="D2" s="3" t="s">
        <v>3344</v>
      </c>
      <c r="E2" s="3" t="s">
        <v>3355</v>
      </c>
      <c r="F2" s="3" t="s">
        <v>3354</v>
      </c>
      <c r="G2" s="3" t="s">
        <v>3353</v>
      </c>
      <c r="H2" s="5">
        <v>46133</v>
      </c>
      <c r="I2" s="3" t="s">
        <v>3340</v>
      </c>
      <c r="J2" s="3" t="s">
        <v>3352</v>
      </c>
      <c r="K2" s="3">
        <v>650416301123</v>
      </c>
      <c r="L2" s="2"/>
      <c r="M2" s="2"/>
      <c r="N2" s="3">
        <v>77013866359</v>
      </c>
      <c r="O2" s="3">
        <v>19900000</v>
      </c>
      <c r="P2" s="3">
        <v>24690000</v>
      </c>
      <c r="Q2" s="3">
        <v>0</v>
      </c>
      <c r="R2" s="3">
        <v>0</v>
      </c>
      <c r="S2" s="3">
        <v>650000</v>
      </c>
      <c r="T2" s="3">
        <v>650000</v>
      </c>
      <c r="U2" s="2"/>
      <c r="V2" s="3" t="s">
        <v>1720</v>
      </c>
      <c r="W2" s="5">
        <v>46134</v>
      </c>
      <c r="X2" s="3" t="s">
        <v>58</v>
      </c>
      <c r="Y2" s="3">
        <v>0</v>
      </c>
      <c r="Z2" s="3">
        <v>12520461</v>
      </c>
      <c r="AA2" s="2"/>
      <c r="AB2" s="3">
        <v>0</v>
      </c>
    </row>
    <row r="3" spans="1:28" ht="28.5" x14ac:dyDescent="0.45">
      <c r="A3" s="3">
        <v>1</v>
      </c>
      <c r="B3" s="4" t="s">
        <v>3351</v>
      </c>
      <c r="C3" s="3" t="s">
        <v>3345</v>
      </c>
      <c r="D3" s="3" t="s">
        <v>3344</v>
      </c>
      <c r="E3" s="3" t="s">
        <v>3350</v>
      </c>
      <c r="F3" s="3" t="s">
        <v>3349</v>
      </c>
      <c r="G3" s="3" t="s">
        <v>3348</v>
      </c>
      <c r="H3" s="5">
        <v>46137</v>
      </c>
      <c r="I3" s="3" t="s">
        <v>988</v>
      </c>
      <c r="J3" s="3" t="s">
        <v>3347</v>
      </c>
      <c r="K3" s="3">
        <v>721225300096</v>
      </c>
      <c r="L3" s="2"/>
      <c r="M3" s="2"/>
      <c r="N3" s="3">
        <v>77775194360</v>
      </c>
      <c r="O3" s="3">
        <v>24690000</v>
      </c>
      <c r="P3" s="3">
        <v>24690000</v>
      </c>
      <c r="Q3" s="3">
        <v>0</v>
      </c>
      <c r="R3" s="3">
        <v>0</v>
      </c>
      <c r="S3" s="3">
        <v>465430</v>
      </c>
      <c r="T3" s="3">
        <v>465430</v>
      </c>
      <c r="U3" s="2"/>
      <c r="V3" s="3" t="s">
        <v>154</v>
      </c>
      <c r="W3" s="5">
        <v>46141</v>
      </c>
      <c r="X3" s="3" t="s">
        <v>89</v>
      </c>
      <c r="Y3" s="3">
        <v>0</v>
      </c>
      <c r="Z3" s="3">
        <v>12538874</v>
      </c>
      <c r="AA3" s="2"/>
      <c r="AB3" s="3">
        <v>0</v>
      </c>
    </row>
    <row r="4" spans="1:28" x14ac:dyDescent="0.45">
      <c r="A4" s="3">
        <v>1</v>
      </c>
      <c r="B4" s="4" t="s">
        <v>3346</v>
      </c>
      <c r="C4" s="3" t="s">
        <v>3345</v>
      </c>
      <c r="D4" s="3" t="s">
        <v>3344</v>
      </c>
      <c r="E4" s="3" t="s">
        <v>3343</v>
      </c>
      <c r="F4" s="3" t="s">
        <v>3342</v>
      </c>
      <c r="G4" s="3" t="s">
        <v>3341</v>
      </c>
      <c r="H4" s="5">
        <v>46129</v>
      </c>
      <c r="I4" s="3" t="s">
        <v>3340</v>
      </c>
      <c r="J4" s="3" t="s">
        <v>3339</v>
      </c>
      <c r="K4" s="3">
        <v>991213350587</v>
      </c>
      <c r="L4" s="2"/>
      <c r="M4" s="2"/>
      <c r="N4" s="3">
        <v>77765869900</v>
      </c>
      <c r="O4" s="3">
        <v>19750000</v>
      </c>
      <c r="P4" s="3">
        <v>24690000</v>
      </c>
      <c r="Q4" s="3">
        <v>150000</v>
      </c>
      <c r="R4" s="3">
        <v>0</v>
      </c>
      <c r="S4" s="3">
        <v>650000</v>
      </c>
      <c r="T4" s="3">
        <v>500000</v>
      </c>
      <c r="U4" s="2"/>
      <c r="V4" s="3" t="s">
        <v>1720</v>
      </c>
      <c r="W4" s="5">
        <v>46129</v>
      </c>
      <c r="X4" s="3" t="s">
        <v>58</v>
      </c>
      <c r="Y4" s="3">
        <v>0</v>
      </c>
      <c r="Z4" s="3">
        <v>12629005</v>
      </c>
      <c r="AA4" s="2"/>
      <c r="AB4" s="3">
        <v>0</v>
      </c>
    </row>
  </sheetData>
  <hyperlinks>
    <hyperlink ref="B2" r:id="rId1" display="../../../company/structure.php%3fset_filter_structure=Y&amp;structure_UF_DEPARTMENT=1139" xr:uid="{00000000-0004-0000-0800-000000000000}"/>
    <hyperlink ref="B3" r:id="rId2" display="../../../company/structure.php%3fset_filter_structure=Y&amp;structure_UF_DEPARTMENT=1108" xr:uid="{00000000-0004-0000-0800-000001000000}"/>
    <hyperlink ref="B4" r:id="rId3" display="../../../company/structure.php%3fset_filter_structure=Y&amp;structure_UF_DEPARTMENT=1139" xr:uid="{00000000-0004-0000-0800-000002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D10E-CF0B-4994-9A77-E343F50A770D}">
  <dimension ref="A3:F5"/>
  <sheetViews>
    <sheetView workbookViewId="0">
      <selection activeCell="F4" sqref="F4"/>
    </sheetView>
  </sheetViews>
  <sheetFormatPr defaultRowHeight="14.25" x14ac:dyDescent="0.45"/>
  <cols>
    <col min="1" max="1" width="15.9296875" bestFit="1" customWidth="1"/>
    <col min="2" max="2" width="20.265625" bestFit="1" customWidth="1"/>
    <col min="3" max="3" width="44.265625" bestFit="1" customWidth="1"/>
    <col min="4" max="4" width="38.796875" bestFit="1" customWidth="1"/>
  </cols>
  <sheetData>
    <row r="3" spans="1:6" x14ac:dyDescent="0.45">
      <c r="A3" s="7" t="s">
        <v>3374</v>
      </c>
      <c r="B3" t="s">
        <v>8674</v>
      </c>
      <c r="C3" t="s">
        <v>8675</v>
      </c>
      <c r="D3" t="s">
        <v>3376</v>
      </c>
    </row>
    <row r="4" spans="1:6" x14ac:dyDescent="0.45">
      <c r="A4" s="8" t="s">
        <v>3363</v>
      </c>
      <c r="B4" s="9">
        <v>2</v>
      </c>
      <c r="C4" s="9">
        <v>15894900</v>
      </c>
      <c r="D4" s="9">
        <v>1119300</v>
      </c>
      <c r="E4">
        <f>D4/B4</f>
        <v>559650</v>
      </c>
      <c r="F4" s="56">
        <f>E4/C4</f>
        <v>3.5209406790857448E-2</v>
      </c>
    </row>
    <row r="5" spans="1:6" x14ac:dyDescent="0.45">
      <c r="A5" s="8" t="s">
        <v>3375</v>
      </c>
      <c r="B5" s="9">
        <v>2</v>
      </c>
      <c r="C5" s="9">
        <v>15894900</v>
      </c>
      <c r="D5" s="9">
        <v>1119300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3"/>
  <sheetViews>
    <sheetView showGridLines="0" workbookViewId="0">
      <selection activeCell="A4" sqref="A4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3.53125" bestFit="1" customWidth="1"/>
    <col min="4" max="4" width="18.59765625" bestFit="1" customWidth="1"/>
    <col min="5" max="5" width="14.46484375" bestFit="1" customWidth="1"/>
    <col min="6" max="6" width="14.19921875" bestFit="1" customWidth="1"/>
    <col min="7" max="7" width="10.3984375" bestFit="1" customWidth="1"/>
    <col min="8" max="8" width="17.73046875" bestFit="1" customWidth="1"/>
    <col min="9" max="9" width="13.86328125" bestFit="1" customWidth="1"/>
    <col min="10" max="10" width="12.19921875" bestFit="1" customWidth="1"/>
    <col min="11" max="11" width="12.796875" bestFit="1" customWidth="1"/>
    <col min="12" max="12" width="22.33203125" bestFit="1" customWidth="1"/>
    <col min="13" max="13" width="15.53125" bestFit="1" customWidth="1"/>
    <col min="14" max="14" width="25.59765625" bestFit="1" customWidth="1"/>
    <col min="15" max="15" width="12.9296875" bestFit="1" customWidth="1"/>
    <col min="16" max="16" width="11" bestFit="1" customWidth="1"/>
    <col min="17" max="17" width="14.53125" bestFit="1" customWidth="1"/>
    <col min="18" max="18" width="26.73046875" bestFit="1" customWidth="1"/>
    <col min="19" max="19" width="11.86328125" bestFit="1" customWidth="1"/>
    <col min="20" max="20" width="18.46484375" bestFit="1" customWidth="1"/>
    <col min="21" max="21" width="24.86328125" bestFit="1" customWidth="1"/>
    <col min="22" max="22" width="32.796875" bestFit="1" customWidth="1"/>
    <col min="23" max="23" width="23.33203125" bestFit="1" customWidth="1"/>
    <col min="24" max="24" width="21.265625" bestFit="1" customWidth="1"/>
    <col min="25" max="25" width="21.796875" bestFit="1" customWidth="1"/>
    <col min="26" max="26" width="21.19921875" bestFit="1" customWidth="1"/>
    <col min="27" max="27" width="16.46484375" bestFit="1" customWidth="1"/>
    <col min="28" max="28" width="20.53125" bestFit="1" customWidth="1"/>
    <col min="29" max="29" width="25.86328125" bestFit="1" customWidth="1"/>
    <col min="30" max="30" width="12.9296875" bestFit="1" customWidth="1"/>
    <col min="31" max="31" width="17.06640625" bestFit="1" customWidth="1"/>
    <col min="32" max="32" width="8.19921875" bestFit="1" customWidth="1"/>
    <col min="33" max="33" width="31.1328125" bestFit="1" customWidth="1"/>
    <col min="34" max="34" width="36.265625" bestFit="1" customWidth="1"/>
    <col min="35" max="35" width="25.6640625" bestFit="1" customWidth="1"/>
    <col min="36" max="36" width="16.46484375" bestFit="1" customWidth="1"/>
    <col min="37" max="37" width="35.33203125" bestFit="1" customWidth="1"/>
  </cols>
  <sheetData>
    <row r="1" spans="1:37" ht="26.25" x14ac:dyDescent="0.45">
      <c r="A1" s="1" t="s">
        <v>0</v>
      </c>
      <c r="B1" s="1" t="s">
        <v>1</v>
      </c>
      <c r="C1" s="1" t="s">
        <v>3373</v>
      </c>
      <c r="D1" s="1" t="s">
        <v>3372</v>
      </c>
      <c r="E1" s="1" t="s">
        <v>3336</v>
      </c>
      <c r="F1" s="1" t="s">
        <v>3371</v>
      </c>
      <c r="G1" s="1" t="s">
        <v>11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3334</v>
      </c>
      <c r="Q1" s="1" t="s">
        <v>19</v>
      </c>
      <c r="R1" s="1" t="s">
        <v>20</v>
      </c>
      <c r="S1" s="1" t="s">
        <v>21</v>
      </c>
      <c r="T1" s="1" t="s">
        <v>3333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28</v>
      </c>
      <c r="Z1" s="1" t="s">
        <v>27</v>
      </c>
      <c r="AA1" s="1" t="s">
        <v>29</v>
      </c>
      <c r="AB1" s="1" t="s">
        <v>31</v>
      </c>
      <c r="AC1" s="1" t="s">
        <v>34</v>
      </c>
      <c r="AD1" s="1" t="s">
        <v>3370</v>
      </c>
      <c r="AE1" s="1" t="s">
        <v>3369</v>
      </c>
      <c r="AF1" s="1" t="s">
        <v>40</v>
      </c>
      <c r="AG1" s="1" t="s">
        <v>35</v>
      </c>
      <c r="AH1" s="1" t="s">
        <v>36</v>
      </c>
      <c r="AI1" s="1" t="s">
        <v>3330</v>
      </c>
      <c r="AJ1" s="1" t="s">
        <v>3329</v>
      </c>
      <c r="AK1" s="1" t="s">
        <v>3328</v>
      </c>
    </row>
    <row r="2" spans="1:37" ht="28.5" x14ac:dyDescent="0.45">
      <c r="A2" s="3">
        <v>1</v>
      </c>
      <c r="B2" s="4" t="s">
        <v>3364</v>
      </c>
      <c r="C2" s="3" t="s">
        <v>3363</v>
      </c>
      <c r="D2" s="3" t="s">
        <v>3362</v>
      </c>
      <c r="E2" s="2"/>
      <c r="F2" s="3" t="s">
        <v>1693</v>
      </c>
      <c r="G2" s="3">
        <v>2026</v>
      </c>
      <c r="H2" s="3" t="s">
        <v>3368</v>
      </c>
      <c r="I2" s="3" t="s">
        <v>3367</v>
      </c>
      <c r="J2" s="5">
        <v>46141</v>
      </c>
      <c r="K2" s="3" t="s">
        <v>2594</v>
      </c>
      <c r="L2" s="2"/>
      <c r="M2" s="2"/>
      <c r="N2" s="4" t="s">
        <v>3366</v>
      </c>
      <c r="O2" s="3">
        <v>230640035407</v>
      </c>
      <c r="P2" s="2"/>
      <c r="Q2" s="3">
        <v>14715500</v>
      </c>
      <c r="R2" s="3">
        <v>15799800</v>
      </c>
      <c r="S2" s="3">
        <v>1084300</v>
      </c>
      <c r="T2" s="3">
        <v>0</v>
      </c>
      <c r="U2" s="3">
        <v>0</v>
      </c>
      <c r="V2" s="3">
        <v>1084300</v>
      </c>
      <c r="W2" s="3">
        <v>0</v>
      </c>
      <c r="X2" s="3" t="s">
        <v>3365</v>
      </c>
      <c r="Y2" s="3" t="s">
        <v>55</v>
      </c>
      <c r="Z2" s="5">
        <v>46142</v>
      </c>
      <c r="AA2" s="3" t="s">
        <v>56</v>
      </c>
      <c r="AB2" s="3" t="s">
        <v>58</v>
      </c>
      <c r="AC2" s="3">
        <v>0</v>
      </c>
      <c r="AD2" s="2"/>
      <c r="AE2" s="2"/>
      <c r="AF2" s="3">
        <v>12319621</v>
      </c>
      <c r="AG2" s="2"/>
      <c r="AH2" s="3">
        <v>0</v>
      </c>
      <c r="AI2" s="2"/>
      <c r="AJ2" s="3" t="s">
        <v>56</v>
      </c>
      <c r="AK2" s="4" t="s">
        <v>2135</v>
      </c>
    </row>
    <row r="3" spans="1:37" ht="28.5" x14ac:dyDescent="0.45">
      <c r="A3" s="3">
        <v>1</v>
      </c>
      <c r="B3" s="4" t="s">
        <v>3364</v>
      </c>
      <c r="C3" s="3" t="s">
        <v>3363</v>
      </c>
      <c r="D3" s="3" t="s">
        <v>3362</v>
      </c>
      <c r="E3" s="2"/>
      <c r="F3" s="3" t="s">
        <v>1693</v>
      </c>
      <c r="G3" s="3">
        <v>2026</v>
      </c>
      <c r="H3" s="3" t="s">
        <v>3361</v>
      </c>
      <c r="I3" s="3" t="s">
        <v>3360</v>
      </c>
      <c r="J3" s="5">
        <v>46124</v>
      </c>
      <c r="K3" s="3" t="s">
        <v>2594</v>
      </c>
      <c r="L3" s="3" t="s">
        <v>3359</v>
      </c>
      <c r="M3" s="3">
        <v>880304300639</v>
      </c>
      <c r="N3" s="2"/>
      <c r="O3" s="2"/>
      <c r="P3" s="3">
        <v>77755582564</v>
      </c>
      <c r="Q3" s="3">
        <v>15990000</v>
      </c>
      <c r="R3" s="3">
        <v>15990000</v>
      </c>
      <c r="S3" s="3">
        <v>0</v>
      </c>
      <c r="T3" s="3">
        <v>0</v>
      </c>
      <c r="U3" s="3">
        <v>0</v>
      </c>
      <c r="V3" s="3">
        <v>1119300</v>
      </c>
      <c r="W3" s="3">
        <v>1119300</v>
      </c>
      <c r="X3" s="3" t="s">
        <v>133</v>
      </c>
      <c r="Y3" s="3" t="s">
        <v>55</v>
      </c>
      <c r="Z3" s="5">
        <v>46128</v>
      </c>
      <c r="AA3" s="3" t="s">
        <v>1813</v>
      </c>
      <c r="AB3" s="3" t="s">
        <v>134</v>
      </c>
      <c r="AC3" s="3">
        <v>0</v>
      </c>
      <c r="AD3" s="2"/>
      <c r="AE3" s="2"/>
      <c r="AF3" s="3">
        <v>12336404</v>
      </c>
      <c r="AG3" s="2"/>
      <c r="AH3" s="3">
        <v>0</v>
      </c>
      <c r="AI3" s="2"/>
      <c r="AJ3" s="3" t="s">
        <v>1813</v>
      </c>
      <c r="AK3" s="4" t="s">
        <v>2135</v>
      </c>
    </row>
  </sheetData>
  <hyperlinks>
    <hyperlink ref="B2" r:id="rId1" display="../../../company/structure.php%3fset_filter_structure=Y&amp;structure_UF_DEPARTMENT=1179" xr:uid="{00000000-0004-0000-0900-000000000000}"/>
    <hyperlink ref="N2" r:id="rId2" display="../../../crm/company/details/15579/" xr:uid="{00000000-0004-0000-0900-000001000000}"/>
    <hyperlink ref="AK2" r:id="rId3" display="../../../company/personal/user/51930/" xr:uid="{00000000-0004-0000-0900-000002000000}"/>
    <hyperlink ref="B3" r:id="rId4" display="../../../company/structure.php%3fset_filter_structure=Y&amp;structure_UF_DEPARTMENT=1179" xr:uid="{00000000-0004-0000-0900-000003000000}"/>
    <hyperlink ref="AK3" r:id="rId5" display="../../../company/personal/user/51930/" xr:uid="{00000000-0004-0000-09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Анализ по мес</vt:lpstr>
      <vt:lpstr>Анализ Киа</vt:lpstr>
      <vt:lpstr>Киа для аналитики</vt:lpstr>
      <vt:lpstr>Киа</vt:lpstr>
      <vt:lpstr>Лист1</vt:lpstr>
      <vt:lpstr>Анализ Шеви</vt:lpstr>
      <vt:lpstr>Шеви</vt:lpstr>
      <vt:lpstr>Анализ Джак</vt:lpstr>
      <vt:lpstr>Джак</vt:lpstr>
      <vt:lpstr>Анализ Джетур</vt:lpstr>
      <vt:lpstr>Джетур</vt:lpstr>
      <vt:lpstr>Анализ Шкода</vt:lpstr>
      <vt:lpstr>Шкода</vt:lpstr>
      <vt:lpstr>Лист9</vt:lpstr>
      <vt:lpstr>Соуест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Diarbek Muldabaev</dc:creator>
  <cp:lastModifiedBy>Diarbek Muldabaev</cp:lastModifiedBy>
  <dcterms:created xsi:type="dcterms:W3CDTF">2026-05-04T04:01:41Z</dcterms:created>
  <dcterms:modified xsi:type="dcterms:W3CDTF">2026-05-05T07:20:32Z</dcterms:modified>
</cp:coreProperties>
</file>